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stridyu/Documents/GitHub/BRIDGE/"/>
    </mc:Choice>
  </mc:AlternateContent>
  <xr:revisionPtr revIDLastSave="0" documentId="13_ncr:1_{2EFD653D-8CBE-0D4F-B523-627B477BFF60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Summary sheet" sheetId="17" r:id="rId1"/>
    <sheet name="Monthly Medical Costs- Task-S" sheetId="18" r:id="rId2"/>
    <sheet name="Training Program Costs- Task-S" sheetId="14" r:id="rId3"/>
    <sheet name="Monthly Medical Costs- UC" sheetId="7" r:id="rId4"/>
    <sheet name="Exchange Rate - Data" sheetId="4" state="hidden" r:id="rId5"/>
    <sheet name="Training Program Costs - EUC" sheetId="15" state="hidden" r:id="rId6"/>
    <sheet name="Monthly Progm Costs- EUC" sheetId="12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7" l="1"/>
  <c r="H2" i="17"/>
  <c r="J53" i="17"/>
  <c r="J52" i="17"/>
  <c r="J50" i="17"/>
  <c r="J49" i="17"/>
  <c r="J47" i="17"/>
  <c r="J44" i="17"/>
  <c r="J43" i="17"/>
  <c r="J42" i="17"/>
  <c r="J39" i="17"/>
  <c r="L34" i="17"/>
  <c r="L33" i="17"/>
  <c r="L32" i="17"/>
  <c r="L31" i="17"/>
  <c r="L30" i="17"/>
  <c r="L29" i="17"/>
  <c r="L28" i="17"/>
  <c r="M28" i="17" s="1"/>
  <c r="J34" i="17"/>
  <c r="J33" i="17"/>
  <c r="J32" i="17"/>
  <c r="J31" i="17"/>
  <c r="J30" i="17"/>
  <c r="J29" i="17"/>
  <c r="J28" i="17"/>
  <c r="L24" i="17"/>
  <c r="L23" i="17"/>
  <c r="L22" i="17"/>
  <c r="L21" i="17"/>
  <c r="L20" i="17"/>
  <c r="J24" i="17"/>
  <c r="J23" i="17"/>
  <c r="J22" i="17"/>
  <c r="J21" i="17"/>
  <c r="J20" i="17"/>
  <c r="J17" i="17"/>
  <c r="L14" i="17"/>
  <c r="L13" i="17"/>
  <c r="L12" i="17"/>
  <c r="J14" i="17"/>
  <c r="J13" i="17"/>
  <c r="J12" i="17"/>
  <c r="K53" i="17"/>
  <c r="N53" i="17" s="1"/>
  <c r="K52" i="17"/>
  <c r="N52" i="17" s="1"/>
  <c r="K50" i="17"/>
  <c r="N50" i="17" s="1"/>
  <c r="K49" i="17"/>
  <c r="N49" i="17" s="1"/>
  <c r="K47" i="17"/>
  <c r="N47" i="17" s="1"/>
  <c r="K44" i="17"/>
  <c r="N44" i="17" s="1"/>
  <c r="K43" i="17"/>
  <c r="N43" i="17" s="1"/>
  <c r="K42" i="17"/>
  <c r="N42" i="17" s="1"/>
  <c r="K39" i="17"/>
  <c r="N39" i="17" s="1"/>
  <c r="M34" i="17"/>
  <c r="K34" i="17"/>
  <c r="M33" i="17"/>
  <c r="K33" i="17"/>
  <c r="N33" i="17" s="1"/>
  <c r="M32" i="17"/>
  <c r="K32" i="17"/>
  <c r="N32" i="17" s="1"/>
  <c r="M31" i="17"/>
  <c r="K31" i="17"/>
  <c r="M30" i="17"/>
  <c r="K30" i="17"/>
  <c r="M29" i="17"/>
  <c r="K29" i="17"/>
  <c r="K28" i="17"/>
  <c r="M24" i="17"/>
  <c r="K24" i="17"/>
  <c r="M23" i="17"/>
  <c r="K23" i="17"/>
  <c r="N23" i="17" s="1"/>
  <c r="M22" i="17"/>
  <c r="K22" i="17"/>
  <c r="M21" i="17"/>
  <c r="K21" i="17"/>
  <c r="M20" i="17"/>
  <c r="K20" i="17"/>
  <c r="K17" i="17"/>
  <c r="N17" i="17" s="1"/>
  <c r="M14" i="17"/>
  <c r="K14" i="17"/>
  <c r="M13" i="17"/>
  <c r="K13" i="17"/>
  <c r="M12" i="17"/>
  <c r="K12" i="17"/>
  <c r="E22" i="18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R37" i="18"/>
  <c r="Q37" i="18"/>
  <c r="P37" i="18"/>
  <c r="O37" i="18"/>
  <c r="N37" i="18"/>
  <c r="M37" i="18"/>
  <c r="L37" i="18"/>
  <c r="K37" i="18"/>
  <c r="J37" i="18"/>
  <c r="I37" i="18"/>
  <c r="H37" i="18"/>
  <c r="G37" i="18"/>
  <c r="F37" i="18"/>
  <c r="F30" i="18"/>
  <c r="AL56" i="14"/>
  <c r="F48" i="14"/>
  <c r="AA43" i="14"/>
  <c r="F30" i="14"/>
  <c r="F25" i="14"/>
  <c r="F21" i="14"/>
  <c r="N34" i="17" l="1"/>
  <c r="N31" i="17"/>
  <c r="N30" i="17"/>
  <c r="N29" i="17"/>
  <c r="N28" i="17"/>
  <c r="N24" i="17"/>
  <c r="N22" i="17"/>
  <c r="N21" i="17"/>
  <c r="N14" i="17"/>
  <c r="N13" i="17"/>
  <c r="N12" i="17"/>
  <c r="N20" i="17"/>
  <c r="AA38" i="14"/>
  <c r="AC30" i="14"/>
  <c r="AA30" i="14"/>
  <c r="E30" i="14"/>
  <c r="E25" i="14"/>
  <c r="AA25" i="14" l="1"/>
  <c r="AL21" i="14"/>
  <c r="AA21" i="14"/>
  <c r="T21" i="14"/>
  <c r="E42" i="17" s="1"/>
  <c r="E21" i="14"/>
  <c r="T51" i="14"/>
  <c r="T53" i="14"/>
  <c r="T48" i="14"/>
  <c r="T46" i="14"/>
  <c r="T43" i="14"/>
  <c r="T41" i="14"/>
  <c r="T38" i="14"/>
  <c r="T36" i="14"/>
  <c r="T23" i="14"/>
  <c r="T25" i="14"/>
  <c r="T34" i="18"/>
  <c r="E23" i="17" s="1"/>
  <c r="T35" i="18"/>
  <c r="E24" i="17" s="1"/>
  <c r="T33" i="18"/>
  <c r="E22" i="17" l="1"/>
  <c r="T37" i="18"/>
  <c r="DF30" i="7"/>
  <c r="CN30" i="7"/>
  <c r="BV30" i="7"/>
  <c r="BD30" i="7"/>
  <c r="AL30" i="7"/>
  <c r="T30" i="7"/>
  <c r="G24" i="17" s="1"/>
  <c r="T29" i="7"/>
  <c r="AQ17" i="18"/>
  <c r="DH17" i="18"/>
  <c r="DG17" i="18"/>
  <c r="DE17" i="18"/>
  <c r="DD17" i="18"/>
  <c r="DC17" i="18"/>
  <c r="DB17" i="18"/>
  <c r="DA17" i="18"/>
  <c r="CZ17" i="18"/>
  <c r="CY17" i="18"/>
  <c r="CX17" i="18"/>
  <c r="CW17" i="18"/>
  <c r="CV17" i="18"/>
  <c r="CU17" i="18"/>
  <c r="CT17" i="18"/>
  <c r="CS17" i="18"/>
  <c r="CR17" i="18"/>
  <c r="CQ17" i="18"/>
  <c r="CP17" i="18"/>
  <c r="CO17" i="18"/>
  <c r="CM17" i="18"/>
  <c r="CL17" i="18"/>
  <c r="CK17" i="18"/>
  <c r="CJ17" i="18"/>
  <c r="CI17" i="18"/>
  <c r="CH17" i="18"/>
  <c r="CG17" i="18"/>
  <c r="CF17" i="18"/>
  <c r="CE17" i="18"/>
  <c r="CD17" i="18"/>
  <c r="CC17" i="18"/>
  <c r="CB17" i="18"/>
  <c r="CA17" i="18"/>
  <c r="BZ17" i="18"/>
  <c r="BY17" i="18"/>
  <c r="BX17" i="18"/>
  <c r="BW17" i="18"/>
  <c r="BU17" i="18"/>
  <c r="BT17" i="18"/>
  <c r="BS17" i="18"/>
  <c r="BR17" i="18"/>
  <c r="BQ17" i="18"/>
  <c r="BP17" i="18"/>
  <c r="BO17" i="18"/>
  <c r="BN17" i="18"/>
  <c r="BM17" i="18"/>
  <c r="BL17" i="18"/>
  <c r="BK17" i="18"/>
  <c r="BJ17" i="18"/>
  <c r="BI17" i="18"/>
  <c r="BH17" i="18"/>
  <c r="BG17" i="18"/>
  <c r="BF17" i="18"/>
  <c r="BE17" i="18"/>
  <c r="BC17" i="18"/>
  <c r="BB17" i="18"/>
  <c r="BA17" i="18"/>
  <c r="AZ17" i="18"/>
  <c r="AY17" i="18"/>
  <c r="AX17" i="18"/>
  <c r="AW17" i="18"/>
  <c r="AV17" i="18"/>
  <c r="AU17" i="18"/>
  <c r="AT17" i="18"/>
  <c r="AS17" i="18"/>
  <c r="AR17" i="18"/>
  <c r="AP17" i="18"/>
  <c r="AO17" i="18"/>
  <c r="AN17" i="18"/>
  <c r="AM17" i="18"/>
  <c r="AK17" i="18"/>
  <c r="AJ17" i="18"/>
  <c r="AI17" i="18"/>
  <c r="AH17" i="18"/>
  <c r="AG17" i="18"/>
  <c r="AF17" i="18"/>
  <c r="AE17" i="18"/>
  <c r="AD17" i="18"/>
  <c r="AC17" i="18"/>
  <c r="AB17" i="18"/>
  <c r="AA17" i="18"/>
  <c r="Z17" i="18"/>
  <c r="Y17" i="18"/>
  <c r="X17" i="18"/>
  <c r="W17" i="18"/>
  <c r="V17" i="18"/>
  <c r="U17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O102" i="18"/>
  <c r="O30" i="18"/>
  <c r="O22" i="18"/>
  <c r="O12" i="18"/>
  <c r="L12" i="18"/>
  <c r="E53" i="17"/>
  <c r="E49" i="17"/>
  <c r="E43" i="17"/>
  <c r="T10" i="14"/>
  <c r="AL53" i="14"/>
  <c r="AL51" i="14"/>
  <c r="AL48" i="14"/>
  <c r="AL46" i="14"/>
  <c r="AL43" i="14"/>
  <c r="AL41" i="14"/>
  <c r="AL38" i="14"/>
  <c r="AL36" i="14"/>
  <c r="AL34" i="14"/>
  <c r="AL30" i="14"/>
  <c r="AL28" i="14"/>
  <c r="AL25" i="14"/>
  <c r="AL23" i="14"/>
  <c r="AL19" i="14"/>
  <c r="AL14" i="14"/>
  <c r="E50" i="17"/>
  <c r="E52" i="17"/>
  <c r="T30" i="14"/>
  <c r="E44" i="17" s="1"/>
  <c r="DF15" i="18" l="1"/>
  <c r="CN15" i="18"/>
  <c r="BV15" i="18"/>
  <c r="BD15" i="18"/>
  <c r="AL15" i="18"/>
  <c r="T15" i="18"/>
  <c r="E14" i="17" s="1"/>
  <c r="DF14" i="18"/>
  <c r="CN14" i="18"/>
  <c r="BV14" i="18"/>
  <c r="BD14" i="18"/>
  <c r="AL14" i="18"/>
  <c r="T14" i="18"/>
  <c r="DF13" i="18"/>
  <c r="CN13" i="18"/>
  <c r="BV13" i="18"/>
  <c r="BD13" i="18"/>
  <c r="AL13" i="18"/>
  <c r="T13" i="18"/>
  <c r="E12" i="17" s="1"/>
  <c r="R12" i="18"/>
  <c r="CY12" i="18" s="1"/>
  <c r="Q12" i="18"/>
  <c r="P12" i="18"/>
  <c r="N12" i="18"/>
  <c r="M12" i="18"/>
  <c r="K12" i="18"/>
  <c r="J12" i="18"/>
  <c r="I12" i="18"/>
  <c r="H12" i="18"/>
  <c r="G12" i="18"/>
  <c r="F12" i="18"/>
  <c r="E12" i="18"/>
  <c r="DD17" i="7"/>
  <c r="DC17" i="7"/>
  <c r="DB17" i="7"/>
  <c r="DA17" i="7"/>
  <c r="CZ17" i="7"/>
  <c r="CY17" i="7"/>
  <c r="CX17" i="7"/>
  <c r="CW17" i="7"/>
  <c r="CV17" i="7"/>
  <c r="CU17" i="7"/>
  <c r="CT17" i="7"/>
  <c r="CS17" i="7"/>
  <c r="CL17" i="7"/>
  <c r="CK17" i="7"/>
  <c r="CJ17" i="7"/>
  <c r="CI17" i="7"/>
  <c r="CH17" i="7"/>
  <c r="CG17" i="7"/>
  <c r="CF17" i="7"/>
  <c r="CE17" i="7"/>
  <c r="CD17" i="7"/>
  <c r="CC17" i="7"/>
  <c r="CB17" i="7"/>
  <c r="CA17" i="7"/>
  <c r="BT17" i="7"/>
  <c r="BS17" i="7"/>
  <c r="BR17" i="7"/>
  <c r="BQ17" i="7"/>
  <c r="BP17" i="7"/>
  <c r="BO17" i="7"/>
  <c r="BN17" i="7"/>
  <c r="BM17" i="7"/>
  <c r="BL17" i="7"/>
  <c r="BK17" i="7"/>
  <c r="BJ17" i="7"/>
  <c r="BI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Z17" i="7"/>
  <c r="AA17" i="7"/>
  <c r="AB17" i="7"/>
  <c r="AC17" i="7"/>
  <c r="AD17" i="7"/>
  <c r="AE17" i="7"/>
  <c r="AF17" i="7"/>
  <c r="AG17" i="7"/>
  <c r="AH17" i="7"/>
  <c r="AI17" i="7"/>
  <c r="AJ17" i="7"/>
  <c r="Y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E17" i="7"/>
  <c r="DF13" i="7"/>
  <c r="CN13" i="7"/>
  <c r="BV13" i="7"/>
  <c r="BD13" i="7"/>
  <c r="AL13" i="7"/>
  <c r="T13" i="7"/>
  <c r="G12" i="17" s="1"/>
  <c r="E11" i="14"/>
  <c r="R12" i="7"/>
  <c r="CS12" i="7" s="1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R97" i="7"/>
  <c r="Q97" i="7"/>
  <c r="P97" i="7"/>
  <c r="O97" i="7"/>
  <c r="N97" i="7"/>
  <c r="M97" i="7"/>
  <c r="L97" i="7"/>
  <c r="R88" i="7"/>
  <c r="Q88" i="7"/>
  <c r="P88" i="7"/>
  <c r="O88" i="7"/>
  <c r="N88" i="7"/>
  <c r="M88" i="7"/>
  <c r="L88" i="7"/>
  <c r="R79" i="7"/>
  <c r="Q79" i="7"/>
  <c r="P79" i="7"/>
  <c r="O79" i="7"/>
  <c r="N79" i="7"/>
  <c r="M79" i="7"/>
  <c r="L79" i="7"/>
  <c r="R70" i="7"/>
  <c r="Q70" i="7"/>
  <c r="P70" i="7"/>
  <c r="O70" i="7"/>
  <c r="N70" i="7"/>
  <c r="M70" i="7"/>
  <c r="L70" i="7"/>
  <c r="R61" i="7"/>
  <c r="Q61" i="7"/>
  <c r="P61" i="7"/>
  <c r="O61" i="7"/>
  <c r="N61" i="7"/>
  <c r="M61" i="7"/>
  <c r="L61" i="7"/>
  <c r="R52" i="7"/>
  <c r="Q52" i="7"/>
  <c r="P52" i="7"/>
  <c r="O52" i="7"/>
  <c r="N52" i="7"/>
  <c r="M52" i="7"/>
  <c r="L52" i="7"/>
  <c r="R44" i="7"/>
  <c r="Q44" i="7"/>
  <c r="P44" i="7"/>
  <c r="O44" i="7"/>
  <c r="N44" i="7"/>
  <c r="M44" i="7"/>
  <c r="L44" i="7"/>
  <c r="R25" i="7"/>
  <c r="Q25" i="7"/>
  <c r="P25" i="7"/>
  <c r="O25" i="7"/>
  <c r="N25" i="7"/>
  <c r="M25" i="7"/>
  <c r="L25" i="7"/>
  <c r="Q99" i="7" l="1"/>
  <c r="AL17" i="18"/>
  <c r="DF17" i="18"/>
  <c r="BD17" i="18"/>
  <c r="BV17" i="18"/>
  <c r="E13" i="17"/>
  <c r="T17" i="18"/>
  <c r="CN17" i="18"/>
  <c r="Y12" i="18"/>
  <c r="AC12" i="18"/>
  <c r="AQ12" i="18"/>
  <c r="AU12" i="18"/>
  <c r="BI12" i="18"/>
  <c r="BM12" i="18"/>
  <c r="CA12" i="18"/>
  <c r="CI12" i="18"/>
  <c r="CS12" i="18"/>
  <c r="DA12" i="18"/>
  <c r="Z12" i="18"/>
  <c r="AD12" i="18"/>
  <c r="AR12" i="18"/>
  <c r="AV12" i="18"/>
  <c r="BJ12" i="18"/>
  <c r="BR12" i="18"/>
  <c r="CB12" i="18"/>
  <c r="CJ12" i="18"/>
  <c r="CT12" i="18"/>
  <c r="DB12" i="18"/>
  <c r="AA12" i="18"/>
  <c r="AE12" i="18"/>
  <c r="AS12" i="18"/>
  <c r="BA12" i="18"/>
  <c r="BK12" i="18"/>
  <c r="BS12" i="18"/>
  <c r="CC12" i="18"/>
  <c r="CK12" i="18"/>
  <c r="CU12" i="18"/>
  <c r="DC12" i="18"/>
  <c r="T12" i="18"/>
  <c r="G3" i="17" s="1"/>
  <c r="AB12" i="18"/>
  <c r="AJ12" i="18"/>
  <c r="AL12" i="18" s="1"/>
  <c r="AT12" i="18"/>
  <c r="BB12" i="18"/>
  <c r="BD12" i="18" s="1"/>
  <c r="BL12" i="18"/>
  <c r="BT12" i="18"/>
  <c r="BV12" i="18" s="1"/>
  <c r="CD12" i="18"/>
  <c r="CL12" i="18"/>
  <c r="CN12" i="18" s="1"/>
  <c r="CZ12" i="18"/>
  <c r="DD12" i="18"/>
  <c r="DF12" i="18" s="1"/>
  <c r="AF12" i="18"/>
  <c r="AW12" i="18"/>
  <c r="BN12" i="18"/>
  <c r="CE12" i="18"/>
  <c r="CV12" i="18"/>
  <c r="AG12" i="18"/>
  <c r="AX12" i="18"/>
  <c r="BO12" i="18"/>
  <c r="CF12" i="18"/>
  <c r="CW12" i="18"/>
  <c r="AH12" i="18"/>
  <c r="AY12" i="18"/>
  <c r="BP12" i="18"/>
  <c r="CG12" i="18"/>
  <c r="CX12" i="18"/>
  <c r="AI12" i="18"/>
  <c r="AZ12" i="18"/>
  <c r="BQ12" i="18"/>
  <c r="CH12" i="18"/>
  <c r="L99" i="7"/>
  <c r="M99" i="7"/>
  <c r="R99" i="7"/>
  <c r="N99" i="7"/>
  <c r="O99" i="7"/>
  <c r="P99" i="7"/>
  <c r="CV12" i="7"/>
  <c r="BL12" i="7"/>
  <c r="BN12" i="7"/>
  <c r="CC12" i="7"/>
  <c r="CE12" i="7"/>
  <c r="CW12" i="7"/>
  <c r="AE12" i="7"/>
  <c r="AG12" i="7"/>
  <c r="CF12" i="7"/>
  <c r="BM12" i="7"/>
  <c r="BO12" i="7"/>
  <c r="AU12" i="7"/>
  <c r="AW12" i="7"/>
  <c r="CG12" i="7"/>
  <c r="AD12" i="7"/>
  <c r="BP12" i="7"/>
  <c r="CD12" i="7"/>
  <c r="AV12" i="7"/>
  <c r="AX12" i="7"/>
  <c r="CT12" i="7"/>
  <c r="CX12" i="7"/>
  <c r="AF12" i="7"/>
  <c r="AH12" i="7"/>
  <c r="AY12" i="7"/>
  <c r="CU12" i="7"/>
  <c r="CY12" i="7"/>
  <c r="AJ12" i="7"/>
  <c r="AL12" i="7" s="1"/>
  <c r="Y12" i="7"/>
  <c r="BB12" i="7"/>
  <c r="BD12" i="7" s="1"/>
  <c r="BS12" i="7"/>
  <c r="CJ12" i="7"/>
  <c r="DA12" i="7"/>
  <c r="CH12" i="7"/>
  <c r="BA12" i="7"/>
  <c r="Z12" i="7"/>
  <c r="AQ12" i="7"/>
  <c r="BT12" i="7"/>
  <c r="BV12" i="7" s="1"/>
  <c r="CK12" i="7"/>
  <c r="DB12" i="7"/>
  <c r="BQ12" i="7"/>
  <c r="T12" i="7"/>
  <c r="G2" i="17" s="1"/>
  <c r="BR12" i="7"/>
  <c r="AA12" i="7"/>
  <c r="AR12" i="7"/>
  <c r="BI12" i="7"/>
  <c r="CL12" i="7"/>
  <c r="CN12" i="7" s="1"/>
  <c r="DC12" i="7"/>
  <c r="AI12" i="7"/>
  <c r="CI12" i="7"/>
  <c r="AB12" i="7"/>
  <c r="AS12" i="7"/>
  <c r="BJ12" i="7"/>
  <c r="CA12" i="7"/>
  <c r="DD12" i="7"/>
  <c r="DF12" i="7" s="1"/>
  <c r="AZ12" i="7"/>
  <c r="CZ12" i="7"/>
  <c r="AC12" i="7"/>
  <c r="AT12" i="7"/>
  <c r="BK12" i="7"/>
  <c r="CB12" i="7"/>
  <c r="F24" i="17" l="1"/>
  <c r="H24" i="17"/>
  <c r="H12" i="17"/>
  <c r="F50" i="17"/>
  <c r="I50" i="17" s="1"/>
  <c r="F53" i="17"/>
  <c r="I53" i="17" s="1"/>
  <c r="F52" i="17"/>
  <c r="I52" i="17" s="1"/>
  <c r="F44" i="17"/>
  <c r="I44" i="17" s="1"/>
  <c r="F49" i="17"/>
  <c r="I49" i="17" s="1"/>
  <c r="F42" i="17"/>
  <c r="I42" i="17" s="1"/>
  <c r="F43" i="17"/>
  <c r="I43" i="17" s="1"/>
  <c r="F12" i="17"/>
  <c r="F14" i="17"/>
  <c r="F13" i="17"/>
  <c r="I24" i="17" l="1"/>
  <c r="I12" i="17"/>
  <c r="CA22" i="18"/>
  <c r="BB66" i="18"/>
  <c r="E30" i="18"/>
  <c r="E37" i="18"/>
  <c r="DF20" i="18"/>
  <c r="CN20" i="18"/>
  <c r="BV20" i="18"/>
  <c r="BD20" i="18"/>
  <c r="AL20" i="18"/>
  <c r="T20" i="18"/>
  <c r="DD22" i="18"/>
  <c r="DC22" i="18"/>
  <c r="DB22" i="18"/>
  <c r="DA22" i="18"/>
  <c r="CZ22" i="18"/>
  <c r="CY22" i="18"/>
  <c r="CX22" i="18"/>
  <c r="CW22" i="18"/>
  <c r="CV22" i="18"/>
  <c r="CU22" i="18"/>
  <c r="CT22" i="18"/>
  <c r="CS22" i="18"/>
  <c r="CL22" i="18"/>
  <c r="CK22" i="18"/>
  <c r="CJ22" i="18"/>
  <c r="CI22" i="18"/>
  <c r="CH22" i="18"/>
  <c r="CG22" i="18"/>
  <c r="CF22" i="18"/>
  <c r="CE22" i="18"/>
  <c r="CD22" i="18"/>
  <c r="CC22" i="18"/>
  <c r="CB22" i="18"/>
  <c r="BT22" i="18"/>
  <c r="BS22" i="18"/>
  <c r="BR22" i="18"/>
  <c r="BQ22" i="18"/>
  <c r="BP22" i="18"/>
  <c r="BO22" i="18"/>
  <c r="BN22" i="18"/>
  <c r="BM22" i="18"/>
  <c r="BL22" i="18"/>
  <c r="BK22" i="18"/>
  <c r="BJ22" i="18"/>
  <c r="BI22" i="18"/>
  <c r="BB22" i="18"/>
  <c r="BA22" i="18"/>
  <c r="AZ22" i="18"/>
  <c r="AY22" i="18"/>
  <c r="AX22" i="18"/>
  <c r="AW22" i="18"/>
  <c r="AV22" i="18"/>
  <c r="AU22" i="18"/>
  <c r="AT22" i="18"/>
  <c r="AS22" i="18"/>
  <c r="AR22" i="18"/>
  <c r="AQ22" i="18"/>
  <c r="AJ22" i="18"/>
  <c r="AI22" i="18"/>
  <c r="AH22" i="18"/>
  <c r="AG22" i="18"/>
  <c r="AF22" i="18"/>
  <c r="AE22" i="18"/>
  <c r="AD22" i="18"/>
  <c r="AC22" i="18"/>
  <c r="AB22" i="18"/>
  <c r="AA22" i="18"/>
  <c r="Z22" i="18"/>
  <c r="Y22" i="18"/>
  <c r="F22" i="18"/>
  <c r="G22" i="18"/>
  <c r="H22" i="18"/>
  <c r="I22" i="18"/>
  <c r="J22" i="18"/>
  <c r="K22" i="18"/>
  <c r="L22" i="18"/>
  <c r="M22" i="18"/>
  <c r="N22" i="18"/>
  <c r="P22" i="18"/>
  <c r="Q22" i="18"/>
  <c r="R22" i="18"/>
  <c r="DH102" i="18"/>
  <c r="DG102" i="18"/>
  <c r="DE102" i="18"/>
  <c r="DD102" i="18"/>
  <c r="DC102" i="18"/>
  <c r="DB102" i="18"/>
  <c r="DA102" i="18"/>
  <c r="CZ102" i="18"/>
  <c r="CY102" i="18"/>
  <c r="CX102" i="18"/>
  <c r="CW102" i="18"/>
  <c r="CV102" i="18"/>
  <c r="CU102" i="18"/>
  <c r="CT102" i="18"/>
  <c r="CS102" i="18"/>
  <c r="CR102" i="18"/>
  <c r="CQ102" i="18"/>
  <c r="CP102" i="18"/>
  <c r="CO102" i="18"/>
  <c r="CM102" i="18"/>
  <c r="CL102" i="18"/>
  <c r="CK102" i="18"/>
  <c r="CJ102" i="18"/>
  <c r="CI102" i="18"/>
  <c r="CH102" i="18"/>
  <c r="CG102" i="18"/>
  <c r="CF102" i="18"/>
  <c r="CE102" i="18"/>
  <c r="CD102" i="18"/>
  <c r="CC102" i="18"/>
  <c r="CB102" i="18"/>
  <c r="CA102" i="18"/>
  <c r="BZ102" i="18"/>
  <c r="BY102" i="18"/>
  <c r="BX102" i="18"/>
  <c r="BW102" i="18"/>
  <c r="BU102" i="18"/>
  <c r="BT102" i="18"/>
  <c r="BS102" i="18"/>
  <c r="BR102" i="18"/>
  <c r="BQ102" i="18"/>
  <c r="BP102" i="18"/>
  <c r="BO102" i="18"/>
  <c r="BN102" i="18"/>
  <c r="BM102" i="18"/>
  <c r="BL102" i="18"/>
  <c r="BK102" i="18"/>
  <c r="BJ102" i="18"/>
  <c r="BI102" i="18"/>
  <c r="BH102" i="18"/>
  <c r="BG102" i="18"/>
  <c r="BF102" i="18"/>
  <c r="BE102" i="18"/>
  <c r="BC102" i="18"/>
  <c r="BB102" i="18"/>
  <c r="BA102" i="18"/>
  <c r="AZ102" i="18"/>
  <c r="AY102" i="18"/>
  <c r="AX102" i="18"/>
  <c r="AW102" i="18"/>
  <c r="AV102" i="18"/>
  <c r="AU102" i="18"/>
  <c r="AT102" i="18"/>
  <c r="AS102" i="18"/>
  <c r="AR102" i="18"/>
  <c r="AQ102" i="18"/>
  <c r="AP102" i="18"/>
  <c r="AO102" i="18"/>
  <c r="AN102" i="18"/>
  <c r="AM102" i="18"/>
  <c r="AK102" i="18"/>
  <c r="AJ102" i="18"/>
  <c r="AI102" i="18"/>
  <c r="AH102" i="18"/>
  <c r="AG102" i="18"/>
  <c r="AF102" i="18"/>
  <c r="AE102" i="18"/>
  <c r="AD102" i="18"/>
  <c r="AC102" i="18"/>
  <c r="AB102" i="18"/>
  <c r="AA102" i="18"/>
  <c r="Z102" i="18"/>
  <c r="Y102" i="18"/>
  <c r="X102" i="18"/>
  <c r="W102" i="18"/>
  <c r="V102" i="18"/>
  <c r="U102" i="18"/>
  <c r="S102" i="18"/>
  <c r="R102" i="18"/>
  <c r="Q102" i="18"/>
  <c r="P102" i="18"/>
  <c r="N102" i="18"/>
  <c r="M102" i="18"/>
  <c r="L102" i="18"/>
  <c r="K102" i="18"/>
  <c r="J102" i="18"/>
  <c r="I102" i="18"/>
  <c r="H102" i="18"/>
  <c r="G102" i="18"/>
  <c r="F102" i="18"/>
  <c r="E102" i="18"/>
  <c r="DF100" i="18"/>
  <c r="CN100" i="18"/>
  <c r="BV100" i="18"/>
  <c r="BD100" i="18"/>
  <c r="AL100" i="18"/>
  <c r="T100" i="18"/>
  <c r="DF99" i="18"/>
  <c r="CN99" i="18"/>
  <c r="BV99" i="18"/>
  <c r="BD99" i="18"/>
  <c r="AL99" i="18"/>
  <c r="T99" i="18"/>
  <c r="DF98" i="18"/>
  <c r="CN98" i="18"/>
  <c r="BV98" i="18"/>
  <c r="BD98" i="18"/>
  <c r="AL98" i="18"/>
  <c r="T98" i="18"/>
  <c r="DF97" i="18"/>
  <c r="CN97" i="18"/>
  <c r="BV97" i="18"/>
  <c r="BD97" i="18"/>
  <c r="AL97" i="18"/>
  <c r="T97" i="18"/>
  <c r="DF96" i="18"/>
  <c r="CN96" i="18"/>
  <c r="BV96" i="18"/>
  <c r="BD96" i="18"/>
  <c r="AL96" i="18"/>
  <c r="T96" i="18"/>
  <c r="DH93" i="18"/>
  <c r="DG93" i="18"/>
  <c r="DE93" i="18"/>
  <c r="DD93" i="18"/>
  <c r="DC93" i="18"/>
  <c r="DB93" i="18"/>
  <c r="DA93" i="18"/>
  <c r="CZ93" i="18"/>
  <c r="CY93" i="18"/>
  <c r="CX93" i="18"/>
  <c r="CW93" i="18"/>
  <c r="CV93" i="18"/>
  <c r="CU93" i="18"/>
  <c r="CT93" i="18"/>
  <c r="CS93" i="18"/>
  <c r="CR93" i="18"/>
  <c r="CQ93" i="18"/>
  <c r="CP93" i="18"/>
  <c r="CO93" i="18"/>
  <c r="CM93" i="18"/>
  <c r="CL93" i="18"/>
  <c r="CK93" i="18"/>
  <c r="CJ93" i="18"/>
  <c r="CI93" i="18"/>
  <c r="CH93" i="18"/>
  <c r="CG93" i="18"/>
  <c r="CF93" i="18"/>
  <c r="CE93" i="18"/>
  <c r="CD93" i="18"/>
  <c r="CC93" i="18"/>
  <c r="CB93" i="18"/>
  <c r="CA93" i="18"/>
  <c r="BZ93" i="18"/>
  <c r="BY93" i="18"/>
  <c r="BX93" i="18"/>
  <c r="BW93" i="18"/>
  <c r="BU93" i="18"/>
  <c r="BT93" i="18"/>
  <c r="BS93" i="18"/>
  <c r="BR93" i="18"/>
  <c r="BQ93" i="18"/>
  <c r="BP93" i="18"/>
  <c r="BO93" i="18"/>
  <c r="BN93" i="18"/>
  <c r="BM93" i="18"/>
  <c r="BL93" i="18"/>
  <c r="BK93" i="18"/>
  <c r="BJ93" i="18"/>
  <c r="BI93" i="18"/>
  <c r="BH93" i="18"/>
  <c r="BG93" i="18"/>
  <c r="BF93" i="18"/>
  <c r="BE93" i="18"/>
  <c r="BC93" i="18"/>
  <c r="BB93" i="18"/>
  <c r="BA93" i="18"/>
  <c r="AZ93" i="18"/>
  <c r="AY93" i="18"/>
  <c r="AX93" i="18"/>
  <c r="AW93" i="18"/>
  <c r="AV93" i="18"/>
  <c r="AU93" i="18"/>
  <c r="AT93" i="18"/>
  <c r="AS93" i="18"/>
  <c r="AR93" i="18"/>
  <c r="AQ93" i="18"/>
  <c r="AP93" i="18"/>
  <c r="AO93" i="18"/>
  <c r="AN93" i="18"/>
  <c r="AM93" i="18"/>
  <c r="AK93" i="18"/>
  <c r="AJ93" i="18"/>
  <c r="AI93" i="18"/>
  <c r="AH93" i="18"/>
  <c r="AG93" i="18"/>
  <c r="AF93" i="18"/>
  <c r="AE93" i="18"/>
  <c r="AD93" i="18"/>
  <c r="AC93" i="18"/>
  <c r="AB93" i="18"/>
  <c r="AA93" i="18"/>
  <c r="Z93" i="18"/>
  <c r="Y93" i="18"/>
  <c r="X93" i="18"/>
  <c r="W93" i="18"/>
  <c r="V93" i="18"/>
  <c r="U93" i="18"/>
  <c r="S93" i="18"/>
  <c r="R93" i="18"/>
  <c r="Q93" i="18"/>
  <c r="P93" i="18"/>
  <c r="O93" i="18"/>
  <c r="N93" i="18"/>
  <c r="M93" i="18"/>
  <c r="L93" i="18"/>
  <c r="K93" i="18"/>
  <c r="J93" i="18"/>
  <c r="I93" i="18"/>
  <c r="H93" i="18"/>
  <c r="G93" i="18"/>
  <c r="F93" i="18"/>
  <c r="E93" i="18"/>
  <c r="DF91" i="18"/>
  <c r="CN91" i="18"/>
  <c r="BV91" i="18"/>
  <c r="BD91" i="18"/>
  <c r="AL91" i="18"/>
  <c r="T91" i="18"/>
  <c r="DF90" i="18"/>
  <c r="CN90" i="18"/>
  <c r="BV90" i="18"/>
  <c r="BD90" i="18"/>
  <c r="AL90" i="18"/>
  <c r="T90" i="18"/>
  <c r="DF89" i="18"/>
  <c r="CN89" i="18"/>
  <c r="BV89" i="18"/>
  <c r="BD89" i="18"/>
  <c r="AL89" i="18"/>
  <c r="T89" i="18"/>
  <c r="DF88" i="18"/>
  <c r="CN88" i="18"/>
  <c r="BV88" i="18"/>
  <c r="BD88" i="18"/>
  <c r="AL88" i="18"/>
  <c r="T88" i="18"/>
  <c r="DF87" i="18"/>
  <c r="CN87" i="18"/>
  <c r="BV87" i="18"/>
  <c r="BD87" i="18"/>
  <c r="AL87" i="18"/>
  <c r="T87" i="18"/>
  <c r="DH84" i="18"/>
  <c r="DG84" i="18"/>
  <c r="DE84" i="18"/>
  <c r="DD84" i="18"/>
  <c r="DC84" i="18"/>
  <c r="DB84" i="18"/>
  <c r="DA84" i="18"/>
  <c r="CZ84" i="18"/>
  <c r="CY84" i="18"/>
  <c r="CX84" i="18"/>
  <c r="CW84" i="18"/>
  <c r="CV84" i="18"/>
  <c r="CU84" i="18"/>
  <c r="CT84" i="18"/>
  <c r="CS84" i="18"/>
  <c r="CR84" i="18"/>
  <c r="CQ84" i="18"/>
  <c r="CP84" i="18"/>
  <c r="CO84" i="18"/>
  <c r="CM84" i="18"/>
  <c r="CL84" i="18"/>
  <c r="CK84" i="18"/>
  <c r="CJ84" i="18"/>
  <c r="CI84" i="18"/>
  <c r="CH84" i="18"/>
  <c r="CG84" i="18"/>
  <c r="CF84" i="18"/>
  <c r="CE84" i="18"/>
  <c r="CD84" i="18"/>
  <c r="CC84" i="18"/>
  <c r="CB84" i="18"/>
  <c r="CA84" i="18"/>
  <c r="BZ84" i="18"/>
  <c r="BY84" i="18"/>
  <c r="BX84" i="18"/>
  <c r="BW84" i="18"/>
  <c r="BU84" i="18"/>
  <c r="BT84" i="18"/>
  <c r="BS84" i="18"/>
  <c r="BR84" i="18"/>
  <c r="BQ84" i="18"/>
  <c r="BP84" i="18"/>
  <c r="BO84" i="18"/>
  <c r="BN84" i="18"/>
  <c r="BM84" i="18"/>
  <c r="BL84" i="18"/>
  <c r="BK84" i="18"/>
  <c r="BJ84" i="18"/>
  <c r="BI84" i="18"/>
  <c r="BH84" i="18"/>
  <c r="BG84" i="18"/>
  <c r="BF84" i="18"/>
  <c r="BE84" i="18"/>
  <c r="BC84" i="18"/>
  <c r="BB84" i="18"/>
  <c r="BA84" i="18"/>
  <c r="AZ84" i="18"/>
  <c r="AY84" i="18"/>
  <c r="AX84" i="18"/>
  <c r="AW84" i="18"/>
  <c r="AV84" i="18"/>
  <c r="AU84" i="18"/>
  <c r="AT84" i="18"/>
  <c r="AS84" i="18"/>
  <c r="AR84" i="18"/>
  <c r="AQ84" i="18"/>
  <c r="AP84" i="18"/>
  <c r="AO84" i="18"/>
  <c r="AN84" i="18"/>
  <c r="AM84" i="18"/>
  <c r="AK84" i="18"/>
  <c r="AJ84" i="18"/>
  <c r="AI84" i="18"/>
  <c r="AH84" i="18"/>
  <c r="AG84" i="18"/>
  <c r="AF84" i="18"/>
  <c r="AE84" i="18"/>
  <c r="AD84" i="18"/>
  <c r="AC84" i="18"/>
  <c r="AB84" i="18"/>
  <c r="AA84" i="18"/>
  <c r="Z84" i="18"/>
  <c r="Y84" i="18"/>
  <c r="X84" i="18"/>
  <c r="W84" i="18"/>
  <c r="V84" i="18"/>
  <c r="U84" i="18"/>
  <c r="S84" i="18"/>
  <c r="R84" i="18"/>
  <c r="Q84" i="18"/>
  <c r="P84" i="18"/>
  <c r="O84" i="18"/>
  <c r="N84" i="18"/>
  <c r="M84" i="18"/>
  <c r="L84" i="18"/>
  <c r="K84" i="18"/>
  <c r="J84" i="18"/>
  <c r="I84" i="18"/>
  <c r="H84" i="18"/>
  <c r="G84" i="18"/>
  <c r="F84" i="18"/>
  <c r="E84" i="18"/>
  <c r="DF82" i="18"/>
  <c r="CN82" i="18"/>
  <c r="BV82" i="18"/>
  <c r="BD82" i="18"/>
  <c r="AL82" i="18"/>
  <c r="T82" i="18"/>
  <c r="DF81" i="18"/>
  <c r="CN81" i="18"/>
  <c r="BV81" i="18"/>
  <c r="BD81" i="18"/>
  <c r="AL81" i="18"/>
  <c r="T81" i="18"/>
  <c r="DF80" i="18"/>
  <c r="CN80" i="18"/>
  <c r="BV80" i="18"/>
  <c r="BD80" i="18"/>
  <c r="AL80" i="18"/>
  <c r="T80" i="18"/>
  <c r="DF79" i="18"/>
  <c r="CN79" i="18"/>
  <c r="BV79" i="18"/>
  <c r="BD79" i="18"/>
  <c r="AL79" i="18"/>
  <c r="T79" i="18"/>
  <c r="DF78" i="18"/>
  <c r="CN78" i="18"/>
  <c r="BV78" i="18"/>
  <c r="BD78" i="18"/>
  <c r="AL78" i="18"/>
  <c r="T78" i="18"/>
  <c r="DH75" i="18"/>
  <c r="DG75" i="18"/>
  <c r="DE75" i="18"/>
  <c r="DD75" i="18"/>
  <c r="DC75" i="18"/>
  <c r="DB75" i="18"/>
  <c r="DA75" i="18"/>
  <c r="CZ75" i="18"/>
  <c r="CY75" i="18"/>
  <c r="CX75" i="18"/>
  <c r="CW75" i="18"/>
  <c r="CV75" i="18"/>
  <c r="CU75" i="18"/>
  <c r="CT75" i="18"/>
  <c r="CS75" i="18"/>
  <c r="CR75" i="18"/>
  <c r="CQ75" i="18"/>
  <c r="CP75" i="18"/>
  <c r="CO75" i="18"/>
  <c r="CM75" i="18"/>
  <c r="CL75" i="18"/>
  <c r="CK75" i="18"/>
  <c r="CJ75" i="18"/>
  <c r="CI75" i="18"/>
  <c r="CH75" i="18"/>
  <c r="CG75" i="18"/>
  <c r="CF75" i="18"/>
  <c r="CE75" i="18"/>
  <c r="CD75" i="18"/>
  <c r="CC75" i="18"/>
  <c r="CB75" i="18"/>
  <c r="CA75" i="18"/>
  <c r="BZ75" i="18"/>
  <c r="BY75" i="18"/>
  <c r="BX75" i="18"/>
  <c r="BW75" i="18"/>
  <c r="BU75" i="18"/>
  <c r="BT75" i="18"/>
  <c r="BS75" i="18"/>
  <c r="BR75" i="18"/>
  <c r="BQ75" i="18"/>
  <c r="BP75" i="18"/>
  <c r="BO75" i="18"/>
  <c r="BN75" i="18"/>
  <c r="BM75" i="18"/>
  <c r="BL75" i="18"/>
  <c r="BK75" i="18"/>
  <c r="BJ75" i="18"/>
  <c r="BI75" i="18"/>
  <c r="BH75" i="18"/>
  <c r="BG75" i="18"/>
  <c r="BF75" i="18"/>
  <c r="BE75" i="18"/>
  <c r="BC75" i="18"/>
  <c r="BB75" i="18"/>
  <c r="BA75" i="18"/>
  <c r="AZ75" i="18"/>
  <c r="AY75" i="18"/>
  <c r="AX75" i="18"/>
  <c r="AW75" i="18"/>
  <c r="AV75" i="18"/>
  <c r="AU75" i="18"/>
  <c r="AT75" i="18"/>
  <c r="AS75" i="18"/>
  <c r="AR75" i="18"/>
  <c r="AQ75" i="18"/>
  <c r="AP75" i="18"/>
  <c r="AO75" i="18"/>
  <c r="AN75" i="18"/>
  <c r="AM75" i="18"/>
  <c r="AK75" i="18"/>
  <c r="AJ75" i="18"/>
  <c r="AI75" i="18"/>
  <c r="AH75" i="18"/>
  <c r="AG75" i="18"/>
  <c r="AF75" i="18"/>
  <c r="AE75" i="18"/>
  <c r="AD75" i="18"/>
  <c r="AC75" i="18"/>
  <c r="AB75" i="18"/>
  <c r="AA75" i="18"/>
  <c r="Z75" i="18"/>
  <c r="Y75" i="18"/>
  <c r="X75" i="18"/>
  <c r="W75" i="18"/>
  <c r="V75" i="18"/>
  <c r="U75" i="18"/>
  <c r="S75" i="18"/>
  <c r="R75" i="18"/>
  <c r="Q75" i="18"/>
  <c r="P75" i="18"/>
  <c r="O75" i="18"/>
  <c r="N75" i="18"/>
  <c r="M75" i="18"/>
  <c r="L75" i="18"/>
  <c r="K75" i="18"/>
  <c r="J75" i="18"/>
  <c r="I75" i="18"/>
  <c r="H75" i="18"/>
  <c r="G75" i="18"/>
  <c r="F75" i="18"/>
  <c r="E75" i="18"/>
  <c r="DF73" i="18"/>
  <c r="CN73" i="18"/>
  <c r="BV73" i="18"/>
  <c r="BD73" i="18"/>
  <c r="AL73" i="18"/>
  <c r="T73" i="18"/>
  <c r="DF72" i="18"/>
  <c r="CN72" i="18"/>
  <c r="BV72" i="18"/>
  <c r="BD72" i="18"/>
  <c r="AL72" i="18"/>
  <c r="T72" i="18"/>
  <c r="DF71" i="18"/>
  <c r="CN71" i="18"/>
  <c r="BV71" i="18"/>
  <c r="BD71" i="18"/>
  <c r="AL71" i="18"/>
  <c r="T71" i="18"/>
  <c r="DF70" i="18"/>
  <c r="CN70" i="18"/>
  <c r="BV70" i="18"/>
  <c r="BD70" i="18"/>
  <c r="AL70" i="18"/>
  <c r="T70" i="18"/>
  <c r="DF69" i="18"/>
  <c r="CN69" i="18"/>
  <c r="BV69" i="18"/>
  <c r="BV75" i="18" s="1"/>
  <c r="BD69" i="18"/>
  <c r="AL69" i="18"/>
  <c r="T69" i="18"/>
  <c r="DH66" i="18"/>
  <c r="DG66" i="18"/>
  <c r="DE66" i="18"/>
  <c r="DD66" i="18"/>
  <c r="DC66" i="18"/>
  <c r="DB66" i="18"/>
  <c r="DA66" i="18"/>
  <c r="CZ66" i="18"/>
  <c r="CY66" i="18"/>
  <c r="CX66" i="18"/>
  <c r="CW66" i="18"/>
  <c r="CV66" i="18"/>
  <c r="CU66" i="18"/>
  <c r="CT66" i="18"/>
  <c r="CS66" i="18"/>
  <c r="CR66" i="18"/>
  <c r="CQ66" i="18"/>
  <c r="CP66" i="18"/>
  <c r="CO66" i="18"/>
  <c r="CM66" i="18"/>
  <c r="CL66" i="18"/>
  <c r="CK66" i="18"/>
  <c r="CJ66" i="18"/>
  <c r="CI66" i="18"/>
  <c r="CH66" i="18"/>
  <c r="CG66" i="18"/>
  <c r="CF66" i="18"/>
  <c r="CE66" i="18"/>
  <c r="CD66" i="18"/>
  <c r="CC66" i="18"/>
  <c r="CB66" i="18"/>
  <c r="CA66" i="18"/>
  <c r="BZ66" i="18"/>
  <c r="BY66" i="18"/>
  <c r="BX66" i="18"/>
  <c r="BW66" i="18"/>
  <c r="BU66" i="18"/>
  <c r="BT66" i="18"/>
  <c r="BS66" i="18"/>
  <c r="BR66" i="18"/>
  <c r="BQ66" i="18"/>
  <c r="BP66" i="18"/>
  <c r="BO66" i="18"/>
  <c r="BN66" i="18"/>
  <c r="BM66" i="18"/>
  <c r="BL66" i="18"/>
  <c r="BK66" i="18"/>
  <c r="BJ66" i="18"/>
  <c r="BI66" i="18"/>
  <c r="BH66" i="18"/>
  <c r="BG66" i="18"/>
  <c r="BF66" i="18"/>
  <c r="BE66" i="18"/>
  <c r="BC66" i="18"/>
  <c r="BA66" i="18"/>
  <c r="AZ66" i="18"/>
  <c r="AY66" i="18"/>
  <c r="AX66" i="18"/>
  <c r="AW66" i="18"/>
  <c r="AV66" i="18"/>
  <c r="AU66" i="18"/>
  <c r="AT66" i="18"/>
  <c r="AS66" i="18"/>
  <c r="AR66" i="18"/>
  <c r="AQ66" i="18"/>
  <c r="AP66" i="18"/>
  <c r="AO66" i="18"/>
  <c r="AN66" i="18"/>
  <c r="AM66" i="18"/>
  <c r="AK66" i="18"/>
  <c r="AJ66" i="18"/>
  <c r="AI66" i="18"/>
  <c r="AH66" i="18"/>
  <c r="AG66" i="18"/>
  <c r="AF66" i="18"/>
  <c r="AE66" i="18"/>
  <c r="AD66" i="18"/>
  <c r="AC66" i="18"/>
  <c r="AB66" i="18"/>
  <c r="AA66" i="18"/>
  <c r="Z66" i="18"/>
  <c r="Y66" i="18"/>
  <c r="X66" i="18"/>
  <c r="W66" i="18"/>
  <c r="V66" i="18"/>
  <c r="U66" i="18"/>
  <c r="S66" i="18"/>
  <c r="R66" i="18"/>
  <c r="Q66" i="18"/>
  <c r="P66" i="18"/>
  <c r="O66" i="18"/>
  <c r="N66" i="18"/>
  <c r="M66" i="18"/>
  <c r="L66" i="18"/>
  <c r="K66" i="18"/>
  <c r="J66" i="18"/>
  <c r="I66" i="18"/>
  <c r="H66" i="18"/>
  <c r="G66" i="18"/>
  <c r="F66" i="18"/>
  <c r="E66" i="18"/>
  <c r="DF64" i="18"/>
  <c r="CN64" i="18"/>
  <c r="BV64" i="18"/>
  <c r="BD64" i="18"/>
  <c r="AL64" i="18"/>
  <c r="T64" i="18"/>
  <c r="DF63" i="18"/>
  <c r="CN63" i="18"/>
  <c r="BV63" i="18"/>
  <c r="BD63" i="18"/>
  <c r="AL63" i="18"/>
  <c r="T63" i="18"/>
  <c r="DF62" i="18"/>
  <c r="CN62" i="18"/>
  <c r="BV62" i="18"/>
  <c r="BD62" i="18"/>
  <c r="AL62" i="18"/>
  <c r="T62" i="18"/>
  <c r="DF61" i="18"/>
  <c r="CN61" i="18"/>
  <c r="BV61" i="18"/>
  <c r="BD61" i="18"/>
  <c r="AL61" i="18"/>
  <c r="T61" i="18"/>
  <c r="DF60" i="18"/>
  <c r="CN60" i="18"/>
  <c r="BV60" i="18"/>
  <c r="BD60" i="18"/>
  <c r="BD66" i="18" s="1"/>
  <c r="AL60" i="18"/>
  <c r="T60" i="18"/>
  <c r="DH57" i="18"/>
  <c r="DG57" i="18"/>
  <c r="DE57" i="18"/>
  <c r="DD57" i="18"/>
  <c r="DC57" i="18"/>
  <c r="DB57" i="18"/>
  <c r="DA57" i="18"/>
  <c r="CZ57" i="18"/>
  <c r="CY57" i="18"/>
  <c r="CX57" i="18"/>
  <c r="CW57" i="18"/>
  <c r="CV57" i="18"/>
  <c r="CU57" i="18"/>
  <c r="CT57" i="18"/>
  <c r="CS57" i="18"/>
  <c r="CR57" i="18"/>
  <c r="CQ57" i="18"/>
  <c r="CP57" i="18"/>
  <c r="CO57" i="18"/>
  <c r="CM57" i="18"/>
  <c r="CL57" i="18"/>
  <c r="CK57" i="18"/>
  <c r="CJ57" i="18"/>
  <c r="CI57" i="18"/>
  <c r="CH57" i="18"/>
  <c r="CG57" i="18"/>
  <c r="CF57" i="18"/>
  <c r="CE57" i="18"/>
  <c r="CD57" i="18"/>
  <c r="CC57" i="18"/>
  <c r="CB57" i="18"/>
  <c r="CA57" i="18"/>
  <c r="BZ57" i="18"/>
  <c r="BY57" i="18"/>
  <c r="BX57" i="18"/>
  <c r="BW57" i="18"/>
  <c r="BU57" i="18"/>
  <c r="BT57" i="18"/>
  <c r="BS57" i="18"/>
  <c r="BR57" i="18"/>
  <c r="BQ57" i="18"/>
  <c r="BP57" i="18"/>
  <c r="BO57" i="18"/>
  <c r="BN57" i="18"/>
  <c r="BM57" i="18"/>
  <c r="BL57" i="18"/>
  <c r="BK57" i="18"/>
  <c r="BJ57" i="18"/>
  <c r="BI57" i="18"/>
  <c r="BH57" i="18"/>
  <c r="BG57" i="18"/>
  <c r="BF57" i="18"/>
  <c r="BE57" i="18"/>
  <c r="BC57" i="18"/>
  <c r="BB57" i="18"/>
  <c r="BA57" i="18"/>
  <c r="AZ57" i="18"/>
  <c r="AY57" i="18"/>
  <c r="AX57" i="18"/>
  <c r="AW57" i="18"/>
  <c r="AV57" i="18"/>
  <c r="AU57" i="18"/>
  <c r="AT57" i="18"/>
  <c r="AS57" i="18"/>
  <c r="AR57" i="18"/>
  <c r="AQ57" i="18"/>
  <c r="AP57" i="18"/>
  <c r="AO57" i="18"/>
  <c r="AN57" i="18"/>
  <c r="AM57" i="18"/>
  <c r="AK57" i="18"/>
  <c r="AJ57" i="18"/>
  <c r="AI57" i="18"/>
  <c r="AH57" i="18"/>
  <c r="AG57" i="18"/>
  <c r="AF57" i="18"/>
  <c r="AE57" i="18"/>
  <c r="AD57" i="18"/>
  <c r="AC57" i="18"/>
  <c r="AB57" i="18"/>
  <c r="AA57" i="18"/>
  <c r="Z57" i="18"/>
  <c r="Y57" i="18"/>
  <c r="X57" i="18"/>
  <c r="W57" i="18"/>
  <c r="V57" i="18"/>
  <c r="U57" i="18"/>
  <c r="S57" i="18"/>
  <c r="R57" i="18"/>
  <c r="Q57" i="18"/>
  <c r="P57" i="18"/>
  <c r="O57" i="18"/>
  <c r="N57" i="18"/>
  <c r="M57" i="18"/>
  <c r="L57" i="18"/>
  <c r="K57" i="18"/>
  <c r="J57" i="18"/>
  <c r="I57" i="18"/>
  <c r="H57" i="18"/>
  <c r="G57" i="18"/>
  <c r="F57" i="18"/>
  <c r="E57" i="18"/>
  <c r="DF55" i="18"/>
  <c r="CN55" i="18"/>
  <c r="BV55" i="18"/>
  <c r="BD55" i="18"/>
  <c r="AL55" i="18"/>
  <c r="T55" i="18"/>
  <c r="DF54" i="18"/>
  <c r="CN54" i="18"/>
  <c r="BV54" i="18"/>
  <c r="BD54" i="18"/>
  <c r="AL54" i="18"/>
  <c r="T54" i="18"/>
  <c r="DF53" i="18"/>
  <c r="CN53" i="18"/>
  <c r="BV53" i="18"/>
  <c r="BD53" i="18"/>
  <c r="AL53" i="18"/>
  <c r="T53" i="18"/>
  <c r="DF52" i="18"/>
  <c r="CN52" i="18"/>
  <c r="CN57" i="18" s="1"/>
  <c r="BV52" i="18"/>
  <c r="BD52" i="18"/>
  <c r="AL52" i="18"/>
  <c r="T52" i="18"/>
  <c r="DH49" i="18"/>
  <c r="DG49" i="18"/>
  <c r="DE49" i="18"/>
  <c r="DD49" i="18"/>
  <c r="DD104" i="18" s="1"/>
  <c r="DC49" i="18"/>
  <c r="DB49" i="18"/>
  <c r="DA49" i="18"/>
  <c r="CZ49" i="18"/>
  <c r="CZ104" i="18" s="1"/>
  <c r="CY49" i="18"/>
  <c r="CX49" i="18"/>
  <c r="CW49" i="18"/>
  <c r="CV49" i="18"/>
  <c r="CV104" i="18" s="1"/>
  <c r="CU49" i="18"/>
  <c r="CT49" i="18"/>
  <c r="CS49" i="18"/>
  <c r="CR49" i="18"/>
  <c r="CQ49" i="18"/>
  <c r="CP49" i="18"/>
  <c r="CO49" i="18"/>
  <c r="CM49" i="18"/>
  <c r="CL49" i="18"/>
  <c r="CK49" i="18"/>
  <c r="CJ49" i="18"/>
  <c r="CI49" i="18"/>
  <c r="CI104" i="18" s="1"/>
  <c r="CH49" i="18"/>
  <c r="CG49" i="18"/>
  <c r="CF49" i="18"/>
  <c r="CE49" i="18"/>
  <c r="CE104" i="18" s="1"/>
  <c r="CD49" i="18"/>
  <c r="CC49" i="18"/>
  <c r="CB49" i="18"/>
  <c r="CA49" i="18"/>
  <c r="CA104" i="18" s="1"/>
  <c r="BZ49" i="18"/>
  <c r="BY49" i="18"/>
  <c r="BX49" i="18"/>
  <c r="BW49" i="18"/>
  <c r="BU49" i="18"/>
  <c r="BT49" i="18"/>
  <c r="BS49" i="18"/>
  <c r="BR49" i="18"/>
  <c r="BR104" i="18" s="1"/>
  <c r="BQ49" i="18"/>
  <c r="BP49" i="18"/>
  <c r="BO49" i="18"/>
  <c r="BN49" i="18"/>
  <c r="BN104" i="18" s="1"/>
  <c r="BM49" i="18"/>
  <c r="BL49" i="18"/>
  <c r="BK49" i="18"/>
  <c r="BJ49" i="18"/>
  <c r="BJ104" i="18" s="1"/>
  <c r="BI49" i="18"/>
  <c r="BH49" i="18"/>
  <c r="BG49" i="18"/>
  <c r="BF49" i="18"/>
  <c r="BE49" i="18"/>
  <c r="BC49" i="18"/>
  <c r="BB49" i="18"/>
  <c r="BA49" i="18"/>
  <c r="BA104" i="18" s="1"/>
  <c r="AZ49" i="18"/>
  <c r="AY49" i="18"/>
  <c r="AX49" i="18"/>
  <c r="AW49" i="18"/>
  <c r="AW104" i="18" s="1"/>
  <c r="AV49" i="18"/>
  <c r="AU49" i="18"/>
  <c r="AT49" i="18"/>
  <c r="AS49" i="18"/>
  <c r="AS104" i="18" s="1"/>
  <c r="AR49" i="18"/>
  <c r="AQ49" i="18"/>
  <c r="AP49" i="18"/>
  <c r="AO49" i="18"/>
  <c r="AN49" i="18"/>
  <c r="AM49" i="18"/>
  <c r="AK49" i="18"/>
  <c r="AJ49" i="18"/>
  <c r="AI49" i="18"/>
  <c r="AH49" i="18"/>
  <c r="AG49" i="18"/>
  <c r="AF49" i="18"/>
  <c r="AE49" i="18"/>
  <c r="AD49" i="18"/>
  <c r="AC49" i="18"/>
  <c r="AB49" i="18"/>
  <c r="AA49" i="18"/>
  <c r="Z49" i="18"/>
  <c r="Y49" i="18"/>
  <c r="X49" i="18"/>
  <c r="W49" i="18"/>
  <c r="V49" i="18"/>
  <c r="U49" i="18"/>
  <c r="S49" i="18"/>
  <c r="R49" i="18"/>
  <c r="Q49" i="18"/>
  <c r="P49" i="18"/>
  <c r="O49" i="18"/>
  <c r="N49" i="18"/>
  <c r="M49" i="18"/>
  <c r="L49" i="18"/>
  <c r="K49" i="18"/>
  <c r="J49" i="18"/>
  <c r="I49" i="18"/>
  <c r="H49" i="18"/>
  <c r="G49" i="18"/>
  <c r="F49" i="18"/>
  <c r="E49" i="18"/>
  <c r="DF47" i="18"/>
  <c r="CN47" i="18"/>
  <c r="BV47" i="18"/>
  <c r="BD47" i="18"/>
  <c r="AL47" i="18"/>
  <c r="T47" i="18"/>
  <c r="DF46" i="18"/>
  <c r="CN46" i="18"/>
  <c r="BV46" i="18"/>
  <c r="BD46" i="18"/>
  <c r="AL46" i="18"/>
  <c r="T46" i="18"/>
  <c r="DF45" i="18"/>
  <c r="CN45" i="18"/>
  <c r="BV45" i="18"/>
  <c r="BD45" i="18"/>
  <c r="AL45" i="18"/>
  <c r="T45" i="18"/>
  <c r="DF44" i="18"/>
  <c r="CN44" i="18"/>
  <c r="BV44" i="18"/>
  <c r="BD44" i="18"/>
  <c r="AL44" i="18"/>
  <c r="T44" i="18"/>
  <c r="DF43" i="18"/>
  <c r="CN43" i="18"/>
  <c r="BV43" i="18"/>
  <c r="BD43" i="18"/>
  <c r="AL43" i="18"/>
  <c r="T43" i="18"/>
  <c r="DF42" i="18"/>
  <c r="CN42" i="18"/>
  <c r="BV42" i="18"/>
  <c r="BD42" i="18"/>
  <c r="BD49" i="18" s="1"/>
  <c r="AL42" i="18"/>
  <c r="T42" i="18"/>
  <c r="DH37" i="18"/>
  <c r="DG37" i="18"/>
  <c r="DE37" i="18"/>
  <c r="DD37" i="18"/>
  <c r="DC37" i="18"/>
  <c r="DB37" i="18"/>
  <c r="DA37" i="18"/>
  <c r="CZ37" i="18"/>
  <c r="CY37" i="18"/>
  <c r="CX37" i="18"/>
  <c r="CW37" i="18"/>
  <c r="CV37" i="18"/>
  <c r="CU37" i="18"/>
  <c r="CT37" i="18"/>
  <c r="CS37" i="18"/>
  <c r="CR37" i="18"/>
  <c r="CQ37" i="18"/>
  <c r="CP37" i="18"/>
  <c r="CO37" i="18"/>
  <c r="CM37" i="18"/>
  <c r="CL37" i="18"/>
  <c r="CK37" i="18"/>
  <c r="CJ37" i="18"/>
  <c r="CI37" i="18"/>
  <c r="CH37" i="18"/>
  <c r="CG37" i="18"/>
  <c r="CF37" i="18"/>
  <c r="CE37" i="18"/>
  <c r="CD37" i="18"/>
  <c r="CC37" i="18"/>
  <c r="CB37" i="18"/>
  <c r="CA37" i="18"/>
  <c r="BZ37" i="18"/>
  <c r="BY37" i="18"/>
  <c r="BX37" i="18"/>
  <c r="BW37" i="18"/>
  <c r="BU37" i="18"/>
  <c r="BT37" i="18"/>
  <c r="BS37" i="18"/>
  <c r="BR37" i="18"/>
  <c r="BQ37" i="18"/>
  <c r="BP37" i="18"/>
  <c r="BO37" i="18"/>
  <c r="BN37" i="18"/>
  <c r="BM37" i="18"/>
  <c r="BL37" i="18"/>
  <c r="BK37" i="18"/>
  <c r="BJ37" i="18"/>
  <c r="BI37" i="18"/>
  <c r="BH37" i="18"/>
  <c r="BG37" i="18"/>
  <c r="BF37" i="18"/>
  <c r="BE37" i="18"/>
  <c r="BC37" i="18"/>
  <c r="BB37" i="18"/>
  <c r="BA37" i="18"/>
  <c r="AZ37" i="18"/>
  <c r="AY37" i="18"/>
  <c r="AX37" i="18"/>
  <c r="AW37" i="18"/>
  <c r="AV37" i="18"/>
  <c r="AU37" i="18"/>
  <c r="AT37" i="18"/>
  <c r="AS37" i="18"/>
  <c r="AR37" i="18"/>
  <c r="AQ37" i="18"/>
  <c r="AP37" i="18"/>
  <c r="AO37" i="18"/>
  <c r="AN37" i="18"/>
  <c r="AM37" i="18"/>
  <c r="AK37" i="18"/>
  <c r="AJ37" i="18"/>
  <c r="AI37" i="18"/>
  <c r="AH37" i="18"/>
  <c r="AG37" i="18"/>
  <c r="AF37" i="18"/>
  <c r="AE37" i="18"/>
  <c r="AD37" i="18"/>
  <c r="AC37" i="18"/>
  <c r="AB37" i="18"/>
  <c r="AA37" i="18"/>
  <c r="Z37" i="18"/>
  <c r="Y37" i="18"/>
  <c r="X37" i="18"/>
  <c r="W37" i="18"/>
  <c r="V37" i="18"/>
  <c r="U37" i="18"/>
  <c r="S37" i="18"/>
  <c r="DH30" i="18"/>
  <c r="DG30" i="18"/>
  <c r="DE30" i="18"/>
  <c r="DD30" i="18"/>
  <c r="DC30" i="18"/>
  <c r="DB30" i="18"/>
  <c r="DA30" i="18"/>
  <c r="CZ30" i="18"/>
  <c r="CY30" i="18"/>
  <c r="CX30" i="18"/>
  <c r="CW30" i="18"/>
  <c r="CV30" i="18"/>
  <c r="CU30" i="18"/>
  <c r="CT30" i="18"/>
  <c r="CS30" i="18"/>
  <c r="CR30" i="18"/>
  <c r="CQ30" i="18"/>
  <c r="CP30" i="18"/>
  <c r="CO30" i="18"/>
  <c r="CM30" i="18"/>
  <c r="CL30" i="18"/>
  <c r="CK30" i="18"/>
  <c r="CJ30" i="18"/>
  <c r="CI30" i="18"/>
  <c r="CH30" i="18"/>
  <c r="CG30" i="18"/>
  <c r="CF30" i="18"/>
  <c r="CE30" i="18"/>
  <c r="CD30" i="18"/>
  <c r="CC30" i="18"/>
  <c r="CB30" i="18"/>
  <c r="CA30" i="18"/>
  <c r="BZ30" i="18"/>
  <c r="BY30" i="18"/>
  <c r="BX30" i="18"/>
  <c r="BW30" i="18"/>
  <c r="BU30" i="18"/>
  <c r="BT30" i="18"/>
  <c r="BS30" i="18"/>
  <c r="BR30" i="18"/>
  <c r="BQ30" i="18"/>
  <c r="BP30" i="18"/>
  <c r="BO30" i="18"/>
  <c r="BN30" i="18"/>
  <c r="BM30" i="18"/>
  <c r="BL30" i="18"/>
  <c r="BK30" i="18"/>
  <c r="BJ30" i="18"/>
  <c r="BI30" i="18"/>
  <c r="BH30" i="18"/>
  <c r="BG30" i="18"/>
  <c r="BF30" i="18"/>
  <c r="BE30" i="18"/>
  <c r="BC30" i="18"/>
  <c r="BB30" i="18"/>
  <c r="BA30" i="18"/>
  <c r="AZ30" i="18"/>
  <c r="AY30" i="18"/>
  <c r="AX30" i="18"/>
  <c r="AW30" i="18"/>
  <c r="AV30" i="18"/>
  <c r="AU30" i="18"/>
  <c r="AT30" i="18"/>
  <c r="AS30" i="18"/>
  <c r="AR30" i="18"/>
  <c r="AQ30" i="18"/>
  <c r="AP30" i="18"/>
  <c r="AO30" i="18"/>
  <c r="AN30" i="18"/>
  <c r="AM30" i="18"/>
  <c r="AK30" i="18"/>
  <c r="AJ30" i="18"/>
  <c r="AI30" i="18"/>
  <c r="AH30" i="18"/>
  <c r="AG30" i="18"/>
  <c r="AF30" i="18"/>
  <c r="AE30" i="18"/>
  <c r="AD30" i="18"/>
  <c r="AC30" i="18"/>
  <c r="AB30" i="18"/>
  <c r="AA30" i="18"/>
  <c r="Z30" i="18"/>
  <c r="Y30" i="18"/>
  <c r="X30" i="18"/>
  <c r="W30" i="18"/>
  <c r="V30" i="18"/>
  <c r="U30" i="18"/>
  <c r="S30" i="18"/>
  <c r="R30" i="18"/>
  <c r="Q30" i="18"/>
  <c r="P30" i="18"/>
  <c r="N30" i="18"/>
  <c r="M30" i="18"/>
  <c r="L30" i="18"/>
  <c r="K30" i="18"/>
  <c r="J30" i="18"/>
  <c r="I30" i="18"/>
  <c r="H30" i="18"/>
  <c r="G30" i="18"/>
  <c r="DF28" i="18"/>
  <c r="CN28" i="18"/>
  <c r="BV28" i="18"/>
  <c r="BD28" i="18"/>
  <c r="AL28" i="18"/>
  <c r="T28" i="18"/>
  <c r="E21" i="17" s="1"/>
  <c r="F21" i="17" s="1"/>
  <c r="DF27" i="18"/>
  <c r="CN27" i="18"/>
  <c r="BV27" i="18"/>
  <c r="BD27" i="18"/>
  <c r="AL27" i="18"/>
  <c r="T27" i="18"/>
  <c r="R7" i="18"/>
  <c r="Q7" i="18"/>
  <c r="P7" i="18"/>
  <c r="O7" i="18"/>
  <c r="N7" i="18"/>
  <c r="M7" i="18"/>
  <c r="L7" i="18"/>
  <c r="K7" i="18"/>
  <c r="J7" i="18"/>
  <c r="I7" i="18"/>
  <c r="H7" i="18"/>
  <c r="G7" i="18"/>
  <c r="F7" i="18"/>
  <c r="Y4" i="18"/>
  <c r="AQ4" i="18" s="1"/>
  <c r="BI4" i="18" s="1"/>
  <c r="CA4" i="18" s="1"/>
  <c r="CS4" i="18" s="1"/>
  <c r="Y3" i="18"/>
  <c r="Y7" i="18" s="1"/>
  <c r="DE97" i="7"/>
  <c r="DD97" i="7"/>
  <c r="DC97" i="7"/>
  <c r="DB97" i="7"/>
  <c r="DA97" i="7"/>
  <c r="CZ97" i="7"/>
  <c r="CY97" i="7"/>
  <c r="CX97" i="7"/>
  <c r="CW97" i="7"/>
  <c r="CV97" i="7"/>
  <c r="CU97" i="7"/>
  <c r="CT97" i="7"/>
  <c r="CS97" i="7"/>
  <c r="DF95" i="7"/>
  <c r="DF94" i="7"/>
  <c r="DF93" i="7"/>
  <c r="DF92" i="7"/>
  <c r="DF91" i="7"/>
  <c r="DE88" i="7"/>
  <c r="DD88" i="7"/>
  <c r="DC88" i="7"/>
  <c r="DB88" i="7"/>
  <c r="DA88" i="7"/>
  <c r="CZ88" i="7"/>
  <c r="CY88" i="7"/>
  <c r="CX88" i="7"/>
  <c r="CW88" i="7"/>
  <c r="CV88" i="7"/>
  <c r="CU88" i="7"/>
  <c r="CT88" i="7"/>
  <c r="CS88" i="7"/>
  <c r="DF86" i="7"/>
  <c r="DF85" i="7"/>
  <c r="DF84" i="7"/>
  <c r="DF83" i="7"/>
  <c r="DF82" i="7"/>
  <c r="DE79" i="7"/>
  <c r="DD79" i="7"/>
  <c r="DC79" i="7"/>
  <c r="DB79" i="7"/>
  <c r="DA79" i="7"/>
  <c r="CZ79" i="7"/>
  <c r="CY79" i="7"/>
  <c r="CX79" i="7"/>
  <c r="CW79" i="7"/>
  <c r="CV79" i="7"/>
  <c r="CU79" i="7"/>
  <c r="CT79" i="7"/>
  <c r="CS79" i="7"/>
  <c r="DF77" i="7"/>
  <c r="DF76" i="7"/>
  <c r="DF75" i="7"/>
  <c r="DF74" i="7"/>
  <c r="DF73" i="7"/>
  <c r="DE70" i="7"/>
  <c r="DD70" i="7"/>
  <c r="DC70" i="7"/>
  <c r="DB70" i="7"/>
  <c r="DA70" i="7"/>
  <c r="CZ70" i="7"/>
  <c r="CY70" i="7"/>
  <c r="CX70" i="7"/>
  <c r="CW70" i="7"/>
  <c r="CV70" i="7"/>
  <c r="CU70" i="7"/>
  <c r="CT70" i="7"/>
  <c r="CS70" i="7"/>
  <c r="DF68" i="7"/>
  <c r="DF67" i="7"/>
  <c r="DF66" i="7"/>
  <c r="DF65" i="7"/>
  <c r="DF64" i="7"/>
  <c r="DF70" i="7" s="1"/>
  <c r="DE61" i="7"/>
  <c r="DD61" i="7"/>
  <c r="DC61" i="7"/>
  <c r="DB61" i="7"/>
  <c r="DA61" i="7"/>
  <c r="CZ61" i="7"/>
  <c r="CY61" i="7"/>
  <c r="CX61" i="7"/>
  <c r="CW61" i="7"/>
  <c r="CV61" i="7"/>
  <c r="CU61" i="7"/>
  <c r="CT61" i="7"/>
  <c r="CS61" i="7"/>
  <c r="DF59" i="7"/>
  <c r="DF58" i="7"/>
  <c r="DF57" i="7"/>
  <c r="DF56" i="7"/>
  <c r="DF55" i="7"/>
  <c r="DE52" i="7"/>
  <c r="DD52" i="7"/>
  <c r="DC52" i="7"/>
  <c r="DB52" i="7"/>
  <c r="DA52" i="7"/>
  <c r="CZ52" i="7"/>
  <c r="CY52" i="7"/>
  <c r="CX52" i="7"/>
  <c r="CW52" i="7"/>
  <c r="CV52" i="7"/>
  <c r="CU52" i="7"/>
  <c r="CT52" i="7"/>
  <c r="CS52" i="7"/>
  <c r="DF50" i="7"/>
  <c r="DF49" i="7"/>
  <c r="DF48" i="7"/>
  <c r="DF47" i="7"/>
  <c r="DE44" i="7"/>
  <c r="DD44" i="7"/>
  <c r="DC44" i="7"/>
  <c r="DC99" i="7" s="1"/>
  <c r="DB44" i="7"/>
  <c r="DA44" i="7"/>
  <c r="DA99" i="7" s="1"/>
  <c r="CZ44" i="7"/>
  <c r="CY44" i="7"/>
  <c r="CX44" i="7"/>
  <c r="CW44" i="7"/>
  <c r="CV44" i="7"/>
  <c r="CU44" i="7"/>
  <c r="CT44" i="7"/>
  <c r="CS44" i="7"/>
  <c r="CS99" i="7" s="1"/>
  <c r="DF42" i="7"/>
  <c r="DF41" i="7"/>
  <c r="DF40" i="7"/>
  <c r="DF39" i="7"/>
  <c r="DF44" i="7" s="1"/>
  <c r="DF38" i="7"/>
  <c r="DF37" i="7"/>
  <c r="DE32" i="7"/>
  <c r="DD32" i="7"/>
  <c r="DC32" i="7"/>
  <c r="DB32" i="7"/>
  <c r="DA32" i="7"/>
  <c r="CZ32" i="7"/>
  <c r="CY32" i="7"/>
  <c r="CX32" i="7"/>
  <c r="CW32" i="7"/>
  <c r="CV32" i="7"/>
  <c r="CU32" i="7"/>
  <c r="CT32" i="7"/>
  <c r="CS32" i="7"/>
  <c r="DF29" i="7"/>
  <c r="DF28" i="7"/>
  <c r="DE25" i="7"/>
  <c r="DD25" i="7"/>
  <c r="DC25" i="7"/>
  <c r="DB25" i="7"/>
  <c r="DA25" i="7"/>
  <c r="CZ25" i="7"/>
  <c r="CY25" i="7"/>
  <c r="CX25" i="7"/>
  <c r="CW25" i="7"/>
  <c r="CV25" i="7"/>
  <c r="CU25" i="7"/>
  <c r="CT25" i="7"/>
  <c r="CS25" i="7"/>
  <c r="DF23" i="7"/>
  <c r="DF22" i="7"/>
  <c r="DF25" i="7" s="1"/>
  <c r="DE17" i="7"/>
  <c r="DF15" i="7"/>
  <c r="DF14" i="7"/>
  <c r="CM97" i="7"/>
  <c r="CL97" i="7"/>
  <c r="CK97" i="7"/>
  <c r="CJ97" i="7"/>
  <c r="CI97" i="7"/>
  <c r="CH97" i="7"/>
  <c r="CG97" i="7"/>
  <c r="CF97" i="7"/>
  <c r="CE97" i="7"/>
  <c r="CD97" i="7"/>
  <c r="CC97" i="7"/>
  <c r="CB97" i="7"/>
  <c r="CA97" i="7"/>
  <c r="CN95" i="7"/>
  <c r="CN94" i="7"/>
  <c r="CN93" i="7"/>
  <c r="CN92" i="7"/>
  <c r="CN91" i="7"/>
  <c r="CM88" i="7"/>
  <c r="CL88" i="7"/>
  <c r="CK88" i="7"/>
  <c r="CJ88" i="7"/>
  <c r="CI88" i="7"/>
  <c r="CH88" i="7"/>
  <c r="CG88" i="7"/>
  <c r="CF88" i="7"/>
  <c r="CE88" i="7"/>
  <c r="CD88" i="7"/>
  <c r="CC88" i="7"/>
  <c r="CB88" i="7"/>
  <c r="CA88" i="7"/>
  <c r="CN86" i="7"/>
  <c r="CN85" i="7"/>
  <c r="CN84" i="7"/>
  <c r="CN83" i="7"/>
  <c r="CN82" i="7"/>
  <c r="CM79" i="7"/>
  <c r="CL79" i="7"/>
  <c r="CK79" i="7"/>
  <c r="CJ79" i="7"/>
  <c r="CI79" i="7"/>
  <c r="CH79" i="7"/>
  <c r="CG79" i="7"/>
  <c r="CF79" i="7"/>
  <c r="CE79" i="7"/>
  <c r="CD79" i="7"/>
  <c r="CC79" i="7"/>
  <c r="CB79" i="7"/>
  <c r="CA79" i="7"/>
  <c r="CN77" i="7"/>
  <c r="CN76" i="7"/>
  <c r="CN75" i="7"/>
  <c r="CN74" i="7"/>
  <c r="CN73" i="7"/>
  <c r="CM70" i="7"/>
  <c r="CL70" i="7"/>
  <c r="CK70" i="7"/>
  <c r="CJ70" i="7"/>
  <c r="CI70" i="7"/>
  <c r="CH70" i="7"/>
  <c r="CG70" i="7"/>
  <c r="CF70" i="7"/>
  <c r="CE70" i="7"/>
  <c r="CD70" i="7"/>
  <c r="CC70" i="7"/>
  <c r="CB70" i="7"/>
  <c r="CA70" i="7"/>
  <c r="CN68" i="7"/>
  <c r="CN67" i="7"/>
  <c r="CN66" i="7"/>
  <c r="CN65" i="7"/>
  <c r="CN64" i="7"/>
  <c r="CM61" i="7"/>
  <c r="CL61" i="7"/>
  <c r="CK61" i="7"/>
  <c r="CJ61" i="7"/>
  <c r="CI61" i="7"/>
  <c r="CH61" i="7"/>
  <c r="CG61" i="7"/>
  <c r="CF61" i="7"/>
  <c r="CE61" i="7"/>
  <c r="CD61" i="7"/>
  <c r="CC61" i="7"/>
  <c r="CB61" i="7"/>
  <c r="CA61" i="7"/>
  <c r="CN59" i="7"/>
  <c r="CN58" i="7"/>
  <c r="CN57" i="7"/>
  <c r="CN56" i="7"/>
  <c r="CN55" i="7"/>
  <c r="CM52" i="7"/>
  <c r="CL52" i="7"/>
  <c r="CK52" i="7"/>
  <c r="CJ52" i="7"/>
  <c r="CI52" i="7"/>
  <c r="CH52" i="7"/>
  <c r="CG52" i="7"/>
  <c r="CF52" i="7"/>
  <c r="CE52" i="7"/>
  <c r="CD52" i="7"/>
  <c r="CC52" i="7"/>
  <c r="CB52" i="7"/>
  <c r="CA52" i="7"/>
  <c r="CN50" i="7"/>
  <c r="CN49" i="7"/>
  <c r="CN48" i="7"/>
  <c r="CN47" i="7"/>
  <c r="CM44" i="7"/>
  <c r="CL44" i="7"/>
  <c r="CK44" i="7"/>
  <c r="CJ44" i="7"/>
  <c r="CI44" i="7"/>
  <c r="CH44" i="7"/>
  <c r="CG44" i="7"/>
  <c r="CF44" i="7"/>
  <c r="CE44" i="7"/>
  <c r="CD44" i="7"/>
  <c r="CC44" i="7"/>
  <c r="CB44" i="7"/>
  <c r="CA44" i="7"/>
  <c r="CN42" i="7"/>
  <c r="CN41" i="7"/>
  <c r="CN40" i="7"/>
  <c r="CN39" i="7"/>
  <c r="CN38" i="7"/>
  <c r="CN37" i="7"/>
  <c r="CM32" i="7"/>
  <c r="CL32" i="7"/>
  <c r="CK32" i="7"/>
  <c r="CJ32" i="7"/>
  <c r="CI32" i="7"/>
  <c r="CH32" i="7"/>
  <c r="CG32" i="7"/>
  <c r="CF32" i="7"/>
  <c r="CE32" i="7"/>
  <c r="CD32" i="7"/>
  <c r="CC32" i="7"/>
  <c r="CB32" i="7"/>
  <c r="CA32" i="7"/>
  <c r="CN29" i="7"/>
  <c r="CN28" i="7"/>
  <c r="CM25" i="7"/>
  <c r="CL25" i="7"/>
  <c r="CK25" i="7"/>
  <c r="CJ25" i="7"/>
  <c r="CI25" i="7"/>
  <c r="CH25" i="7"/>
  <c r="CG25" i="7"/>
  <c r="CF25" i="7"/>
  <c r="CE25" i="7"/>
  <c r="CD25" i="7"/>
  <c r="CC25" i="7"/>
  <c r="CB25" i="7"/>
  <c r="CA25" i="7"/>
  <c r="CN23" i="7"/>
  <c r="CN22" i="7"/>
  <c r="CM17" i="7"/>
  <c r="CN15" i="7"/>
  <c r="CN14" i="7"/>
  <c r="BU97" i="7"/>
  <c r="BT97" i="7"/>
  <c r="BS97" i="7"/>
  <c r="BR97" i="7"/>
  <c r="BQ97" i="7"/>
  <c r="BP97" i="7"/>
  <c r="BO97" i="7"/>
  <c r="BN97" i="7"/>
  <c r="BM97" i="7"/>
  <c r="BL97" i="7"/>
  <c r="BK97" i="7"/>
  <c r="BJ97" i="7"/>
  <c r="BI97" i="7"/>
  <c r="BV95" i="7"/>
  <c r="BV94" i="7"/>
  <c r="BV93" i="7"/>
  <c r="BV92" i="7"/>
  <c r="BV91" i="7"/>
  <c r="BU88" i="7"/>
  <c r="BT88" i="7"/>
  <c r="BS88" i="7"/>
  <c r="BR88" i="7"/>
  <c r="BQ88" i="7"/>
  <c r="BP88" i="7"/>
  <c r="BO88" i="7"/>
  <c r="BN88" i="7"/>
  <c r="BM88" i="7"/>
  <c r="BL88" i="7"/>
  <c r="BK88" i="7"/>
  <c r="BJ88" i="7"/>
  <c r="BI88" i="7"/>
  <c r="BV86" i="7"/>
  <c r="BV85" i="7"/>
  <c r="BV84" i="7"/>
  <c r="BV83" i="7"/>
  <c r="BV82" i="7"/>
  <c r="BU79" i="7"/>
  <c r="BT79" i="7"/>
  <c r="BS79" i="7"/>
  <c r="BR79" i="7"/>
  <c r="BQ79" i="7"/>
  <c r="BP79" i="7"/>
  <c r="BO79" i="7"/>
  <c r="BN79" i="7"/>
  <c r="BM79" i="7"/>
  <c r="BL79" i="7"/>
  <c r="BK79" i="7"/>
  <c r="BJ79" i="7"/>
  <c r="BI79" i="7"/>
  <c r="BV77" i="7"/>
  <c r="BV76" i="7"/>
  <c r="BV75" i="7"/>
  <c r="BV74" i="7"/>
  <c r="BV73" i="7"/>
  <c r="BU70" i="7"/>
  <c r="BT70" i="7"/>
  <c r="BS70" i="7"/>
  <c r="BR70" i="7"/>
  <c r="BQ70" i="7"/>
  <c r="BP70" i="7"/>
  <c r="BO70" i="7"/>
  <c r="BN70" i="7"/>
  <c r="BM70" i="7"/>
  <c r="BL70" i="7"/>
  <c r="BK70" i="7"/>
  <c r="BJ70" i="7"/>
  <c r="BI70" i="7"/>
  <c r="BV68" i="7"/>
  <c r="BV67" i="7"/>
  <c r="BV66" i="7"/>
  <c r="BV65" i="7"/>
  <c r="BV64" i="7"/>
  <c r="BU61" i="7"/>
  <c r="BT61" i="7"/>
  <c r="BS61" i="7"/>
  <c r="BR61" i="7"/>
  <c r="BQ61" i="7"/>
  <c r="BP61" i="7"/>
  <c r="BO61" i="7"/>
  <c r="BN61" i="7"/>
  <c r="BM61" i="7"/>
  <c r="BL61" i="7"/>
  <c r="BK61" i="7"/>
  <c r="BJ61" i="7"/>
  <c r="BI61" i="7"/>
  <c r="BV59" i="7"/>
  <c r="BV58" i="7"/>
  <c r="BV57" i="7"/>
  <c r="BV56" i="7"/>
  <c r="BV55" i="7"/>
  <c r="BU52" i="7"/>
  <c r="BT52" i="7"/>
  <c r="BS52" i="7"/>
  <c r="BR52" i="7"/>
  <c r="BQ52" i="7"/>
  <c r="BP52" i="7"/>
  <c r="BO52" i="7"/>
  <c r="BN52" i="7"/>
  <c r="BM52" i="7"/>
  <c r="BL52" i="7"/>
  <c r="BK52" i="7"/>
  <c r="BJ52" i="7"/>
  <c r="BI52" i="7"/>
  <c r="BV50" i="7"/>
  <c r="BV49" i="7"/>
  <c r="BV48" i="7"/>
  <c r="BV47" i="7"/>
  <c r="BU44" i="7"/>
  <c r="BT44" i="7"/>
  <c r="BS44" i="7"/>
  <c r="BR44" i="7"/>
  <c r="BQ44" i="7"/>
  <c r="BP44" i="7"/>
  <c r="BO44" i="7"/>
  <c r="BN44" i="7"/>
  <c r="BM44" i="7"/>
  <c r="BL44" i="7"/>
  <c r="BK44" i="7"/>
  <c r="BJ44" i="7"/>
  <c r="BI44" i="7"/>
  <c r="BV42" i="7"/>
  <c r="BV41" i="7"/>
  <c r="BV40" i="7"/>
  <c r="BV39" i="7"/>
  <c r="BV38" i="7"/>
  <c r="BV37" i="7"/>
  <c r="BU32" i="7"/>
  <c r="BT32" i="7"/>
  <c r="BS32" i="7"/>
  <c r="BR32" i="7"/>
  <c r="BQ32" i="7"/>
  <c r="BP32" i="7"/>
  <c r="BO32" i="7"/>
  <c r="BN32" i="7"/>
  <c r="BM32" i="7"/>
  <c r="BL32" i="7"/>
  <c r="BK32" i="7"/>
  <c r="BJ32" i="7"/>
  <c r="BI32" i="7"/>
  <c r="BV29" i="7"/>
  <c r="BV28" i="7"/>
  <c r="BU25" i="7"/>
  <c r="BT25" i="7"/>
  <c r="BS25" i="7"/>
  <c r="BR25" i="7"/>
  <c r="BQ25" i="7"/>
  <c r="BP25" i="7"/>
  <c r="BO25" i="7"/>
  <c r="BN25" i="7"/>
  <c r="BM25" i="7"/>
  <c r="BL25" i="7"/>
  <c r="BK25" i="7"/>
  <c r="BJ25" i="7"/>
  <c r="BI25" i="7"/>
  <c r="BV23" i="7"/>
  <c r="BV22" i="7"/>
  <c r="BU17" i="7"/>
  <c r="BV15" i="7"/>
  <c r="BV14" i="7"/>
  <c r="BC97" i="7"/>
  <c r="BB97" i="7"/>
  <c r="BA97" i="7"/>
  <c r="AZ97" i="7"/>
  <c r="AY97" i="7"/>
  <c r="AX97" i="7"/>
  <c r="AW97" i="7"/>
  <c r="AV97" i="7"/>
  <c r="AU97" i="7"/>
  <c r="AT97" i="7"/>
  <c r="AS97" i="7"/>
  <c r="AR97" i="7"/>
  <c r="AQ97" i="7"/>
  <c r="BD95" i="7"/>
  <c r="BD94" i="7"/>
  <c r="BD93" i="7"/>
  <c r="BD92" i="7"/>
  <c r="BD91" i="7"/>
  <c r="BC88" i="7"/>
  <c r="BB88" i="7"/>
  <c r="BA88" i="7"/>
  <c r="AZ88" i="7"/>
  <c r="AY88" i="7"/>
  <c r="AX88" i="7"/>
  <c r="AW88" i="7"/>
  <c r="AV88" i="7"/>
  <c r="AU88" i="7"/>
  <c r="AT88" i="7"/>
  <c r="AS88" i="7"/>
  <c r="AR88" i="7"/>
  <c r="AQ88" i="7"/>
  <c r="BD86" i="7"/>
  <c r="BD85" i="7"/>
  <c r="BD84" i="7"/>
  <c r="BD83" i="7"/>
  <c r="BD82" i="7"/>
  <c r="BC79" i="7"/>
  <c r="BB79" i="7"/>
  <c r="BA79" i="7"/>
  <c r="AZ79" i="7"/>
  <c r="AY79" i="7"/>
  <c r="AX79" i="7"/>
  <c r="AW79" i="7"/>
  <c r="AV79" i="7"/>
  <c r="AU79" i="7"/>
  <c r="AT79" i="7"/>
  <c r="AS79" i="7"/>
  <c r="AR79" i="7"/>
  <c r="AQ79" i="7"/>
  <c r="BD77" i="7"/>
  <c r="BD76" i="7"/>
  <c r="BD75" i="7"/>
  <c r="BD74" i="7"/>
  <c r="BD73" i="7"/>
  <c r="BC70" i="7"/>
  <c r="BB70" i="7"/>
  <c r="BA70" i="7"/>
  <c r="AZ70" i="7"/>
  <c r="AY70" i="7"/>
  <c r="AX70" i="7"/>
  <c r="AW70" i="7"/>
  <c r="AV70" i="7"/>
  <c r="AU70" i="7"/>
  <c r="AT70" i="7"/>
  <c r="AS70" i="7"/>
  <c r="AR70" i="7"/>
  <c r="AQ70" i="7"/>
  <c r="BD68" i="7"/>
  <c r="BD67" i="7"/>
  <c r="BD66" i="7"/>
  <c r="BD65" i="7"/>
  <c r="BD64" i="7"/>
  <c r="BC61" i="7"/>
  <c r="BB61" i="7"/>
  <c r="BA61" i="7"/>
  <c r="AZ61" i="7"/>
  <c r="AY61" i="7"/>
  <c r="AX61" i="7"/>
  <c r="AW61" i="7"/>
  <c r="AV61" i="7"/>
  <c r="AU61" i="7"/>
  <c r="AT61" i="7"/>
  <c r="AS61" i="7"/>
  <c r="AR61" i="7"/>
  <c r="AQ61" i="7"/>
  <c r="BD59" i="7"/>
  <c r="BD58" i="7"/>
  <c r="BD57" i="7"/>
  <c r="BD56" i="7"/>
  <c r="BD55" i="7"/>
  <c r="BC52" i="7"/>
  <c r="BB52" i="7"/>
  <c r="BA52" i="7"/>
  <c r="AZ52" i="7"/>
  <c r="AY52" i="7"/>
  <c r="AX52" i="7"/>
  <c r="AW52" i="7"/>
  <c r="AV52" i="7"/>
  <c r="AU52" i="7"/>
  <c r="AT52" i="7"/>
  <c r="AS52" i="7"/>
  <c r="AR52" i="7"/>
  <c r="AQ52" i="7"/>
  <c r="BD50" i="7"/>
  <c r="BD49" i="7"/>
  <c r="BD48" i="7"/>
  <c r="BD47" i="7"/>
  <c r="BC44" i="7"/>
  <c r="BB44" i="7"/>
  <c r="BA44" i="7"/>
  <c r="AZ44" i="7"/>
  <c r="AY44" i="7"/>
  <c r="AX44" i="7"/>
  <c r="AW44" i="7"/>
  <c r="AV44" i="7"/>
  <c r="AU44" i="7"/>
  <c r="AT44" i="7"/>
  <c r="AS44" i="7"/>
  <c r="AR44" i="7"/>
  <c r="AQ44" i="7"/>
  <c r="BD42" i="7"/>
  <c r="BD41" i="7"/>
  <c r="BD40" i="7"/>
  <c r="BD39" i="7"/>
  <c r="BD38" i="7"/>
  <c r="BD37" i="7"/>
  <c r="BC32" i="7"/>
  <c r="BB32" i="7"/>
  <c r="BA32" i="7"/>
  <c r="AZ32" i="7"/>
  <c r="AY32" i="7"/>
  <c r="AX32" i="7"/>
  <c r="AW32" i="7"/>
  <c r="AV32" i="7"/>
  <c r="AU32" i="7"/>
  <c r="AT32" i="7"/>
  <c r="AS32" i="7"/>
  <c r="AR32" i="7"/>
  <c r="AQ32" i="7"/>
  <c r="BD29" i="7"/>
  <c r="BD28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BD23" i="7"/>
  <c r="BD22" i="7"/>
  <c r="BC17" i="7"/>
  <c r="BD15" i="7"/>
  <c r="BD14" i="7"/>
  <c r="AL23" i="7"/>
  <c r="AL22" i="7"/>
  <c r="AL14" i="7"/>
  <c r="AL15" i="7"/>
  <c r="T22" i="7"/>
  <c r="G20" i="17" s="1"/>
  <c r="H20" i="17" s="1"/>
  <c r="T23" i="7"/>
  <c r="G21" i="17" s="1"/>
  <c r="H21" i="17" s="1"/>
  <c r="E25" i="7"/>
  <c r="DH25" i="7"/>
  <c r="DG25" i="7"/>
  <c r="CR25" i="7"/>
  <c r="CQ25" i="7"/>
  <c r="CP25" i="7"/>
  <c r="CO25" i="7"/>
  <c r="BZ25" i="7"/>
  <c r="BY25" i="7"/>
  <c r="BX25" i="7"/>
  <c r="BW25" i="7"/>
  <c r="BH25" i="7"/>
  <c r="BG25" i="7"/>
  <c r="BF25" i="7"/>
  <c r="BE25" i="7"/>
  <c r="AP25" i="7"/>
  <c r="AO25" i="7"/>
  <c r="AN25" i="7"/>
  <c r="AM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S25" i="7"/>
  <c r="K25" i="7"/>
  <c r="J25" i="7"/>
  <c r="I25" i="7"/>
  <c r="H25" i="7"/>
  <c r="G25" i="7"/>
  <c r="F25" i="7"/>
  <c r="T14" i="7"/>
  <c r="G13" i="17" s="1"/>
  <c r="H13" i="17" s="1"/>
  <c r="I13" i="17" s="1"/>
  <c r="T15" i="7"/>
  <c r="G14" i="17" s="1"/>
  <c r="H14" i="17" s="1"/>
  <c r="I14" i="17" s="1"/>
  <c r="CP17" i="7"/>
  <c r="CP32" i="7"/>
  <c r="CP44" i="7"/>
  <c r="CP52" i="7"/>
  <c r="CP61" i="7"/>
  <c r="CP70" i="7"/>
  <c r="CP79" i="7"/>
  <c r="CP88" i="7"/>
  <c r="CP97" i="7"/>
  <c r="AF104" i="18" l="1"/>
  <c r="G104" i="18"/>
  <c r="AB104" i="18"/>
  <c r="AJ104" i="18"/>
  <c r="K104" i="18"/>
  <c r="AQ99" i="7"/>
  <c r="AY99" i="7"/>
  <c r="BV17" i="7"/>
  <c r="BJ99" i="7"/>
  <c r="BR99" i="7"/>
  <c r="CK99" i="7"/>
  <c r="E104" i="18"/>
  <c r="BA99" i="7"/>
  <c r="BD61" i="7"/>
  <c r="BD70" i="7"/>
  <c r="BT99" i="7"/>
  <c r="CN44" i="7"/>
  <c r="CA99" i="7"/>
  <c r="CI99" i="7"/>
  <c r="F104" i="18"/>
  <c r="J104" i="18"/>
  <c r="N104" i="18"/>
  <c r="AA104" i="18"/>
  <c r="AE104" i="18"/>
  <c r="AI104" i="18"/>
  <c r="AR104" i="18"/>
  <c r="AV104" i="18"/>
  <c r="AZ104" i="18"/>
  <c r="BI104" i="18"/>
  <c r="BM104" i="18"/>
  <c r="BQ104" i="18"/>
  <c r="CD104" i="18"/>
  <c r="CH104" i="18"/>
  <c r="CL104" i="18"/>
  <c r="CU104" i="18"/>
  <c r="CY104" i="18"/>
  <c r="DC104" i="18"/>
  <c r="AL25" i="7"/>
  <c r="CN25" i="7"/>
  <c r="BD30" i="18"/>
  <c r="CN70" i="7"/>
  <c r="DF17" i="7"/>
  <c r="CN17" i="7"/>
  <c r="BD32" i="7"/>
  <c r="AX99" i="7"/>
  <c r="BB99" i="7"/>
  <c r="BV70" i="7"/>
  <c r="CB99" i="7"/>
  <c r="CJ99" i="7"/>
  <c r="CT99" i="7"/>
  <c r="DB99" i="7"/>
  <c r="DF52" i="7"/>
  <c r="BV52" i="7"/>
  <c r="BV99" i="7" s="1"/>
  <c r="BM99" i="7"/>
  <c r="BD17" i="7"/>
  <c r="AR99" i="7"/>
  <c r="AZ99" i="7"/>
  <c r="BS99" i="7"/>
  <c r="CL99" i="7"/>
  <c r="CN88" i="7"/>
  <c r="CZ99" i="7"/>
  <c r="DD99" i="7"/>
  <c r="DF66" i="18"/>
  <c r="BD102" i="18"/>
  <c r="AL22" i="18"/>
  <c r="F23" i="17"/>
  <c r="BV93" i="18"/>
  <c r="BV102" i="18"/>
  <c r="F22" i="17"/>
  <c r="AL102" i="18"/>
  <c r="BD22" i="18"/>
  <c r="BV22" i="18"/>
  <c r="CN22" i="18"/>
  <c r="AL37" i="18"/>
  <c r="DF37" i="18"/>
  <c r="CN49" i="18"/>
  <c r="AV99" i="7"/>
  <c r="CD99" i="7"/>
  <c r="CH99" i="7"/>
  <c r="DF32" i="7"/>
  <c r="CU99" i="7"/>
  <c r="CY99" i="7"/>
  <c r="DF79" i="7"/>
  <c r="DF97" i="7"/>
  <c r="AS99" i="7"/>
  <c r="AW99" i="7"/>
  <c r="BD79" i="7"/>
  <c r="BD97" i="7"/>
  <c r="BN99" i="7"/>
  <c r="BV61" i="7"/>
  <c r="CN52" i="7"/>
  <c r="CE99" i="7"/>
  <c r="CV99" i="7"/>
  <c r="DF88" i="7"/>
  <c r="BD25" i="7"/>
  <c r="BD44" i="7"/>
  <c r="AT99" i="7"/>
  <c r="BD88" i="7"/>
  <c r="BV32" i="7"/>
  <c r="BK99" i="7"/>
  <c r="BO99" i="7"/>
  <c r="BV79" i="7"/>
  <c r="BV97" i="7"/>
  <c r="CF99" i="7"/>
  <c r="CN61" i="7"/>
  <c r="CW99" i="7"/>
  <c r="BD52" i="7"/>
  <c r="AU99" i="7"/>
  <c r="BV25" i="7"/>
  <c r="BV44" i="7"/>
  <c r="BI99" i="7"/>
  <c r="BQ99" i="7"/>
  <c r="BL99" i="7"/>
  <c r="BP99" i="7"/>
  <c r="BV88" i="7"/>
  <c r="CN32" i="7"/>
  <c r="CC99" i="7"/>
  <c r="CG99" i="7"/>
  <c r="CN79" i="7"/>
  <c r="CN97" i="7"/>
  <c r="CX99" i="7"/>
  <c r="DF61" i="7"/>
  <c r="O104" i="18"/>
  <c r="I104" i="18"/>
  <c r="Q104" i="18"/>
  <c r="Z104" i="18"/>
  <c r="AD104" i="18"/>
  <c r="AH104" i="18"/>
  <c r="AQ104" i="18"/>
  <c r="AU104" i="18"/>
  <c r="AY104" i="18"/>
  <c r="BL104" i="18"/>
  <c r="BP104" i="18"/>
  <c r="BT104" i="18"/>
  <c r="CC104" i="18"/>
  <c r="CG104" i="18"/>
  <c r="CK104" i="18"/>
  <c r="CT104" i="18"/>
  <c r="CX104" i="18"/>
  <c r="DB104" i="18"/>
  <c r="BD57" i="18"/>
  <c r="DF84" i="18"/>
  <c r="CN30" i="18"/>
  <c r="AL30" i="18"/>
  <c r="DF30" i="18"/>
  <c r="CN37" i="18"/>
  <c r="BV49" i="18"/>
  <c r="H104" i="18"/>
  <c r="L104" i="18"/>
  <c r="P104" i="18"/>
  <c r="Y104" i="18"/>
  <c r="AC104" i="18"/>
  <c r="AG104" i="18"/>
  <c r="AT104" i="18"/>
  <c r="AX104" i="18"/>
  <c r="BB104" i="18"/>
  <c r="BK104" i="18"/>
  <c r="BO104" i="18"/>
  <c r="BS104" i="18"/>
  <c r="CB104" i="18"/>
  <c r="CF104" i="18"/>
  <c r="CJ104" i="18"/>
  <c r="CS104" i="18"/>
  <c r="CW104" i="18"/>
  <c r="DA104" i="18"/>
  <c r="AL57" i="18"/>
  <c r="DF57" i="18"/>
  <c r="BV66" i="18"/>
  <c r="T75" i="18"/>
  <c r="T84" i="18"/>
  <c r="CN84" i="18"/>
  <c r="T93" i="18"/>
  <c r="T102" i="18"/>
  <c r="CN102" i="18"/>
  <c r="DF22" i="18"/>
  <c r="BV30" i="18"/>
  <c r="M104" i="18"/>
  <c r="BV84" i="18"/>
  <c r="AL84" i="18"/>
  <c r="T30" i="18"/>
  <c r="E20" i="17"/>
  <c r="F20" i="17" s="1"/>
  <c r="I20" i="17" s="1"/>
  <c r="BD37" i="18"/>
  <c r="T49" i="18"/>
  <c r="E28" i="17" s="1"/>
  <c r="F28" i="17" s="1"/>
  <c r="AL66" i="18"/>
  <c r="AQ3" i="18"/>
  <c r="BI3" i="18" s="1"/>
  <c r="BI7" i="18" s="1"/>
  <c r="BV37" i="18"/>
  <c r="AL49" i="18"/>
  <c r="DF49" i="18"/>
  <c r="CN66" i="18"/>
  <c r="AL75" i="18"/>
  <c r="DF75" i="18"/>
  <c r="AL93" i="18"/>
  <c r="DF93" i="18"/>
  <c r="DF102" i="18"/>
  <c r="BV57" i="18"/>
  <c r="BD75" i="18"/>
  <c r="CN75" i="18"/>
  <c r="BD84" i="18"/>
  <c r="BD93" i="18"/>
  <c r="CN93" i="18"/>
  <c r="T25" i="7"/>
  <c r="T57" i="18"/>
  <c r="R104" i="18"/>
  <c r="T66" i="18"/>
  <c r="T22" i="18"/>
  <c r="E17" i="17" s="1"/>
  <c r="F17" i="17" s="1"/>
  <c r="I17" i="17" s="1"/>
  <c r="AB7" i="18"/>
  <c r="AA7" i="18"/>
  <c r="Z7" i="18"/>
  <c r="AJ7" i="18"/>
  <c r="AI7" i="18"/>
  <c r="AH7" i="18"/>
  <c r="AG7" i="18"/>
  <c r="AF7" i="18"/>
  <c r="AE7" i="18"/>
  <c r="AD7" i="18"/>
  <c r="AC7" i="18"/>
  <c r="E57" i="14"/>
  <c r="DF56" i="14"/>
  <c r="CT57" i="14"/>
  <c r="CU57" i="14"/>
  <c r="CV57" i="14"/>
  <c r="CW57" i="14"/>
  <c r="CX57" i="14"/>
  <c r="CY57" i="14"/>
  <c r="CZ57" i="14"/>
  <c r="DA57" i="14"/>
  <c r="DB57" i="14"/>
  <c r="DC57" i="14"/>
  <c r="DD57" i="14"/>
  <c r="CN56" i="14"/>
  <c r="CS57" i="14" s="1"/>
  <c r="CB57" i="14"/>
  <c r="CC57" i="14"/>
  <c r="CD57" i="14"/>
  <c r="CE57" i="14"/>
  <c r="CF57" i="14"/>
  <c r="CG57" i="14"/>
  <c r="CH57" i="14"/>
  <c r="CI57" i="14"/>
  <c r="CJ57" i="14"/>
  <c r="CK57" i="14"/>
  <c r="CL57" i="14"/>
  <c r="BV56" i="14"/>
  <c r="CA57" i="14" s="1"/>
  <c r="BJ57" i="14"/>
  <c r="BK57" i="14"/>
  <c r="BL57" i="14"/>
  <c r="BM57" i="14"/>
  <c r="BN57" i="14"/>
  <c r="BO57" i="14"/>
  <c r="BP57" i="14"/>
  <c r="BQ57" i="14"/>
  <c r="BR57" i="14"/>
  <c r="BS57" i="14"/>
  <c r="BT57" i="14"/>
  <c r="BD56" i="14"/>
  <c r="BI57" i="14" s="1"/>
  <c r="AR57" i="14"/>
  <c r="AS57" i="14"/>
  <c r="AT57" i="14"/>
  <c r="AU57" i="14"/>
  <c r="AV57" i="14"/>
  <c r="AW57" i="14"/>
  <c r="AX57" i="14"/>
  <c r="AY57" i="14"/>
  <c r="AZ57" i="14"/>
  <c r="BA57" i="14"/>
  <c r="BB57" i="14"/>
  <c r="AQ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E30" i="17" l="1"/>
  <c r="F30" i="17" s="1"/>
  <c r="E29" i="17"/>
  <c r="F29" i="17" s="1"/>
  <c r="E32" i="17"/>
  <c r="F32" i="17" s="1"/>
  <c r="E33" i="17"/>
  <c r="F33" i="17" s="1"/>
  <c r="E34" i="17"/>
  <c r="F34" i="17" s="1"/>
  <c r="E31" i="17"/>
  <c r="F31" i="17" s="1"/>
  <c r="CN99" i="7"/>
  <c r="BD99" i="7"/>
  <c r="DF99" i="7"/>
  <c r="AL104" i="18"/>
  <c r="DF104" i="18"/>
  <c r="BV104" i="18"/>
  <c r="CN104" i="18"/>
  <c r="AQ7" i="18"/>
  <c r="BB7" i="18" s="1"/>
  <c r="CA3" i="18"/>
  <c r="CA7" i="18" s="1"/>
  <c r="BD104" i="18"/>
  <c r="T104" i="18"/>
  <c r="AT7" i="18"/>
  <c r="BL7" i="18"/>
  <c r="BK7" i="18"/>
  <c r="BJ7" i="18"/>
  <c r="BT7" i="18"/>
  <c r="BS7" i="18"/>
  <c r="BR7" i="18"/>
  <c r="BQ7" i="18"/>
  <c r="BP7" i="18"/>
  <c r="BO7" i="18"/>
  <c r="BN7" i="18"/>
  <c r="BM7" i="18"/>
  <c r="T56" i="14"/>
  <c r="AU7" i="18" l="1"/>
  <c r="AZ7" i="18"/>
  <c r="AV7" i="18"/>
  <c r="AW7" i="18"/>
  <c r="AR7" i="18"/>
  <c r="BA7" i="18"/>
  <c r="AY7" i="18"/>
  <c r="AS7" i="18"/>
  <c r="CS3" i="18"/>
  <c r="CS7" i="18" s="1"/>
  <c r="DD7" i="18" s="1"/>
  <c r="AX7" i="18"/>
  <c r="CD7" i="18"/>
  <c r="CC7" i="18"/>
  <c r="CB7" i="18"/>
  <c r="CL7" i="18"/>
  <c r="CK7" i="18"/>
  <c r="CJ7" i="18"/>
  <c r="CI7" i="18"/>
  <c r="CH7" i="18"/>
  <c r="CG7" i="18"/>
  <c r="CF7" i="18"/>
  <c r="CE7" i="18"/>
  <c r="CV7" i="18"/>
  <c r="CU7" i="18"/>
  <c r="CT7" i="18"/>
  <c r="AC57" i="14"/>
  <c r="AG57" i="14"/>
  <c r="Y57" i="14"/>
  <c r="AF57" i="14"/>
  <c r="Z57" i="14"/>
  <c r="AD57" i="14"/>
  <c r="AH57" i="14"/>
  <c r="AA57" i="14"/>
  <c r="AE57" i="14"/>
  <c r="AI57" i="14"/>
  <c r="AB57" i="14"/>
  <c r="AJ57" i="14"/>
  <c r="CX7" i="18" l="1"/>
  <c r="DB7" i="18"/>
  <c r="CW7" i="18"/>
  <c r="CY7" i="18"/>
  <c r="DA7" i="18"/>
  <c r="DC7" i="18"/>
  <c r="CZ7" i="18"/>
  <c r="DH97" i="7"/>
  <c r="DG97" i="7"/>
  <c r="CR97" i="7"/>
  <c r="CQ97" i="7"/>
  <c r="CO97" i="7"/>
  <c r="BZ97" i="7"/>
  <c r="BY97" i="7"/>
  <c r="BX97" i="7"/>
  <c r="BW97" i="7"/>
  <c r="BH97" i="7"/>
  <c r="BG97" i="7"/>
  <c r="BF97" i="7"/>
  <c r="BE97" i="7"/>
  <c r="AP97" i="7"/>
  <c r="AO97" i="7"/>
  <c r="AN97" i="7"/>
  <c r="AM97" i="7"/>
  <c r="AK97" i="7"/>
  <c r="AJ97" i="7"/>
  <c r="AI97" i="7"/>
  <c r="AH97" i="7"/>
  <c r="AG97" i="7"/>
  <c r="AF97" i="7"/>
  <c r="AE97" i="7"/>
  <c r="AD97" i="7"/>
  <c r="AC97" i="7"/>
  <c r="AB97" i="7"/>
  <c r="AA97" i="7"/>
  <c r="Z97" i="7"/>
  <c r="Y97" i="7"/>
  <c r="X97" i="7"/>
  <c r="W97" i="7"/>
  <c r="V97" i="7"/>
  <c r="U97" i="7"/>
  <c r="S97" i="7"/>
  <c r="K97" i="7"/>
  <c r="J97" i="7"/>
  <c r="I97" i="7"/>
  <c r="H97" i="7"/>
  <c r="G97" i="7"/>
  <c r="F97" i="7"/>
  <c r="E97" i="7"/>
  <c r="AL95" i="7"/>
  <c r="T95" i="7"/>
  <c r="AL94" i="7"/>
  <c r="T94" i="7"/>
  <c r="AL93" i="7"/>
  <c r="T93" i="7"/>
  <c r="AL92" i="7"/>
  <c r="T92" i="7"/>
  <c r="AL91" i="7"/>
  <c r="T91" i="7"/>
  <c r="DH88" i="7"/>
  <c r="DG88" i="7"/>
  <c r="CR88" i="7"/>
  <c r="CQ88" i="7"/>
  <c r="CO88" i="7"/>
  <c r="BZ88" i="7"/>
  <c r="BY88" i="7"/>
  <c r="BX88" i="7"/>
  <c r="BW88" i="7"/>
  <c r="BH88" i="7"/>
  <c r="BG88" i="7"/>
  <c r="BF88" i="7"/>
  <c r="BE88" i="7"/>
  <c r="AP88" i="7"/>
  <c r="AO88" i="7"/>
  <c r="AN88" i="7"/>
  <c r="AM88" i="7"/>
  <c r="AK88" i="7"/>
  <c r="AJ88" i="7"/>
  <c r="AI88" i="7"/>
  <c r="AH88" i="7"/>
  <c r="AG88" i="7"/>
  <c r="AF88" i="7"/>
  <c r="AE88" i="7"/>
  <c r="AD88" i="7"/>
  <c r="AC88" i="7"/>
  <c r="AB88" i="7"/>
  <c r="AA88" i="7"/>
  <c r="Z88" i="7"/>
  <c r="Y88" i="7"/>
  <c r="X88" i="7"/>
  <c r="W88" i="7"/>
  <c r="V88" i="7"/>
  <c r="U88" i="7"/>
  <c r="S88" i="7"/>
  <c r="K88" i="7"/>
  <c r="J88" i="7"/>
  <c r="I88" i="7"/>
  <c r="H88" i="7"/>
  <c r="G88" i="7"/>
  <c r="F88" i="7"/>
  <c r="E88" i="7"/>
  <c r="AL86" i="7"/>
  <c r="T86" i="7"/>
  <c r="AL85" i="7"/>
  <c r="T85" i="7"/>
  <c r="AL84" i="7"/>
  <c r="T84" i="7"/>
  <c r="AL83" i="7"/>
  <c r="T83" i="7"/>
  <c r="AL82" i="7"/>
  <c r="T82" i="7"/>
  <c r="DH79" i="7"/>
  <c r="DG79" i="7"/>
  <c r="CR79" i="7"/>
  <c r="CQ79" i="7"/>
  <c r="CO79" i="7"/>
  <c r="BZ79" i="7"/>
  <c r="BY79" i="7"/>
  <c r="BX79" i="7"/>
  <c r="BW79" i="7"/>
  <c r="BH79" i="7"/>
  <c r="BG79" i="7"/>
  <c r="BF79" i="7"/>
  <c r="BE79" i="7"/>
  <c r="AP79" i="7"/>
  <c r="AO79" i="7"/>
  <c r="AN79" i="7"/>
  <c r="AM79" i="7"/>
  <c r="AK79" i="7"/>
  <c r="AJ79" i="7"/>
  <c r="AI79" i="7"/>
  <c r="AH79" i="7"/>
  <c r="AG79" i="7"/>
  <c r="AF79" i="7"/>
  <c r="AE79" i="7"/>
  <c r="AD79" i="7"/>
  <c r="AC79" i="7"/>
  <c r="AB79" i="7"/>
  <c r="AA79" i="7"/>
  <c r="Z79" i="7"/>
  <c r="Y79" i="7"/>
  <c r="X79" i="7"/>
  <c r="W79" i="7"/>
  <c r="V79" i="7"/>
  <c r="U79" i="7"/>
  <c r="S79" i="7"/>
  <c r="K79" i="7"/>
  <c r="J79" i="7"/>
  <c r="I79" i="7"/>
  <c r="H79" i="7"/>
  <c r="G79" i="7"/>
  <c r="F79" i="7"/>
  <c r="E79" i="7"/>
  <c r="AL77" i="7"/>
  <c r="T77" i="7"/>
  <c r="AL76" i="7"/>
  <c r="T76" i="7"/>
  <c r="AL75" i="7"/>
  <c r="T75" i="7"/>
  <c r="AL74" i="7"/>
  <c r="T74" i="7"/>
  <c r="AL73" i="7"/>
  <c r="T73" i="7"/>
  <c r="DH70" i="7"/>
  <c r="DG70" i="7"/>
  <c r="CR70" i="7"/>
  <c r="CQ70" i="7"/>
  <c r="CO70" i="7"/>
  <c r="BZ70" i="7"/>
  <c r="BY70" i="7"/>
  <c r="BX70" i="7"/>
  <c r="BW70" i="7"/>
  <c r="BH70" i="7"/>
  <c r="BG70" i="7"/>
  <c r="BF70" i="7"/>
  <c r="BE70" i="7"/>
  <c r="AP70" i="7"/>
  <c r="AO70" i="7"/>
  <c r="AN70" i="7"/>
  <c r="AM70" i="7"/>
  <c r="AK70" i="7"/>
  <c r="AJ70" i="7"/>
  <c r="AI70" i="7"/>
  <c r="AH70" i="7"/>
  <c r="AG70" i="7"/>
  <c r="AF70" i="7"/>
  <c r="AE70" i="7"/>
  <c r="AD70" i="7"/>
  <c r="AC70" i="7"/>
  <c r="AB70" i="7"/>
  <c r="AA70" i="7"/>
  <c r="Z70" i="7"/>
  <c r="Y70" i="7"/>
  <c r="X70" i="7"/>
  <c r="W70" i="7"/>
  <c r="V70" i="7"/>
  <c r="U70" i="7"/>
  <c r="S70" i="7"/>
  <c r="K70" i="7"/>
  <c r="J70" i="7"/>
  <c r="I70" i="7"/>
  <c r="H70" i="7"/>
  <c r="G70" i="7"/>
  <c r="F70" i="7"/>
  <c r="E70" i="7"/>
  <c r="AL68" i="7"/>
  <c r="T68" i="7"/>
  <c r="AL67" i="7"/>
  <c r="T67" i="7"/>
  <c r="AL66" i="7"/>
  <c r="T66" i="7"/>
  <c r="AL65" i="7"/>
  <c r="T65" i="7"/>
  <c r="AL64" i="7"/>
  <c r="T64" i="7"/>
  <c r="DH61" i="7"/>
  <c r="DG61" i="7"/>
  <c r="CR61" i="7"/>
  <c r="CQ61" i="7"/>
  <c r="CO61" i="7"/>
  <c r="BZ61" i="7"/>
  <c r="BY61" i="7"/>
  <c r="BX61" i="7"/>
  <c r="BW61" i="7"/>
  <c r="BH61" i="7"/>
  <c r="BG61" i="7"/>
  <c r="BF61" i="7"/>
  <c r="BE61" i="7"/>
  <c r="AP61" i="7"/>
  <c r="AO61" i="7"/>
  <c r="AN61" i="7"/>
  <c r="AM61" i="7"/>
  <c r="AK61" i="7"/>
  <c r="AJ61" i="7"/>
  <c r="AI61" i="7"/>
  <c r="AH61" i="7"/>
  <c r="AG61" i="7"/>
  <c r="AF61" i="7"/>
  <c r="AE61" i="7"/>
  <c r="AD61" i="7"/>
  <c r="AC61" i="7"/>
  <c r="AB61" i="7"/>
  <c r="AA61" i="7"/>
  <c r="Z61" i="7"/>
  <c r="Y61" i="7"/>
  <c r="X61" i="7"/>
  <c r="W61" i="7"/>
  <c r="V61" i="7"/>
  <c r="U61" i="7"/>
  <c r="S61" i="7"/>
  <c r="K61" i="7"/>
  <c r="J61" i="7"/>
  <c r="I61" i="7"/>
  <c r="H61" i="7"/>
  <c r="G61" i="7"/>
  <c r="F61" i="7"/>
  <c r="E61" i="7"/>
  <c r="AL59" i="7"/>
  <c r="T59" i="7"/>
  <c r="AL58" i="7"/>
  <c r="T58" i="7"/>
  <c r="AL57" i="7"/>
  <c r="T57" i="7"/>
  <c r="AL56" i="7"/>
  <c r="T56" i="7"/>
  <c r="AL55" i="7"/>
  <c r="T55" i="7"/>
  <c r="DH52" i="7"/>
  <c r="DG52" i="7"/>
  <c r="CR52" i="7"/>
  <c r="CQ52" i="7"/>
  <c r="CO52" i="7"/>
  <c r="BZ52" i="7"/>
  <c r="BY52" i="7"/>
  <c r="BX52" i="7"/>
  <c r="BW52" i="7"/>
  <c r="BH52" i="7"/>
  <c r="BG52" i="7"/>
  <c r="BF52" i="7"/>
  <c r="BE52" i="7"/>
  <c r="AP52" i="7"/>
  <c r="AO52" i="7"/>
  <c r="AN52" i="7"/>
  <c r="AM52" i="7"/>
  <c r="AK52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X52" i="7"/>
  <c r="W52" i="7"/>
  <c r="V52" i="7"/>
  <c r="U52" i="7"/>
  <c r="S52" i="7"/>
  <c r="K52" i="7"/>
  <c r="J52" i="7"/>
  <c r="I52" i="7"/>
  <c r="H52" i="7"/>
  <c r="G52" i="7"/>
  <c r="F52" i="7"/>
  <c r="E52" i="7"/>
  <c r="AL50" i="7"/>
  <c r="T50" i="7"/>
  <c r="AL49" i="7"/>
  <c r="T49" i="7"/>
  <c r="AL48" i="7"/>
  <c r="T48" i="7"/>
  <c r="AL47" i="7"/>
  <c r="T47" i="7"/>
  <c r="DH44" i="7"/>
  <c r="DG44" i="7"/>
  <c r="CR44" i="7"/>
  <c r="CQ44" i="7"/>
  <c r="CO44" i="7"/>
  <c r="BZ44" i="7"/>
  <c r="BY44" i="7"/>
  <c r="BX44" i="7"/>
  <c r="BW44" i="7"/>
  <c r="BH44" i="7"/>
  <c r="BG44" i="7"/>
  <c r="BF44" i="7"/>
  <c r="BE44" i="7"/>
  <c r="AP44" i="7"/>
  <c r="AO44" i="7"/>
  <c r="AN44" i="7"/>
  <c r="AM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S44" i="7"/>
  <c r="K44" i="7"/>
  <c r="J44" i="7"/>
  <c r="I44" i="7"/>
  <c r="H44" i="7"/>
  <c r="G44" i="7"/>
  <c r="F44" i="7"/>
  <c r="E44" i="7"/>
  <c r="AL42" i="7"/>
  <c r="T42" i="7"/>
  <c r="AL41" i="7"/>
  <c r="T41" i="7"/>
  <c r="AL40" i="7"/>
  <c r="T40" i="7"/>
  <c r="AL39" i="7"/>
  <c r="T39" i="7"/>
  <c r="AL38" i="7"/>
  <c r="T38" i="7"/>
  <c r="AL37" i="7"/>
  <c r="T37" i="7"/>
  <c r="Y99" i="7" l="1"/>
  <c r="AG99" i="7"/>
  <c r="AF99" i="7"/>
  <c r="AJ99" i="7"/>
  <c r="F99" i="7"/>
  <c r="J99" i="7"/>
  <c r="E99" i="7"/>
  <c r="I99" i="7"/>
  <c r="G99" i="7"/>
  <c r="K99" i="7"/>
  <c r="Z99" i="7"/>
  <c r="AH99" i="7"/>
  <c r="H99" i="7"/>
  <c r="AI99" i="7"/>
  <c r="T61" i="7"/>
  <c r="G30" i="17" s="1"/>
  <c r="H30" i="17" s="1"/>
  <c r="T79" i="7"/>
  <c r="G32" i="17" s="1"/>
  <c r="H32" i="17" s="1"/>
  <c r="I32" i="17" s="1"/>
  <c r="T97" i="7"/>
  <c r="G34" i="17" s="1"/>
  <c r="H34" i="17" s="1"/>
  <c r="I34" i="17" s="1"/>
  <c r="AL44" i="7"/>
  <c r="AL97" i="7"/>
  <c r="AL88" i="7"/>
  <c r="AL79" i="7"/>
  <c r="AL70" i="7"/>
  <c r="AL61" i="7"/>
  <c r="AA99" i="7"/>
  <c r="AB99" i="7"/>
  <c r="AC99" i="7"/>
  <c r="AL52" i="7"/>
  <c r="AD99" i="7"/>
  <c r="AE99" i="7"/>
  <c r="T88" i="7"/>
  <c r="G33" i="17" s="1"/>
  <c r="H33" i="17" s="1"/>
  <c r="I33" i="17" s="1"/>
  <c r="T70" i="7"/>
  <c r="G31" i="17" s="1"/>
  <c r="H31" i="17" s="1"/>
  <c r="I31" i="17" s="1"/>
  <c r="T52" i="7"/>
  <c r="G29" i="17" s="1"/>
  <c r="H29" i="17" s="1"/>
  <c r="T44" i="7"/>
  <c r="G28" i="17" s="1"/>
  <c r="H28" i="17" s="1"/>
  <c r="AL99" i="7" l="1"/>
  <c r="T99" i="7"/>
  <c r="I21" i="17" l="1"/>
  <c r="I28" i="17"/>
  <c r="I29" i="17"/>
  <c r="I30" i="17"/>
  <c r="T34" i="14"/>
  <c r="E47" i="17" s="1"/>
  <c r="F47" i="17" s="1"/>
  <c r="I47" i="17" s="1"/>
  <c r="T28" i="14"/>
  <c r="T19" i="14"/>
  <c r="T14" i="14"/>
  <c r="E39" i="17" s="1"/>
  <c r="F39" i="17" s="1"/>
  <c r="I39" i="17" s="1"/>
  <c r="DP46" i="15"/>
  <c r="CV46" i="15"/>
  <c r="CB46" i="15"/>
  <c r="BH46" i="15"/>
  <c r="AN46" i="15"/>
  <c r="T46" i="15"/>
  <c r="DP63" i="15"/>
  <c r="CV63" i="15"/>
  <c r="CB63" i="15"/>
  <c r="BH63" i="15"/>
  <c r="AN63" i="15"/>
  <c r="T63" i="15"/>
  <c r="DP58" i="15"/>
  <c r="CV58" i="15"/>
  <c r="CB58" i="15"/>
  <c r="BH58" i="15"/>
  <c r="AN58" i="15"/>
  <c r="T58" i="15"/>
  <c r="DP53" i="15"/>
  <c r="CV53" i="15"/>
  <c r="CB53" i="15"/>
  <c r="BH53" i="15"/>
  <c r="AN53" i="15"/>
  <c r="T53" i="15"/>
  <c r="DP48" i="15"/>
  <c r="CV48" i="15"/>
  <c r="CB48" i="15"/>
  <c r="BH48" i="15"/>
  <c r="AN48" i="15"/>
  <c r="T48" i="15"/>
  <c r="DP43" i="15"/>
  <c r="CV43" i="15"/>
  <c r="CB43" i="15"/>
  <c r="BH43" i="15"/>
  <c r="AN43" i="15"/>
  <c r="T43" i="15"/>
  <c r="DP39" i="15"/>
  <c r="CV39" i="15"/>
  <c r="CB39" i="15"/>
  <c r="BH39" i="15"/>
  <c r="AN39" i="15"/>
  <c r="T39" i="15"/>
  <c r="DP34" i="15"/>
  <c r="CV34" i="15"/>
  <c r="CB34" i="15"/>
  <c r="BH34" i="15"/>
  <c r="AN34" i="15"/>
  <c r="T34" i="15"/>
  <c r="DP30" i="15"/>
  <c r="CV30" i="15"/>
  <c r="CB30" i="15"/>
  <c r="BH30" i="15"/>
  <c r="AN30" i="15"/>
  <c r="T30" i="15"/>
  <c r="DP26" i="15"/>
  <c r="CV26" i="15"/>
  <c r="CB26" i="15"/>
  <c r="BH26" i="15"/>
  <c r="DP24" i="15"/>
  <c r="CV24" i="15"/>
  <c r="CB24" i="15"/>
  <c r="BH24" i="15"/>
  <c r="AN24" i="15"/>
  <c r="T24" i="15"/>
  <c r="DP22" i="15"/>
  <c r="CV22" i="15"/>
  <c r="CB22" i="15"/>
  <c r="BH22" i="15"/>
  <c r="AN22" i="15"/>
  <c r="T22" i="15"/>
  <c r="DP20" i="15"/>
  <c r="CV20" i="15"/>
  <c r="CB20" i="15"/>
  <c r="BH20" i="15"/>
  <c r="AN20" i="15"/>
  <c r="T20" i="15"/>
  <c r="DP18" i="15"/>
  <c r="CV18" i="15"/>
  <c r="CB18" i="15"/>
  <c r="BH18" i="15"/>
  <c r="AN18" i="15"/>
  <c r="T18" i="15"/>
  <c r="DP16" i="15"/>
  <c r="CV16" i="15"/>
  <c r="CB16" i="15"/>
  <c r="BH16" i="15"/>
  <c r="AN16" i="15"/>
  <c r="T16" i="15"/>
  <c r="DP14" i="15"/>
  <c r="CV14" i="15"/>
  <c r="CB14" i="15"/>
  <c r="BH14" i="15"/>
  <c r="AN14" i="15"/>
  <c r="T14" i="15"/>
  <c r="DP10" i="15"/>
  <c r="CV10" i="15"/>
  <c r="CB10" i="15"/>
  <c r="BH10" i="15"/>
  <c r="AN10" i="15"/>
  <c r="T10" i="15"/>
  <c r="S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M32" i="7"/>
  <c r="AN32" i="7"/>
  <c r="AO32" i="7"/>
  <c r="AP32" i="7"/>
  <c r="BE32" i="7"/>
  <c r="BF32" i="7"/>
  <c r="BG32" i="7"/>
  <c r="BH32" i="7"/>
  <c r="BW32" i="7"/>
  <c r="BX32" i="7"/>
  <c r="BY32" i="7"/>
  <c r="BZ32" i="7"/>
  <c r="CO32" i="7"/>
  <c r="CQ32" i="7"/>
  <c r="CR32" i="7"/>
  <c r="DG32" i="7"/>
  <c r="DH32" i="7"/>
  <c r="E32" i="7"/>
  <c r="U17" i="7"/>
  <c r="V17" i="7"/>
  <c r="W17" i="7"/>
  <c r="X17" i="7"/>
  <c r="AK17" i="7"/>
  <c r="AM17" i="7"/>
  <c r="AN17" i="7"/>
  <c r="AO17" i="7"/>
  <c r="AP17" i="7"/>
  <c r="BE17" i="7"/>
  <c r="BF17" i="7"/>
  <c r="BG17" i="7"/>
  <c r="BH17" i="7"/>
  <c r="BW17" i="7"/>
  <c r="BX17" i="7"/>
  <c r="BY17" i="7"/>
  <c r="BZ17" i="7"/>
  <c r="CO17" i="7"/>
  <c r="CQ17" i="7"/>
  <c r="CR17" i="7"/>
  <c r="DG17" i="7"/>
  <c r="DH17" i="7"/>
  <c r="S17" i="7"/>
  <c r="AC11" i="14" l="1"/>
  <c r="AG11" i="14"/>
  <c r="Y11" i="14"/>
  <c r="AB11" i="14"/>
  <c r="AJ11" i="14"/>
  <c r="AL10" i="14" s="1"/>
  <c r="Z11" i="14"/>
  <c r="AD11" i="14"/>
  <c r="AH11" i="14"/>
  <c r="AA11" i="14"/>
  <c r="AE11" i="14"/>
  <c r="AI11" i="14"/>
  <c r="AF11" i="14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AA4" i="15"/>
  <c r="AU4" i="15" s="1"/>
  <c r="BO4" i="15" s="1"/>
  <c r="CI4" i="15" s="1"/>
  <c r="DC4" i="15" s="1"/>
  <c r="AA3" i="15"/>
  <c r="AU3" i="15" s="1"/>
  <c r="AR11" i="14" l="1"/>
  <c r="AZ11" i="14"/>
  <c r="BA11" i="14"/>
  <c r="BB11" i="14"/>
  <c r="BD10" i="14" s="1"/>
  <c r="AQ11" i="14"/>
  <c r="AT11" i="14"/>
  <c r="AU11" i="14"/>
  <c r="AV11" i="14"/>
  <c r="AW11" i="14"/>
  <c r="AX11" i="14"/>
  <c r="AY11" i="14"/>
  <c r="AS11" i="14"/>
  <c r="AL17" i="7"/>
  <c r="T17" i="7"/>
  <c r="BO3" i="15"/>
  <c r="AU7" i="15"/>
  <c r="AA7" i="15"/>
  <c r="BR11" i="14" l="1"/>
  <c r="BS11" i="14"/>
  <c r="BK11" i="14"/>
  <c r="BT11" i="14"/>
  <c r="BV10" i="14" s="1"/>
  <c r="BI11" i="14"/>
  <c r="BJ11" i="14"/>
  <c r="BL11" i="14"/>
  <c r="BM11" i="14"/>
  <c r="BN11" i="14"/>
  <c r="BO11" i="14"/>
  <c r="BP11" i="14"/>
  <c r="BQ11" i="14"/>
  <c r="AX7" i="15"/>
  <c r="BB7" i="15"/>
  <c r="AW7" i="15"/>
  <c r="BC7" i="15"/>
  <c r="BA7" i="15"/>
  <c r="AV7" i="15"/>
  <c r="BF7" i="15"/>
  <c r="BE7" i="15"/>
  <c r="BD7" i="15"/>
  <c r="AY7" i="15"/>
  <c r="AZ7" i="15"/>
  <c r="BO7" i="15"/>
  <c r="CI3" i="15"/>
  <c r="AD7" i="15"/>
  <c r="AC7" i="15"/>
  <c r="AB7" i="15"/>
  <c r="AH7" i="15"/>
  <c r="AG7" i="15"/>
  <c r="AL7" i="15"/>
  <c r="AK7" i="15"/>
  <c r="AJ7" i="15"/>
  <c r="AI7" i="15"/>
  <c r="AE7" i="15"/>
  <c r="AF7" i="15"/>
  <c r="DN144" i="12"/>
  <c r="DM144" i="12"/>
  <c r="DL144" i="12"/>
  <c r="DK144" i="12"/>
  <c r="DJ144" i="12"/>
  <c r="DI144" i="12"/>
  <c r="DH144" i="12"/>
  <c r="DG144" i="12"/>
  <c r="DF144" i="12"/>
  <c r="DE144" i="12"/>
  <c r="DD144" i="12"/>
  <c r="DC144" i="12"/>
  <c r="DP143" i="12"/>
  <c r="DN142" i="12"/>
  <c r="DM142" i="12"/>
  <c r="DL142" i="12"/>
  <c r="DL139" i="12" s="1"/>
  <c r="DK142" i="12"/>
  <c r="DK139" i="12" s="1"/>
  <c r="DJ142" i="12"/>
  <c r="DI142" i="12"/>
  <c r="DI139" i="12" s="1"/>
  <c r="DH142" i="12"/>
  <c r="DH139" i="12" s="1"/>
  <c r="DG142" i="12"/>
  <c r="DG139" i="12" s="1"/>
  <c r="DF142" i="12"/>
  <c r="DF139" i="12" s="1"/>
  <c r="DE142" i="12"/>
  <c r="DE139" i="12" s="1"/>
  <c r="DD142" i="12"/>
  <c r="DD139" i="12" s="1"/>
  <c r="DC142" i="12"/>
  <c r="DP141" i="12"/>
  <c r="DP140" i="12"/>
  <c r="DN139" i="12"/>
  <c r="DM139" i="12"/>
  <c r="DJ139" i="12"/>
  <c r="DN129" i="12"/>
  <c r="DM129" i="12"/>
  <c r="DL129" i="12"/>
  <c r="DK129" i="12"/>
  <c r="DJ129" i="12"/>
  <c r="DI129" i="12"/>
  <c r="DH129" i="12"/>
  <c r="DG129" i="12"/>
  <c r="DF129" i="12"/>
  <c r="DE129" i="12"/>
  <c r="DD129" i="12"/>
  <c r="DC129" i="12"/>
  <c r="DP128" i="12"/>
  <c r="DN127" i="12"/>
  <c r="DN124" i="12" s="1"/>
  <c r="DM127" i="12"/>
  <c r="DM124" i="12" s="1"/>
  <c r="DL127" i="12"/>
  <c r="DK127" i="12"/>
  <c r="DJ127" i="12"/>
  <c r="DI127" i="12"/>
  <c r="DH127" i="12"/>
  <c r="DG127" i="12"/>
  <c r="DF127" i="12"/>
  <c r="DE127" i="12"/>
  <c r="DE124" i="12" s="1"/>
  <c r="DD127" i="12"/>
  <c r="DD124" i="12" s="1"/>
  <c r="DC127" i="12"/>
  <c r="DC124" i="12" s="1"/>
  <c r="DP126" i="12"/>
  <c r="DP125" i="12"/>
  <c r="DL124" i="12"/>
  <c r="DK124" i="12"/>
  <c r="DJ124" i="12"/>
  <c r="DI124" i="12"/>
  <c r="DH124" i="12"/>
  <c r="DG124" i="12"/>
  <c r="DF124" i="12"/>
  <c r="DN122" i="12"/>
  <c r="DM122" i="12"/>
  <c r="DL122" i="12"/>
  <c r="DK122" i="12"/>
  <c r="DJ122" i="12"/>
  <c r="DI122" i="12"/>
  <c r="DH122" i="12"/>
  <c r="DG122" i="12"/>
  <c r="DF122" i="12"/>
  <c r="DE122" i="12"/>
  <c r="DD122" i="12"/>
  <c r="DC122" i="12"/>
  <c r="DP121" i="12"/>
  <c r="DN120" i="12"/>
  <c r="DN117" i="12" s="1"/>
  <c r="DM120" i="12"/>
  <c r="DM117" i="12" s="1"/>
  <c r="DL120" i="12"/>
  <c r="DL117" i="12" s="1"/>
  <c r="DK120" i="12"/>
  <c r="DJ120" i="12"/>
  <c r="DJ117" i="12" s="1"/>
  <c r="DI120" i="12"/>
  <c r="DI117" i="12" s="1"/>
  <c r="DH120" i="12"/>
  <c r="DH117" i="12" s="1"/>
  <c r="DG120" i="12"/>
  <c r="DG117" i="12" s="1"/>
  <c r="DF120" i="12"/>
  <c r="DF117" i="12" s="1"/>
  <c r="DE120" i="12"/>
  <c r="DE117" i="12" s="1"/>
  <c r="DD120" i="12"/>
  <c r="DD117" i="12" s="1"/>
  <c r="DC120" i="12"/>
  <c r="DP119" i="12"/>
  <c r="DP118" i="12"/>
  <c r="DK117" i="12"/>
  <c r="DN114" i="12"/>
  <c r="DM114" i="12"/>
  <c r="DL114" i="12"/>
  <c r="DK114" i="12"/>
  <c r="DJ114" i="12"/>
  <c r="DI114" i="12"/>
  <c r="DH114" i="12"/>
  <c r="DG114" i="12"/>
  <c r="DF114" i="12"/>
  <c r="DE114" i="12"/>
  <c r="DD114" i="12"/>
  <c r="DC114" i="12"/>
  <c r="DP113" i="12"/>
  <c r="DN112" i="12"/>
  <c r="DN109" i="12" s="1"/>
  <c r="DM112" i="12"/>
  <c r="DL112" i="12"/>
  <c r="DK112" i="12"/>
  <c r="DJ112" i="12"/>
  <c r="DJ109" i="12" s="1"/>
  <c r="DI112" i="12"/>
  <c r="DH112" i="12"/>
  <c r="DG112" i="12"/>
  <c r="DF112" i="12"/>
  <c r="DF109" i="12" s="1"/>
  <c r="DE112" i="12"/>
  <c r="DD112" i="12"/>
  <c r="DD109" i="12" s="1"/>
  <c r="DC112" i="12"/>
  <c r="DC109" i="12" s="1"/>
  <c r="DP111" i="12"/>
  <c r="DP110" i="12"/>
  <c r="DM109" i="12"/>
  <c r="DL109" i="12"/>
  <c r="DK109" i="12"/>
  <c r="DI109" i="12"/>
  <c r="DH109" i="12"/>
  <c r="DG109" i="12"/>
  <c r="DE109" i="12"/>
  <c r="DN107" i="12"/>
  <c r="DM107" i="12"/>
  <c r="DL107" i="12"/>
  <c r="DK107" i="12"/>
  <c r="DJ107" i="12"/>
  <c r="DI107" i="12"/>
  <c r="DH107" i="12"/>
  <c r="DG107" i="12"/>
  <c r="DF107" i="12"/>
  <c r="DE107" i="12"/>
  <c r="DD107" i="12"/>
  <c r="DC107" i="12"/>
  <c r="DP106" i="12"/>
  <c r="DN105" i="12"/>
  <c r="DN102" i="12" s="1"/>
  <c r="DM105" i="12"/>
  <c r="DM102" i="12" s="1"/>
  <c r="DL105" i="12"/>
  <c r="DK105" i="12"/>
  <c r="DJ105" i="12"/>
  <c r="DJ102" i="12" s="1"/>
  <c r="DI105" i="12"/>
  <c r="DI102" i="12" s="1"/>
  <c r="DH105" i="12"/>
  <c r="DH102" i="12" s="1"/>
  <c r="DG105" i="12"/>
  <c r="DG102" i="12" s="1"/>
  <c r="DF105" i="12"/>
  <c r="DF102" i="12" s="1"/>
  <c r="DE105" i="12"/>
  <c r="DE102" i="12" s="1"/>
  <c r="DD105" i="12"/>
  <c r="DD102" i="12" s="1"/>
  <c r="DC105" i="12"/>
  <c r="DP104" i="12"/>
  <c r="DP103" i="12"/>
  <c r="DL102" i="12"/>
  <c r="DK102" i="12"/>
  <c r="DN96" i="12"/>
  <c r="DM96" i="12"/>
  <c r="DL96" i="12"/>
  <c r="DK96" i="12"/>
  <c r="DJ96" i="12"/>
  <c r="DI96" i="12"/>
  <c r="DH96" i="12"/>
  <c r="DG96" i="12"/>
  <c r="DF96" i="12"/>
  <c r="DE96" i="12"/>
  <c r="DD96" i="12"/>
  <c r="DC96" i="12"/>
  <c r="DP95" i="12"/>
  <c r="DN94" i="12"/>
  <c r="DN91" i="12" s="1"/>
  <c r="DM94" i="12"/>
  <c r="DL94" i="12"/>
  <c r="DK94" i="12"/>
  <c r="DK91" i="12" s="1"/>
  <c r="DJ94" i="12"/>
  <c r="DI94" i="12"/>
  <c r="DI91" i="12" s="1"/>
  <c r="DH94" i="12"/>
  <c r="DG94" i="12"/>
  <c r="DF94" i="12"/>
  <c r="DE94" i="12"/>
  <c r="DE91" i="12" s="1"/>
  <c r="DD94" i="12"/>
  <c r="DD91" i="12" s="1"/>
  <c r="DC94" i="12"/>
  <c r="DC91" i="12" s="1"/>
  <c r="DP93" i="12"/>
  <c r="DP92" i="12"/>
  <c r="DM91" i="12"/>
  <c r="DL91" i="12"/>
  <c r="DJ91" i="12"/>
  <c r="DH91" i="12"/>
  <c r="DG91" i="12"/>
  <c r="DF91" i="12"/>
  <c r="DN89" i="12"/>
  <c r="DM89" i="12"/>
  <c r="DL89" i="12"/>
  <c r="DK89" i="12"/>
  <c r="DJ89" i="12"/>
  <c r="DI89" i="12"/>
  <c r="DH89" i="12"/>
  <c r="DG89" i="12"/>
  <c r="DF89" i="12"/>
  <c r="DE89" i="12"/>
  <c r="DD89" i="12"/>
  <c r="DC89" i="12"/>
  <c r="DP88" i="12"/>
  <c r="DN87" i="12"/>
  <c r="DN84" i="12" s="1"/>
  <c r="DM87" i="12"/>
  <c r="DM84" i="12" s="1"/>
  <c r="DL87" i="12"/>
  <c r="DK87" i="12"/>
  <c r="DK84" i="12" s="1"/>
  <c r="DJ87" i="12"/>
  <c r="DJ84" i="12" s="1"/>
  <c r="DI87" i="12"/>
  <c r="DI84" i="12" s="1"/>
  <c r="DH87" i="12"/>
  <c r="DH84" i="12" s="1"/>
  <c r="DG87" i="12"/>
  <c r="DG84" i="12" s="1"/>
  <c r="DF87" i="12"/>
  <c r="DF84" i="12" s="1"/>
  <c r="DE87" i="12"/>
  <c r="DE84" i="12" s="1"/>
  <c r="DD87" i="12"/>
  <c r="DD84" i="12" s="1"/>
  <c r="DC87" i="12"/>
  <c r="DC84" i="12" s="1"/>
  <c r="DP86" i="12"/>
  <c r="DP85" i="12"/>
  <c r="DL84" i="12"/>
  <c r="DN81" i="12"/>
  <c r="DM81" i="12"/>
  <c r="DL81" i="12"/>
  <c r="DK81" i="12"/>
  <c r="DJ81" i="12"/>
  <c r="DI81" i="12"/>
  <c r="DH81" i="12"/>
  <c r="DG81" i="12"/>
  <c r="DF81" i="12"/>
  <c r="DE81" i="12"/>
  <c r="DD81" i="12"/>
  <c r="DC81" i="12"/>
  <c r="DP80" i="12"/>
  <c r="DN79" i="12"/>
  <c r="DN76" i="12" s="1"/>
  <c r="DM79" i="12"/>
  <c r="DL79" i="12"/>
  <c r="DL76" i="12" s="1"/>
  <c r="DK79" i="12"/>
  <c r="DJ79" i="12"/>
  <c r="DI79" i="12"/>
  <c r="DH79" i="12"/>
  <c r="DG79" i="12"/>
  <c r="DF79" i="12"/>
  <c r="DE79" i="12"/>
  <c r="DE76" i="12" s="1"/>
  <c r="DD79" i="12"/>
  <c r="DD76" i="12" s="1"/>
  <c r="DC79" i="12"/>
  <c r="DC76" i="12" s="1"/>
  <c r="DP78" i="12"/>
  <c r="DP77" i="12"/>
  <c r="DM76" i="12"/>
  <c r="DK76" i="12"/>
  <c r="DJ76" i="12"/>
  <c r="DI76" i="12"/>
  <c r="DH76" i="12"/>
  <c r="DG76" i="12"/>
  <c r="DF76" i="12"/>
  <c r="DN74" i="12"/>
  <c r="DM74" i="12"/>
  <c r="DL74" i="12"/>
  <c r="DK74" i="12"/>
  <c r="DJ74" i="12"/>
  <c r="DI74" i="12"/>
  <c r="DH74" i="12"/>
  <c r="DG74" i="12"/>
  <c r="DF74" i="12"/>
  <c r="DE74" i="12"/>
  <c r="DD74" i="12"/>
  <c r="DC74" i="12"/>
  <c r="DP73" i="12"/>
  <c r="DN72" i="12"/>
  <c r="DN69" i="12" s="1"/>
  <c r="DM72" i="12"/>
  <c r="DM69" i="12" s="1"/>
  <c r="DL72" i="12"/>
  <c r="DK72" i="12"/>
  <c r="DK69" i="12" s="1"/>
  <c r="DJ72" i="12"/>
  <c r="DJ69" i="12" s="1"/>
  <c r="DI72" i="12"/>
  <c r="DI69" i="12" s="1"/>
  <c r="DH72" i="12"/>
  <c r="DH69" i="12" s="1"/>
  <c r="DG72" i="12"/>
  <c r="DG69" i="12" s="1"/>
  <c r="DF72" i="12"/>
  <c r="DF69" i="12" s="1"/>
  <c r="DE72" i="12"/>
  <c r="DE69" i="12" s="1"/>
  <c r="DD72" i="12"/>
  <c r="DD69" i="12" s="1"/>
  <c r="DC72" i="12"/>
  <c r="DP71" i="12"/>
  <c r="DP70" i="12"/>
  <c r="DL69" i="12"/>
  <c r="DN64" i="12"/>
  <c r="DN62" i="12" s="1"/>
  <c r="DN59" i="12" s="1"/>
  <c r="DM64" i="12"/>
  <c r="DM62" i="12" s="1"/>
  <c r="DM59" i="12" s="1"/>
  <c r="DL64" i="12"/>
  <c r="DK64" i="12"/>
  <c r="DK62" i="12" s="1"/>
  <c r="DK59" i="12" s="1"/>
  <c r="DJ64" i="12"/>
  <c r="DI64" i="12"/>
  <c r="DI62" i="12" s="1"/>
  <c r="DI59" i="12" s="1"/>
  <c r="DH64" i="12"/>
  <c r="DG64" i="12"/>
  <c r="DG62" i="12" s="1"/>
  <c r="DG59" i="12" s="1"/>
  <c r="DF64" i="12"/>
  <c r="DE64" i="12"/>
  <c r="DE62" i="12" s="1"/>
  <c r="DE59" i="12" s="1"/>
  <c r="DD64" i="12"/>
  <c r="DD62" i="12" s="1"/>
  <c r="DD59" i="12" s="1"/>
  <c r="DC64" i="12"/>
  <c r="DC62" i="12" s="1"/>
  <c r="DP63" i="12"/>
  <c r="DL62" i="12"/>
  <c r="DL59" i="12" s="1"/>
  <c r="DJ62" i="12"/>
  <c r="DJ59" i="12" s="1"/>
  <c r="DH62" i="12"/>
  <c r="DF62" i="12"/>
  <c r="DF59" i="12" s="1"/>
  <c r="DP61" i="12"/>
  <c r="DP60" i="12"/>
  <c r="DH59" i="12"/>
  <c r="DN57" i="12"/>
  <c r="DM57" i="12"/>
  <c r="DL57" i="12"/>
  <c r="DK57" i="12"/>
  <c r="DJ57" i="12"/>
  <c r="DI57" i="12"/>
  <c r="DH57" i="12"/>
  <c r="DG57" i="12"/>
  <c r="DF57" i="12"/>
  <c r="DE57" i="12"/>
  <c r="DD57" i="12"/>
  <c r="DC57" i="12"/>
  <c r="DP56" i="12"/>
  <c r="DN55" i="12"/>
  <c r="DM55" i="12"/>
  <c r="DM52" i="12" s="1"/>
  <c r="DL55" i="12"/>
  <c r="DL52" i="12" s="1"/>
  <c r="DK55" i="12"/>
  <c r="DK52" i="12" s="1"/>
  <c r="DJ55" i="12"/>
  <c r="DJ52" i="12" s="1"/>
  <c r="DI55" i="12"/>
  <c r="DI52" i="12" s="1"/>
  <c r="DH55" i="12"/>
  <c r="DH52" i="12" s="1"/>
  <c r="DG55" i="12"/>
  <c r="DG52" i="12" s="1"/>
  <c r="DF55" i="12"/>
  <c r="DF52" i="12" s="1"/>
  <c r="DE55" i="12"/>
  <c r="DE52" i="12" s="1"/>
  <c r="DD55" i="12"/>
  <c r="DD52" i="12" s="1"/>
  <c r="DC55" i="12"/>
  <c r="DP54" i="12"/>
  <c r="DP53" i="12"/>
  <c r="DN52" i="12"/>
  <c r="DN50" i="12"/>
  <c r="DN48" i="12" s="1"/>
  <c r="DN45" i="12" s="1"/>
  <c r="DM50" i="12"/>
  <c r="DL50" i="12"/>
  <c r="DK50" i="12"/>
  <c r="DJ50" i="12"/>
  <c r="DJ48" i="12" s="1"/>
  <c r="DJ45" i="12" s="1"/>
  <c r="DI50" i="12"/>
  <c r="DI48" i="12" s="1"/>
  <c r="DI45" i="12" s="1"/>
  <c r="DH50" i="12"/>
  <c r="DH48" i="12" s="1"/>
  <c r="DH45" i="12" s="1"/>
  <c r="DG50" i="12"/>
  <c r="DG48" i="12" s="1"/>
  <c r="DG45" i="12" s="1"/>
  <c r="DF50" i="12"/>
  <c r="DF48" i="12" s="1"/>
  <c r="DF45" i="12" s="1"/>
  <c r="DE50" i="12"/>
  <c r="DE48" i="12" s="1"/>
  <c r="DE45" i="12" s="1"/>
  <c r="DD50" i="12"/>
  <c r="DD48" i="12" s="1"/>
  <c r="DD45" i="12" s="1"/>
  <c r="DC50" i="12"/>
  <c r="DC48" i="12" s="1"/>
  <c r="DP49" i="12"/>
  <c r="DM48" i="12"/>
  <c r="DM45" i="12" s="1"/>
  <c r="DL48" i="12"/>
  <c r="DL45" i="12" s="1"/>
  <c r="DK48" i="12"/>
  <c r="DK45" i="12" s="1"/>
  <c r="DP47" i="12"/>
  <c r="DP46" i="12"/>
  <c r="DN40" i="12"/>
  <c r="DM40" i="12"/>
  <c r="DL40" i="12"/>
  <c r="DK40" i="12"/>
  <c r="DJ40" i="12"/>
  <c r="DI40" i="12"/>
  <c r="DH40" i="12"/>
  <c r="DG40" i="12"/>
  <c r="DF40" i="12"/>
  <c r="DE40" i="12"/>
  <c r="DD40" i="12"/>
  <c r="DC40" i="12"/>
  <c r="DP39" i="12"/>
  <c r="DN38" i="12"/>
  <c r="DN35" i="12" s="1"/>
  <c r="DM38" i="12"/>
  <c r="DM35" i="12" s="1"/>
  <c r="DL38" i="12"/>
  <c r="DL35" i="12" s="1"/>
  <c r="DK38" i="12"/>
  <c r="DK35" i="12" s="1"/>
  <c r="DJ38" i="12"/>
  <c r="DJ35" i="12" s="1"/>
  <c r="DI38" i="12"/>
  <c r="DI35" i="12" s="1"/>
  <c r="DH38" i="12"/>
  <c r="DH35" i="12" s="1"/>
  <c r="DG38" i="12"/>
  <c r="DG35" i="12" s="1"/>
  <c r="DF38" i="12"/>
  <c r="DF35" i="12" s="1"/>
  <c r="DE38" i="12"/>
  <c r="DE35" i="12" s="1"/>
  <c r="DD38" i="12"/>
  <c r="DD35" i="12" s="1"/>
  <c r="DC38" i="12"/>
  <c r="DP37" i="12"/>
  <c r="DP36" i="12"/>
  <c r="DN33" i="12"/>
  <c r="DM33" i="12"/>
  <c r="DL33" i="12"/>
  <c r="DK33" i="12"/>
  <c r="DJ33" i="12"/>
  <c r="DI33" i="12"/>
  <c r="DH33" i="12"/>
  <c r="DG33" i="12"/>
  <c r="DF33" i="12"/>
  <c r="DE33" i="12"/>
  <c r="DD33" i="12"/>
  <c r="DC33" i="12"/>
  <c r="DP32" i="12"/>
  <c r="DN31" i="12"/>
  <c r="DN28" i="12" s="1"/>
  <c r="DM31" i="12"/>
  <c r="DM28" i="12" s="1"/>
  <c r="DL31" i="12"/>
  <c r="DL28" i="12" s="1"/>
  <c r="DK31" i="12"/>
  <c r="DJ31" i="12"/>
  <c r="DJ28" i="12" s="1"/>
  <c r="DI31" i="12"/>
  <c r="DI28" i="12" s="1"/>
  <c r="DH31" i="12"/>
  <c r="DH28" i="12" s="1"/>
  <c r="DG31" i="12"/>
  <c r="DG28" i="12" s="1"/>
  <c r="DF31" i="12"/>
  <c r="DF28" i="12" s="1"/>
  <c r="DE31" i="12"/>
  <c r="DE28" i="12" s="1"/>
  <c r="DD31" i="12"/>
  <c r="DD28" i="12" s="1"/>
  <c r="DC31" i="12"/>
  <c r="DP30" i="12"/>
  <c r="DP29" i="12"/>
  <c r="DK28" i="12"/>
  <c r="DN26" i="12"/>
  <c r="DM26" i="12"/>
  <c r="DL26" i="12"/>
  <c r="DK26" i="12"/>
  <c r="DJ26" i="12"/>
  <c r="DI26" i="12"/>
  <c r="DH26" i="12"/>
  <c r="DG26" i="12"/>
  <c r="DF26" i="12"/>
  <c r="DE26" i="12"/>
  <c r="DD26" i="12"/>
  <c r="DC26" i="12"/>
  <c r="DP25" i="12"/>
  <c r="DN24" i="12"/>
  <c r="DN21" i="12" s="1"/>
  <c r="DM24" i="12"/>
  <c r="DM21" i="12" s="1"/>
  <c r="DL24" i="12"/>
  <c r="DL21" i="12" s="1"/>
  <c r="DK24" i="12"/>
  <c r="DK21" i="12" s="1"/>
  <c r="DJ24" i="12"/>
  <c r="DJ21" i="12" s="1"/>
  <c r="DI24" i="12"/>
  <c r="DI21" i="12" s="1"/>
  <c r="DH24" i="12"/>
  <c r="DH21" i="12" s="1"/>
  <c r="DG24" i="12"/>
  <c r="DG21" i="12" s="1"/>
  <c r="DF24" i="12"/>
  <c r="DF21" i="12" s="1"/>
  <c r="DE24" i="12"/>
  <c r="DE21" i="12" s="1"/>
  <c r="DD24" i="12"/>
  <c r="DD21" i="12" s="1"/>
  <c r="DC24" i="12"/>
  <c r="DP23" i="12"/>
  <c r="DP22" i="12"/>
  <c r="DN16" i="12"/>
  <c r="DM16" i="12"/>
  <c r="DL16" i="12"/>
  <c r="DK16" i="12"/>
  <c r="DJ16" i="12"/>
  <c r="DI16" i="12"/>
  <c r="DH16" i="12"/>
  <c r="DG16" i="12"/>
  <c r="DF16" i="12"/>
  <c r="DE16" i="12"/>
  <c r="DD16" i="12"/>
  <c r="DC16" i="12"/>
  <c r="DP15" i="12"/>
  <c r="DN14" i="12"/>
  <c r="DM14" i="12"/>
  <c r="DM11" i="12" s="1"/>
  <c r="DM18" i="12" s="1"/>
  <c r="DL14" i="12"/>
  <c r="DL11" i="12" s="1"/>
  <c r="DL18" i="12" s="1"/>
  <c r="DK14" i="12"/>
  <c r="DK11" i="12" s="1"/>
  <c r="DK18" i="12" s="1"/>
  <c r="DJ14" i="12"/>
  <c r="DJ11" i="12" s="1"/>
  <c r="DJ18" i="12" s="1"/>
  <c r="DI14" i="12"/>
  <c r="DI11" i="12" s="1"/>
  <c r="DI18" i="12" s="1"/>
  <c r="DH14" i="12"/>
  <c r="DH11" i="12" s="1"/>
  <c r="DH18" i="12" s="1"/>
  <c r="DG14" i="12"/>
  <c r="DG11" i="12" s="1"/>
  <c r="DG18" i="12" s="1"/>
  <c r="DF14" i="12"/>
  <c r="DF11" i="12" s="1"/>
  <c r="DF18" i="12" s="1"/>
  <c r="DE14" i="12"/>
  <c r="DE11" i="12" s="1"/>
  <c r="DE18" i="12" s="1"/>
  <c r="DD14" i="12"/>
  <c r="DD11" i="12" s="1"/>
  <c r="DD18" i="12" s="1"/>
  <c r="DC14" i="12"/>
  <c r="DP13" i="12"/>
  <c r="DP12" i="12"/>
  <c r="DN11" i="12"/>
  <c r="DN18" i="12" s="1"/>
  <c r="CT144" i="12"/>
  <c r="CS144" i="12"/>
  <c r="CR144" i="12"/>
  <c r="CQ144" i="12"/>
  <c r="CP144" i="12"/>
  <c r="CO144" i="12"/>
  <c r="CN144" i="12"/>
  <c r="CM144" i="12"/>
  <c r="CL144" i="12"/>
  <c r="CK144" i="12"/>
  <c r="CJ144" i="12"/>
  <c r="CI144" i="12"/>
  <c r="CV143" i="12"/>
  <c r="CT142" i="12"/>
  <c r="CT139" i="12" s="1"/>
  <c r="CS142" i="12"/>
  <c r="CR142" i="12"/>
  <c r="CQ142" i="12"/>
  <c r="CQ139" i="12" s="1"/>
  <c r="CP142" i="12"/>
  <c r="CP139" i="12" s="1"/>
  <c r="CO142" i="12"/>
  <c r="CO139" i="12" s="1"/>
  <c r="CN142" i="12"/>
  <c r="CN139" i="12" s="1"/>
  <c r="CM142" i="12"/>
  <c r="CM139" i="12" s="1"/>
  <c r="CL142" i="12"/>
  <c r="CL139" i="12" s="1"/>
  <c r="CK142" i="12"/>
  <c r="CK139" i="12" s="1"/>
  <c r="CJ142" i="12"/>
  <c r="CJ139" i="12" s="1"/>
  <c r="CI142" i="12"/>
  <c r="CV141" i="12"/>
  <c r="CV140" i="12"/>
  <c r="CS139" i="12"/>
  <c r="CR139" i="12"/>
  <c r="CT129" i="12"/>
  <c r="CS129" i="12"/>
  <c r="CR129" i="12"/>
  <c r="CQ129" i="12"/>
  <c r="CP129" i="12"/>
  <c r="CO129" i="12"/>
  <c r="CN129" i="12"/>
  <c r="CM129" i="12"/>
  <c r="CL129" i="12"/>
  <c r="CK129" i="12"/>
  <c r="CJ129" i="12"/>
  <c r="CI129" i="12"/>
  <c r="CV128" i="12"/>
  <c r="CT127" i="12"/>
  <c r="CT124" i="12" s="1"/>
  <c r="CS127" i="12"/>
  <c r="CR127" i="12"/>
  <c r="CR124" i="12" s="1"/>
  <c r="CQ127" i="12"/>
  <c r="CQ124" i="12" s="1"/>
  <c r="CP127" i="12"/>
  <c r="CP124" i="12" s="1"/>
  <c r="CO127" i="12"/>
  <c r="CO124" i="12" s="1"/>
  <c r="CN127" i="12"/>
  <c r="CN124" i="12" s="1"/>
  <c r="CM127" i="12"/>
  <c r="CL127" i="12"/>
  <c r="CL124" i="12" s="1"/>
  <c r="CK127" i="12"/>
  <c r="CK124" i="12" s="1"/>
  <c r="CJ127" i="12"/>
  <c r="CJ124" i="12" s="1"/>
  <c r="CI127" i="12"/>
  <c r="CI124" i="12" s="1"/>
  <c r="CV126" i="12"/>
  <c r="CV125" i="12"/>
  <c r="CS124" i="12"/>
  <c r="CM124" i="12"/>
  <c r="CT122" i="12"/>
  <c r="CS122" i="12"/>
  <c r="CR122" i="12"/>
  <c r="CQ122" i="12"/>
  <c r="CP122" i="12"/>
  <c r="CO122" i="12"/>
  <c r="CN122" i="12"/>
  <c r="CM122" i="12"/>
  <c r="CL122" i="12"/>
  <c r="CK122" i="12"/>
  <c r="CJ122" i="12"/>
  <c r="CI122" i="12"/>
  <c r="CV121" i="12"/>
  <c r="CT120" i="12"/>
  <c r="CS120" i="12"/>
  <c r="CS117" i="12" s="1"/>
  <c r="CR120" i="12"/>
  <c r="CR117" i="12" s="1"/>
  <c r="CQ120" i="12"/>
  <c r="CQ117" i="12" s="1"/>
  <c r="CP120" i="12"/>
  <c r="CP117" i="12" s="1"/>
  <c r="CO120" i="12"/>
  <c r="CO117" i="12" s="1"/>
  <c r="CN120" i="12"/>
  <c r="CN117" i="12" s="1"/>
  <c r="CM120" i="12"/>
  <c r="CM117" i="12" s="1"/>
  <c r="CL120" i="12"/>
  <c r="CL117" i="12" s="1"/>
  <c r="CK120" i="12"/>
  <c r="CK117" i="12" s="1"/>
  <c r="CJ120" i="12"/>
  <c r="CJ117" i="12" s="1"/>
  <c r="CI120" i="12"/>
  <c r="CI117" i="12" s="1"/>
  <c r="CV119" i="12"/>
  <c r="CV118" i="12"/>
  <c r="CT117" i="12"/>
  <c r="CT114" i="12"/>
  <c r="CS114" i="12"/>
  <c r="CR114" i="12"/>
  <c r="CQ114" i="12"/>
  <c r="CP114" i="12"/>
  <c r="CO114" i="12"/>
  <c r="CN114" i="12"/>
  <c r="CM114" i="12"/>
  <c r="CL114" i="12"/>
  <c r="CK114" i="12"/>
  <c r="CJ114" i="12"/>
  <c r="CI114" i="12"/>
  <c r="CV113" i="12"/>
  <c r="CT112" i="12"/>
  <c r="CT109" i="12" s="1"/>
  <c r="CS112" i="12"/>
  <c r="CS109" i="12" s="1"/>
  <c r="CR112" i="12"/>
  <c r="CR109" i="12" s="1"/>
  <c r="CQ112" i="12"/>
  <c r="CQ109" i="12" s="1"/>
  <c r="CP112" i="12"/>
  <c r="CP109" i="12" s="1"/>
  <c r="CO112" i="12"/>
  <c r="CO109" i="12" s="1"/>
  <c r="CN112" i="12"/>
  <c r="CN109" i="12" s="1"/>
  <c r="CM112" i="12"/>
  <c r="CM109" i="12" s="1"/>
  <c r="CL112" i="12"/>
  <c r="CL109" i="12" s="1"/>
  <c r="CK112" i="12"/>
  <c r="CK109" i="12" s="1"/>
  <c r="CJ112" i="12"/>
  <c r="CJ109" i="12" s="1"/>
  <c r="CI112" i="12"/>
  <c r="CI109" i="12" s="1"/>
  <c r="CV111" i="12"/>
  <c r="CV110" i="12"/>
  <c r="CT107" i="12"/>
  <c r="CS107" i="12"/>
  <c r="CR107" i="12"/>
  <c r="CQ107" i="12"/>
  <c r="CP107" i="12"/>
  <c r="CO107" i="12"/>
  <c r="CN107" i="12"/>
  <c r="CM107" i="12"/>
  <c r="CL107" i="12"/>
  <c r="CK107" i="12"/>
  <c r="CJ107" i="12"/>
  <c r="CI107" i="12"/>
  <c r="CV106" i="12"/>
  <c r="CT105" i="12"/>
  <c r="CT102" i="12" s="1"/>
  <c r="CS105" i="12"/>
  <c r="CS102" i="12" s="1"/>
  <c r="CR105" i="12"/>
  <c r="CR102" i="12" s="1"/>
  <c r="CQ105" i="12"/>
  <c r="CQ102" i="12" s="1"/>
  <c r="CP105" i="12"/>
  <c r="CP102" i="12" s="1"/>
  <c r="CO105" i="12"/>
  <c r="CO102" i="12" s="1"/>
  <c r="CN105" i="12"/>
  <c r="CN102" i="12" s="1"/>
  <c r="CM105" i="12"/>
  <c r="CM102" i="12" s="1"/>
  <c r="CL105" i="12"/>
  <c r="CL102" i="12" s="1"/>
  <c r="CK105" i="12"/>
  <c r="CK102" i="12" s="1"/>
  <c r="CJ105" i="12"/>
  <c r="CJ102" i="12" s="1"/>
  <c r="CI105" i="12"/>
  <c r="CI102" i="12" s="1"/>
  <c r="CV104" i="12"/>
  <c r="CV103" i="12"/>
  <c r="CT96" i="12"/>
  <c r="CS96" i="12"/>
  <c r="CR96" i="12"/>
  <c r="CQ96" i="12"/>
  <c r="CP96" i="12"/>
  <c r="CO96" i="12"/>
  <c r="CN96" i="12"/>
  <c r="CM96" i="12"/>
  <c r="CL96" i="12"/>
  <c r="CK96" i="12"/>
  <c r="CJ96" i="12"/>
  <c r="CI96" i="12"/>
  <c r="CV95" i="12"/>
  <c r="CT94" i="12"/>
  <c r="CT91" i="12" s="1"/>
  <c r="CS94" i="12"/>
  <c r="CS91" i="12" s="1"/>
  <c r="CR94" i="12"/>
  <c r="CQ94" i="12"/>
  <c r="CP94" i="12"/>
  <c r="CP91" i="12" s="1"/>
  <c r="CO94" i="12"/>
  <c r="CO91" i="12" s="1"/>
  <c r="CN94" i="12"/>
  <c r="CN91" i="12" s="1"/>
  <c r="CM94" i="12"/>
  <c r="CM91" i="12" s="1"/>
  <c r="CL94" i="12"/>
  <c r="CL91" i="12" s="1"/>
  <c r="CK94" i="12"/>
  <c r="CK91" i="12" s="1"/>
  <c r="CJ94" i="12"/>
  <c r="CJ91" i="12" s="1"/>
  <c r="CI94" i="12"/>
  <c r="CV93" i="12"/>
  <c r="CV92" i="12"/>
  <c r="CR91" i="12"/>
  <c r="CQ91" i="12"/>
  <c r="CT89" i="12"/>
  <c r="CS89" i="12"/>
  <c r="CR89" i="12"/>
  <c r="CQ89" i="12"/>
  <c r="CP89" i="12"/>
  <c r="CO89" i="12"/>
  <c r="CN89" i="12"/>
  <c r="CM89" i="12"/>
  <c r="CL89" i="12"/>
  <c r="CK89" i="12"/>
  <c r="CJ89" i="12"/>
  <c r="CI89" i="12"/>
  <c r="CV88" i="12"/>
  <c r="CT87" i="12"/>
  <c r="CT84" i="12" s="1"/>
  <c r="CS87" i="12"/>
  <c r="CR87" i="12"/>
  <c r="CR84" i="12" s="1"/>
  <c r="CQ87" i="12"/>
  <c r="CQ84" i="12" s="1"/>
  <c r="CP87" i="12"/>
  <c r="CP84" i="12" s="1"/>
  <c r="CO87" i="12"/>
  <c r="CO84" i="12" s="1"/>
  <c r="CN87" i="12"/>
  <c r="CN84" i="12" s="1"/>
  <c r="CM87" i="12"/>
  <c r="CM84" i="12" s="1"/>
  <c r="CL87" i="12"/>
  <c r="CL84" i="12" s="1"/>
  <c r="CK87" i="12"/>
  <c r="CK84" i="12" s="1"/>
  <c r="CJ87" i="12"/>
  <c r="CJ84" i="12" s="1"/>
  <c r="CI87" i="12"/>
  <c r="CV86" i="12"/>
  <c r="CV85" i="12"/>
  <c r="CS84" i="12"/>
  <c r="CT81" i="12"/>
  <c r="CS81" i="12"/>
  <c r="CR81" i="12"/>
  <c r="CQ81" i="12"/>
  <c r="CP81" i="12"/>
  <c r="CO81" i="12"/>
  <c r="CN81" i="12"/>
  <c r="CM81" i="12"/>
  <c r="CL81" i="12"/>
  <c r="CK81" i="12"/>
  <c r="CJ81" i="12"/>
  <c r="CI81" i="12"/>
  <c r="CV80" i="12"/>
  <c r="CT79" i="12"/>
  <c r="CT76" i="12" s="1"/>
  <c r="CS79" i="12"/>
  <c r="CS76" i="12" s="1"/>
  <c r="CR79" i="12"/>
  <c r="CR76" i="12" s="1"/>
  <c r="CQ79" i="12"/>
  <c r="CQ76" i="12" s="1"/>
  <c r="CP79" i="12"/>
  <c r="CO79" i="12"/>
  <c r="CO76" i="12" s="1"/>
  <c r="CN79" i="12"/>
  <c r="CN76" i="12" s="1"/>
  <c r="CM79" i="12"/>
  <c r="CM76" i="12" s="1"/>
  <c r="CL79" i="12"/>
  <c r="CL76" i="12" s="1"/>
  <c r="CK79" i="12"/>
  <c r="CK76" i="12" s="1"/>
  <c r="CJ79" i="12"/>
  <c r="CJ76" i="12" s="1"/>
  <c r="CI79" i="12"/>
  <c r="CI76" i="12" s="1"/>
  <c r="CV78" i="12"/>
  <c r="CV77" i="12"/>
  <c r="CP76" i="12"/>
  <c r="CT74" i="12"/>
  <c r="CS74" i="12"/>
  <c r="CR74" i="12"/>
  <c r="CQ74" i="12"/>
  <c r="CP74" i="12"/>
  <c r="CO74" i="12"/>
  <c r="CN74" i="12"/>
  <c r="CM74" i="12"/>
  <c r="CL74" i="12"/>
  <c r="CK74" i="12"/>
  <c r="CJ74" i="12"/>
  <c r="CI74" i="12"/>
  <c r="CV73" i="12"/>
  <c r="CT72" i="12"/>
  <c r="CS72" i="12"/>
  <c r="CS69" i="12" s="1"/>
  <c r="CR72" i="12"/>
  <c r="CR69" i="12" s="1"/>
  <c r="CQ72" i="12"/>
  <c r="CQ69" i="12" s="1"/>
  <c r="CP72" i="12"/>
  <c r="CP69" i="12" s="1"/>
  <c r="CO72" i="12"/>
  <c r="CO69" i="12" s="1"/>
  <c r="CN72" i="12"/>
  <c r="CN69" i="12" s="1"/>
  <c r="CM72" i="12"/>
  <c r="CM69" i="12" s="1"/>
  <c r="CL72" i="12"/>
  <c r="CL69" i="12" s="1"/>
  <c r="CK72" i="12"/>
  <c r="CK69" i="12" s="1"/>
  <c r="CJ72" i="12"/>
  <c r="CJ69" i="12" s="1"/>
  <c r="CI72" i="12"/>
  <c r="CI69" i="12" s="1"/>
  <c r="CV71" i="12"/>
  <c r="CV70" i="12"/>
  <c r="CT69" i="12"/>
  <c r="CT64" i="12"/>
  <c r="CT62" i="12" s="1"/>
  <c r="CT59" i="12" s="1"/>
  <c r="CS64" i="12"/>
  <c r="CR64" i="12"/>
  <c r="CQ64" i="12"/>
  <c r="CP64" i="12"/>
  <c r="CP62" i="12" s="1"/>
  <c r="CP59" i="12" s="1"/>
  <c r="CO64" i="12"/>
  <c r="CO62" i="12" s="1"/>
  <c r="CO59" i="12" s="1"/>
  <c r="CN64" i="12"/>
  <c r="CN62" i="12" s="1"/>
  <c r="CN59" i="12" s="1"/>
  <c r="CM64" i="12"/>
  <c r="CM62" i="12" s="1"/>
  <c r="CM59" i="12" s="1"/>
  <c r="CL64" i="12"/>
  <c r="CL62" i="12" s="1"/>
  <c r="CL59" i="12" s="1"/>
  <c r="CK64" i="12"/>
  <c r="CK62" i="12" s="1"/>
  <c r="CK59" i="12" s="1"/>
  <c r="CJ64" i="12"/>
  <c r="CJ62" i="12" s="1"/>
  <c r="CJ59" i="12" s="1"/>
  <c r="CI64" i="12"/>
  <c r="CI62" i="12" s="1"/>
  <c r="CV63" i="12"/>
  <c r="CS62" i="12"/>
  <c r="CS59" i="12" s="1"/>
  <c r="CR62" i="12"/>
  <c r="CR59" i="12" s="1"/>
  <c r="CQ62" i="12"/>
  <c r="CQ59" i="12" s="1"/>
  <c r="CV61" i="12"/>
  <c r="CV60" i="12"/>
  <c r="CT57" i="12"/>
  <c r="CS57" i="12"/>
  <c r="CR57" i="12"/>
  <c r="CQ57" i="12"/>
  <c r="CP57" i="12"/>
  <c r="CO57" i="12"/>
  <c r="CN57" i="12"/>
  <c r="CM57" i="12"/>
  <c r="CL57" i="12"/>
  <c r="CK57" i="12"/>
  <c r="CJ57" i="12"/>
  <c r="CI57" i="12"/>
  <c r="CV56" i="12"/>
  <c r="CT55" i="12"/>
  <c r="CT52" i="12" s="1"/>
  <c r="CS55" i="12"/>
  <c r="CS52" i="12" s="1"/>
  <c r="CR55" i="12"/>
  <c r="CR52" i="12" s="1"/>
  <c r="CQ55" i="12"/>
  <c r="CQ52" i="12" s="1"/>
  <c r="CP55" i="12"/>
  <c r="CP52" i="12" s="1"/>
  <c r="CO55" i="12"/>
  <c r="CO52" i="12" s="1"/>
  <c r="CN55" i="12"/>
  <c r="CN52" i="12" s="1"/>
  <c r="CM55" i="12"/>
  <c r="CM52" i="12" s="1"/>
  <c r="CL55" i="12"/>
  <c r="CL52" i="12" s="1"/>
  <c r="CK55" i="12"/>
  <c r="CK52" i="12" s="1"/>
  <c r="CJ55" i="12"/>
  <c r="CJ52" i="12" s="1"/>
  <c r="CI55" i="12"/>
  <c r="CI52" i="12" s="1"/>
  <c r="CV54" i="12"/>
  <c r="CV53" i="12"/>
  <c r="CT50" i="12"/>
  <c r="CT48" i="12" s="1"/>
  <c r="CT45" i="12" s="1"/>
  <c r="CS50" i="12"/>
  <c r="CR50" i="12"/>
  <c r="CQ50" i="12"/>
  <c r="CP50" i="12"/>
  <c r="CP48" i="12" s="1"/>
  <c r="CP45" i="12" s="1"/>
  <c r="CO50" i="12"/>
  <c r="CO48" i="12" s="1"/>
  <c r="CO45" i="12" s="1"/>
  <c r="CN50" i="12"/>
  <c r="CN48" i="12" s="1"/>
  <c r="CN45" i="12" s="1"/>
  <c r="CM50" i="12"/>
  <c r="CM48" i="12" s="1"/>
  <c r="CM45" i="12" s="1"/>
  <c r="CL50" i="12"/>
  <c r="CL48" i="12" s="1"/>
  <c r="CL45" i="12" s="1"/>
  <c r="CK50" i="12"/>
  <c r="CK48" i="12" s="1"/>
  <c r="CK45" i="12" s="1"/>
  <c r="CJ50" i="12"/>
  <c r="CJ48" i="12" s="1"/>
  <c r="CJ45" i="12" s="1"/>
  <c r="CI50" i="12"/>
  <c r="CI48" i="12" s="1"/>
  <c r="CV49" i="12"/>
  <c r="CS48" i="12"/>
  <c r="CS45" i="12" s="1"/>
  <c r="CR48" i="12"/>
  <c r="CR45" i="12" s="1"/>
  <c r="CQ48" i="12"/>
  <c r="CQ45" i="12" s="1"/>
  <c r="CV47" i="12"/>
  <c r="CV46" i="12"/>
  <c r="CT40" i="12"/>
  <c r="CS40" i="12"/>
  <c r="CR40" i="12"/>
  <c r="CQ40" i="12"/>
  <c r="CP40" i="12"/>
  <c r="CO40" i="12"/>
  <c r="CN40" i="12"/>
  <c r="CM40" i="12"/>
  <c r="CL40" i="12"/>
  <c r="CK40" i="12"/>
  <c r="CJ40" i="12"/>
  <c r="CI40" i="12"/>
  <c r="CV39" i="12"/>
  <c r="CT38" i="12"/>
  <c r="CT35" i="12" s="1"/>
  <c r="CS38" i="12"/>
  <c r="CS35" i="12" s="1"/>
  <c r="CR38" i="12"/>
  <c r="CR35" i="12" s="1"/>
  <c r="CQ38" i="12"/>
  <c r="CQ35" i="12" s="1"/>
  <c r="CP38" i="12"/>
  <c r="CP35" i="12" s="1"/>
  <c r="CO38" i="12"/>
  <c r="CO35" i="12" s="1"/>
  <c r="CN38" i="12"/>
  <c r="CN35" i="12" s="1"/>
  <c r="CM38" i="12"/>
  <c r="CM35" i="12" s="1"/>
  <c r="CL38" i="12"/>
  <c r="CL35" i="12" s="1"/>
  <c r="CK38" i="12"/>
  <c r="CK35" i="12" s="1"/>
  <c r="CJ38" i="12"/>
  <c r="CJ35" i="12" s="1"/>
  <c r="CI38" i="12"/>
  <c r="CV37" i="12"/>
  <c r="CV36" i="12"/>
  <c r="CT33" i="12"/>
  <c r="CS33" i="12"/>
  <c r="CR33" i="12"/>
  <c r="CQ33" i="12"/>
  <c r="CP33" i="12"/>
  <c r="CO33" i="12"/>
  <c r="CN33" i="12"/>
  <c r="CM33" i="12"/>
  <c r="CL33" i="12"/>
  <c r="CK33" i="12"/>
  <c r="CJ33" i="12"/>
  <c r="CI33" i="12"/>
  <c r="CV32" i="12"/>
  <c r="CT31" i="12"/>
  <c r="CT28" i="12" s="1"/>
  <c r="CS31" i="12"/>
  <c r="CS28" i="12" s="1"/>
  <c r="CR31" i="12"/>
  <c r="CQ31" i="12"/>
  <c r="CQ28" i="12" s="1"/>
  <c r="CP31" i="12"/>
  <c r="CP28" i="12" s="1"/>
  <c r="CO31" i="12"/>
  <c r="CN31" i="12"/>
  <c r="CN28" i="12" s="1"/>
  <c r="CM31" i="12"/>
  <c r="CM28" i="12" s="1"/>
  <c r="CL31" i="12"/>
  <c r="CL28" i="12" s="1"/>
  <c r="CK31" i="12"/>
  <c r="CK28" i="12" s="1"/>
  <c r="CJ31" i="12"/>
  <c r="CJ28" i="12" s="1"/>
  <c r="CI31" i="12"/>
  <c r="CI28" i="12" s="1"/>
  <c r="CV30" i="12"/>
  <c r="CV29" i="12"/>
  <c r="CR28" i="12"/>
  <c r="CO28" i="12"/>
  <c r="CT26" i="12"/>
  <c r="CS26" i="12"/>
  <c r="CR26" i="12"/>
  <c r="CQ26" i="12"/>
  <c r="CP26" i="12"/>
  <c r="CO26" i="12"/>
  <c r="CN26" i="12"/>
  <c r="CM26" i="12"/>
  <c r="CL26" i="12"/>
  <c r="CK26" i="12"/>
  <c r="CJ26" i="12"/>
  <c r="CI26" i="12"/>
  <c r="CV25" i="12"/>
  <c r="CT24" i="12"/>
  <c r="CT21" i="12" s="1"/>
  <c r="CS24" i="12"/>
  <c r="CS21" i="12" s="1"/>
  <c r="CR24" i="12"/>
  <c r="CR21" i="12" s="1"/>
  <c r="CQ24" i="12"/>
  <c r="CQ21" i="12" s="1"/>
  <c r="CP24" i="12"/>
  <c r="CP21" i="12" s="1"/>
  <c r="CO24" i="12"/>
  <c r="CO21" i="12" s="1"/>
  <c r="CN24" i="12"/>
  <c r="CN21" i="12" s="1"/>
  <c r="CM24" i="12"/>
  <c r="CM21" i="12" s="1"/>
  <c r="CL24" i="12"/>
  <c r="CL21" i="12" s="1"/>
  <c r="CK24" i="12"/>
  <c r="CK21" i="12" s="1"/>
  <c r="CJ24" i="12"/>
  <c r="CJ21" i="12" s="1"/>
  <c r="CI24" i="12"/>
  <c r="CI21" i="12" s="1"/>
  <c r="CV23" i="12"/>
  <c r="CV22" i="12"/>
  <c r="CT16" i="12"/>
  <c r="CS16" i="12"/>
  <c r="CR16" i="12"/>
  <c r="CQ16" i="12"/>
  <c r="CP16" i="12"/>
  <c r="CO16" i="12"/>
  <c r="CN16" i="12"/>
  <c r="CM16" i="12"/>
  <c r="CL16" i="12"/>
  <c r="CK16" i="12"/>
  <c r="CJ16" i="12"/>
  <c r="CI16" i="12"/>
  <c r="CV15" i="12"/>
  <c r="CT14" i="12"/>
  <c r="CT11" i="12" s="1"/>
  <c r="CT18" i="12" s="1"/>
  <c r="CS14" i="12"/>
  <c r="CS11" i="12" s="1"/>
  <c r="CS18" i="12" s="1"/>
  <c r="CR14" i="12"/>
  <c r="CQ14" i="12"/>
  <c r="CP14" i="12"/>
  <c r="CO14" i="12"/>
  <c r="CO11" i="12" s="1"/>
  <c r="CO18" i="12" s="1"/>
  <c r="CN14" i="12"/>
  <c r="CN11" i="12" s="1"/>
  <c r="CN18" i="12" s="1"/>
  <c r="CM14" i="12"/>
  <c r="CM11" i="12" s="1"/>
  <c r="CM18" i="12" s="1"/>
  <c r="CL14" i="12"/>
  <c r="CL11" i="12" s="1"/>
  <c r="CL18" i="12" s="1"/>
  <c r="CK14" i="12"/>
  <c r="CK11" i="12" s="1"/>
  <c r="CK18" i="12" s="1"/>
  <c r="CJ14" i="12"/>
  <c r="CJ11" i="12" s="1"/>
  <c r="CJ18" i="12" s="1"/>
  <c r="CI14" i="12"/>
  <c r="CV13" i="12"/>
  <c r="CV12" i="12"/>
  <c r="CR11" i="12"/>
  <c r="CR18" i="12" s="1"/>
  <c r="CQ11" i="12"/>
  <c r="CQ18" i="12" s="1"/>
  <c r="CP11" i="12"/>
  <c r="CP18" i="12" s="1"/>
  <c r="BZ144" i="12"/>
  <c r="BY144" i="12"/>
  <c r="BX144" i="12"/>
  <c r="BW144" i="12"/>
  <c r="BV144" i="12"/>
  <c r="BU144" i="12"/>
  <c r="BT144" i="12"/>
  <c r="BS144" i="12"/>
  <c r="BR144" i="12"/>
  <c r="BQ144" i="12"/>
  <c r="BP144" i="12"/>
  <c r="BO144" i="12"/>
  <c r="CB143" i="12"/>
  <c r="BZ142" i="12"/>
  <c r="BY142" i="12"/>
  <c r="BY139" i="12" s="1"/>
  <c r="BX142" i="12"/>
  <c r="BX139" i="12" s="1"/>
  <c r="BW142" i="12"/>
  <c r="BV142" i="12"/>
  <c r="BU142" i="12"/>
  <c r="BU139" i="12" s="1"/>
  <c r="BT142" i="12"/>
  <c r="BT139" i="12" s="1"/>
  <c r="BS142" i="12"/>
  <c r="BS139" i="12" s="1"/>
  <c r="BR142" i="12"/>
  <c r="BR139" i="12" s="1"/>
  <c r="BQ142" i="12"/>
  <c r="BQ139" i="12" s="1"/>
  <c r="BP142" i="12"/>
  <c r="BP139" i="12" s="1"/>
  <c r="BO142" i="12"/>
  <c r="BO139" i="12" s="1"/>
  <c r="CB141" i="12"/>
  <c r="CB140" i="12"/>
  <c r="BZ139" i="12"/>
  <c r="BW139" i="12"/>
  <c r="BV139" i="12"/>
  <c r="BZ129" i="12"/>
  <c r="BY129" i="12"/>
  <c r="BX129" i="12"/>
  <c r="BW129" i="12"/>
  <c r="BV129" i="12"/>
  <c r="BU129" i="12"/>
  <c r="BT129" i="12"/>
  <c r="BS129" i="12"/>
  <c r="BR129" i="12"/>
  <c r="BQ129" i="12"/>
  <c r="BP129" i="12"/>
  <c r="BO129" i="12"/>
  <c r="CB128" i="12"/>
  <c r="BZ127" i="12"/>
  <c r="BZ124" i="12" s="1"/>
  <c r="BY127" i="12"/>
  <c r="BY124" i="12" s="1"/>
  <c r="BX127" i="12"/>
  <c r="BX124" i="12" s="1"/>
  <c r="BW127" i="12"/>
  <c r="BW124" i="12" s="1"/>
  <c r="BV127" i="12"/>
  <c r="BV124" i="12" s="1"/>
  <c r="BU127" i="12"/>
  <c r="BU124" i="12" s="1"/>
  <c r="BT127" i="12"/>
  <c r="BT124" i="12" s="1"/>
  <c r="BS127" i="12"/>
  <c r="BS124" i="12" s="1"/>
  <c r="BR127" i="12"/>
  <c r="BR124" i="12" s="1"/>
  <c r="BQ127" i="12"/>
  <c r="BQ124" i="12" s="1"/>
  <c r="BP127" i="12"/>
  <c r="BP124" i="12" s="1"/>
  <c r="BO127" i="12"/>
  <c r="BO124" i="12" s="1"/>
  <c r="CB126" i="12"/>
  <c r="CB125" i="12"/>
  <c r="BZ122" i="12"/>
  <c r="BY122" i="12"/>
  <c r="BX122" i="12"/>
  <c r="BW122" i="12"/>
  <c r="BV122" i="12"/>
  <c r="BU122" i="12"/>
  <c r="BT122" i="12"/>
  <c r="BS122" i="12"/>
  <c r="BR122" i="12"/>
  <c r="BQ122" i="12"/>
  <c r="BP122" i="12"/>
  <c r="BO122" i="12"/>
  <c r="CB121" i="12"/>
  <c r="BZ120" i="12"/>
  <c r="BZ117" i="12" s="1"/>
  <c r="BY120" i="12"/>
  <c r="BY117" i="12" s="1"/>
  <c r="BX120" i="12"/>
  <c r="BX117" i="12" s="1"/>
  <c r="BW120" i="12"/>
  <c r="BV120" i="12"/>
  <c r="BV117" i="12" s="1"/>
  <c r="BU120" i="12"/>
  <c r="BU117" i="12" s="1"/>
  <c r="BT120" i="12"/>
  <c r="BT117" i="12" s="1"/>
  <c r="BS120" i="12"/>
  <c r="BS117" i="12" s="1"/>
  <c r="BR120" i="12"/>
  <c r="BR117" i="12" s="1"/>
  <c r="BQ120" i="12"/>
  <c r="BQ117" i="12" s="1"/>
  <c r="BP120" i="12"/>
  <c r="BP117" i="12" s="1"/>
  <c r="BO120" i="12"/>
  <c r="CB119" i="12"/>
  <c r="CB118" i="12"/>
  <c r="BW117" i="12"/>
  <c r="BZ114" i="12"/>
  <c r="BY114" i="12"/>
  <c r="BX114" i="12"/>
  <c r="BW114" i="12"/>
  <c r="BV114" i="12"/>
  <c r="BU114" i="12"/>
  <c r="BT114" i="12"/>
  <c r="BS114" i="12"/>
  <c r="BR114" i="12"/>
  <c r="BQ114" i="12"/>
  <c r="BP114" i="12"/>
  <c r="BO114" i="12"/>
  <c r="CB113" i="12"/>
  <c r="BZ112" i="12"/>
  <c r="BZ109" i="12" s="1"/>
  <c r="BY112" i="12"/>
  <c r="BY109" i="12" s="1"/>
  <c r="BX112" i="12"/>
  <c r="BX109" i="12" s="1"/>
  <c r="BW112" i="12"/>
  <c r="BW109" i="12" s="1"/>
  <c r="BV112" i="12"/>
  <c r="BV109" i="12" s="1"/>
  <c r="BU112" i="12"/>
  <c r="BU109" i="12" s="1"/>
  <c r="BT112" i="12"/>
  <c r="BT109" i="12" s="1"/>
  <c r="BS112" i="12"/>
  <c r="BS109" i="12" s="1"/>
  <c r="BR112" i="12"/>
  <c r="BR109" i="12" s="1"/>
  <c r="BQ112" i="12"/>
  <c r="BQ109" i="12" s="1"/>
  <c r="BP112" i="12"/>
  <c r="BP109" i="12" s="1"/>
  <c r="BO112" i="12"/>
  <c r="BO109" i="12" s="1"/>
  <c r="CB111" i="12"/>
  <c r="CB110" i="12"/>
  <c r="BZ107" i="12"/>
  <c r="BY107" i="12"/>
  <c r="BX107" i="12"/>
  <c r="BW107" i="12"/>
  <c r="BV107" i="12"/>
  <c r="BU107" i="12"/>
  <c r="BT107" i="12"/>
  <c r="BS107" i="12"/>
  <c r="BR107" i="12"/>
  <c r="BQ107" i="12"/>
  <c r="BP107" i="12"/>
  <c r="BO107" i="12"/>
  <c r="CB106" i="12"/>
  <c r="BZ105" i="12"/>
  <c r="BZ102" i="12" s="1"/>
  <c r="BY105" i="12"/>
  <c r="BY102" i="12" s="1"/>
  <c r="BX105" i="12"/>
  <c r="BX102" i="12" s="1"/>
  <c r="BW105" i="12"/>
  <c r="BW102" i="12" s="1"/>
  <c r="BV105" i="12"/>
  <c r="BV102" i="12" s="1"/>
  <c r="BU105" i="12"/>
  <c r="BU102" i="12" s="1"/>
  <c r="BT105" i="12"/>
  <c r="BT102" i="12" s="1"/>
  <c r="BS105" i="12"/>
  <c r="BS102" i="12" s="1"/>
  <c r="BR105" i="12"/>
  <c r="BR102" i="12" s="1"/>
  <c r="BQ105" i="12"/>
  <c r="BQ102" i="12" s="1"/>
  <c r="BP105" i="12"/>
  <c r="BP102" i="12" s="1"/>
  <c r="BO105" i="12"/>
  <c r="BO102" i="12" s="1"/>
  <c r="CB104" i="12"/>
  <c r="CB103" i="12"/>
  <c r="BZ96" i="12"/>
  <c r="BY96" i="12"/>
  <c r="BX96" i="12"/>
  <c r="BW96" i="12"/>
  <c r="BV96" i="12"/>
  <c r="BU96" i="12"/>
  <c r="BT96" i="12"/>
  <c r="BS96" i="12"/>
  <c r="BR96" i="12"/>
  <c r="BQ96" i="12"/>
  <c r="BP96" i="12"/>
  <c r="BO96" i="12"/>
  <c r="CB95" i="12"/>
  <c r="BZ94" i="12"/>
  <c r="BZ91" i="12" s="1"/>
  <c r="BY94" i="12"/>
  <c r="BY91" i="12" s="1"/>
  <c r="BX94" i="12"/>
  <c r="BW94" i="12"/>
  <c r="BV94" i="12"/>
  <c r="BV91" i="12" s="1"/>
  <c r="BU94" i="12"/>
  <c r="BU91" i="12" s="1"/>
  <c r="BT94" i="12"/>
  <c r="BT91" i="12" s="1"/>
  <c r="BS94" i="12"/>
  <c r="BS91" i="12" s="1"/>
  <c r="BR94" i="12"/>
  <c r="BR91" i="12" s="1"/>
  <c r="BQ94" i="12"/>
  <c r="BQ91" i="12" s="1"/>
  <c r="BP94" i="12"/>
  <c r="BP91" i="12" s="1"/>
  <c r="BO94" i="12"/>
  <c r="BO91" i="12" s="1"/>
  <c r="CB93" i="12"/>
  <c r="CB92" i="12"/>
  <c r="BX91" i="12"/>
  <c r="BW91" i="12"/>
  <c r="BZ89" i="12"/>
  <c r="BY89" i="12"/>
  <c r="BX89" i="12"/>
  <c r="BW89" i="12"/>
  <c r="BV89" i="12"/>
  <c r="BU89" i="12"/>
  <c r="BT89" i="12"/>
  <c r="BS89" i="12"/>
  <c r="BR89" i="12"/>
  <c r="BQ89" i="12"/>
  <c r="BP89" i="12"/>
  <c r="BO89" i="12"/>
  <c r="CB88" i="12"/>
  <c r="BZ87" i="12"/>
  <c r="BZ84" i="12" s="1"/>
  <c r="BY87" i="12"/>
  <c r="BY84" i="12" s="1"/>
  <c r="BX87" i="12"/>
  <c r="BX84" i="12" s="1"/>
  <c r="BW87" i="12"/>
  <c r="BW84" i="12" s="1"/>
  <c r="BV87" i="12"/>
  <c r="BV84" i="12" s="1"/>
  <c r="BU87" i="12"/>
  <c r="BU84" i="12" s="1"/>
  <c r="BT87" i="12"/>
  <c r="BT84" i="12" s="1"/>
  <c r="BS87" i="12"/>
  <c r="BS84" i="12" s="1"/>
  <c r="BR87" i="12"/>
  <c r="BR84" i="12" s="1"/>
  <c r="BQ87" i="12"/>
  <c r="BQ84" i="12" s="1"/>
  <c r="BP87" i="12"/>
  <c r="BO87" i="12"/>
  <c r="BO84" i="12" s="1"/>
  <c r="CB86" i="12"/>
  <c r="CB85" i="12"/>
  <c r="BP84" i="12"/>
  <c r="BZ81" i="12"/>
  <c r="BY81" i="12"/>
  <c r="BX81" i="12"/>
  <c r="BW81" i="12"/>
  <c r="BV81" i="12"/>
  <c r="BU81" i="12"/>
  <c r="BT81" i="12"/>
  <c r="BS81" i="12"/>
  <c r="BR81" i="12"/>
  <c r="BQ81" i="12"/>
  <c r="BP81" i="12"/>
  <c r="BO81" i="12"/>
  <c r="CB80" i="12"/>
  <c r="BZ79" i="12"/>
  <c r="BZ76" i="12" s="1"/>
  <c r="BY79" i="12"/>
  <c r="BY76" i="12" s="1"/>
  <c r="BX79" i="12"/>
  <c r="BW79" i="12"/>
  <c r="BW76" i="12" s="1"/>
  <c r="BV79" i="12"/>
  <c r="BV76" i="12" s="1"/>
  <c r="BU79" i="12"/>
  <c r="BU76" i="12" s="1"/>
  <c r="BT79" i="12"/>
  <c r="BT76" i="12" s="1"/>
  <c r="BS79" i="12"/>
  <c r="BS76" i="12" s="1"/>
  <c r="BR79" i="12"/>
  <c r="BR76" i="12" s="1"/>
  <c r="BQ79" i="12"/>
  <c r="BQ76" i="12" s="1"/>
  <c r="BP79" i="12"/>
  <c r="BP76" i="12" s="1"/>
  <c r="BO79" i="12"/>
  <c r="BO76" i="12" s="1"/>
  <c r="CB78" i="12"/>
  <c r="CB77" i="12"/>
  <c r="BX76" i="12"/>
  <c r="BZ74" i="12"/>
  <c r="BY74" i="12"/>
  <c r="BX74" i="12"/>
  <c r="BW74" i="12"/>
  <c r="BV74" i="12"/>
  <c r="BU74" i="12"/>
  <c r="BT74" i="12"/>
  <c r="BS74" i="12"/>
  <c r="BR74" i="12"/>
  <c r="BQ74" i="12"/>
  <c r="BP74" i="12"/>
  <c r="BO74" i="12"/>
  <c r="CB73" i="12"/>
  <c r="BZ72" i="12"/>
  <c r="BZ69" i="12" s="1"/>
  <c r="BY72" i="12"/>
  <c r="BY69" i="12" s="1"/>
  <c r="BX72" i="12"/>
  <c r="BX69" i="12" s="1"/>
  <c r="BW72" i="12"/>
  <c r="BW69" i="12" s="1"/>
  <c r="BV72" i="12"/>
  <c r="BV69" i="12" s="1"/>
  <c r="BU72" i="12"/>
  <c r="BU69" i="12" s="1"/>
  <c r="BT72" i="12"/>
  <c r="BT69" i="12" s="1"/>
  <c r="BS72" i="12"/>
  <c r="BS69" i="12" s="1"/>
  <c r="BR72" i="12"/>
  <c r="BR69" i="12" s="1"/>
  <c r="BQ72" i="12"/>
  <c r="BQ69" i="12" s="1"/>
  <c r="BP72" i="12"/>
  <c r="BP69" i="12" s="1"/>
  <c r="BO72" i="12"/>
  <c r="CB71" i="12"/>
  <c r="CB70" i="12"/>
  <c r="BZ64" i="12"/>
  <c r="BZ62" i="12" s="1"/>
  <c r="BZ59" i="12" s="1"/>
  <c r="BY64" i="12"/>
  <c r="BX64" i="12"/>
  <c r="BX62" i="12" s="1"/>
  <c r="BX59" i="12" s="1"/>
  <c r="BW64" i="12"/>
  <c r="BW62" i="12" s="1"/>
  <c r="BW59" i="12" s="1"/>
  <c r="BV64" i="12"/>
  <c r="BV62" i="12" s="1"/>
  <c r="BV59" i="12" s="1"/>
  <c r="BU64" i="12"/>
  <c r="BU62" i="12" s="1"/>
  <c r="BU59" i="12" s="1"/>
  <c r="BT64" i="12"/>
  <c r="BT62" i="12" s="1"/>
  <c r="BT59" i="12" s="1"/>
  <c r="BS64" i="12"/>
  <c r="BS62" i="12" s="1"/>
  <c r="BS59" i="12" s="1"/>
  <c r="BR64" i="12"/>
  <c r="BR62" i="12" s="1"/>
  <c r="BR59" i="12" s="1"/>
  <c r="BQ64" i="12"/>
  <c r="BQ62" i="12" s="1"/>
  <c r="BQ59" i="12" s="1"/>
  <c r="BP64" i="12"/>
  <c r="BP62" i="12" s="1"/>
  <c r="BP59" i="12" s="1"/>
  <c r="BO64" i="12"/>
  <c r="BO62" i="12" s="1"/>
  <c r="CB63" i="12"/>
  <c r="BY62" i="12"/>
  <c r="BY59" i="12" s="1"/>
  <c r="CB61" i="12"/>
  <c r="CB60" i="12"/>
  <c r="BZ57" i="12"/>
  <c r="BY57" i="12"/>
  <c r="BX57" i="12"/>
  <c r="BW57" i="12"/>
  <c r="BV57" i="12"/>
  <c r="BU57" i="12"/>
  <c r="BT57" i="12"/>
  <c r="BS57" i="12"/>
  <c r="BR57" i="12"/>
  <c r="BQ57" i="12"/>
  <c r="BP57" i="12"/>
  <c r="BO57" i="12"/>
  <c r="CB56" i="12"/>
  <c r="BZ55" i="12"/>
  <c r="BZ52" i="12" s="1"/>
  <c r="BY55" i="12"/>
  <c r="BY52" i="12" s="1"/>
  <c r="BX55" i="12"/>
  <c r="BX52" i="12" s="1"/>
  <c r="BW55" i="12"/>
  <c r="BW52" i="12" s="1"/>
  <c r="BV55" i="12"/>
  <c r="BV52" i="12" s="1"/>
  <c r="BU55" i="12"/>
  <c r="BT55" i="12"/>
  <c r="BT52" i="12" s="1"/>
  <c r="BS55" i="12"/>
  <c r="BS52" i="12" s="1"/>
  <c r="BR55" i="12"/>
  <c r="BR52" i="12" s="1"/>
  <c r="BQ55" i="12"/>
  <c r="BQ52" i="12" s="1"/>
  <c r="BP55" i="12"/>
  <c r="BP52" i="12" s="1"/>
  <c r="BO55" i="12"/>
  <c r="BO52" i="12" s="1"/>
  <c r="CB54" i="12"/>
  <c r="CB53" i="12"/>
  <c r="BU52" i="12"/>
  <c r="BZ50" i="12"/>
  <c r="BZ48" i="12" s="1"/>
  <c r="BZ45" i="12" s="1"/>
  <c r="BY50" i="12"/>
  <c r="BX50" i="12"/>
  <c r="BX48" i="12" s="1"/>
  <c r="BX45" i="12" s="1"/>
  <c r="BW50" i="12"/>
  <c r="BW48" i="12" s="1"/>
  <c r="BW45" i="12" s="1"/>
  <c r="BV50" i="12"/>
  <c r="BV48" i="12" s="1"/>
  <c r="BV45" i="12" s="1"/>
  <c r="BU50" i="12"/>
  <c r="BU48" i="12" s="1"/>
  <c r="BU45" i="12" s="1"/>
  <c r="BT50" i="12"/>
  <c r="BT48" i="12" s="1"/>
  <c r="BT45" i="12" s="1"/>
  <c r="BS50" i="12"/>
  <c r="BS48" i="12" s="1"/>
  <c r="BS45" i="12" s="1"/>
  <c r="BR50" i="12"/>
  <c r="BR48" i="12" s="1"/>
  <c r="BR45" i="12" s="1"/>
  <c r="BQ50" i="12"/>
  <c r="BQ48" i="12" s="1"/>
  <c r="BQ45" i="12" s="1"/>
  <c r="BP50" i="12"/>
  <c r="BO50" i="12"/>
  <c r="BO48" i="12" s="1"/>
  <c r="CB49" i="12"/>
  <c r="BY48" i="12"/>
  <c r="BY45" i="12" s="1"/>
  <c r="BP48" i="12"/>
  <c r="BP45" i="12" s="1"/>
  <c r="CB47" i="12"/>
  <c r="CB46" i="12"/>
  <c r="BZ40" i="12"/>
  <c r="BY40" i="12"/>
  <c r="BX40" i="12"/>
  <c r="BW40" i="12"/>
  <c r="BV40" i="12"/>
  <c r="BU40" i="12"/>
  <c r="BT40" i="12"/>
  <c r="BS40" i="12"/>
  <c r="BR40" i="12"/>
  <c r="BQ40" i="12"/>
  <c r="BP40" i="12"/>
  <c r="BO40" i="12"/>
  <c r="CB39" i="12"/>
  <c r="BZ38" i="12"/>
  <c r="BZ35" i="12" s="1"/>
  <c r="BY38" i="12"/>
  <c r="BY35" i="12" s="1"/>
  <c r="BX38" i="12"/>
  <c r="BX35" i="12" s="1"/>
  <c r="BW38" i="12"/>
  <c r="BW35" i="12" s="1"/>
  <c r="BV38" i="12"/>
  <c r="BU38" i="12"/>
  <c r="BU35" i="12" s="1"/>
  <c r="BT38" i="12"/>
  <c r="BT35" i="12" s="1"/>
  <c r="BS38" i="12"/>
  <c r="BS35" i="12" s="1"/>
  <c r="BR38" i="12"/>
  <c r="BR35" i="12" s="1"/>
  <c r="BQ38" i="12"/>
  <c r="BQ35" i="12" s="1"/>
  <c r="BP38" i="12"/>
  <c r="BP35" i="12" s="1"/>
  <c r="BO38" i="12"/>
  <c r="CB37" i="12"/>
  <c r="CB36" i="12"/>
  <c r="BV35" i="12"/>
  <c r="BZ33" i="12"/>
  <c r="BY33" i="12"/>
  <c r="BX33" i="12"/>
  <c r="BW33" i="12"/>
  <c r="BV33" i="12"/>
  <c r="BU33" i="12"/>
  <c r="BT33" i="12"/>
  <c r="BS33" i="12"/>
  <c r="BR33" i="12"/>
  <c r="BQ33" i="12"/>
  <c r="BP33" i="12"/>
  <c r="BO33" i="12"/>
  <c r="CB32" i="12"/>
  <c r="BZ31" i="12"/>
  <c r="BZ28" i="12" s="1"/>
  <c r="BY31" i="12"/>
  <c r="BY28" i="12" s="1"/>
  <c r="BX31" i="12"/>
  <c r="BX28" i="12" s="1"/>
  <c r="BW31" i="12"/>
  <c r="BW28" i="12" s="1"/>
  <c r="BV31" i="12"/>
  <c r="BV28" i="12" s="1"/>
  <c r="BU31" i="12"/>
  <c r="BU28" i="12" s="1"/>
  <c r="BT31" i="12"/>
  <c r="BT28" i="12" s="1"/>
  <c r="BS31" i="12"/>
  <c r="BS28" i="12" s="1"/>
  <c r="BR31" i="12"/>
  <c r="BR28" i="12" s="1"/>
  <c r="BQ31" i="12"/>
  <c r="BQ28" i="12" s="1"/>
  <c r="BP31" i="12"/>
  <c r="BP28" i="12" s="1"/>
  <c r="BO31" i="12"/>
  <c r="CB30" i="12"/>
  <c r="CB29" i="12"/>
  <c r="BZ26" i="12"/>
  <c r="BY26" i="12"/>
  <c r="BX26" i="12"/>
  <c r="BW26" i="12"/>
  <c r="BV26" i="12"/>
  <c r="BU26" i="12"/>
  <c r="BT26" i="12"/>
  <c r="BS26" i="12"/>
  <c r="BR26" i="12"/>
  <c r="BQ26" i="12"/>
  <c r="BP26" i="12"/>
  <c r="BO26" i="12"/>
  <c r="CB25" i="12"/>
  <c r="BZ24" i="12"/>
  <c r="BZ21" i="12" s="1"/>
  <c r="BY24" i="12"/>
  <c r="BY21" i="12" s="1"/>
  <c r="BX24" i="12"/>
  <c r="BX21" i="12" s="1"/>
  <c r="BW24" i="12"/>
  <c r="BW21" i="12" s="1"/>
  <c r="BV24" i="12"/>
  <c r="BV21" i="12" s="1"/>
  <c r="BU24" i="12"/>
  <c r="BU21" i="12" s="1"/>
  <c r="BT24" i="12"/>
  <c r="BT21" i="12" s="1"/>
  <c r="BS24" i="12"/>
  <c r="BS21" i="12" s="1"/>
  <c r="BR24" i="12"/>
  <c r="BR21" i="12" s="1"/>
  <c r="BQ24" i="12"/>
  <c r="BQ21" i="12" s="1"/>
  <c r="BP24" i="12"/>
  <c r="BP21" i="12" s="1"/>
  <c r="BO24" i="12"/>
  <c r="BO21" i="12" s="1"/>
  <c r="CB23" i="12"/>
  <c r="CB22" i="12"/>
  <c r="BZ16" i="12"/>
  <c r="BY16" i="12"/>
  <c r="BX16" i="12"/>
  <c r="BW16" i="12"/>
  <c r="BV16" i="12"/>
  <c r="BU16" i="12"/>
  <c r="BT16" i="12"/>
  <c r="BS16" i="12"/>
  <c r="BR16" i="12"/>
  <c r="BQ16" i="12"/>
  <c r="BP16" i="12"/>
  <c r="BO16" i="12"/>
  <c r="CB15" i="12"/>
  <c r="BZ14" i="12"/>
  <c r="BZ11" i="12" s="1"/>
  <c r="BZ18" i="12" s="1"/>
  <c r="BY14" i="12"/>
  <c r="BX14" i="12"/>
  <c r="BX11" i="12" s="1"/>
  <c r="BX18" i="12" s="1"/>
  <c r="BW14" i="12"/>
  <c r="BW11" i="12" s="1"/>
  <c r="BW18" i="12" s="1"/>
  <c r="BV14" i="12"/>
  <c r="BU14" i="12"/>
  <c r="BT14" i="12"/>
  <c r="BT11" i="12" s="1"/>
  <c r="BT18" i="12" s="1"/>
  <c r="BS14" i="12"/>
  <c r="BS11" i="12" s="1"/>
  <c r="BS18" i="12" s="1"/>
  <c r="BR14" i="12"/>
  <c r="BR11" i="12" s="1"/>
  <c r="BR18" i="12" s="1"/>
  <c r="BQ14" i="12"/>
  <c r="BQ11" i="12" s="1"/>
  <c r="BQ18" i="12" s="1"/>
  <c r="BP14" i="12"/>
  <c r="BP11" i="12" s="1"/>
  <c r="BP18" i="12" s="1"/>
  <c r="BO14" i="12"/>
  <c r="CB13" i="12"/>
  <c r="CB12" i="12"/>
  <c r="BY11" i="12"/>
  <c r="BY18" i="12" s="1"/>
  <c r="BV11" i="12"/>
  <c r="BV18" i="12" s="1"/>
  <c r="BU11" i="12"/>
  <c r="BU18" i="12" s="1"/>
  <c r="BF144" i="12"/>
  <c r="BE144" i="12"/>
  <c r="BD144" i="12"/>
  <c r="BC144" i="12"/>
  <c r="BB144" i="12"/>
  <c r="BA144" i="12"/>
  <c r="AZ144" i="12"/>
  <c r="AY144" i="12"/>
  <c r="AX144" i="12"/>
  <c r="AW144" i="12"/>
  <c r="AV144" i="12"/>
  <c r="AU144" i="12"/>
  <c r="BH143" i="12"/>
  <c r="BF142" i="12"/>
  <c r="BE142" i="12"/>
  <c r="BE139" i="12" s="1"/>
  <c r="BD142" i="12"/>
  <c r="BD139" i="12" s="1"/>
  <c r="BC142" i="12"/>
  <c r="BB142" i="12"/>
  <c r="BA142" i="12"/>
  <c r="BA139" i="12" s="1"/>
  <c r="AZ142" i="12"/>
  <c r="AZ139" i="12" s="1"/>
  <c r="AY142" i="12"/>
  <c r="AY139" i="12" s="1"/>
  <c r="AX142" i="12"/>
  <c r="AX139" i="12" s="1"/>
  <c r="AW142" i="12"/>
  <c r="AW139" i="12" s="1"/>
  <c r="AV142" i="12"/>
  <c r="AV139" i="12" s="1"/>
  <c r="AU142" i="12"/>
  <c r="BH141" i="12"/>
  <c r="BH140" i="12"/>
  <c r="BF139" i="12"/>
  <c r="BC139" i="12"/>
  <c r="BB139" i="12"/>
  <c r="BF129" i="12"/>
  <c r="BE129" i="12"/>
  <c r="BD129" i="12"/>
  <c r="BC129" i="12"/>
  <c r="BB129" i="12"/>
  <c r="BA129" i="12"/>
  <c r="AZ129" i="12"/>
  <c r="AY129" i="12"/>
  <c r="AX129" i="12"/>
  <c r="AW129" i="12"/>
  <c r="AV129" i="12"/>
  <c r="AU129" i="12"/>
  <c r="BH128" i="12"/>
  <c r="BF127" i="12"/>
  <c r="BF124" i="12" s="1"/>
  <c r="BE127" i="12"/>
  <c r="BE124" i="12" s="1"/>
  <c r="BD127" i="12"/>
  <c r="BD124" i="12" s="1"/>
  <c r="BC127" i="12"/>
  <c r="BC124" i="12" s="1"/>
  <c r="BB127" i="12"/>
  <c r="BA127" i="12"/>
  <c r="BA124" i="12" s="1"/>
  <c r="AZ127" i="12"/>
  <c r="AZ124" i="12" s="1"/>
  <c r="AY127" i="12"/>
  <c r="AY124" i="12" s="1"/>
  <c r="AX127" i="12"/>
  <c r="AX124" i="12" s="1"/>
  <c r="AW127" i="12"/>
  <c r="AW124" i="12" s="1"/>
  <c r="AV127" i="12"/>
  <c r="AV124" i="12" s="1"/>
  <c r="AU127" i="12"/>
  <c r="AU124" i="12" s="1"/>
  <c r="BH126" i="12"/>
  <c r="BH125" i="12"/>
  <c r="BB124" i="12"/>
  <c r="BF122" i="12"/>
  <c r="BE122" i="12"/>
  <c r="BD122" i="12"/>
  <c r="BC122" i="12"/>
  <c r="BB122" i="12"/>
  <c r="BA122" i="12"/>
  <c r="AZ122" i="12"/>
  <c r="AY122" i="12"/>
  <c r="AX122" i="12"/>
  <c r="AW122" i="12"/>
  <c r="AV122" i="12"/>
  <c r="AU122" i="12"/>
  <c r="BH121" i="12"/>
  <c r="BF120" i="12"/>
  <c r="BE120" i="12"/>
  <c r="BE117" i="12" s="1"/>
  <c r="BD120" i="12"/>
  <c r="BD117" i="12" s="1"/>
  <c r="BC120" i="12"/>
  <c r="BC117" i="12" s="1"/>
  <c r="BB120" i="12"/>
  <c r="BB117" i="12" s="1"/>
  <c r="BA120" i="12"/>
  <c r="BA117" i="12" s="1"/>
  <c r="AZ120" i="12"/>
  <c r="AZ117" i="12" s="1"/>
  <c r="AY120" i="12"/>
  <c r="AY117" i="12" s="1"/>
  <c r="AX120" i="12"/>
  <c r="AX117" i="12" s="1"/>
  <c r="AW120" i="12"/>
  <c r="AW117" i="12" s="1"/>
  <c r="AV120" i="12"/>
  <c r="AV117" i="12" s="1"/>
  <c r="AU120" i="12"/>
  <c r="BH119" i="12"/>
  <c r="BH118" i="12"/>
  <c r="BF117" i="12"/>
  <c r="BF114" i="12"/>
  <c r="BE114" i="12"/>
  <c r="BD114" i="12"/>
  <c r="BC114" i="12"/>
  <c r="BB114" i="12"/>
  <c r="BA114" i="12"/>
  <c r="AZ114" i="12"/>
  <c r="AY114" i="12"/>
  <c r="AX114" i="12"/>
  <c r="AW114" i="12"/>
  <c r="AV114" i="12"/>
  <c r="AU114" i="12"/>
  <c r="BH113" i="12"/>
  <c r="BF112" i="12"/>
  <c r="BE112" i="12"/>
  <c r="BE109" i="12" s="1"/>
  <c r="BD112" i="12"/>
  <c r="BD109" i="12" s="1"/>
  <c r="BC112" i="12"/>
  <c r="BB112" i="12"/>
  <c r="BB109" i="12" s="1"/>
  <c r="BA112" i="12"/>
  <c r="BA109" i="12" s="1"/>
  <c r="AZ112" i="12"/>
  <c r="AZ109" i="12" s="1"/>
  <c r="AY112" i="12"/>
  <c r="AY109" i="12" s="1"/>
  <c r="AX112" i="12"/>
  <c r="AX109" i="12" s="1"/>
  <c r="AW112" i="12"/>
  <c r="AW109" i="12" s="1"/>
  <c r="AV112" i="12"/>
  <c r="AV109" i="12" s="1"/>
  <c r="AU112" i="12"/>
  <c r="AU109" i="12" s="1"/>
  <c r="BH111" i="12"/>
  <c r="BH110" i="12"/>
  <c r="BC109" i="12"/>
  <c r="BF107" i="12"/>
  <c r="BE107" i="12"/>
  <c r="BD107" i="12"/>
  <c r="BC107" i="12"/>
  <c r="BB107" i="12"/>
  <c r="BA107" i="12"/>
  <c r="AZ107" i="12"/>
  <c r="AY107" i="12"/>
  <c r="AX107" i="12"/>
  <c r="AW107" i="12"/>
  <c r="AV107" i="12"/>
  <c r="AU107" i="12"/>
  <c r="BH106" i="12"/>
  <c r="BF105" i="12"/>
  <c r="BF102" i="12" s="1"/>
  <c r="BE105" i="12"/>
  <c r="BE102" i="12" s="1"/>
  <c r="BD105" i="12"/>
  <c r="BD102" i="12" s="1"/>
  <c r="BC105" i="12"/>
  <c r="BB105" i="12"/>
  <c r="BB102" i="12" s="1"/>
  <c r="BA105" i="12"/>
  <c r="BA102" i="12" s="1"/>
  <c r="AZ105" i="12"/>
  <c r="AZ102" i="12" s="1"/>
  <c r="AY105" i="12"/>
  <c r="AY102" i="12" s="1"/>
  <c r="AX105" i="12"/>
  <c r="AX102" i="12" s="1"/>
  <c r="AW105" i="12"/>
  <c r="AW102" i="12" s="1"/>
  <c r="AV105" i="12"/>
  <c r="AV102" i="12" s="1"/>
  <c r="AU105" i="12"/>
  <c r="BH104" i="12"/>
  <c r="BH103" i="12"/>
  <c r="BC102" i="12"/>
  <c r="BF96" i="12"/>
  <c r="BE96" i="12"/>
  <c r="BD96" i="12"/>
  <c r="BC96" i="12"/>
  <c r="BB96" i="12"/>
  <c r="BA96" i="12"/>
  <c r="AZ96" i="12"/>
  <c r="AY96" i="12"/>
  <c r="AX96" i="12"/>
  <c r="AW96" i="12"/>
  <c r="AV96" i="12"/>
  <c r="AU96" i="12"/>
  <c r="BH95" i="12"/>
  <c r="BF94" i="12"/>
  <c r="BF91" i="12" s="1"/>
  <c r="BE94" i="12"/>
  <c r="BE91" i="12" s="1"/>
  <c r="BD94" i="12"/>
  <c r="BD91" i="12" s="1"/>
  <c r="BC94" i="12"/>
  <c r="BC91" i="12" s="1"/>
  <c r="BB94" i="12"/>
  <c r="BB91" i="12" s="1"/>
  <c r="BA94" i="12"/>
  <c r="BA91" i="12" s="1"/>
  <c r="AZ94" i="12"/>
  <c r="AZ91" i="12" s="1"/>
  <c r="AY94" i="12"/>
  <c r="AY91" i="12" s="1"/>
  <c r="AX94" i="12"/>
  <c r="AX91" i="12" s="1"/>
  <c r="AW94" i="12"/>
  <c r="AW91" i="12" s="1"/>
  <c r="AV94" i="12"/>
  <c r="AV91" i="12" s="1"/>
  <c r="AU94" i="12"/>
  <c r="BH93" i="12"/>
  <c r="BH92" i="12"/>
  <c r="BF89" i="12"/>
  <c r="BE89" i="12"/>
  <c r="BD89" i="12"/>
  <c r="BC89" i="12"/>
  <c r="BB89" i="12"/>
  <c r="BA89" i="12"/>
  <c r="AZ89" i="12"/>
  <c r="AY89" i="12"/>
  <c r="AX89" i="12"/>
  <c r="AW89" i="12"/>
  <c r="AV89" i="12"/>
  <c r="AU89" i="12"/>
  <c r="BH88" i="12"/>
  <c r="BF87" i="12"/>
  <c r="BF84" i="12" s="1"/>
  <c r="BE87" i="12"/>
  <c r="BE84" i="12" s="1"/>
  <c r="BD87" i="12"/>
  <c r="BD84" i="12" s="1"/>
  <c r="BC87" i="12"/>
  <c r="BC84" i="12" s="1"/>
  <c r="BB87" i="12"/>
  <c r="BB84" i="12" s="1"/>
  <c r="BA87" i="12"/>
  <c r="BA84" i="12" s="1"/>
  <c r="AZ87" i="12"/>
  <c r="AZ84" i="12" s="1"/>
  <c r="AY87" i="12"/>
  <c r="AY84" i="12" s="1"/>
  <c r="AX87" i="12"/>
  <c r="AX84" i="12" s="1"/>
  <c r="AW87" i="12"/>
  <c r="AW84" i="12" s="1"/>
  <c r="AV87" i="12"/>
  <c r="AV84" i="12" s="1"/>
  <c r="AU87" i="12"/>
  <c r="AU84" i="12" s="1"/>
  <c r="BH86" i="12"/>
  <c r="BH85" i="12"/>
  <c r="BF81" i="12"/>
  <c r="BE81" i="12"/>
  <c r="BD81" i="12"/>
  <c r="BC81" i="12"/>
  <c r="BB81" i="12"/>
  <c r="BA81" i="12"/>
  <c r="AZ81" i="12"/>
  <c r="AY81" i="12"/>
  <c r="AX81" i="12"/>
  <c r="AW81" i="12"/>
  <c r="AV81" i="12"/>
  <c r="AU81" i="12"/>
  <c r="BH80" i="12"/>
  <c r="BF79" i="12"/>
  <c r="BF76" i="12" s="1"/>
  <c r="BE79" i="12"/>
  <c r="BE76" i="12" s="1"/>
  <c r="BD79" i="12"/>
  <c r="BD76" i="12" s="1"/>
  <c r="BC79" i="12"/>
  <c r="BC76" i="12" s="1"/>
  <c r="BB79" i="12"/>
  <c r="BB76" i="12" s="1"/>
  <c r="BA79" i="12"/>
  <c r="BA76" i="12" s="1"/>
  <c r="AZ79" i="12"/>
  <c r="AZ76" i="12" s="1"/>
  <c r="AY79" i="12"/>
  <c r="AY76" i="12" s="1"/>
  <c r="AX79" i="12"/>
  <c r="AX76" i="12" s="1"/>
  <c r="AW79" i="12"/>
  <c r="AW76" i="12" s="1"/>
  <c r="AV79" i="12"/>
  <c r="AV76" i="12" s="1"/>
  <c r="AU79" i="12"/>
  <c r="AU76" i="12" s="1"/>
  <c r="BH78" i="12"/>
  <c r="BH77" i="12"/>
  <c r="BF74" i="12"/>
  <c r="BE74" i="12"/>
  <c r="BD74" i="12"/>
  <c r="BC74" i="12"/>
  <c r="BB74" i="12"/>
  <c r="BA74" i="12"/>
  <c r="AZ74" i="12"/>
  <c r="AY74" i="12"/>
  <c r="AX74" i="12"/>
  <c r="AW74" i="12"/>
  <c r="AV74" i="12"/>
  <c r="AU74" i="12"/>
  <c r="BH73" i="12"/>
  <c r="BF72" i="12"/>
  <c r="BF69" i="12" s="1"/>
  <c r="BE72" i="12"/>
  <c r="BD72" i="12"/>
  <c r="BD69" i="12" s="1"/>
  <c r="BC72" i="12"/>
  <c r="BC69" i="12" s="1"/>
  <c r="BB72" i="12"/>
  <c r="BB69" i="12" s="1"/>
  <c r="BA72" i="12"/>
  <c r="BA69" i="12" s="1"/>
  <c r="AZ72" i="12"/>
  <c r="AZ69" i="12" s="1"/>
  <c r="AY72" i="12"/>
  <c r="AY69" i="12" s="1"/>
  <c r="AX72" i="12"/>
  <c r="AX69" i="12" s="1"/>
  <c r="AW72" i="12"/>
  <c r="AW69" i="12" s="1"/>
  <c r="AV72" i="12"/>
  <c r="AV69" i="12" s="1"/>
  <c r="AU72" i="12"/>
  <c r="AU69" i="12" s="1"/>
  <c r="BH71" i="12"/>
  <c r="BH70" i="12"/>
  <c r="BE69" i="12"/>
  <c r="BF64" i="12"/>
  <c r="BF62" i="12" s="1"/>
  <c r="BF59" i="12" s="1"/>
  <c r="BE64" i="12"/>
  <c r="BE62" i="12" s="1"/>
  <c r="BE59" i="12" s="1"/>
  <c r="BD64" i="12"/>
  <c r="BD62" i="12" s="1"/>
  <c r="BD59" i="12" s="1"/>
  <c r="BC64" i="12"/>
  <c r="BC62" i="12" s="1"/>
  <c r="BC59" i="12" s="1"/>
  <c r="BB64" i="12"/>
  <c r="BB62" i="12" s="1"/>
  <c r="BB59" i="12" s="1"/>
  <c r="BA64" i="12"/>
  <c r="AZ64" i="12"/>
  <c r="AZ62" i="12" s="1"/>
  <c r="AZ59" i="12" s="1"/>
  <c r="AY64" i="12"/>
  <c r="AY62" i="12" s="1"/>
  <c r="AY59" i="12" s="1"/>
  <c r="AX64" i="12"/>
  <c r="AX62" i="12" s="1"/>
  <c r="AX59" i="12" s="1"/>
  <c r="AW64" i="12"/>
  <c r="AW62" i="12" s="1"/>
  <c r="AW59" i="12" s="1"/>
  <c r="AV64" i="12"/>
  <c r="AV62" i="12" s="1"/>
  <c r="AV59" i="12" s="1"/>
  <c r="AU64" i="12"/>
  <c r="AU62" i="12" s="1"/>
  <c r="BH63" i="12"/>
  <c r="BA62" i="12"/>
  <c r="BA59" i="12" s="1"/>
  <c r="BH61" i="12"/>
  <c r="BH60" i="12"/>
  <c r="BF57" i="12"/>
  <c r="BE57" i="12"/>
  <c r="BD57" i="12"/>
  <c r="BC57" i="12"/>
  <c r="BB57" i="12"/>
  <c r="BA57" i="12"/>
  <c r="AZ57" i="12"/>
  <c r="AY57" i="12"/>
  <c r="AX57" i="12"/>
  <c r="AW57" i="12"/>
  <c r="AV57" i="12"/>
  <c r="AU57" i="12"/>
  <c r="BH56" i="12"/>
  <c r="BF55" i="12"/>
  <c r="BF52" i="12" s="1"/>
  <c r="BE55" i="12"/>
  <c r="BE52" i="12" s="1"/>
  <c r="BD55" i="12"/>
  <c r="BD52" i="12" s="1"/>
  <c r="BC55" i="12"/>
  <c r="BC52" i="12" s="1"/>
  <c r="BB55" i="12"/>
  <c r="BB52" i="12" s="1"/>
  <c r="BA55" i="12"/>
  <c r="BA52" i="12" s="1"/>
  <c r="AZ55" i="12"/>
  <c r="AZ52" i="12" s="1"/>
  <c r="AY55" i="12"/>
  <c r="AY52" i="12" s="1"/>
  <c r="AX55" i="12"/>
  <c r="AX52" i="12" s="1"/>
  <c r="AW55" i="12"/>
  <c r="AW52" i="12" s="1"/>
  <c r="AV55" i="12"/>
  <c r="AV52" i="12" s="1"/>
  <c r="AU55" i="12"/>
  <c r="AU52" i="12" s="1"/>
  <c r="BH54" i="12"/>
  <c r="BH53" i="12"/>
  <c r="BF50" i="12"/>
  <c r="BF48" i="12" s="1"/>
  <c r="BF45" i="12" s="1"/>
  <c r="BE50" i="12"/>
  <c r="BD50" i="12"/>
  <c r="BD48" i="12" s="1"/>
  <c r="BD45" i="12" s="1"/>
  <c r="BC50" i="12"/>
  <c r="BC48" i="12" s="1"/>
  <c r="BC45" i="12" s="1"/>
  <c r="BB50" i="12"/>
  <c r="BB48" i="12" s="1"/>
  <c r="BB45" i="12" s="1"/>
  <c r="BA50" i="12"/>
  <c r="BA48" i="12" s="1"/>
  <c r="BA45" i="12" s="1"/>
  <c r="AZ50" i="12"/>
  <c r="AZ48" i="12" s="1"/>
  <c r="AZ45" i="12" s="1"/>
  <c r="AY50" i="12"/>
  <c r="AY48" i="12" s="1"/>
  <c r="AY45" i="12" s="1"/>
  <c r="AX50" i="12"/>
  <c r="AX48" i="12" s="1"/>
  <c r="AX45" i="12" s="1"/>
  <c r="AW50" i="12"/>
  <c r="AW48" i="12" s="1"/>
  <c r="AW45" i="12" s="1"/>
  <c r="AV50" i="12"/>
  <c r="AV48" i="12" s="1"/>
  <c r="AV45" i="12" s="1"/>
  <c r="AU50" i="12"/>
  <c r="AU48" i="12" s="1"/>
  <c r="BH49" i="12"/>
  <c r="BE48" i="12"/>
  <c r="BE45" i="12" s="1"/>
  <c r="BH47" i="12"/>
  <c r="BH46" i="12"/>
  <c r="BF40" i="12"/>
  <c r="BE40" i="12"/>
  <c r="BD40" i="12"/>
  <c r="BC40" i="12"/>
  <c r="BB40" i="12"/>
  <c r="BA40" i="12"/>
  <c r="AZ40" i="12"/>
  <c r="AY40" i="12"/>
  <c r="AX40" i="12"/>
  <c r="AW40" i="12"/>
  <c r="AV40" i="12"/>
  <c r="AU40" i="12"/>
  <c r="BH39" i="12"/>
  <c r="BF38" i="12"/>
  <c r="BF35" i="12" s="1"/>
  <c r="BE38" i="12"/>
  <c r="BE35" i="12" s="1"/>
  <c r="BD38" i="12"/>
  <c r="BD35" i="12" s="1"/>
  <c r="BC38" i="12"/>
  <c r="BC35" i="12" s="1"/>
  <c r="BB38" i="12"/>
  <c r="BB35" i="12" s="1"/>
  <c r="BA38" i="12"/>
  <c r="BA35" i="12" s="1"/>
  <c r="AZ38" i="12"/>
  <c r="AY38" i="12"/>
  <c r="AY35" i="12" s="1"/>
  <c r="AX38" i="12"/>
  <c r="AX35" i="12" s="1"/>
  <c r="AW38" i="12"/>
  <c r="AW35" i="12" s="1"/>
  <c r="AV38" i="12"/>
  <c r="AV35" i="12" s="1"/>
  <c r="AU38" i="12"/>
  <c r="BH37" i="12"/>
  <c r="BH36" i="12"/>
  <c r="AZ35" i="12"/>
  <c r="BF33" i="12"/>
  <c r="BE33" i="12"/>
  <c r="BD33" i="12"/>
  <c r="BC33" i="12"/>
  <c r="BB33" i="12"/>
  <c r="BA33" i="12"/>
  <c r="AZ33" i="12"/>
  <c r="AY33" i="12"/>
  <c r="AX33" i="12"/>
  <c r="AW33" i="12"/>
  <c r="AV33" i="12"/>
  <c r="AU33" i="12"/>
  <c r="BH32" i="12"/>
  <c r="BF31" i="12"/>
  <c r="BF28" i="12" s="1"/>
  <c r="BE31" i="12"/>
  <c r="BE28" i="12" s="1"/>
  <c r="BD31" i="12"/>
  <c r="BD28" i="12" s="1"/>
  <c r="BC31" i="12"/>
  <c r="BC28" i="12" s="1"/>
  <c r="BB31" i="12"/>
  <c r="BB28" i="12" s="1"/>
  <c r="BA31" i="12"/>
  <c r="BA28" i="12" s="1"/>
  <c r="AZ31" i="12"/>
  <c r="AZ28" i="12" s="1"/>
  <c r="AY31" i="12"/>
  <c r="AY28" i="12" s="1"/>
  <c r="AX31" i="12"/>
  <c r="AX28" i="12" s="1"/>
  <c r="AW31" i="12"/>
  <c r="AW28" i="12" s="1"/>
  <c r="AV31" i="12"/>
  <c r="AV28" i="12" s="1"/>
  <c r="AU31" i="12"/>
  <c r="BH30" i="12"/>
  <c r="BH29" i="12"/>
  <c r="BF26" i="12"/>
  <c r="BE26" i="12"/>
  <c r="BD26" i="12"/>
  <c r="BC26" i="12"/>
  <c r="BB26" i="12"/>
  <c r="BA26" i="12"/>
  <c r="AZ26" i="12"/>
  <c r="AY26" i="12"/>
  <c r="AX26" i="12"/>
  <c r="AW26" i="12"/>
  <c r="AV26" i="12"/>
  <c r="AU26" i="12"/>
  <c r="BH25" i="12"/>
  <c r="BF24" i="12"/>
  <c r="BF21" i="12" s="1"/>
  <c r="BE24" i="12"/>
  <c r="BE21" i="12" s="1"/>
  <c r="BD24" i="12"/>
  <c r="BD21" i="12" s="1"/>
  <c r="BC24" i="12"/>
  <c r="BC21" i="12" s="1"/>
  <c r="BB24" i="12"/>
  <c r="BB21" i="12" s="1"/>
  <c r="BA24" i="12"/>
  <c r="BA21" i="12" s="1"/>
  <c r="AZ24" i="12"/>
  <c r="AY24" i="12"/>
  <c r="AY21" i="12" s="1"/>
  <c r="AX24" i="12"/>
  <c r="AX21" i="12" s="1"/>
  <c r="AW24" i="12"/>
  <c r="AW21" i="12" s="1"/>
  <c r="AV24" i="12"/>
  <c r="AV21" i="12" s="1"/>
  <c r="AU24" i="12"/>
  <c r="BH23" i="12"/>
  <c r="BH22" i="12"/>
  <c r="AZ21" i="12"/>
  <c r="BF16" i="12"/>
  <c r="BE16" i="12"/>
  <c r="BD16" i="12"/>
  <c r="BC16" i="12"/>
  <c r="BB16" i="12"/>
  <c r="BA16" i="12"/>
  <c r="AZ16" i="12"/>
  <c r="AY16" i="12"/>
  <c r="AX16" i="12"/>
  <c r="AW16" i="12"/>
  <c r="AV16" i="12"/>
  <c r="AU16" i="12"/>
  <c r="BH15" i="12"/>
  <c r="BF14" i="12"/>
  <c r="BF11" i="12" s="1"/>
  <c r="BF18" i="12" s="1"/>
  <c r="BE14" i="12"/>
  <c r="BE11" i="12" s="1"/>
  <c r="BE18" i="12" s="1"/>
  <c r="BD14" i="12"/>
  <c r="BC14" i="12"/>
  <c r="BB14" i="12"/>
  <c r="BB11" i="12" s="1"/>
  <c r="BB18" i="12" s="1"/>
  <c r="BA14" i="12"/>
  <c r="BA11" i="12" s="1"/>
  <c r="BA18" i="12" s="1"/>
  <c r="AZ14" i="12"/>
  <c r="AZ11" i="12" s="1"/>
  <c r="AZ18" i="12" s="1"/>
  <c r="AY14" i="12"/>
  <c r="AY11" i="12" s="1"/>
  <c r="AY18" i="12" s="1"/>
  <c r="AX14" i="12"/>
  <c r="AX11" i="12" s="1"/>
  <c r="AX18" i="12" s="1"/>
  <c r="AW14" i="12"/>
  <c r="AW11" i="12" s="1"/>
  <c r="AW18" i="12" s="1"/>
  <c r="AV14" i="12"/>
  <c r="AV11" i="12" s="1"/>
  <c r="AV18" i="12" s="1"/>
  <c r="AU14" i="12"/>
  <c r="BH13" i="12"/>
  <c r="BH12" i="12"/>
  <c r="BD11" i="12"/>
  <c r="BD18" i="12" s="1"/>
  <c r="BC11" i="12"/>
  <c r="BC18" i="12" s="1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Y4" i="14"/>
  <c r="AQ4" i="14" s="1"/>
  <c r="BI4" i="14" s="1"/>
  <c r="CA4" i="14" s="1"/>
  <c r="CS4" i="14" s="1"/>
  <c r="Y3" i="14"/>
  <c r="AQ3" i="14" s="1"/>
  <c r="AB14" i="12"/>
  <c r="AB11" i="12" s="1"/>
  <c r="AB18" i="12" s="1"/>
  <c r="AC14" i="12"/>
  <c r="AC11" i="12" s="1"/>
  <c r="AC18" i="12" s="1"/>
  <c r="AD14" i="12"/>
  <c r="AD11" i="12" s="1"/>
  <c r="AD18" i="12" s="1"/>
  <c r="AE14" i="12"/>
  <c r="AE11" i="12" s="1"/>
  <c r="AE18" i="12" s="1"/>
  <c r="AF14" i="12"/>
  <c r="AF11" i="12" s="1"/>
  <c r="AF18" i="12" s="1"/>
  <c r="AG14" i="12"/>
  <c r="AG11" i="12" s="1"/>
  <c r="AG18" i="12" s="1"/>
  <c r="AH14" i="12"/>
  <c r="AH11" i="12" s="1"/>
  <c r="AH18" i="12" s="1"/>
  <c r="AI14" i="12"/>
  <c r="AI11" i="12" s="1"/>
  <c r="AI18" i="12" s="1"/>
  <c r="AJ14" i="12"/>
  <c r="AJ11" i="12" s="1"/>
  <c r="AJ18" i="12" s="1"/>
  <c r="AK14" i="12"/>
  <c r="AK11" i="12" s="1"/>
  <c r="AK18" i="12" s="1"/>
  <c r="AL14" i="12"/>
  <c r="AL11" i="12" s="1"/>
  <c r="AL18" i="12" s="1"/>
  <c r="AB16" i="12"/>
  <c r="AC16" i="12"/>
  <c r="AD16" i="12"/>
  <c r="AE16" i="12"/>
  <c r="AF16" i="12"/>
  <c r="AG16" i="12"/>
  <c r="AH16" i="12"/>
  <c r="AI16" i="12"/>
  <c r="AJ16" i="12"/>
  <c r="AK16" i="12"/>
  <c r="AL16" i="12"/>
  <c r="AB24" i="12"/>
  <c r="AB21" i="12" s="1"/>
  <c r="AC24" i="12"/>
  <c r="AC21" i="12" s="1"/>
  <c r="AD24" i="12"/>
  <c r="AD21" i="12" s="1"/>
  <c r="AE24" i="12"/>
  <c r="AE21" i="12" s="1"/>
  <c r="AF24" i="12"/>
  <c r="AF21" i="12" s="1"/>
  <c r="AG24" i="12"/>
  <c r="AG21" i="12" s="1"/>
  <c r="AH24" i="12"/>
  <c r="AH21" i="12" s="1"/>
  <c r="AI24" i="12"/>
  <c r="AI21" i="12" s="1"/>
  <c r="AJ24" i="12"/>
  <c r="AJ21" i="12" s="1"/>
  <c r="AK24" i="12"/>
  <c r="AK21" i="12" s="1"/>
  <c r="AL24" i="12"/>
  <c r="AL21" i="12" s="1"/>
  <c r="AB26" i="12"/>
  <c r="AC26" i="12"/>
  <c r="AD26" i="12"/>
  <c r="AE26" i="12"/>
  <c r="AF26" i="12"/>
  <c r="AG26" i="12"/>
  <c r="AH26" i="12"/>
  <c r="AI26" i="12"/>
  <c r="AJ26" i="12"/>
  <c r="AK26" i="12"/>
  <c r="AL26" i="12"/>
  <c r="AB31" i="12"/>
  <c r="AB28" i="12" s="1"/>
  <c r="AC31" i="12"/>
  <c r="AC28" i="12" s="1"/>
  <c r="AD31" i="12"/>
  <c r="AD28" i="12" s="1"/>
  <c r="AE31" i="12"/>
  <c r="AE28" i="12" s="1"/>
  <c r="AF31" i="12"/>
  <c r="AF28" i="12" s="1"/>
  <c r="AG31" i="12"/>
  <c r="AG28" i="12" s="1"/>
  <c r="AH31" i="12"/>
  <c r="AH28" i="12" s="1"/>
  <c r="AI31" i="12"/>
  <c r="AI28" i="12" s="1"/>
  <c r="AJ31" i="12"/>
  <c r="AJ28" i="12" s="1"/>
  <c r="AK31" i="12"/>
  <c r="AK28" i="12" s="1"/>
  <c r="AL31" i="12"/>
  <c r="AL28" i="12" s="1"/>
  <c r="AB33" i="12"/>
  <c r="AC33" i="12"/>
  <c r="AD33" i="12"/>
  <c r="AE33" i="12"/>
  <c r="AF33" i="12"/>
  <c r="AG33" i="12"/>
  <c r="AH33" i="12"/>
  <c r="AI33" i="12"/>
  <c r="AJ33" i="12"/>
  <c r="AK33" i="12"/>
  <c r="AL33" i="12"/>
  <c r="AB38" i="12"/>
  <c r="AB35" i="12" s="1"/>
  <c r="AC38" i="12"/>
  <c r="AC35" i="12" s="1"/>
  <c r="AD38" i="12"/>
  <c r="AD35" i="12" s="1"/>
  <c r="AE38" i="12"/>
  <c r="AE35" i="12" s="1"/>
  <c r="AF38" i="12"/>
  <c r="AF35" i="12" s="1"/>
  <c r="AG38" i="12"/>
  <c r="AG35" i="12" s="1"/>
  <c r="AH38" i="12"/>
  <c r="AH35" i="12" s="1"/>
  <c r="AI38" i="12"/>
  <c r="AI35" i="12" s="1"/>
  <c r="AJ38" i="12"/>
  <c r="AJ35" i="12" s="1"/>
  <c r="AK38" i="12"/>
  <c r="AK35" i="12" s="1"/>
  <c r="AL38" i="12"/>
  <c r="AL35" i="12" s="1"/>
  <c r="AB40" i="12"/>
  <c r="AC40" i="12"/>
  <c r="AD40" i="12"/>
  <c r="AE40" i="12"/>
  <c r="AF40" i="12"/>
  <c r="AG40" i="12"/>
  <c r="AH40" i="12"/>
  <c r="AI40" i="12"/>
  <c r="AJ40" i="12"/>
  <c r="AK40" i="12"/>
  <c r="AL40" i="12"/>
  <c r="AB50" i="12"/>
  <c r="AB48" i="12" s="1"/>
  <c r="AB45" i="12" s="1"/>
  <c r="AC50" i="12"/>
  <c r="AC48" i="12" s="1"/>
  <c r="AC45" i="12" s="1"/>
  <c r="AD50" i="12"/>
  <c r="AD48" i="12" s="1"/>
  <c r="AD45" i="12" s="1"/>
  <c r="AE50" i="12"/>
  <c r="AE48" i="12" s="1"/>
  <c r="AE45" i="12" s="1"/>
  <c r="AF50" i="12"/>
  <c r="AF48" i="12" s="1"/>
  <c r="AF45" i="12" s="1"/>
  <c r="AG50" i="12"/>
  <c r="AG48" i="12" s="1"/>
  <c r="AG45" i="12" s="1"/>
  <c r="AH50" i="12"/>
  <c r="AH48" i="12" s="1"/>
  <c r="AH45" i="12" s="1"/>
  <c r="AI50" i="12"/>
  <c r="AI48" i="12" s="1"/>
  <c r="AI45" i="12" s="1"/>
  <c r="AJ50" i="12"/>
  <c r="AJ48" i="12" s="1"/>
  <c r="AJ45" i="12" s="1"/>
  <c r="AK50" i="12"/>
  <c r="AK48" i="12" s="1"/>
  <c r="AK45" i="12" s="1"/>
  <c r="AL50" i="12"/>
  <c r="AL48" i="12" s="1"/>
  <c r="AL45" i="12" s="1"/>
  <c r="AB55" i="12"/>
  <c r="AB52" i="12" s="1"/>
  <c r="AC55" i="12"/>
  <c r="AC52" i="12" s="1"/>
  <c r="AD55" i="12"/>
  <c r="AD52" i="12" s="1"/>
  <c r="AE55" i="12"/>
  <c r="AE52" i="12" s="1"/>
  <c r="AF55" i="12"/>
  <c r="AF52" i="12" s="1"/>
  <c r="AG55" i="12"/>
  <c r="AG52" i="12" s="1"/>
  <c r="AH55" i="12"/>
  <c r="AH52" i="12" s="1"/>
  <c r="AI55" i="12"/>
  <c r="AI52" i="12" s="1"/>
  <c r="AJ55" i="12"/>
  <c r="AJ52" i="12" s="1"/>
  <c r="AK55" i="12"/>
  <c r="AK52" i="12" s="1"/>
  <c r="AL55" i="12"/>
  <c r="AL52" i="12" s="1"/>
  <c r="AB57" i="12"/>
  <c r="AC57" i="12"/>
  <c r="AD57" i="12"/>
  <c r="AE57" i="12"/>
  <c r="AF57" i="12"/>
  <c r="AG57" i="12"/>
  <c r="AH57" i="12"/>
  <c r="AI57" i="12"/>
  <c r="AJ57" i="12"/>
  <c r="AK57" i="12"/>
  <c r="AL57" i="12"/>
  <c r="AB64" i="12"/>
  <c r="AB62" i="12" s="1"/>
  <c r="AB59" i="12" s="1"/>
  <c r="AC64" i="12"/>
  <c r="AC62" i="12" s="1"/>
  <c r="AC59" i="12" s="1"/>
  <c r="AD64" i="12"/>
  <c r="AD62" i="12" s="1"/>
  <c r="AD59" i="12" s="1"/>
  <c r="AE64" i="12"/>
  <c r="AE62" i="12" s="1"/>
  <c r="AE59" i="12" s="1"/>
  <c r="AF64" i="12"/>
  <c r="AF62" i="12" s="1"/>
  <c r="AF59" i="12" s="1"/>
  <c r="AG64" i="12"/>
  <c r="AG62" i="12" s="1"/>
  <c r="AG59" i="12" s="1"/>
  <c r="AH64" i="12"/>
  <c r="AH62" i="12" s="1"/>
  <c r="AH59" i="12" s="1"/>
  <c r="AI64" i="12"/>
  <c r="AI62" i="12" s="1"/>
  <c r="AI59" i="12" s="1"/>
  <c r="AJ64" i="12"/>
  <c r="AJ62" i="12" s="1"/>
  <c r="AJ59" i="12" s="1"/>
  <c r="AK64" i="12"/>
  <c r="AK62" i="12" s="1"/>
  <c r="AK59" i="12" s="1"/>
  <c r="AL64" i="12"/>
  <c r="AL62" i="12" s="1"/>
  <c r="AL59" i="12" s="1"/>
  <c r="AB72" i="12"/>
  <c r="AB69" i="12" s="1"/>
  <c r="AC72" i="12"/>
  <c r="AC69" i="12" s="1"/>
  <c r="AD72" i="12"/>
  <c r="AD69" i="12" s="1"/>
  <c r="AE72" i="12"/>
  <c r="AE69" i="12" s="1"/>
  <c r="AF72" i="12"/>
  <c r="AF69" i="12" s="1"/>
  <c r="AG72" i="12"/>
  <c r="AG69" i="12" s="1"/>
  <c r="AH72" i="12"/>
  <c r="AH69" i="12" s="1"/>
  <c r="AI72" i="12"/>
  <c r="AI69" i="12" s="1"/>
  <c r="AJ72" i="12"/>
  <c r="AJ69" i="12" s="1"/>
  <c r="AK72" i="12"/>
  <c r="AK69" i="12" s="1"/>
  <c r="AL72" i="12"/>
  <c r="AL69" i="12" s="1"/>
  <c r="AB74" i="12"/>
  <c r="AC74" i="12"/>
  <c r="AD74" i="12"/>
  <c r="AE74" i="12"/>
  <c r="AF74" i="12"/>
  <c r="AG74" i="12"/>
  <c r="AH74" i="12"/>
  <c r="AI74" i="12"/>
  <c r="AJ74" i="12"/>
  <c r="AK74" i="12"/>
  <c r="AL74" i="12"/>
  <c r="AB79" i="12"/>
  <c r="AB76" i="12" s="1"/>
  <c r="AC79" i="12"/>
  <c r="AC76" i="12" s="1"/>
  <c r="AD79" i="12"/>
  <c r="AD76" i="12" s="1"/>
  <c r="AE79" i="12"/>
  <c r="AE76" i="12" s="1"/>
  <c r="AF79" i="12"/>
  <c r="AF76" i="12" s="1"/>
  <c r="AG79" i="12"/>
  <c r="AG76" i="12" s="1"/>
  <c r="AH79" i="12"/>
  <c r="AH76" i="12" s="1"/>
  <c r="AI79" i="12"/>
  <c r="AI76" i="12" s="1"/>
  <c r="AJ79" i="12"/>
  <c r="AJ76" i="12" s="1"/>
  <c r="AK79" i="12"/>
  <c r="AK76" i="12" s="1"/>
  <c r="AL79" i="12"/>
  <c r="AL76" i="12" s="1"/>
  <c r="AB81" i="12"/>
  <c r="AC81" i="12"/>
  <c r="AD81" i="12"/>
  <c r="AE81" i="12"/>
  <c r="AF81" i="12"/>
  <c r="AG81" i="12"/>
  <c r="AH81" i="12"/>
  <c r="AI81" i="12"/>
  <c r="AJ81" i="12"/>
  <c r="AK81" i="12"/>
  <c r="AL81" i="12"/>
  <c r="AB87" i="12"/>
  <c r="AB84" i="12" s="1"/>
  <c r="AC87" i="12"/>
  <c r="AC84" i="12" s="1"/>
  <c r="AD87" i="12"/>
  <c r="AD84" i="12" s="1"/>
  <c r="AE87" i="12"/>
  <c r="AE84" i="12" s="1"/>
  <c r="AF87" i="12"/>
  <c r="AF84" i="12" s="1"/>
  <c r="AG87" i="12"/>
  <c r="AG84" i="12" s="1"/>
  <c r="AH87" i="12"/>
  <c r="AH84" i="12" s="1"/>
  <c r="AI87" i="12"/>
  <c r="AI84" i="12" s="1"/>
  <c r="AJ87" i="12"/>
  <c r="AJ84" i="12" s="1"/>
  <c r="AK87" i="12"/>
  <c r="AK84" i="12" s="1"/>
  <c r="AL87" i="12"/>
  <c r="AL84" i="12" s="1"/>
  <c r="AB89" i="12"/>
  <c r="AC89" i="12"/>
  <c r="AD89" i="12"/>
  <c r="AE89" i="12"/>
  <c r="AF89" i="12"/>
  <c r="AG89" i="12"/>
  <c r="AH89" i="12"/>
  <c r="AI89" i="12"/>
  <c r="AJ89" i="12"/>
  <c r="AK89" i="12"/>
  <c r="AL89" i="12"/>
  <c r="AB94" i="12"/>
  <c r="AB91" i="12" s="1"/>
  <c r="AC94" i="12"/>
  <c r="AC91" i="12" s="1"/>
  <c r="AD94" i="12"/>
  <c r="AD91" i="12" s="1"/>
  <c r="AE94" i="12"/>
  <c r="AE91" i="12" s="1"/>
  <c r="AF94" i="12"/>
  <c r="AF91" i="12" s="1"/>
  <c r="AG94" i="12"/>
  <c r="AG91" i="12" s="1"/>
  <c r="AH94" i="12"/>
  <c r="AH91" i="12" s="1"/>
  <c r="AI94" i="12"/>
  <c r="AI91" i="12" s="1"/>
  <c r="AJ94" i="12"/>
  <c r="AJ91" i="12" s="1"/>
  <c r="AK94" i="12"/>
  <c r="AK91" i="12" s="1"/>
  <c r="AL94" i="12"/>
  <c r="AL91" i="12" s="1"/>
  <c r="AB96" i="12"/>
  <c r="AC96" i="12"/>
  <c r="AD96" i="12"/>
  <c r="AE96" i="12"/>
  <c r="AF96" i="12"/>
  <c r="AG96" i="12"/>
  <c r="AH96" i="12"/>
  <c r="AI96" i="12"/>
  <c r="AJ96" i="12"/>
  <c r="AK96" i="12"/>
  <c r="AL96" i="12"/>
  <c r="AB105" i="12"/>
  <c r="AB102" i="12" s="1"/>
  <c r="AC105" i="12"/>
  <c r="AC102" i="12" s="1"/>
  <c r="AD105" i="12"/>
  <c r="AD102" i="12" s="1"/>
  <c r="AE105" i="12"/>
  <c r="AE102" i="12" s="1"/>
  <c r="AF105" i="12"/>
  <c r="AF102" i="12" s="1"/>
  <c r="AG105" i="12"/>
  <c r="AG102" i="12" s="1"/>
  <c r="AH105" i="12"/>
  <c r="AH102" i="12" s="1"/>
  <c r="AI105" i="12"/>
  <c r="AI102" i="12" s="1"/>
  <c r="AJ105" i="12"/>
  <c r="AJ102" i="12" s="1"/>
  <c r="AK105" i="12"/>
  <c r="AK102" i="12" s="1"/>
  <c r="AL105" i="12"/>
  <c r="AL102" i="12" s="1"/>
  <c r="AB107" i="12"/>
  <c r="AC107" i="12"/>
  <c r="AD107" i="12"/>
  <c r="AE107" i="12"/>
  <c r="AF107" i="12"/>
  <c r="AG107" i="12"/>
  <c r="AH107" i="12"/>
  <c r="AI107" i="12"/>
  <c r="AJ107" i="12"/>
  <c r="AK107" i="12"/>
  <c r="AL107" i="12"/>
  <c r="AB112" i="12"/>
  <c r="AB109" i="12" s="1"/>
  <c r="AC112" i="12"/>
  <c r="AC109" i="12" s="1"/>
  <c r="AD112" i="12"/>
  <c r="AD109" i="12" s="1"/>
  <c r="AE112" i="12"/>
  <c r="AE109" i="12" s="1"/>
  <c r="AF112" i="12"/>
  <c r="AF109" i="12" s="1"/>
  <c r="AG112" i="12"/>
  <c r="AG109" i="12" s="1"/>
  <c r="AH112" i="12"/>
  <c r="AH109" i="12" s="1"/>
  <c r="AI112" i="12"/>
  <c r="AI109" i="12" s="1"/>
  <c r="AJ112" i="12"/>
  <c r="AJ109" i="12" s="1"/>
  <c r="AK112" i="12"/>
  <c r="AK109" i="12" s="1"/>
  <c r="AL112" i="12"/>
  <c r="AL109" i="12" s="1"/>
  <c r="AB114" i="12"/>
  <c r="AC114" i="12"/>
  <c r="AD114" i="12"/>
  <c r="AE114" i="12"/>
  <c r="AF114" i="12"/>
  <c r="AG114" i="12"/>
  <c r="AH114" i="12"/>
  <c r="AI114" i="12"/>
  <c r="AJ114" i="12"/>
  <c r="AK114" i="12"/>
  <c r="AL114" i="12"/>
  <c r="AB120" i="12"/>
  <c r="AB117" i="12" s="1"/>
  <c r="AC120" i="12"/>
  <c r="AC117" i="12" s="1"/>
  <c r="AD120" i="12"/>
  <c r="AD117" i="12" s="1"/>
  <c r="AE120" i="12"/>
  <c r="AE117" i="12" s="1"/>
  <c r="AF120" i="12"/>
  <c r="AF117" i="12" s="1"/>
  <c r="AG120" i="12"/>
  <c r="AG117" i="12" s="1"/>
  <c r="AH120" i="12"/>
  <c r="AH117" i="12" s="1"/>
  <c r="AI120" i="12"/>
  <c r="AI117" i="12" s="1"/>
  <c r="AJ120" i="12"/>
  <c r="AJ117" i="12" s="1"/>
  <c r="AK120" i="12"/>
  <c r="AK117" i="12" s="1"/>
  <c r="AL120" i="12"/>
  <c r="AL117" i="12" s="1"/>
  <c r="AB122" i="12"/>
  <c r="AC122" i="12"/>
  <c r="AD122" i="12"/>
  <c r="AE122" i="12"/>
  <c r="AF122" i="12"/>
  <c r="AG122" i="12"/>
  <c r="AH122" i="12"/>
  <c r="AI122" i="12"/>
  <c r="AJ122" i="12"/>
  <c r="AK122" i="12"/>
  <c r="AL122" i="12"/>
  <c r="AB127" i="12"/>
  <c r="AB124" i="12" s="1"/>
  <c r="AC127" i="12"/>
  <c r="AC124" i="12" s="1"/>
  <c r="AD127" i="12"/>
  <c r="AD124" i="12" s="1"/>
  <c r="AE127" i="12"/>
  <c r="AE124" i="12" s="1"/>
  <c r="AF127" i="12"/>
  <c r="AF124" i="12" s="1"/>
  <c r="AG127" i="12"/>
  <c r="AG124" i="12" s="1"/>
  <c r="AH127" i="12"/>
  <c r="AH124" i="12" s="1"/>
  <c r="AI127" i="12"/>
  <c r="AI124" i="12" s="1"/>
  <c r="AJ127" i="12"/>
  <c r="AJ124" i="12" s="1"/>
  <c r="AK127" i="12"/>
  <c r="AK124" i="12" s="1"/>
  <c r="AL127" i="12"/>
  <c r="AL124" i="12" s="1"/>
  <c r="AB129" i="12"/>
  <c r="AC129" i="12"/>
  <c r="AD129" i="12"/>
  <c r="AE129" i="12"/>
  <c r="AF129" i="12"/>
  <c r="AG129" i="12"/>
  <c r="AH129" i="12"/>
  <c r="AI129" i="12"/>
  <c r="AJ129" i="12"/>
  <c r="AK129" i="12"/>
  <c r="AL129" i="12"/>
  <c r="AB142" i="12"/>
  <c r="AB139" i="12" s="1"/>
  <c r="AC142" i="12"/>
  <c r="AC139" i="12" s="1"/>
  <c r="AD142" i="12"/>
  <c r="AD139" i="12" s="1"/>
  <c r="AE142" i="12"/>
  <c r="AE139" i="12" s="1"/>
  <c r="AF142" i="12"/>
  <c r="AF139" i="12" s="1"/>
  <c r="AG142" i="12"/>
  <c r="AG139" i="12" s="1"/>
  <c r="AH142" i="12"/>
  <c r="AH139" i="12" s="1"/>
  <c r="AI142" i="12"/>
  <c r="AI139" i="12" s="1"/>
  <c r="AJ142" i="12"/>
  <c r="AJ139" i="12" s="1"/>
  <c r="AK142" i="12"/>
  <c r="AK139" i="12" s="1"/>
  <c r="AL142" i="12"/>
  <c r="AL139" i="12" s="1"/>
  <c r="AB144" i="12"/>
  <c r="AC144" i="12"/>
  <c r="AD144" i="12"/>
  <c r="AE144" i="12"/>
  <c r="AF144" i="12"/>
  <c r="AG144" i="12"/>
  <c r="AH144" i="12"/>
  <c r="AI144" i="12"/>
  <c r="AJ144" i="12"/>
  <c r="AK144" i="12"/>
  <c r="AL144" i="12"/>
  <c r="AN70" i="12"/>
  <c r="AA144" i="12"/>
  <c r="AA142" i="12"/>
  <c r="AA139" i="12" s="1"/>
  <c r="AA129" i="12"/>
  <c r="AA127" i="12"/>
  <c r="AA124" i="12" s="1"/>
  <c r="AA122" i="12"/>
  <c r="AA120" i="12"/>
  <c r="AA117" i="12" s="1"/>
  <c r="AA114" i="12"/>
  <c r="AA112" i="12"/>
  <c r="AA109" i="12" s="1"/>
  <c r="AA107" i="12"/>
  <c r="AA105" i="12"/>
  <c r="AA102" i="12" s="1"/>
  <c r="AA96" i="12"/>
  <c r="AA94" i="12"/>
  <c r="AA91" i="12" s="1"/>
  <c r="AA89" i="12"/>
  <c r="AA87" i="12"/>
  <c r="AA84" i="12" s="1"/>
  <c r="AA81" i="12"/>
  <c r="AA79" i="12" s="1"/>
  <c r="AA76" i="12" s="1"/>
  <c r="AA74" i="12"/>
  <c r="AA72" i="12"/>
  <c r="AA69" i="12" s="1"/>
  <c r="AA64" i="12"/>
  <c r="AA62" i="12" s="1"/>
  <c r="AA59" i="12" s="1"/>
  <c r="AA57" i="12"/>
  <c r="AA55" i="12"/>
  <c r="AA52" i="12" s="1"/>
  <c r="AA50" i="12"/>
  <c r="AA48" i="12" s="1"/>
  <c r="AA45" i="12" s="1"/>
  <c r="AA40" i="12"/>
  <c r="AA38" i="12"/>
  <c r="AA35" i="12" s="1"/>
  <c r="AA33" i="12"/>
  <c r="AA31" i="12"/>
  <c r="AA28" i="12" s="1"/>
  <c r="AA26" i="12"/>
  <c r="AA24" i="12"/>
  <c r="AA21" i="12" s="1"/>
  <c r="AA16" i="12"/>
  <c r="AA14" i="12"/>
  <c r="AA11" i="12" s="1"/>
  <c r="AA18" i="12" s="1"/>
  <c r="R144" i="12"/>
  <c r="Q144" i="12"/>
  <c r="P144" i="12"/>
  <c r="O144" i="12"/>
  <c r="N144" i="12"/>
  <c r="M144" i="12"/>
  <c r="L144" i="12"/>
  <c r="K144" i="12"/>
  <c r="J144" i="12"/>
  <c r="I144" i="12"/>
  <c r="H144" i="12"/>
  <c r="G144" i="12"/>
  <c r="F144" i="12"/>
  <c r="E144" i="12"/>
  <c r="AN143" i="12"/>
  <c r="T143" i="12"/>
  <c r="R142" i="12"/>
  <c r="R139" i="12" s="1"/>
  <c r="Q142" i="12"/>
  <c r="Q139" i="12" s="1"/>
  <c r="P142" i="12"/>
  <c r="P139" i="12" s="1"/>
  <c r="O142" i="12"/>
  <c r="O139" i="12" s="1"/>
  <c r="N142" i="12"/>
  <c r="N139" i="12" s="1"/>
  <c r="M142" i="12"/>
  <c r="M139" i="12" s="1"/>
  <c r="L142" i="12"/>
  <c r="L139" i="12" s="1"/>
  <c r="K142" i="12"/>
  <c r="K139" i="12" s="1"/>
  <c r="J142" i="12"/>
  <c r="J139" i="12" s="1"/>
  <c r="I142" i="12"/>
  <c r="I139" i="12" s="1"/>
  <c r="H142" i="12"/>
  <c r="H139" i="12" s="1"/>
  <c r="G142" i="12"/>
  <c r="G139" i="12" s="1"/>
  <c r="F142" i="12"/>
  <c r="F139" i="12" s="1"/>
  <c r="E142" i="12"/>
  <c r="E139" i="12" s="1"/>
  <c r="AN141" i="12"/>
  <c r="T141" i="12"/>
  <c r="AN140" i="12"/>
  <c r="T140" i="12"/>
  <c r="R129" i="12"/>
  <c r="Q129" i="12"/>
  <c r="P129" i="12"/>
  <c r="O129" i="12"/>
  <c r="N129" i="12"/>
  <c r="M129" i="12"/>
  <c r="L129" i="12"/>
  <c r="K129" i="12"/>
  <c r="J129" i="12"/>
  <c r="I129" i="12"/>
  <c r="H129" i="12"/>
  <c r="G129" i="12"/>
  <c r="F129" i="12"/>
  <c r="E129" i="12"/>
  <c r="AN128" i="12"/>
  <c r="T128" i="12"/>
  <c r="R127" i="12"/>
  <c r="R124" i="12" s="1"/>
  <c r="Q127" i="12"/>
  <c r="Q124" i="12" s="1"/>
  <c r="P127" i="12"/>
  <c r="P124" i="12" s="1"/>
  <c r="O127" i="12"/>
  <c r="O124" i="12" s="1"/>
  <c r="N127" i="12"/>
  <c r="N124" i="12" s="1"/>
  <c r="M127" i="12"/>
  <c r="M124" i="12" s="1"/>
  <c r="L127" i="12"/>
  <c r="L124" i="12" s="1"/>
  <c r="K127" i="12"/>
  <c r="K124" i="12" s="1"/>
  <c r="J127" i="12"/>
  <c r="J124" i="12" s="1"/>
  <c r="I127" i="12"/>
  <c r="I124" i="12" s="1"/>
  <c r="H127" i="12"/>
  <c r="H124" i="12" s="1"/>
  <c r="G127" i="12"/>
  <c r="G124" i="12" s="1"/>
  <c r="F127" i="12"/>
  <c r="F124" i="12" s="1"/>
  <c r="AN126" i="12"/>
  <c r="T126" i="12"/>
  <c r="AN125" i="12"/>
  <c r="T125" i="12"/>
  <c r="R122" i="12"/>
  <c r="Q122" i="12"/>
  <c r="P122" i="12"/>
  <c r="O122" i="12"/>
  <c r="N122" i="12"/>
  <c r="M122" i="12"/>
  <c r="L122" i="12"/>
  <c r="K122" i="12"/>
  <c r="J122" i="12"/>
  <c r="I122" i="12"/>
  <c r="H122" i="12"/>
  <c r="G122" i="12"/>
  <c r="F122" i="12"/>
  <c r="E122" i="12"/>
  <c r="AN121" i="12"/>
  <c r="T121" i="12"/>
  <c r="R120" i="12"/>
  <c r="R117" i="12" s="1"/>
  <c r="Q120" i="12"/>
  <c r="Q117" i="12" s="1"/>
  <c r="P120" i="12"/>
  <c r="P117" i="12" s="1"/>
  <c r="O120" i="12"/>
  <c r="O117" i="12" s="1"/>
  <c r="N120" i="12"/>
  <c r="N117" i="12" s="1"/>
  <c r="M120" i="12"/>
  <c r="M117" i="12" s="1"/>
  <c r="L120" i="12"/>
  <c r="L117" i="12" s="1"/>
  <c r="K120" i="12"/>
  <c r="K117" i="12" s="1"/>
  <c r="J120" i="12"/>
  <c r="J117" i="12" s="1"/>
  <c r="I120" i="12"/>
  <c r="I117" i="12" s="1"/>
  <c r="H120" i="12"/>
  <c r="H117" i="12" s="1"/>
  <c r="G120" i="12"/>
  <c r="G117" i="12" s="1"/>
  <c r="F120" i="12"/>
  <c r="F117" i="12" s="1"/>
  <c r="E120" i="12"/>
  <c r="AN119" i="12"/>
  <c r="T119" i="12"/>
  <c r="AN118" i="12"/>
  <c r="T118" i="12"/>
  <c r="R114" i="12"/>
  <c r="Q114" i="12"/>
  <c r="P114" i="12"/>
  <c r="O114" i="12"/>
  <c r="N114" i="12"/>
  <c r="M114" i="12"/>
  <c r="L114" i="12"/>
  <c r="K114" i="12"/>
  <c r="J114" i="12"/>
  <c r="I114" i="12"/>
  <c r="H114" i="12"/>
  <c r="G114" i="12"/>
  <c r="F114" i="12"/>
  <c r="E114" i="12"/>
  <c r="AN113" i="12"/>
  <c r="T113" i="12"/>
  <c r="R112" i="12"/>
  <c r="R109" i="12" s="1"/>
  <c r="Q112" i="12"/>
  <c r="Q109" i="12" s="1"/>
  <c r="P112" i="12"/>
  <c r="P109" i="12" s="1"/>
  <c r="O112" i="12"/>
  <c r="O109" i="12" s="1"/>
  <c r="N112" i="12"/>
  <c r="N109" i="12" s="1"/>
  <c r="M112" i="12"/>
  <c r="M109" i="12" s="1"/>
  <c r="L112" i="12"/>
  <c r="K112" i="12"/>
  <c r="K109" i="12" s="1"/>
  <c r="J112" i="12"/>
  <c r="J109" i="12" s="1"/>
  <c r="I112" i="12"/>
  <c r="I109" i="12" s="1"/>
  <c r="H112" i="12"/>
  <c r="H109" i="12" s="1"/>
  <c r="G112" i="12"/>
  <c r="G109" i="12" s="1"/>
  <c r="F112" i="12"/>
  <c r="F109" i="12" s="1"/>
  <c r="E112" i="12"/>
  <c r="E109" i="12" s="1"/>
  <c r="AN111" i="12"/>
  <c r="T111" i="12"/>
  <c r="AN110" i="12"/>
  <c r="T110" i="12"/>
  <c r="L109" i="12"/>
  <c r="E64" i="12"/>
  <c r="E62" i="12" s="1"/>
  <c r="E59" i="12" s="1"/>
  <c r="R64" i="12"/>
  <c r="Q64" i="12"/>
  <c r="P64" i="12"/>
  <c r="O64" i="12"/>
  <c r="N64" i="12"/>
  <c r="M64" i="12"/>
  <c r="L64" i="12"/>
  <c r="K64" i="12"/>
  <c r="J64" i="12"/>
  <c r="I64" i="12"/>
  <c r="H64" i="12"/>
  <c r="G64" i="12"/>
  <c r="F64" i="12"/>
  <c r="AN63" i="12"/>
  <c r="T63" i="12"/>
  <c r="R62" i="12"/>
  <c r="R59" i="12" s="1"/>
  <c r="Q62" i="12"/>
  <c r="Q59" i="12" s="1"/>
  <c r="P62" i="12"/>
  <c r="P59" i="12" s="1"/>
  <c r="O62" i="12"/>
  <c r="O59" i="12" s="1"/>
  <c r="N62" i="12"/>
  <c r="N59" i="12" s="1"/>
  <c r="M62" i="12"/>
  <c r="M59" i="12" s="1"/>
  <c r="L62" i="12"/>
  <c r="L59" i="12" s="1"/>
  <c r="K62" i="12"/>
  <c r="K59" i="12" s="1"/>
  <c r="J62" i="12"/>
  <c r="J59" i="12" s="1"/>
  <c r="I62" i="12"/>
  <c r="I59" i="12" s="1"/>
  <c r="H62" i="12"/>
  <c r="H59" i="12" s="1"/>
  <c r="G62" i="12"/>
  <c r="G59" i="12" s="1"/>
  <c r="F62" i="12"/>
  <c r="F59" i="12" s="1"/>
  <c r="AN61" i="12"/>
  <c r="T61" i="12"/>
  <c r="AN60" i="12"/>
  <c r="T60" i="12"/>
  <c r="R57" i="12"/>
  <c r="Q57" i="12"/>
  <c r="P57" i="12"/>
  <c r="O57" i="12"/>
  <c r="N57" i="12"/>
  <c r="M57" i="12"/>
  <c r="L57" i="12"/>
  <c r="K57" i="12"/>
  <c r="J57" i="12"/>
  <c r="I57" i="12"/>
  <c r="H57" i="12"/>
  <c r="G57" i="12"/>
  <c r="F57" i="12"/>
  <c r="E57" i="12"/>
  <c r="AN56" i="12"/>
  <c r="T56" i="12"/>
  <c r="R55" i="12"/>
  <c r="R52" i="12" s="1"/>
  <c r="Q55" i="12"/>
  <c r="Q52" i="12" s="1"/>
  <c r="P55" i="12"/>
  <c r="P52" i="12" s="1"/>
  <c r="O55" i="12"/>
  <c r="O52" i="12" s="1"/>
  <c r="N55" i="12"/>
  <c r="N52" i="12" s="1"/>
  <c r="M55" i="12"/>
  <c r="M52" i="12" s="1"/>
  <c r="L55" i="12"/>
  <c r="L52" i="12" s="1"/>
  <c r="K55" i="12"/>
  <c r="K52" i="12" s="1"/>
  <c r="J55" i="12"/>
  <c r="J52" i="12" s="1"/>
  <c r="I55" i="12"/>
  <c r="I52" i="12" s="1"/>
  <c r="H55" i="12"/>
  <c r="H52" i="12" s="1"/>
  <c r="G55" i="12"/>
  <c r="G52" i="12" s="1"/>
  <c r="F55" i="12"/>
  <c r="F52" i="12" s="1"/>
  <c r="AN54" i="12"/>
  <c r="T54" i="12"/>
  <c r="AN53" i="12"/>
  <c r="T53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AN49" i="12"/>
  <c r="T49" i="12"/>
  <c r="R48" i="12"/>
  <c r="R45" i="12" s="1"/>
  <c r="Q48" i="12"/>
  <c r="Q45" i="12" s="1"/>
  <c r="P48" i="12"/>
  <c r="P45" i="12" s="1"/>
  <c r="O48" i="12"/>
  <c r="O45" i="12" s="1"/>
  <c r="N48" i="12"/>
  <c r="N45" i="12" s="1"/>
  <c r="M48" i="12"/>
  <c r="M45" i="12" s="1"/>
  <c r="L48" i="12"/>
  <c r="L45" i="12" s="1"/>
  <c r="K48" i="12"/>
  <c r="K45" i="12" s="1"/>
  <c r="J48" i="12"/>
  <c r="J45" i="12" s="1"/>
  <c r="I48" i="12"/>
  <c r="I45" i="12" s="1"/>
  <c r="H48" i="12"/>
  <c r="H45" i="12" s="1"/>
  <c r="G48" i="12"/>
  <c r="G45" i="12" s="1"/>
  <c r="F48" i="12"/>
  <c r="F45" i="12" s="1"/>
  <c r="AN47" i="12"/>
  <c r="T47" i="12"/>
  <c r="AN46" i="12"/>
  <c r="T46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AN39" i="12"/>
  <c r="T39" i="12"/>
  <c r="R38" i="12"/>
  <c r="R35" i="12" s="1"/>
  <c r="Q38" i="12"/>
  <c r="Q35" i="12" s="1"/>
  <c r="P38" i="12"/>
  <c r="P35" i="12" s="1"/>
  <c r="O38" i="12"/>
  <c r="O35" i="12" s="1"/>
  <c r="N38" i="12"/>
  <c r="N35" i="12" s="1"/>
  <c r="M38" i="12"/>
  <c r="L38" i="12"/>
  <c r="L35" i="12" s="1"/>
  <c r="K38" i="12"/>
  <c r="K35" i="12" s="1"/>
  <c r="J38" i="12"/>
  <c r="J35" i="12" s="1"/>
  <c r="I38" i="12"/>
  <c r="I35" i="12" s="1"/>
  <c r="H38" i="12"/>
  <c r="H35" i="12" s="1"/>
  <c r="G38" i="12"/>
  <c r="G35" i="12" s="1"/>
  <c r="F38" i="12"/>
  <c r="F35" i="12" s="1"/>
  <c r="AN37" i="12"/>
  <c r="T37" i="12"/>
  <c r="AN36" i="12"/>
  <c r="T36" i="12"/>
  <c r="M35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E31" i="12" s="1"/>
  <c r="E28" i="12" s="1"/>
  <c r="AN32" i="12"/>
  <c r="T32" i="12"/>
  <c r="R31" i="12"/>
  <c r="R28" i="12" s="1"/>
  <c r="Q31" i="12"/>
  <c r="Q28" i="12" s="1"/>
  <c r="P31" i="12"/>
  <c r="P28" i="12" s="1"/>
  <c r="O31" i="12"/>
  <c r="O28" i="12" s="1"/>
  <c r="N31" i="12"/>
  <c r="N28" i="12" s="1"/>
  <c r="M31" i="12"/>
  <c r="M28" i="12" s="1"/>
  <c r="L31" i="12"/>
  <c r="L28" i="12" s="1"/>
  <c r="K31" i="12"/>
  <c r="K28" i="12" s="1"/>
  <c r="J31" i="12"/>
  <c r="J28" i="12" s="1"/>
  <c r="I31" i="12"/>
  <c r="I28" i="12" s="1"/>
  <c r="H31" i="12"/>
  <c r="H28" i="12" s="1"/>
  <c r="G31" i="12"/>
  <c r="G28" i="12" s="1"/>
  <c r="F31" i="12"/>
  <c r="F28" i="12" s="1"/>
  <c r="AN30" i="12"/>
  <c r="T30" i="12"/>
  <c r="AN29" i="12"/>
  <c r="T29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AN25" i="12"/>
  <c r="T25" i="12"/>
  <c r="R24" i="12"/>
  <c r="R21" i="12" s="1"/>
  <c r="Q24" i="12"/>
  <c r="Q21" i="12" s="1"/>
  <c r="P24" i="12"/>
  <c r="P21" i="12" s="1"/>
  <c r="O24" i="12"/>
  <c r="O21" i="12" s="1"/>
  <c r="N24" i="12"/>
  <c r="N21" i="12" s="1"/>
  <c r="M24" i="12"/>
  <c r="M21" i="12" s="1"/>
  <c r="L24" i="12"/>
  <c r="L21" i="12" s="1"/>
  <c r="K24" i="12"/>
  <c r="K21" i="12" s="1"/>
  <c r="J24" i="12"/>
  <c r="J21" i="12" s="1"/>
  <c r="I24" i="12"/>
  <c r="I21" i="12" s="1"/>
  <c r="H24" i="12"/>
  <c r="H21" i="12" s="1"/>
  <c r="G24" i="12"/>
  <c r="G21" i="12" s="1"/>
  <c r="F24" i="12"/>
  <c r="F21" i="12" s="1"/>
  <c r="AN23" i="12"/>
  <c r="T23" i="12"/>
  <c r="AN22" i="12"/>
  <c r="T22" i="12"/>
  <c r="R89" i="12"/>
  <c r="Q89" i="12"/>
  <c r="P89" i="12"/>
  <c r="O89" i="12"/>
  <c r="N89" i="12"/>
  <c r="M89" i="12"/>
  <c r="L89" i="12"/>
  <c r="K89" i="12"/>
  <c r="J89" i="12"/>
  <c r="I89" i="12"/>
  <c r="H89" i="12"/>
  <c r="G89" i="12"/>
  <c r="F89" i="12"/>
  <c r="E89" i="12"/>
  <c r="E87" i="12" s="1"/>
  <c r="E84" i="12" s="1"/>
  <c r="AN88" i="12"/>
  <c r="T88" i="12"/>
  <c r="R87" i="12"/>
  <c r="R84" i="12" s="1"/>
  <c r="Q87" i="12"/>
  <c r="Q84" i="12" s="1"/>
  <c r="P87" i="12"/>
  <c r="P84" i="12" s="1"/>
  <c r="O87" i="12"/>
  <c r="O84" i="12" s="1"/>
  <c r="N87" i="12"/>
  <c r="N84" i="12" s="1"/>
  <c r="M87" i="12"/>
  <c r="M84" i="12" s="1"/>
  <c r="L87" i="12"/>
  <c r="L84" i="12" s="1"/>
  <c r="K87" i="12"/>
  <c r="K84" i="12" s="1"/>
  <c r="J87" i="12"/>
  <c r="J84" i="12" s="1"/>
  <c r="I87" i="12"/>
  <c r="I84" i="12" s="1"/>
  <c r="H87" i="12"/>
  <c r="H84" i="12" s="1"/>
  <c r="G87" i="12"/>
  <c r="G84" i="12" s="1"/>
  <c r="F87" i="12"/>
  <c r="F84" i="12" s="1"/>
  <c r="AN86" i="12"/>
  <c r="T86" i="12"/>
  <c r="AN85" i="12"/>
  <c r="T85" i="12"/>
  <c r="R107" i="12"/>
  <c r="Q107" i="12"/>
  <c r="P107" i="12"/>
  <c r="O107" i="12"/>
  <c r="N107" i="12"/>
  <c r="M107" i="12"/>
  <c r="L107" i="12"/>
  <c r="K107" i="12"/>
  <c r="J107" i="12"/>
  <c r="I107" i="12"/>
  <c r="H107" i="12"/>
  <c r="G107" i="12"/>
  <c r="F107" i="12"/>
  <c r="E107" i="12"/>
  <c r="AN106" i="12"/>
  <c r="T106" i="12"/>
  <c r="R105" i="12"/>
  <c r="R102" i="12" s="1"/>
  <c r="Q105" i="12"/>
  <c r="Q102" i="12" s="1"/>
  <c r="P105" i="12"/>
  <c r="P102" i="12" s="1"/>
  <c r="O105" i="12"/>
  <c r="O102" i="12" s="1"/>
  <c r="N105" i="12"/>
  <c r="N102" i="12" s="1"/>
  <c r="M105" i="12"/>
  <c r="M102" i="12" s="1"/>
  <c r="L105" i="12"/>
  <c r="L102" i="12" s="1"/>
  <c r="K105" i="12"/>
  <c r="K102" i="12" s="1"/>
  <c r="J105" i="12"/>
  <c r="J102" i="12" s="1"/>
  <c r="I105" i="12"/>
  <c r="I102" i="12" s="1"/>
  <c r="H105" i="12"/>
  <c r="H102" i="12" s="1"/>
  <c r="G105" i="12"/>
  <c r="G102" i="12" s="1"/>
  <c r="F105" i="12"/>
  <c r="F102" i="12" s="1"/>
  <c r="AN104" i="12"/>
  <c r="T104" i="12"/>
  <c r="AN103" i="12"/>
  <c r="T103" i="12"/>
  <c r="R96" i="12"/>
  <c r="Q96" i="12"/>
  <c r="P96" i="12"/>
  <c r="O96" i="12"/>
  <c r="N96" i="12"/>
  <c r="M96" i="12"/>
  <c r="L96" i="12"/>
  <c r="K96" i="12"/>
  <c r="J96" i="12"/>
  <c r="I96" i="12"/>
  <c r="H96" i="12"/>
  <c r="G96" i="12"/>
  <c r="F96" i="12"/>
  <c r="E96" i="12"/>
  <c r="E94" i="12" s="1"/>
  <c r="AN95" i="12"/>
  <c r="T95" i="12"/>
  <c r="R94" i="12"/>
  <c r="R91" i="12" s="1"/>
  <c r="Q94" i="12"/>
  <c r="Q91" i="12" s="1"/>
  <c r="P94" i="12"/>
  <c r="P91" i="12" s="1"/>
  <c r="O94" i="12"/>
  <c r="O91" i="12" s="1"/>
  <c r="N94" i="12"/>
  <c r="N91" i="12" s="1"/>
  <c r="M94" i="12"/>
  <c r="M91" i="12" s="1"/>
  <c r="L94" i="12"/>
  <c r="L91" i="12" s="1"/>
  <c r="K94" i="12"/>
  <c r="K91" i="12" s="1"/>
  <c r="J94" i="12"/>
  <c r="J91" i="12" s="1"/>
  <c r="I94" i="12"/>
  <c r="I91" i="12" s="1"/>
  <c r="H94" i="12"/>
  <c r="H91" i="12" s="1"/>
  <c r="G94" i="12"/>
  <c r="G91" i="12" s="1"/>
  <c r="F94" i="12"/>
  <c r="F91" i="12" s="1"/>
  <c r="AN93" i="12"/>
  <c r="T93" i="12"/>
  <c r="AN92" i="12"/>
  <c r="T92" i="12"/>
  <c r="G79" i="12"/>
  <c r="G76" i="12" s="1"/>
  <c r="J79" i="12"/>
  <c r="J76" i="12" s="1"/>
  <c r="M79" i="12"/>
  <c r="M76" i="12" s="1"/>
  <c r="P79" i="12"/>
  <c r="P76" i="12" s="1"/>
  <c r="F81" i="12"/>
  <c r="F79" i="12" s="1"/>
  <c r="F76" i="12" s="1"/>
  <c r="G81" i="12"/>
  <c r="H81" i="12"/>
  <c r="H79" i="12" s="1"/>
  <c r="H76" i="12" s="1"/>
  <c r="I81" i="12"/>
  <c r="I79" i="12" s="1"/>
  <c r="I76" i="12" s="1"/>
  <c r="J81" i="12"/>
  <c r="K81" i="12"/>
  <c r="K79" i="12" s="1"/>
  <c r="K76" i="12" s="1"/>
  <c r="L81" i="12"/>
  <c r="L79" i="12" s="1"/>
  <c r="L76" i="12" s="1"/>
  <c r="M81" i="12"/>
  <c r="N81" i="12"/>
  <c r="N79" i="12" s="1"/>
  <c r="N76" i="12" s="1"/>
  <c r="O81" i="12"/>
  <c r="O79" i="12" s="1"/>
  <c r="O76" i="12" s="1"/>
  <c r="P81" i="12"/>
  <c r="Q81" i="12"/>
  <c r="Q79" i="12" s="1"/>
  <c r="Q76" i="12" s="1"/>
  <c r="R81" i="12"/>
  <c r="R79" i="12" s="1"/>
  <c r="R76" i="12" s="1"/>
  <c r="E81" i="12"/>
  <c r="E79" i="12" s="1"/>
  <c r="E76" i="12" s="1"/>
  <c r="O72" i="12"/>
  <c r="O69" i="12" s="1"/>
  <c r="P72" i="12"/>
  <c r="P69" i="12" s="1"/>
  <c r="P98" i="12" s="1"/>
  <c r="F74" i="12"/>
  <c r="F72" i="12" s="1"/>
  <c r="F69" i="12" s="1"/>
  <c r="G74" i="12"/>
  <c r="G72" i="12" s="1"/>
  <c r="G69" i="12" s="1"/>
  <c r="H74" i="12"/>
  <c r="H72" i="12" s="1"/>
  <c r="H69" i="12" s="1"/>
  <c r="I74" i="12"/>
  <c r="I72" i="12" s="1"/>
  <c r="I69" i="12" s="1"/>
  <c r="J74" i="12"/>
  <c r="J72" i="12" s="1"/>
  <c r="J69" i="12" s="1"/>
  <c r="K74" i="12"/>
  <c r="K72" i="12" s="1"/>
  <c r="K69" i="12" s="1"/>
  <c r="L74" i="12"/>
  <c r="L72" i="12" s="1"/>
  <c r="L69" i="12" s="1"/>
  <c r="M74" i="12"/>
  <c r="M72" i="12" s="1"/>
  <c r="M69" i="12" s="1"/>
  <c r="N74" i="12"/>
  <c r="N72" i="12" s="1"/>
  <c r="N69" i="12" s="1"/>
  <c r="O74" i="12"/>
  <c r="P74" i="12"/>
  <c r="Q74" i="12"/>
  <c r="Q72" i="12" s="1"/>
  <c r="Q69" i="12" s="1"/>
  <c r="R74" i="12"/>
  <c r="R72" i="12" s="1"/>
  <c r="R69" i="12" s="1"/>
  <c r="E74" i="12"/>
  <c r="E72" i="12" s="1"/>
  <c r="E69" i="12" s="1"/>
  <c r="AN13" i="12"/>
  <c r="T13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F14" i="12"/>
  <c r="F11" i="12" s="1"/>
  <c r="F18" i="12" s="1"/>
  <c r="G14" i="12"/>
  <c r="G11" i="12" s="1"/>
  <c r="G18" i="12" s="1"/>
  <c r="H14" i="12"/>
  <c r="H11" i="12" s="1"/>
  <c r="H18" i="12" s="1"/>
  <c r="I14" i="12"/>
  <c r="I11" i="12" s="1"/>
  <c r="I18" i="12" s="1"/>
  <c r="J14" i="12"/>
  <c r="J11" i="12" s="1"/>
  <c r="J18" i="12" s="1"/>
  <c r="K14" i="12"/>
  <c r="K11" i="12" s="1"/>
  <c r="K18" i="12" s="1"/>
  <c r="L14" i="12"/>
  <c r="L11" i="12" s="1"/>
  <c r="L18" i="12" s="1"/>
  <c r="M14" i="12"/>
  <c r="M11" i="12" s="1"/>
  <c r="M18" i="12" s="1"/>
  <c r="N14" i="12"/>
  <c r="N11" i="12" s="1"/>
  <c r="N18" i="12" s="1"/>
  <c r="O14" i="12"/>
  <c r="O11" i="12" s="1"/>
  <c r="O18" i="12" s="1"/>
  <c r="P14" i="12"/>
  <c r="P11" i="12" s="1"/>
  <c r="P18" i="12" s="1"/>
  <c r="Q14" i="12"/>
  <c r="Q11" i="12" s="1"/>
  <c r="Q18" i="12" s="1"/>
  <c r="R14" i="12"/>
  <c r="R11" i="12" s="1"/>
  <c r="R18" i="12" s="1"/>
  <c r="E16" i="12"/>
  <c r="E14" i="12" s="1"/>
  <c r="E11" i="12" s="1"/>
  <c r="E18" i="12" s="1"/>
  <c r="AN80" i="12"/>
  <c r="T80" i="12"/>
  <c r="AN78" i="12"/>
  <c r="T78" i="12"/>
  <c r="AN77" i="12"/>
  <c r="T77" i="12"/>
  <c r="AN73" i="12"/>
  <c r="T73" i="12"/>
  <c r="AN71" i="12"/>
  <c r="T71" i="12"/>
  <c r="T70" i="12"/>
  <c r="AN15" i="12"/>
  <c r="T15" i="12"/>
  <c r="AN12" i="12"/>
  <c r="T12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AA4" i="12"/>
  <c r="AU4" i="12" s="1"/>
  <c r="BO4" i="12" s="1"/>
  <c r="CI4" i="12" s="1"/>
  <c r="DC4" i="12" s="1"/>
  <c r="AA3" i="12"/>
  <c r="AL29" i="7"/>
  <c r="G23" i="17"/>
  <c r="H23" i="17" s="1"/>
  <c r="I23" i="17" s="1"/>
  <c r="AL28" i="7"/>
  <c r="T28" i="7"/>
  <c r="R7" i="7"/>
  <c r="Q7" i="7"/>
  <c r="P7" i="7"/>
  <c r="O7" i="7"/>
  <c r="N7" i="7"/>
  <c r="M7" i="7"/>
  <c r="L7" i="7"/>
  <c r="K7" i="7"/>
  <c r="J7" i="7"/>
  <c r="I7" i="7"/>
  <c r="H7" i="7"/>
  <c r="G7" i="7"/>
  <c r="F7" i="7"/>
  <c r="Y4" i="7"/>
  <c r="AQ4" i="7" s="1"/>
  <c r="BI4" i="7" s="1"/>
  <c r="CA4" i="7" s="1"/>
  <c r="CS4" i="7" s="1"/>
  <c r="Y3" i="7"/>
  <c r="AQ3" i="7" s="1"/>
  <c r="G22" i="17" l="1"/>
  <c r="H22" i="17" s="1"/>
  <c r="I22" i="17" s="1"/>
  <c r="T32" i="7"/>
  <c r="CK11" i="14"/>
  <c r="CL11" i="14"/>
  <c r="CN10" i="14" s="1"/>
  <c r="CA11" i="14"/>
  <c r="CE11" i="14"/>
  <c r="CB11" i="14"/>
  <c r="CD11" i="14"/>
  <c r="CC11" i="14"/>
  <c r="CF11" i="14"/>
  <c r="CG11" i="14"/>
  <c r="CH11" i="14"/>
  <c r="CI11" i="14"/>
  <c r="CJ11" i="14"/>
  <c r="AL32" i="7"/>
  <c r="BR7" i="15"/>
  <c r="BQ7" i="15"/>
  <c r="BV7" i="15"/>
  <c r="BP7" i="15"/>
  <c r="BZ7" i="15"/>
  <c r="BY7" i="15"/>
  <c r="BW7" i="15"/>
  <c r="BU7" i="15"/>
  <c r="BX7" i="15"/>
  <c r="BT7" i="15"/>
  <c r="BS7" i="15"/>
  <c r="CI7" i="15"/>
  <c r="DC3" i="15"/>
  <c r="DC7" i="15" s="1"/>
  <c r="BH142" i="12"/>
  <c r="R66" i="12"/>
  <c r="Y7" i="14"/>
  <c r="AJ7" i="14" s="1"/>
  <c r="CT66" i="12"/>
  <c r="R42" i="12"/>
  <c r="CB14" i="12"/>
  <c r="CV14" i="12"/>
  <c r="R98" i="12"/>
  <c r="Q98" i="12"/>
  <c r="CL66" i="12"/>
  <c r="BV66" i="12"/>
  <c r="BA66" i="12"/>
  <c r="CJ66" i="12"/>
  <c r="CK66" i="12"/>
  <c r="BC66" i="12"/>
  <c r="AY66" i="12"/>
  <c r="CS66" i="12"/>
  <c r="CM66" i="12"/>
  <c r="CN66" i="12"/>
  <c r="CV57" i="12"/>
  <c r="DH66" i="12"/>
  <c r="BE66" i="12"/>
  <c r="AV42" i="12"/>
  <c r="BP42" i="12"/>
  <c r="BT42" i="12"/>
  <c r="CK42" i="12"/>
  <c r="DN42" i="12"/>
  <c r="G42" i="12"/>
  <c r="AZ42" i="12"/>
  <c r="CL42" i="12"/>
  <c r="AY42" i="12"/>
  <c r="BB42" i="12"/>
  <c r="AW42" i="12"/>
  <c r="BF42" i="12"/>
  <c r="BH74" i="12"/>
  <c r="DG98" i="12"/>
  <c r="DM98" i="12"/>
  <c r="BH89" i="12"/>
  <c r="CB72" i="12"/>
  <c r="CB81" i="12"/>
  <c r="CR98" i="12"/>
  <c r="DF98" i="12"/>
  <c r="L98" i="12"/>
  <c r="AU98" i="12"/>
  <c r="CS98" i="12"/>
  <c r="K98" i="12"/>
  <c r="O98" i="12"/>
  <c r="BE98" i="12"/>
  <c r="BR98" i="12"/>
  <c r="AY98" i="12"/>
  <c r="N98" i="12"/>
  <c r="BF98" i="12"/>
  <c r="BD98" i="12"/>
  <c r="DI98" i="12"/>
  <c r="BH96" i="12"/>
  <c r="I98" i="12"/>
  <c r="CJ98" i="12"/>
  <c r="DJ98" i="12"/>
  <c r="BH81" i="12"/>
  <c r="DL98" i="12"/>
  <c r="AX98" i="12"/>
  <c r="CK131" i="12"/>
  <c r="DK131" i="12"/>
  <c r="P131" i="12"/>
  <c r="BH105" i="12"/>
  <c r="Q131" i="12"/>
  <c r="BQ131" i="12"/>
  <c r="DI131" i="12"/>
  <c r="DP120" i="12"/>
  <c r="F131" i="12"/>
  <c r="R131" i="12"/>
  <c r="CL131" i="12"/>
  <c r="DJ131" i="12"/>
  <c r="G131" i="12"/>
  <c r="CM131" i="12"/>
  <c r="DL131" i="12"/>
  <c r="H131" i="12"/>
  <c r="DM131" i="12"/>
  <c r="BC131" i="12"/>
  <c r="BH120" i="12"/>
  <c r="CQ131" i="12"/>
  <c r="BD131" i="12"/>
  <c r="BB131" i="12"/>
  <c r="DP105" i="12"/>
  <c r="AZ98" i="12"/>
  <c r="DN98" i="12"/>
  <c r="CN98" i="12"/>
  <c r="DP84" i="12"/>
  <c r="BH84" i="12"/>
  <c r="CB74" i="12"/>
  <c r="BO69" i="12"/>
  <c r="CB69" i="12" s="1"/>
  <c r="CV96" i="12"/>
  <c r="G98" i="12"/>
  <c r="BA98" i="12"/>
  <c r="CK98" i="12"/>
  <c r="F98" i="12"/>
  <c r="BB98" i="12"/>
  <c r="BT98" i="12"/>
  <c r="BU98" i="12"/>
  <c r="BC98" i="12"/>
  <c r="BX98" i="12"/>
  <c r="CL98" i="12"/>
  <c r="DH98" i="12"/>
  <c r="CV74" i="12"/>
  <c r="BY98" i="12"/>
  <c r="CM98" i="12"/>
  <c r="CT98" i="12"/>
  <c r="CV87" i="12"/>
  <c r="CV94" i="12"/>
  <c r="DP72" i="12"/>
  <c r="DP91" i="12"/>
  <c r="J98" i="12"/>
  <c r="DP74" i="12"/>
  <c r="BZ98" i="12"/>
  <c r="DK98" i="12"/>
  <c r="DP76" i="12"/>
  <c r="DP87" i="12"/>
  <c r="CV89" i="12"/>
  <c r="DC69" i="12"/>
  <c r="DP69" i="12" s="1"/>
  <c r="DP81" i="12"/>
  <c r="DP89" i="12"/>
  <c r="DP96" i="12"/>
  <c r="CV72" i="12"/>
  <c r="CV81" i="12"/>
  <c r="CI84" i="12"/>
  <c r="CI98" i="12" s="1"/>
  <c r="CB87" i="12"/>
  <c r="CB96" i="12"/>
  <c r="H98" i="12"/>
  <c r="M98" i="12"/>
  <c r="BH72" i="12"/>
  <c r="BH87" i="12"/>
  <c r="BH94" i="12"/>
  <c r="CB89" i="12"/>
  <c r="CR131" i="12"/>
  <c r="CS131" i="12"/>
  <c r="AW131" i="12"/>
  <c r="AX131" i="12"/>
  <c r="BS131" i="12"/>
  <c r="DE131" i="12"/>
  <c r="AY131" i="12"/>
  <c r="DF131" i="12"/>
  <c r="DG131" i="12"/>
  <c r="DP124" i="12"/>
  <c r="AU102" i="12"/>
  <c r="BH107" i="12"/>
  <c r="BH114" i="12"/>
  <c r="AU117" i="12"/>
  <c r="BH117" i="12" s="1"/>
  <c r="BH122" i="12"/>
  <c r="BH129" i="12"/>
  <c r="DC102" i="12"/>
  <c r="DP102" i="12" s="1"/>
  <c r="DP107" i="12"/>
  <c r="DP114" i="12"/>
  <c r="DC117" i="12"/>
  <c r="DP117" i="12" s="1"/>
  <c r="DP122" i="12"/>
  <c r="DP129" i="12"/>
  <c r="J131" i="12"/>
  <c r="CP131" i="12"/>
  <c r="L131" i="12"/>
  <c r="AZ131" i="12"/>
  <c r="DH131" i="12"/>
  <c r="O131" i="12"/>
  <c r="BA131" i="12"/>
  <c r="BY131" i="12"/>
  <c r="BZ131" i="12"/>
  <c r="CB124" i="12"/>
  <c r="BE131" i="12"/>
  <c r="CB120" i="12"/>
  <c r="CB129" i="12"/>
  <c r="CT131" i="12"/>
  <c r="CN131" i="12"/>
  <c r="CO131" i="12"/>
  <c r="K131" i="12"/>
  <c r="BW131" i="12"/>
  <c r="CB122" i="12"/>
  <c r="CV105" i="12"/>
  <c r="CV109" i="12"/>
  <c r="CV120" i="12"/>
  <c r="CV124" i="12"/>
  <c r="CB105" i="12"/>
  <c r="CB114" i="12"/>
  <c r="BO117" i="12"/>
  <c r="CB117" i="12" s="1"/>
  <c r="CV107" i="12"/>
  <c r="CV114" i="12"/>
  <c r="CV122" i="12"/>
  <c r="CV129" i="12"/>
  <c r="I131" i="12"/>
  <c r="BT131" i="12"/>
  <c r="T129" i="12"/>
  <c r="BH112" i="12"/>
  <c r="CB107" i="12"/>
  <c r="CV142" i="12"/>
  <c r="CI139" i="12"/>
  <c r="CV139" i="12" s="1"/>
  <c r="CV144" i="12"/>
  <c r="AN144" i="12"/>
  <c r="CB139" i="12"/>
  <c r="AU139" i="12"/>
  <c r="BH139" i="12" s="1"/>
  <c r="DP142" i="12"/>
  <c r="BH144" i="12"/>
  <c r="CB142" i="12"/>
  <c r="DP144" i="12"/>
  <c r="CB144" i="12"/>
  <c r="DC139" i="12"/>
  <c r="DP139" i="12" s="1"/>
  <c r="DM66" i="12"/>
  <c r="BU66" i="12"/>
  <c r="BS66" i="12"/>
  <c r="BW66" i="12"/>
  <c r="AC66" i="12"/>
  <c r="BY66" i="12"/>
  <c r="AB66" i="12"/>
  <c r="BF66" i="12"/>
  <c r="BH55" i="12"/>
  <c r="BH57" i="12"/>
  <c r="DP55" i="12"/>
  <c r="BX66" i="12"/>
  <c r="DC52" i="12"/>
  <c r="DP52" i="12" s="1"/>
  <c r="DP57" i="12"/>
  <c r="CB55" i="12"/>
  <c r="BZ66" i="12"/>
  <c r="CB57" i="12"/>
  <c r="CB52" i="12"/>
  <c r="CO66" i="12"/>
  <c r="AZ66" i="12"/>
  <c r="BP66" i="12"/>
  <c r="DG66" i="12"/>
  <c r="CR66" i="12"/>
  <c r="CV55" i="12"/>
  <c r="DI66" i="12"/>
  <c r="DH42" i="12"/>
  <c r="BH24" i="12"/>
  <c r="BH31" i="12"/>
  <c r="BH38" i="12"/>
  <c r="CB26" i="12"/>
  <c r="DL42" i="12"/>
  <c r="AU21" i="12"/>
  <c r="BH21" i="12" s="1"/>
  <c r="BH26" i="12"/>
  <c r="AU28" i="12"/>
  <c r="BH28" i="12" s="1"/>
  <c r="BH33" i="12"/>
  <c r="AU35" i="12"/>
  <c r="BH35" i="12" s="1"/>
  <c r="BH40" i="12"/>
  <c r="DM42" i="12"/>
  <c r="CT42" i="12"/>
  <c r="F42" i="12"/>
  <c r="BV42" i="12"/>
  <c r="CV38" i="12"/>
  <c r="DP24" i="12"/>
  <c r="DP31" i="12"/>
  <c r="DP38" i="12"/>
  <c r="BW42" i="12"/>
  <c r="DI42" i="12"/>
  <c r="CJ42" i="12"/>
  <c r="CN42" i="12"/>
  <c r="DJ42" i="12"/>
  <c r="BD42" i="12"/>
  <c r="CO42" i="12"/>
  <c r="BE42" i="12"/>
  <c r="CB31" i="12"/>
  <c r="CB40" i="12"/>
  <c r="CP42" i="12"/>
  <c r="DK42" i="12"/>
  <c r="BA42" i="12"/>
  <c r="CV31" i="12"/>
  <c r="CV40" i="12"/>
  <c r="DC21" i="12"/>
  <c r="DP26" i="12"/>
  <c r="DC28" i="12"/>
  <c r="DP28" i="12" s="1"/>
  <c r="DP33" i="12"/>
  <c r="DC35" i="12"/>
  <c r="DP35" i="12" s="1"/>
  <c r="DP40" i="12"/>
  <c r="BC42" i="12"/>
  <c r="BZ42" i="12"/>
  <c r="CB38" i="12"/>
  <c r="CM42" i="12"/>
  <c r="CB24" i="12"/>
  <c r="BO35" i="12"/>
  <c r="CB35" i="12" s="1"/>
  <c r="CV24" i="12"/>
  <c r="CV33" i="12"/>
  <c r="CI35" i="12"/>
  <c r="CI42" i="12" s="1"/>
  <c r="DD42" i="12"/>
  <c r="CB33" i="12"/>
  <c r="CV26" i="12"/>
  <c r="CB16" i="12"/>
  <c r="CV16" i="12"/>
  <c r="BO11" i="12"/>
  <c r="CI11" i="12"/>
  <c r="CI18" i="12" s="1"/>
  <c r="DP14" i="12"/>
  <c r="DP16" i="12"/>
  <c r="BH14" i="12"/>
  <c r="DC11" i="12"/>
  <c r="DC18" i="12" s="1"/>
  <c r="AU11" i="12"/>
  <c r="BH16" i="12"/>
  <c r="E98" i="12"/>
  <c r="DP109" i="12"/>
  <c r="DE42" i="12"/>
  <c r="DP62" i="12"/>
  <c r="DC59" i="12"/>
  <c r="DP59" i="12" s="1"/>
  <c r="DN66" i="12"/>
  <c r="DL66" i="12"/>
  <c r="DP48" i="12"/>
  <c r="DC45" i="12"/>
  <c r="DD66" i="12"/>
  <c r="DE66" i="12"/>
  <c r="DD98" i="12"/>
  <c r="DG42" i="12"/>
  <c r="DK66" i="12"/>
  <c r="DE98" i="12"/>
  <c r="DF66" i="12"/>
  <c r="DN131" i="12"/>
  <c r="DF42" i="12"/>
  <c r="DJ66" i="12"/>
  <c r="DD131" i="12"/>
  <c r="DP79" i="12"/>
  <c r="DP94" i="12"/>
  <c r="DP50" i="12"/>
  <c r="DP64" i="12"/>
  <c r="DP112" i="12"/>
  <c r="DP127" i="12"/>
  <c r="CR42" i="12"/>
  <c r="CP66" i="12"/>
  <c r="CP98" i="12"/>
  <c r="CS42" i="12"/>
  <c r="CQ98" i="12"/>
  <c r="CV11" i="12"/>
  <c r="CV18" i="12" s="1"/>
  <c r="CV28" i="12"/>
  <c r="CQ66" i="12"/>
  <c r="CV76" i="12"/>
  <c r="CV102" i="12"/>
  <c r="CV117" i="12"/>
  <c r="CO98" i="12"/>
  <c r="CV48" i="12"/>
  <c r="CI45" i="12"/>
  <c r="CV52" i="12"/>
  <c r="CJ131" i="12"/>
  <c r="CV62" i="12"/>
  <c r="CI59" i="12"/>
  <c r="CV59" i="12" s="1"/>
  <c r="CQ42" i="12"/>
  <c r="CV79" i="12"/>
  <c r="CV21" i="12"/>
  <c r="CV50" i="12"/>
  <c r="CV69" i="12"/>
  <c r="CV127" i="12"/>
  <c r="CI131" i="12"/>
  <c r="CV64" i="12"/>
  <c r="CI91" i="12"/>
  <c r="CV91" i="12" s="1"/>
  <c r="CV112" i="12"/>
  <c r="BS42" i="12"/>
  <c r="BU42" i="12"/>
  <c r="CB76" i="12"/>
  <c r="BP131" i="12"/>
  <c r="BR131" i="12"/>
  <c r="BQ66" i="12"/>
  <c r="CB84" i="12"/>
  <c r="BV98" i="12"/>
  <c r="BQ42" i="12"/>
  <c r="BX42" i="12"/>
  <c r="BR66" i="12"/>
  <c r="BY42" i="12"/>
  <c r="CB62" i="12"/>
  <c r="BO59" i="12"/>
  <c r="CB59" i="12" s="1"/>
  <c r="BU131" i="12"/>
  <c r="CB109" i="12"/>
  <c r="BR42" i="12"/>
  <c r="CB91" i="12"/>
  <c r="BP98" i="12"/>
  <c r="BX131" i="12"/>
  <c r="BV131" i="12"/>
  <c r="BW98" i="12"/>
  <c r="CB48" i="12"/>
  <c r="BO45" i="12"/>
  <c r="BT66" i="12"/>
  <c r="BQ98" i="12"/>
  <c r="BS98" i="12"/>
  <c r="CB102" i="12"/>
  <c r="CB79" i="12"/>
  <c r="CB64" i="12"/>
  <c r="CB112" i="12"/>
  <c r="CB21" i="12"/>
  <c r="BO28" i="12"/>
  <c r="CB28" i="12" s="1"/>
  <c r="CB50" i="12"/>
  <c r="CB94" i="12"/>
  <c r="CB127" i="12"/>
  <c r="BH62" i="12"/>
  <c r="AU59" i="12"/>
  <c r="BH59" i="12" s="1"/>
  <c r="BD66" i="12"/>
  <c r="AV98" i="12"/>
  <c r="AV131" i="12"/>
  <c r="AW98" i="12"/>
  <c r="BH48" i="12"/>
  <c r="AU45" i="12"/>
  <c r="BH52" i="12"/>
  <c r="AV66" i="12"/>
  <c r="AW66" i="12"/>
  <c r="AX66" i="12"/>
  <c r="AX42" i="12"/>
  <c r="BB66" i="12"/>
  <c r="BH76" i="12"/>
  <c r="BH124" i="12"/>
  <c r="BH69" i="12"/>
  <c r="BH79" i="12"/>
  <c r="BH64" i="12"/>
  <c r="BH127" i="12"/>
  <c r="AU91" i="12"/>
  <c r="BH91" i="12" s="1"/>
  <c r="BF109" i="12"/>
  <c r="BF131" i="12" s="1"/>
  <c r="BH50" i="12"/>
  <c r="M131" i="12"/>
  <c r="AJ66" i="12"/>
  <c r="N131" i="12"/>
  <c r="T69" i="12"/>
  <c r="AG98" i="12"/>
  <c r="AB131" i="12"/>
  <c r="O42" i="12"/>
  <c r="E127" i="12"/>
  <c r="T127" i="12" s="1"/>
  <c r="AL98" i="12"/>
  <c r="AF42" i="12"/>
  <c r="T120" i="12"/>
  <c r="AE131" i="12"/>
  <c r="AA42" i="12"/>
  <c r="AK42" i="12"/>
  <c r="Q42" i="12"/>
  <c r="AJ98" i="12"/>
  <c r="AF98" i="12"/>
  <c r="AL66" i="12"/>
  <c r="AF66" i="12"/>
  <c r="T144" i="12"/>
  <c r="AH131" i="12"/>
  <c r="AE66" i="12"/>
  <c r="AI42" i="12"/>
  <c r="AJ42" i="12"/>
  <c r="AD131" i="12"/>
  <c r="T114" i="12"/>
  <c r="AH98" i="12"/>
  <c r="AD98" i="12"/>
  <c r="AB42" i="12"/>
  <c r="AE42" i="12"/>
  <c r="AN129" i="12"/>
  <c r="AC42" i="12"/>
  <c r="AD66" i="12"/>
  <c r="AF131" i="12"/>
  <c r="AK98" i="12"/>
  <c r="AC98" i="12"/>
  <c r="AE98" i="12"/>
  <c r="T122" i="12"/>
  <c r="AI131" i="12"/>
  <c r="AL42" i="12"/>
  <c r="N42" i="12"/>
  <c r="AH42" i="12"/>
  <c r="AG42" i="12"/>
  <c r="M42" i="12"/>
  <c r="AK131" i="12"/>
  <c r="BI3" i="14"/>
  <c r="AQ7" i="14"/>
  <c r="AK66" i="12"/>
  <c r="AB98" i="12"/>
  <c r="AN69" i="12"/>
  <c r="AI98" i="12"/>
  <c r="AG131" i="12"/>
  <c r="AD42" i="12"/>
  <c r="AH66" i="12"/>
  <c r="AL131" i="12"/>
  <c r="AI66" i="12"/>
  <c r="AC131" i="12"/>
  <c r="AJ131" i="12"/>
  <c r="AG66" i="12"/>
  <c r="AN114" i="12"/>
  <c r="AN122" i="12"/>
  <c r="AA131" i="12"/>
  <c r="AA98" i="12"/>
  <c r="AA66" i="12"/>
  <c r="T139" i="12"/>
  <c r="AN139" i="12"/>
  <c r="T142" i="12"/>
  <c r="AN142" i="12"/>
  <c r="AN124" i="12"/>
  <c r="AN127" i="12"/>
  <c r="AN117" i="12"/>
  <c r="AN120" i="12"/>
  <c r="E117" i="12"/>
  <c r="T117" i="12" s="1"/>
  <c r="T109" i="12"/>
  <c r="AN109" i="12"/>
  <c r="T112" i="12"/>
  <c r="AN112" i="12"/>
  <c r="J42" i="12"/>
  <c r="I42" i="12"/>
  <c r="T64" i="12"/>
  <c r="P42" i="12"/>
  <c r="AN55" i="12"/>
  <c r="H42" i="12"/>
  <c r="L42" i="12"/>
  <c r="K42" i="12"/>
  <c r="K66" i="12"/>
  <c r="T57" i="12"/>
  <c r="AN64" i="12"/>
  <c r="H66" i="12"/>
  <c r="AN48" i="12"/>
  <c r="T40" i="12"/>
  <c r="L66" i="12"/>
  <c r="M66" i="12"/>
  <c r="T50" i="12"/>
  <c r="AN57" i="12"/>
  <c r="AN40" i="12"/>
  <c r="N66" i="12"/>
  <c r="I66" i="12"/>
  <c r="AN50" i="12"/>
  <c r="E55" i="12"/>
  <c r="E52" i="12" s="1"/>
  <c r="T52" i="12" s="1"/>
  <c r="AN62" i="12"/>
  <c r="G66" i="12"/>
  <c r="J66" i="12"/>
  <c r="AN33" i="12"/>
  <c r="E38" i="12"/>
  <c r="E35" i="12" s="1"/>
  <c r="T35" i="12" s="1"/>
  <c r="E48" i="12"/>
  <c r="E45" i="12" s="1"/>
  <c r="O66" i="12"/>
  <c r="P66" i="12"/>
  <c r="Q66" i="12"/>
  <c r="AN59" i="12"/>
  <c r="F66" i="12"/>
  <c r="AN45" i="12"/>
  <c r="T59" i="12"/>
  <c r="AN52" i="12"/>
  <c r="T62" i="12"/>
  <c r="AN35" i="12"/>
  <c r="T38" i="12"/>
  <c r="AN38" i="12"/>
  <c r="T26" i="12"/>
  <c r="E24" i="12"/>
  <c r="T24" i="12" s="1"/>
  <c r="AN26" i="12"/>
  <c r="T33" i="12"/>
  <c r="AN28" i="12"/>
  <c r="T28" i="12"/>
  <c r="T31" i="12"/>
  <c r="AN31" i="12"/>
  <c r="AN21" i="12"/>
  <c r="AN24" i="12"/>
  <c r="AN89" i="12"/>
  <c r="AN87" i="12"/>
  <c r="T87" i="12"/>
  <c r="T89" i="12"/>
  <c r="T107" i="12"/>
  <c r="AN84" i="12"/>
  <c r="T84" i="12"/>
  <c r="T94" i="12"/>
  <c r="E91" i="12"/>
  <c r="T91" i="12" s="1"/>
  <c r="T96" i="12"/>
  <c r="E105" i="12"/>
  <c r="AN107" i="12"/>
  <c r="AN96" i="12"/>
  <c r="AN16" i="12"/>
  <c r="AN102" i="12"/>
  <c r="AN105" i="12"/>
  <c r="AN91" i="12"/>
  <c r="AN94" i="12"/>
  <c r="AU3" i="12"/>
  <c r="AU7" i="12" s="1"/>
  <c r="AA7" i="12"/>
  <c r="AB7" i="12" s="1"/>
  <c r="T74" i="12"/>
  <c r="AN74" i="12"/>
  <c r="AN76" i="12"/>
  <c r="T81" i="12"/>
  <c r="AN81" i="12"/>
  <c r="T11" i="12"/>
  <c r="AN14" i="12"/>
  <c r="T14" i="12"/>
  <c r="T72" i="12"/>
  <c r="AN72" i="12"/>
  <c r="T16" i="12"/>
  <c r="AN79" i="12"/>
  <c r="BI3" i="7"/>
  <c r="AQ7" i="7"/>
  <c r="Y7" i="7"/>
  <c r="R148" i="12" l="1"/>
  <c r="DD11" i="14"/>
  <c r="DF10" i="14" s="1"/>
  <c r="CS11" i="14"/>
  <c r="CT11" i="14"/>
  <c r="CU11" i="14"/>
  <c r="CV11" i="14"/>
  <c r="CW11" i="14"/>
  <c r="CX11" i="14"/>
  <c r="CY11" i="14"/>
  <c r="CZ11" i="14"/>
  <c r="DA11" i="14"/>
  <c r="DB11" i="14"/>
  <c r="DC11" i="14"/>
  <c r="AH7" i="14"/>
  <c r="DF7" i="15"/>
  <c r="DE7" i="15"/>
  <c r="DD7" i="15"/>
  <c r="DK7" i="15"/>
  <c r="DN7" i="15"/>
  <c r="DM7" i="15"/>
  <c r="DL7" i="15"/>
  <c r="DJ7" i="15"/>
  <c r="DI7" i="15"/>
  <c r="DH7" i="15"/>
  <c r="DG7" i="15"/>
  <c r="CL7" i="15"/>
  <c r="CQ7" i="15"/>
  <c r="CO7" i="15"/>
  <c r="CK7" i="15"/>
  <c r="CJ7" i="15"/>
  <c r="CP7" i="15"/>
  <c r="CT7" i="15"/>
  <c r="CS7" i="15"/>
  <c r="CR7" i="15"/>
  <c r="CN7" i="15"/>
  <c r="CM7" i="15"/>
  <c r="Z7" i="14"/>
  <c r="AA7" i="14"/>
  <c r="AI7" i="14"/>
  <c r="AC7" i="14"/>
  <c r="AB7" i="14"/>
  <c r="AF7" i="14"/>
  <c r="AD7" i="14"/>
  <c r="AG7" i="14"/>
  <c r="AE7" i="14"/>
  <c r="P148" i="12"/>
  <c r="CK148" i="12"/>
  <c r="BA148" i="12"/>
  <c r="G148" i="12"/>
  <c r="AC148" i="12"/>
  <c r="DM148" i="12"/>
  <c r="CO148" i="12"/>
  <c r="DE148" i="12"/>
  <c r="F148" i="12"/>
  <c r="CV35" i="12"/>
  <c r="CV42" i="12" s="1"/>
  <c r="AY148" i="12"/>
  <c r="BB148" i="12"/>
  <c r="CJ148" i="12"/>
  <c r="BZ148" i="12"/>
  <c r="DI148" i="12"/>
  <c r="BH98" i="12"/>
  <c r="CV84" i="12"/>
  <c r="CB98" i="12"/>
  <c r="BC148" i="12"/>
  <c r="BW148" i="12"/>
  <c r="CN148" i="12"/>
  <c r="DK148" i="12"/>
  <c r="BP148" i="12"/>
  <c r="BO98" i="12"/>
  <c r="DP98" i="12"/>
  <c r="CL148" i="12"/>
  <c r="AW148" i="12"/>
  <c r="AU131" i="12"/>
  <c r="AH148" i="12"/>
  <c r="N148" i="12"/>
  <c r="CS148" i="12"/>
  <c r="AZ148" i="12"/>
  <c r="DP131" i="12"/>
  <c r="BH109" i="12"/>
  <c r="CR148" i="12"/>
  <c r="DL148" i="12"/>
  <c r="L148" i="12"/>
  <c r="DG148" i="12"/>
  <c r="BD148" i="12"/>
  <c r="AS7" i="7"/>
  <c r="AT7" i="7"/>
  <c r="AU7" i="7"/>
  <c r="AV7" i="7"/>
  <c r="AW7" i="7"/>
  <c r="AX7" i="7"/>
  <c r="AY7" i="7"/>
  <c r="AZ7" i="7"/>
  <c r="BA7" i="7"/>
  <c r="BB7" i="7"/>
  <c r="AR7" i="7"/>
  <c r="DC98" i="12"/>
  <c r="BY148" i="12"/>
  <c r="AN98" i="12"/>
  <c r="AB148" i="12"/>
  <c r="AK148" i="12"/>
  <c r="DH148" i="12"/>
  <c r="H148" i="12"/>
  <c r="CM148" i="12"/>
  <c r="AJ148" i="12"/>
  <c r="BE148" i="12"/>
  <c r="DC131" i="12"/>
  <c r="AN131" i="12"/>
  <c r="CT148" i="12"/>
  <c r="AD148" i="12"/>
  <c r="BT148" i="12"/>
  <c r="AA148" i="12"/>
  <c r="BH102" i="12"/>
  <c r="BH131" i="12" s="1"/>
  <c r="CV131" i="12"/>
  <c r="DF148" i="12"/>
  <c r="AE148" i="12"/>
  <c r="BO131" i="12"/>
  <c r="K148" i="12"/>
  <c r="AL148" i="12"/>
  <c r="Q148" i="12"/>
  <c r="AI148" i="12"/>
  <c r="BF148" i="12"/>
  <c r="I148" i="12"/>
  <c r="AF148" i="12"/>
  <c r="AV148" i="12"/>
  <c r="CQ148" i="12"/>
  <c r="J148" i="12"/>
  <c r="M148" i="12"/>
  <c r="CP148" i="12"/>
  <c r="AN66" i="12"/>
  <c r="AG148" i="12"/>
  <c r="O148" i="12"/>
  <c r="DJ148" i="12"/>
  <c r="DC42" i="12"/>
  <c r="AU42" i="12"/>
  <c r="BO42" i="12"/>
  <c r="AX148" i="12"/>
  <c r="BS148" i="12"/>
  <c r="BQ148" i="12"/>
  <c r="BU148" i="12"/>
  <c r="DP21" i="12"/>
  <c r="DP42" i="12" s="1"/>
  <c r="BH11" i="12"/>
  <c r="BH18" i="12" s="1"/>
  <c r="AU18" i="12"/>
  <c r="DP11" i="12"/>
  <c r="DP18" i="12" s="1"/>
  <c r="CB11" i="12"/>
  <c r="CB18" i="12" s="1"/>
  <c r="BO18" i="12"/>
  <c r="E124" i="12"/>
  <c r="T124" i="12" s="1"/>
  <c r="T18" i="12"/>
  <c r="DD148" i="12"/>
  <c r="DN148" i="12"/>
  <c r="DP45" i="12"/>
  <c r="DP66" i="12" s="1"/>
  <c r="DC66" i="12"/>
  <c r="CV45" i="12"/>
  <c r="CV66" i="12" s="1"/>
  <c r="CI66" i="12"/>
  <c r="CI148" i="12" s="1"/>
  <c r="CV98" i="12"/>
  <c r="CB45" i="12"/>
  <c r="CB66" i="12" s="1"/>
  <c r="BO66" i="12"/>
  <c r="CB42" i="12"/>
  <c r="BR148" i="12"/>
  <c r="BV148" i="12"/>
  <c r="BX148" i="12"/>
  <c r="CB131" i="12"/>
  <c r="AU66" i="12"/>
  <c r="BH45" i="12"/>
  <c r="BH66" i="12" s="1"/>
  <c r="BH42" i="12"/>
  <c r="BB7" i="14"/>
  <c r="BA7" i="14"/>
  <c r="AZ7" i="14"/>
  <c r="AY7" i="14"/>
  <c r="AR7" i="14"/>
  <c r="AX7" i="14"/>
  <c r="AU7" i="14"/>
  <c r="AW7" i="14"/>
  <c r="AV7" i="14"/>
  <c r="AT7" i="14"/>
  <c r="AS7" i="14"/>
  <c r="BI7" i="14"/>
  <c r="CA3" i="14"/>
  <c r="E66" i="12"/>
  <c r="E21" i="12"/>
  <c r="T21" i="12" s="1"/>
  <c r="T45" i="12"/>
  <c r="T55" i="12"/>
  <c r="AN42" i="12"/>
  <c r="T48" i="12"/>
  <c r="AJ7" i="12"/>
  <c r="T105" i="12"/>
  <c r="E102" i="12"/>
  <c r="BO3" i="12"/>
  <c r="BO7" i="12" s="1"/>
  <c r="AK7" i="12"/>
  <c r="AL7" i="12"/>
  <c r="AC7" i="12"/>
  <c r="AI7" i="12"/>
  <c r="AG7" i="12"/>
  <c r="T79" i="12"/>
  <c r="AD7" i="12"/>
  <c r="AH7" i="12"/>
  <c r="AE7" i="12"/>
  <c r="AF7" i="12"/>
  <c r="AN11" i="12"/>
  <c r="T76" i="12"/>
  <c r="BE7" i="12"/>
  <c r="BD7" i="12"/>
  <c r="AW7" i="12"/>
  <c r="AV7" i="12"/>
  <c r="BC7" i="12"/>
  <c r="BB7" i="12"/>
  <c r="BA7" i="12"/>
  <c r="AX7" i="12"/>
  <c r="AZ7" i="12"/>
  <c r="AY7" i="12"/>
  <c r="BF7" i="12"/>
  <c r="AF7" i="7"/>
  <c r="AH7" i="7"/>
  <c r="AE7" i="7"/>
  <c r="AD7" i="7"/>
  <c r="AC7" i="7"/>
  <c r="AB7" i="7"/>
  <c r="AA7" i="7"/>
  <c r="Z7" i="7"/>
  <c r="AJ7" i="7"/>
  <c r="AI7" i="7"/>
  <c r="AG7" i="7"/>
  <c r="CA3" i="7"/>
  <c r="BI7" i="7"/>
  <c r="E42" i="12" l="1"/>
  <c r="AU148" i="12"/>
  <c r="E131" i="12"/>
  <c r="E148" i="12" s="1"/>
  <c r="DC148" i="12"/>
  <c r="DP148" i="12"/>
  <c r="BK7" i="7"/>
  <c r="BL7" i="7"/>
  <c r="BM7" i="7"/>
  <c r="BN7" i="7"/>
  <c r="BO7" i="7"/>
  <c r="BP7" i="7"/>
  <c r="BQ7" i="7"/>
  <c r="BT7" i="7"/>
  <c r="BJ7" i="7"/>
  <c r="BS7" i="7"/>
  <c r="BR7" i="7"/>
  <c r="BO148" i="12"/>
  <c r="CB148" i="12"/>
  <c r="CV148" i="12"/>
  <c r="AN18" i="12"/>
  <c r="T98" i="12"/>
  <c r="T66" i="12"/>
  <c r="T42" i="12"/>
  <c r="BH148" i="12"/>
  <c r="BT7" i="14"/>
  <c r="BS7" i="14"/>
  <c r="BL7" i="14"/>
  <c r="BR7" i="14"/>
  <c r="BQ7" i="14"/>
  <c r="BP7" i="14"/>
  <c r="BO7" i="14"/>
  <c r="BM7" i="14"/>
  <c r="BJ7" i="14"/>
  <c r="BN7" i="14"/>
  <c r="BK7" i="14"/>
  <c r="CS3" i="14"/>
  <c r="CS7" i="14" s="1"/>
  <c r="CA7" i="14"/>
  <c r="CI3" i="12"/>
  <c r="DC3" i="12" s="1"/>
  <c r="DC7" i="12" s="1"/>
  <c r="T102" i="12"/>
  <c r="BY7" i="12"/>
  <c r="BQ7" i="12"/>
  <c r="BP7" i="12"/>
  <c r="BX7" i="12"/>
  <c r="BW7" i="12"/>
  <c r="BV7" i="12"/>
  <c r="BU7" i="12"/>
  <c r="BT7" i="12"/>
  <c r="BR7" i="12"/>
  <c r="BS7" i="12"/>
  <c r="BZ7" i="12"/>
  <c r="CS3" i="7"/>
  <c r="CS7" i="7" s="1"/>
  <c r="CA7" i="7"/>
  <c r="CI7" i="12" l="1"/>
  <c r="CB7" i="7"/>
  <c r="CC7" i="7"/>
  <c r="CD7" i="7"/>
  <c r="CE7" i="7"/>
  <c r="CF7" i="7"/>
  <c r="CG7" i="7"/>
  <c r="CH7" i="7"/>
  <c r="CJ7" i="7"/>
  <c r="CK7" i="7"/>
  <c r="CI7" i="7"/>
  <c r="CL7" i="7"/>
  <c r="DD7" i="7"/>
  <c r="CT7" i="7"/>
  <c r="CU7" i="7"/>
  <c r="CV7" i="7"/>
  <c r="CW7" i="7"/>
  <c r="CX7" i="7"/>
  <c r="CY7" i="7"/>
  <c r="CZ7" i="7"/>
  <c r="DA7" i="7"/>
  <c r="DB7" i="7"/>
  <c r="DC7" i="7"/>
  <c r="AN148" i="12"/>
  <c r="T131" i="12"/>
  <c r="T148" i="12" s="1"/>
  <c r="DC7" i="14"/>
  <c r="CT7" i="14"/>
  <c r="DD7" i="14"/>
  <c r="DB7" i="14"/>
  <c r="DA7" i="14"/>
  <c r="CW7" i="14"/>
  <c r="CZ7" i="14"/>
  <c r="CY7" i="14"/>
  <c r="CX7" i="14"/>
  <c r="CV7" i="14"/>
  <c r="CU7" i="14"/>
  <c r="CL7" i="14"/>
  <c r="CK7" i="14"/>
  <c r="CJ7" i="14"/>
  <c r="CI7" i="14"/>
  <c r="CB7" i="14"/>
  <c r="CH7" i="14"/>
  <c r="CG7" i="14"/>
  <c r="CF7" i="14"/>
  <c r="CE7" i="14"/>
  <c r="CD7" i="14"/>
  <c r="CC7" i="14"/>
  <c r="DM7" i="12"/>
  <c r="DE7" i="12"/>
  <c r="DD7" i="12"/>
  <c r="DL7" i="12"/>
  <c r="DK7" i="12"/>
  <c r="DJ7" i="12"/>
  <c r="DI7" i="12"/>
  <c r="DH7" i="12"/>
  <c r="DG7" i="12"/>
  <c r="DF7" i="12"/>
  <c r="DN7" i="12"/>
  <c r="CS7" i="12"/>
  <c r="CR7" i="12"/>
  <c r="CL7" i="12"/>
  <c r="CK7" i="12"/>
  <c r="CJ7" i="12"/>
  <c r="CQ7" i="12"/>
  <c r="CP7" i="12"/>
  <c r="CO7" i="12"/>
  <c r="CN7" i="12"/>
  <c r="CM7" i="12"/>
  <c r="CT7" i="12"/>
</calcChain>
</file>

<file path=xl/sharedStrings.xml><?xml version="1.0" encoding="utf-8"?>
<sst xmlns="http://schemas.openxmlformats.org/spreadsheetml/2006/main" count="1608" uniqueCount="388">
  <si>
    <t>YEAR 1</t>
  </si>
  <si>
    <t xml:space="preserve">Start Date: </t>
  </si>
  <si>
    <t xml:space="preserve">End Date: </t>
  </si>
  <si>
    <t>Red = Evaluation period in both arms</t>
  </si>
  <si>
    <t>Month 0</t>
  </si>
  <si>
    <t>Week 1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</si>
  <si>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</si>
  <si>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</si>
  <si>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</si>
  <si>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</si>
  <si>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</si>
  <si>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</si>
  <si>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</si>
  <si>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</si>
  <si>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</si>
  <si>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</si>
  <si>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</si>
  <si>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</si>
  <si>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 xml:space="preserve">Exchange rate (Naira to dollar) </t>
  </si>
  <si>
    <t>Group</t>
  </si>
  <si>
    <t>Item</t>
  </si>
  <si>
    <t>Elements of item</t>
  </si>
  <si>
    <t>Actual (Year 1)</t>
  </si>
  <si>
    <t>Budget</t>
  </si>
  <si>
    <t>Variance</t>
  </si>
  <si>
    <t>w/Projections</t>
  </si>
  <si>
    <t>Remaining
Budget</t>
  </si>
  <si>
    <t>Medical Personnel</t>
  </si>
  <si>
    <t xml:space="preserve">     Local currency</t>
  </si>
  <si>
    <t xml:space="preserve">     USD</t>
  </si>
  <si>
    <t># of scans</t>
  </si>
  <si>
    <t xml:space="preserve">PHENOBARBITONE </t>
  </si>
  <si>
    <t>1 (5.0 – 8.0)</t>
  </si>
  <si>
    <t>2 (8.1 – 12.0)</t>
  </si>
  <si>
    <t>3 (12.1 – 16.0)</t>
  </si>
  <si>
    <t>4 (16.1 – 20.0)</t>
  </si>
  <si>
    <t>5 (20.1 – 30.0)</t>
  </si>
  <si>
    <t>6 (&gt; 30)</t>
  </si>
  <si>
    <t>CARBAMAZEPINE</t>
  </si>
  <si>
    <t>1 (5.0 – 10.0)</t>
  </si>
  <si>
    <t>2 (10.1 – 15.0)</t>
  </si>
  <si>
    <t>3 (15.1 – 20)</t>
  </si>
  <si>
    <t>4 (&gt;20)</t>
  </si>
  <si>
    <t>VALPROATE</t>
  </si>
  <si>
    <t>2 (8.1 – 10)</t>
  </si>
  <si>
    <t>3 (10.1 – 15)</t>
  </si>
  <si>
    <t>4 (15 – 20)</t>
  </si>
  <si>
    <t>5 (&gt;20)</t>
  </si>
  <si>
    <t>Source: http://www.floatrates.com/daily/ngn.xml</t>
  </si>
  <si>
    <t>YEAR 2</t>
  </si>
  <si>
    <t>*If we remove month 12 this time period will end May 2021</t>
  </si>
  <si>
    <t>Input cell =</t>
  </si>
  <si>
    <t>YEAR 3</t>
  </si>
  <si>
    <t>YEAR 4</t>
  </si>
  <si>
    <t>YEAR 5</t>
  </si>
  <si>
    <t>YEAR 6</t>
  </si>
  <si>
    <t>Actual (Year 2)</t>
  </si>
  <si>
    <t>Month 13</t>
  </si>
  <si>
    <t>Month 14</t>
  </si>
  <si>
    <t>Month 15</t>
  </si>
  <si>
    <t>Month 16</t>
  </si>
  <si>
    <t>Month 17</t>
  </si>
  <si>
    <t>Month 18</t>
  </si>
  <si>
    <t>Month 19</t>
  </si>
  <si>
    <t>Month 20</t>
  </si>
  <si>
    <t>Month 21</t>
  </si>
  <si>
    <t>Month 22</t>
  </si>
  <si>
    <t>Month 23</t>
  </si>
  <si>
    <t>Month 24</t>
  </si>
  <si>
    <t>Month 25</t>
  </si>
  <si>
    <t>Month 26</t>
  </si>
  <si>
    <t>Month 27</t>
  </si>
  <si>
    <t>Month 28</t>
  </si>
  <si>
    <t>Month 29</t>
  </si>
  <si>
    <t>Month 30</t>
  </si>
  <si>
    <t>Month 31</t>
  </si>
  <si>
    <t>Month 32</t>
  </si>
  <si>
    <t>Month 33</t>
  </si>
  <si>
    <t>Month 34</t>
  </si>
  <si>
    <t>Month 35</t>
  </si>
  <si>
    <t>Month 36</t>
  </si>
  <si>
    <t>Month 37</t>
  </si>
  <si>
    <t>Month 38</t>
  </si>
  <si>
    <t>Month 39</t>
  </si>
  <si>
    <t>Month 40</t>
  </si>
  <si>
    <t>Month 41</t>
  </si>
  <si>
    <t>Month 42</t>
  </si>
  <si>
    <t>Month 43</t>
  </si>
  <si>
    <t>Month 44</t>
  </si>
  <si>
    <t>Month 45</t>
  </si>
  <si>
    <t>Month 46</t>
  </si>
  <si>
    <t>Month 47</t>
  </si>
  <si>
    <t>Month 48</t>
  </si>
  <si>
    <t>Month 49</t>
  </si>
  <si>
    <t>Month 50</t>
  </si>
  <si>
    <t>Month 51</t>
  </si>
  <si>
    <t>Month 52</t>
  </si>
  <si>
    <t>Month 53</t>
  </si>
  <si>
    <t>Month 54</t>
  </si>
  <si>
    <t>Month 55</t>
  </si>
  <si>
    <t>Month 56</t>
  </si>
  <si>
    <t>Month 57</t>
  </si>
  <si>
    <t>Month 58</t>
  </si>
  <si>
    <t>Month 59</t>
  </si>
  <si>
    <t>Month 60</t>
  </si>
  <si>
    <t>Month 61</t>
  </si>
  <si>
    <t>Month 62</t>
  </si>
  <si>
    <t>Month 63</t>
  </si>
  <si>
    <t>Month 64</t>
  </si>
  <si>
    <t>Month 65</t>
  </si>
  <si>
    <t>Month 66</t>
  </si>
  <si>
    <t>Month 67</t>
  </si>
  <si>
    <t>Month 68</t>
  </si>
  <si>
    <t>Month 69</t>
  </si>
  <si>
    <t>Month 70</t>
  </si>
  <si>
    <t>Month 71</t>
  </si>
  <si>
    <t>Month 72</t>
  </si>
  <si>
    <t>Actual (Year 3)</t>
  </si>
  <si>
    <t>Actual (Year 4)</t>
  </si>
  <si>
    <t>Actual (Year 5)</t>
  </si>
  <si>
    <t>Actual (Year 6)</t>
  </si>
  <si>
    <t>Programmatic costs in Enhanced Usual Care</t>
  </si>
  <si>
    <t>Pre-implementation phase</t>
  </si>
  <si>
    <t>Implementation phase</t>
  </si>
  <si>
    <t># of CHEWs</t>
  </si>
  <si>
    <t>Cost per CHEW</t>
  </si>
  <si>
    <t># of Patients</t>
  </si>
  <si>
    <t>CHEW recruitment/hiring cost - Cost per patient</t>
  </si>
  <si>
    <t>Hiring Costs</t>
  </si>
  <si>
    <r>
      <t xml:space="preserve">Admin staff - </t>
    </r>
    <r>
      <rPr>
        <b/>
        <sz val="11"/>
        <color rgb="FFFF0000"/>
        <rFont val="Calibri"/>
        <family val="2"/>
      </rPr>
      <t>Cost per patient</t>
    </r>
  </si>
  <si>
    <r>
      <t xml:space="preserve">Cost of Traveling/Reimbursements to Personnel - </t>
    </r>
    <r>
      <rPr>
        <b/>
        <sz val="11"/>
        <color rgb="FFFF0000"/>
        <rFont val="Calibri"/>
        <family val="2"/>
      </rPr>
      <t>Cost per patient</t>
    </r>
  </si>
  <si>
    <r>
      <t xml:space="preserve">Personnel Time Traveling (non-reimbursed) - </t>
    </r>
    <r>
      <rPr>
        <b/>
        <sz val="11"/>
        <color rgb="FFFF0000"/>
        <rFont val="Calibri"/>
        <family val="2"/>
      </rPr>
      <t>Cost per patient</t>
    </r>
  </si>
  <si>
    <t>Facilitator travel to training</t>
  </si>
  <si>
    <t>CHEW Training: Materials/equiptment</t>
  </si>
  <si>
    <t xml:space="preserve">Other overheads/costs? </t>
  </si>
  <si>
    <t>Hiring Cost Sub Total</t>
  </si>
  <si>
    <t>Site Cost Sub Total</t>
  </si>
  <si>
    <t>Include in societal perspective?  &gt;</t>
  </si>
  <si>
    <t>Fixed cost, so will not change with No. of CHEWs  &gt;</t>
  </si>
  <si>
    <t>Fixed or variable with no. of CHEWs enrolled? &gt;</t>
  </si>
  <si>
    <t>Total cost</t>
  </si>
  <si>
    <t>N/A</t>
  </si>
  <si>
    <t>Other…...</t>
  </si>
  <si>
    <t xml:space="preserve">Other….. </t>
  </si>
  <si>
    <t>Personnel training Cost Sub Total</t>
  </si>
  <si>
    <t>Personnel travel Cost Sub Total</t>
  </si>
  <si>
    <t>During supervised clinic experiences - Cost per patient</t>
  </si>
  <si>
    <t>For online/video activites - Cost per patient</t>
  </si>
  <si>
    <t>Site Rent - Cost per patient</t>
  </si>
  <si>
    <t>Catering - Cost per patient</t>
  </si>
  <si>
    <t>Facilitators - Cost per patient</t>
  </si>
  <si>
    <t>Participants/CHEWs - Cost per patient</t>
  </si>
  <si>
    <t>Materials/Equiptment Cost Sub Total</t>
  </si>
  <si>
    <t>Total Programmatic Costs</t>
  </si>
  <si>
    <t>CHEW/Facilitator travel to training</t>
  </si>
  <si>
    <t># of Facilitators</t>
  </si>
  <si>
    <t>Cost per Facilitator</t>
  </si>
  <si>
    <t>CHEW/travel to training</t>
  </si>
  <si>
    <t>However the site cost may be to applied multiple times.</t>
  </si>
  <si>
    <t>May also wish for this not to displayed as per patient</t>
  </si>
  <si>
    <t xml:space="preserve">I'm also wondering re. vehicle purchases or other rent/building costs, etc. </t>
  </si>
  <si>
    <t>Training times will be included in each month or do we need to incorporate per hour, etc. &amp; then # of hours</t>
  </si>
  <si>
    <t>For online group activites - Cost per patient</t>
  </si>
  <si>
    <t xml:space="preserve"> Site &amp; Ancillary Services</t>
  </si>
  <si>
    <t xml:space="preserve">Personnel Time: Conducting trainings </t>
  </si>
  <si>
    <t>Catering</t>
  </si>
  <si>
    <t>Facilitators</t>
  </si>
  <si>
    <t>Participants/CHEWs</t>
  </si>
  <si>
    <t>Admin staff</t>
  </si>
  <si>
    <t xml:space="preserve"> N/A </t>
  </si>
  <si>
    <t>Online training: videos/website</t>
  </si>
  <si>
    <t># of items</t>
  </si>
  <si>
    <t>Medical costs</t>
  </si>
  <si>
    <t># of visits to private physician</t>
  </si>
  <si>
    <t># of visits to govt physician</t>
  </si>
  <si>
    <t xml:space="preserve">MRI </t>
  </si>
  <si>
    <t>Total number of scans at follow-up</t>
  </si>
  <si>
    <t>CHEW recruitment</t>
  </si>
  <si>
    <t>Hiring required in EUC</t>
  </si>
  <si>
    <t>Sites for training</t>
  </si>
  <si>
    <t>Online training: Number of computers</t>
  </si>
  <si>
    <t xml:space="preserve">Vehicles for transportation </t>
  </si>
  <si>
    <r>
      <rPr>
        <b/>
        <u/>
        <sz val="11"/>
        <color rgb="FF000000"/>
        <rFont val="Calibri"/>
        <family val="2"/>
      </rPr>
      <t>CHEW Training</t>
    </r>
    <r>
      <rPr>
        <b/>
        <sz val="11"/>
        <color indexed="8"/>
        <rFont val="Calibri"/>
        <family val="2"/>
      </rPr>
      <t>: Materials/equipment/overheads</t>
    </r>
  </si>
  <si>
    <t>Fixed one-off cost?</t>
  </si>
  <si>
    <t xml:space="preserve"># of group activities </t>
  </si>
  <si>
    <t xml:space="preserve">Online training: facilitating group activity </t>
  </si>
  <si>
    <t xml:space="preserve"># of meals provided </t>
  </si>
  <si>
    <t># of vehicles</t>
  </si>
  <si>
    <t>Catering at training sites</t>
  </si>
  <si>
    <t># of Participants/CHEWs</t>
  </si>
  <si>
    <r>
      <rPr>
        <b/>
        <u/>
        <sz val="11"/>
        <color rgb="FF000000"/>
        <rFont val="Calibri"/>
        <family val="2"/>
      </rPr>
      <t>CHEW Training</t>
    </r>
    <r>
      <rPr>
        <b/>
        <sz val="11"/>
        <color indexed="8"/>
        <rFont val="Calibri"/>
        <family val="2"/>
      </rPr>
      <t>: Travel</t>
    </r>
  </si>
  <si>
    <t># of Admin staff</t>
  </si>
  <si>
    <t>Cost of Traveling/Fuel (Reimbursements to Facilitators)</t>
  </si>
  <si>
    <t>Cost of Traveling/Fuel (Reimbursements to Participants)</t>
  </si>
  <si>
    <t>Facilitator Time Traveling (non-reimbursed)</t>
  </si>
  <si>
    <t>Participant Time Traveling (non-reimbursed)</t>
  </si>
  <si>
    <t>Average # of hours travelled</t>
  </si>
  <si>
    <t>Total # of hours travelled</t>
  </si>
  <si>
    <t>Average # of miles travelled</t>
  </si>
  <si>
    <t>Total # of miles travelled</t>
  </si>
  <si>
    <t>Online training: Number of iPads</t>
  </si>
  <si>
    <t>Average # of Facilitator hours required</t>
  </si>
  <si>
    <t># of Participants</t>
  </si>
  <si>
    <t>Average # of Participant hours required</t>
  </si>
  <si>
    <t>Average # of Admin staff hours required</t>
  </si>
  <si>
    <t>Total # of Admin staff hours travelled</t>
  </si>
  <si>
    <t>Total # of Participant hours travelled</t>
  </si>
  <si>
    <t>Total # of Facilitator hours travelled</t>
  </si>
  <si>
    <t>ITEM</t>
  </si>
  <si>
    <t>Diff.</t>
  </si>
  <si>
    <t>Total visits across all personnel at follow-up</t>
  </si>
  <si>
    <t>Number</t>
  </si>
  <si>
    <t>Cumulative # of patients in trial</t>
  </si>
  <si>
    <t># of patients recruited in time period</t>
  </si>
  <si>
    <t>Days (if known)</t>
  </si>
  <si>
    <t>Cumulative # of CHEWs recruited</t>
  </si>
  <si>
    <t># prescribed</t>
  </si>
  <si>
    <t>Carbamazepine prescribed at follow-up</t>
  </si>
  <si>
    <t>Phenobarbitone prescribed at follow-up</t>
  </si>
  <si>
    <t>Valproate prescribed at follow-up</t>
  </si>
  <si>
    <t>Patients in trial</t>
  </si>
  <si>
    <t># prescribed of ANY medication at follow-up</t>
  </si>
  <si>
    <t>Training costs in Enhanced Usual Care</t>
  </si>
  <si>
    <t>Training costs in Task-Shifting</t>
  </si>
  <si>
    <t>CHEW/Participant travel to training</t>
  </si>
  <si>
    <t>Any other professional required in the running of training?</t>
  </si>
  <si>
    <t>Phenobarbitone</t>
  </si>
  <si>
    <t>Carbamazepine</t>
  </si>
  <si>
    <t>Valproate</t>
  </si>
  <si>
    <t>Enhanced Usual Care (n=689)</t>
  </si>
  <si>
    <t>Site costs</t>
  </si>
  <si>
    <r>
      <rPr>
        <b/>
        <u/>
        <sz val="11"/>
        <color rgb="FF000000"/>
        <rFont val="Calibri"/>
        <family val="2"/>
      </rPr>
      <t>CHEW Training</t>
    </r>
    <r>
      <rPr>
        <b/>
        <sz val="11"/>
        <color indexed="8"/>
        <rFont val="Calibri"/>
        <family val="2"/>
      </rPr>
      <t xml:space="preserve">: Personnel and Participant Time </t>
    </r>
  </si>
  <si>
    <r>
      <t>Medications/AEDs</t>
    </r>
    <r>
      <rPr>
        <sz val="12"/>
        <color theme="1"/>
        <rFont val="Calibri (Body)"/>
      </rPr>
      <t xml:space="preserve"> #</t>
    </r>
  </si>
  <si>
    <t>Task-shifting/Intervention (n=689)</t>
  </si>
  <si>
    <t># of sites acquired for training</t>
  </si>
  <si>
    <t>Total #</t>
  </si>
  <si>
    <t>Gov hospital admissions</t>
  </si>
  <si>
    <t>Private hospital admissions</t>
  </si>
  <si>
    <t>Avg Unit Cost (Naira)</t>
  </si>
  <si>
    <t>PHENYTOIN</t>
  </si>
  <si>
    <t>GABAPENTIN</t>
  </si>
  <si>
    <t>Gabapentin prescribed at follow-up</t>
  </si>
  <si>
    <t>LAMOTRIGINE</t>
  </si>
  <si>
    <t>Lamotrigine prescribed at follow-up</t>
  </si>
  <si>
    <t>Phenytoin prescribed at follow-up</t>
  </si>
  <si>
    <t>Medications (AEDs) in Enhanced Usual Care</t>
  </si>
  <si>
    <t>Phenytoin</t>
  </si>
  <si>
    <t>Levetracetam</t>
  </si>
  <si>
    <t>Gabapentin</t>
  </si>
  <si>
    <t>Lamotrigine</t>
  </si>
  <si>
    <t>Vehicles</t>
  </si>
  <si>
    <t>Report if not captured in salary (i.e. facilitators from out of town)</t>
  </si>
  <si>
    <t>S/N (Weight Range of Patient)</t>
  </si>
  <si>
    <t>100-150</t>
  </si>
  <si>
    <t>150-300</t>
  </si>
  <si>
    <t>200-400</t>
  </si>
  <si>
    <t>700-1000</t>
  </si>
  <si>
    <t>30-45</t>
  </si>
  <si>
    <t>45-60</t>
  </si>
  <si>
    <t>45-90</t>
  </si>
  <si>
    <t>45-120</t>
  </si>
  <si>
    <t>90-150</t>
  </si>
  <si>
    <t>150-200</t>
  </si>
  <si>
    <t>200-300</t>
  </si>
  <si>
    <t>300-400</t>
  </si>
  <si>
    <t>400-600</t>
  </si>
  <si>
    <t>25-64</t>
  </si>
  <si>
    <t>40-80</t>
  </si>
  <si>
    <t>Starting/low dose (mg/day) - Maintenance/high Dose (mg/day)</t>
  </si>
  <si>
    <t>50-120</t>
  </si>
  <si>
    <t>75-160</t>
  </si>
  <si>
    <t>200-480</t>
  </si>
  <si>
    <t>320-600</t>
  </si>
  <si>
    <t>400-900</t>
  </si>
  <si>
    <t>600-1200</t>
  </si>
  <si>
    <t>160+</t>
  </si>
  <si>
    <t>1200+</t>
  </si>
  <si>
    <t>125-400</t>
  </si>
  <si>
    <t>200-500</t>
  </si>
  <si>
    <t>250-750</t>
  </si>
  <si>
    <t>375-1000</t>
  </si>
  <si>
    <t>1000+</t>
  </si>
  <si>
    <t xml:space="preserve"> 5-40</t>
  </si>
  <si>
    <t xml:space="preserve"> 8-50</t>
  </si>
  <si>
    <t xml:space="preserve"> 10-75</t>
  </si>
  <si>
    <t xml:space="preserve"> 15-100</t>
  </si>
  <si>
    <t xml:space="preserve"> 100+</t>
  </si>
  <si>
    <t>Medical Personnel visits and travel (TS)</t>
  </si>
  <si>
    <t>Medications (AEDs) in task-shifting arm</t>
  </si>
  <si>
    <t>COSTS HERE SHOULD RELATE TO THE INTERVENTION PROGRAM ONLY, AND NOT THE RESEARCH STUDY.</t>
  </si>
  <si>
    <t>NON-RESEARCH TIME ONLY</t>
  </si>
  <si>
    <t>NON-RESEARCH TRAVEL ONLY</t>
  </si>
  <si>
    <t>COSTS HERE SHOULD RELATE TO THE TRAINING PROGRAM ONLY, AND NOT THE RESEARCH STUDY.</t>
  </si>
  <si>
    <t>If not possible to breakdown by month, please enter an annual number in months 12, 24 etc.</t>
  </si>
  <si>
    <t>Red = Evaluation period in both arms of study</t>
  </si>
  <si>
    <t xml:space="preserve"> If not possible to breakdown by month, please enter an annual number in months 12, 24 etc.</t>
  </si>
  <si>
    <t xml:space="preserve"> Report if not captured in salary (i.e. facilitators from out of area)</t>
  </si>
  <si>
    <t xml:space="preserve"> Includes time creating and disseminating training information/videos/website(s)</t>
  </si>
  <si>
    <t xml:space="preserve"> Includes time spent viewing training websites/videos and group activities etc. </t>
  </si>
  <si>
    <t>LEVETIRACETAM</t>
  </si>
  <si>
    <t>Levetiracetam prescribed at follow-up</t>
  </si>
  <si>
    <t># of patients referred due to severity of illness</t>
  </si>
  <si>
    <t>Clinical supervision</t>
  </si>
  <si>
    <t xml:space="preserve">Total hours training </t>
  </si>
  <si>
    <t># per patient/entity</t>
  </si>
  <si>
    <t>Total hours</t>
  </si>
  <si>
    <t>Cost of Traveling/Fuel (non-reimbursed)</t>
  </si>
  <si>
    <t>Cost</t>
  </si>
  <si>
    <t>Counts (Year 1)</t>
  </si>
  <si>
    <t>Counts (Year 2)</t>
  </si>
  <si>
    <t>Counts (Year 3)</t>
  </si>
  <si>
    <t>Counts (Year 4)</t>
  </si>
  <si>
    <t>Counts (Year 5)</t>
  </si>
  <si>
    <t>Counts (Year 6)</t>
  </si>
  <si>
    <t>Count (Year 1)</t>
  </si>
  <si>
    <t>Count (Year 2)</t>
  </si>
  <si>
    <t>Count (Year 3)</t>
  </si>
  <si>
    <t>Count (Year 4)</t>
  </si>
  <si>
    <t>Count (Year 5)</t>
  </si>
  <si>
    <t>Count (Year 6)</t>
  </si>
  <si>
    <t>Total number of hospital admissions</t>
  </si>
  <si>
    <t>Average length of private hospital stay</t>
  </si>
  <si>
    <t>Average length of gov hospital stay</t>
  </si>
  <si>
    <t># of clinical supervisor visits</t>
  </si>
  <si>
    <t>Average length of supervisor visits (hours)</t>
  </si>
  <si>
    <t>Total number of ANY scans at follow-up</t>
  </si>
  <si>
    <t>Total number of ANY hospital admissions</t>
  </si>
  <si>
    <t>YR 1</t>
  </si>
  <si>
    <t>YR 2</t>
  </si>
  <si>
    <t>Clinic visits (physician)</t>
  </si>
  <si>
    <t>Physician visit - Private</t>
  </si>
  <si>
    <t>Physician visit - Gov</t>
  </si>
  <si>
    <t>Total # of patients in EUC arm</t>
  </si>
  <si>
    <t>Total # of patients in TS arm</t>
  </si>
  <si>
    <t>[ADD]</t>
  </si>
  <si>
    <t>MRI scans</t>
  </si>
  <si>
    <t>Facilitators (hours)</t>
  </si>
  <si>
    <t>Admin staff (hours)</t>
  </si>
  <si>
    <t>Participant travel time (add if not captured in salary) - hours</t>
  </si>
  <si>
    <t>Facilitator travel time (add if not captured in salary)† - hours</t>
  </si>
  <si>
    <t>Participant Cost of Travel (add if not captured in salary) - miles</t>
  </si>
  <si>
    <t>Facilitator Cost of Travel (add if not captured in salary)† - miles</t>
  </si>
  <si>
    <r>
      <rPr>
        <sz val="15"/>
        <color rgb="FF000000"/>
        <rFont val="Calibri (Body)"/>
      </rPr>
      <t>†</t>
    </r>
    <r>
      <rPr>
        <sz val="12"/>
        <color rgb="FF000000"/>
        <rFont val="Calibri (Body)"/>
      </rPr>
      <t> This might be appliable for facilitators travelling from another state/town</t>
    </r>
  </si>
  <si>
    <t>Personnel &amp; Participant 'Training' time</t>
  </si>
  <si>
    <t>Personnel &amp; Participant 'Travel' time to attend training</t>
  </si>
  <si>
    <t>CHW visits - Gov</t>
  </si>
  <si>
    <t>CHW Training program</t>
  </si>
  <si>
    <t>Participants/CHWs (hours)</t>
  </si>
  <si>
    <t>Clinic visits (CHW)</t>
  </si>
  <si>
    <t># of visits to govt CHW</t>
  </si>
  <si>
    <t>CHW Training: Number Trained</t>
  </si>
  <si>
    <t>Number of CHWs Trained</t>
  </si>
  <si>
    <t># of CHWs</t>
  </si>
  <si>
    <t>Cumulative # of CHWs Trained</t>
  </si>
  <si>
    <t>CHW Training: Overheads</t>
  </si>
  <si>
    <t xml:space="preserve">CHW Training: Personnel and CHW Time </t>
  </si>
  <si>
    <t>CHWs</t>
  </si>
  <si>
    <t># of CHW participants</t>
  </si>
  <si>
    <t>CHW Training: Travel</t>
  </si>
  <si>
    <t>CHW/Participant travel to training</t>
  </si>
  <si>
    <t>CHW Time Traveling (non-reimbursed)</t>
  </si>
  <si>
    <t># of Participants/CHWs</t>
  </si>
  <si>
    <t xml:space="preserve"> Report if not captured in salary (i.e. CHWs  from out of area)</t>
  </si>
  <si>
    <t>CHW Refresher Training (if applicable)</t>
  </si>
  <si>
    <t>Number of CHWs completing refresher training</t>
  </si>
  <si>
    <t># of CHW Completing Refresher Training</t>
  </si>
  <si>
    <t>Clinical supervision of CHWs</t>
  </si>
  <si>
    <t>Time (hours) supervising CHWs (clinical supervision)</t>
  </si>
  <si>
    <t>Time spent supervising CHWs (clinical supervision)</t>
  </si>
  <si>
    <t>Medical costs in Task-Shifting Intervention</t>
  </si>
  <si>
    <t>Hospital/testing costs (TS)</t>
  </si>
  <si>
    <t># of EEGs</t>
  </si>
  <si>
    <t>Hospital/testing</t>
  </si>
  <si>
    <t>EEGs</t>
  </si>
  <si>
    <t>CT scans</t>
  </si>
  <si>
    <t>Other [please insert as needed]</t>
  </si>
  <si>
    <t>Medical Personnel visits and travel (UC)</t>
  </si>
  <si>
    <t>Hospital/testing costs (UC)</t>
  </si>
  <si>
    <t>Medical costs in Usual Care</t>
  </si>
  <si>
    <t>MIN Unit Cost (Naira)</t>
  </si>
  <si>
    <t>MAX Unit Cost (Naira)</t>
  </si>
  <si>
    <t>COSTS</t>
  </si>
  <si>
    <t>Add a box for other tests</t>
  </si>
  <si>
    <t>EEG</t>
  </si>
  <si>
    <t xml:space="preserve">CT </t>
  </si>
  <si>
    <t>[Please add where applicable the components of Refresher Training]</t>
  </si>
  <si>
    <t>[Add if patient receives procedure for ANY reason]</t>
  </si>
  <si>
    <t>[Dose schedules below can be altered as required]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</si>
</sst>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_(* #,##0_);_(* \(#,##0\);_(* &quot;-&quot;??_);_(@_)"/>
    <numFmt numFmtId="166" formatCode="_(&quot;$&quot;* #,##0_);_(&quot;$&quot;* \(#,##0\);_(&quot;$&quot;* &quot;-&quot;??_);_(@_)"/>
  </numFmts>
  <fonts count="5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sz val="11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0070C0"/>
      <name val="Arial"/>
      <family val="2"/>
    </font>
    <font>
      <sz val="11"/>
      <color theme="0" tint="-0.34998626667073579"/>
      <name val="Calibri"/>
      <family val="2"/>
    </font>
    <font>
      <i/>
      <sz val="11"/>
      <color indexed="8"/>
      <name val="Calibri"/>
      <family val="2"/>
      <scheme val="minor"/>
    </font>
    <font>
      <b/>
      <i/>
      <sz val="11"/>
      <color indexed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8"/>
      <name val="Calibri (Body)"/>
    </font>
    <font>
      <b/>
      <i/>
      <sz val="12"/>
      <color indexed="8"/>
      <name val="Calibri (Body)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6"/>
      <color rgb="FFFF0000"/>
      <name val="Calibri (Body)"/>
    </font>
    <font>
      <sz val="12"/>
      <color rgb="FFFF0000"/>
      <name val="Calibri (Body)"/>
    </font>
    <font>
      <b/>
      <sz val="11"/>
      <color rgb="FFFF0000"/>
      <name val="Calibri (Body)"/>
    </font>
    <font>
      <sz val="11"/>
      <color rgb="FFFF0000"/>
      <name val="Calibri (Body)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u/>
      <sz val="11"/>
      <color rgb="FF000000"/>
      <name val="Calibri"/>
      <family val="2"/>
    </font>
    <font>
      <u/>
      <sz val="12"/>
      <color theme="1"/>
      <name val="Calibri"/>
      <family val="2"/>
      <scheme val="minor"/>
    </font>
    <font>
      <sz val="12"/>
      <color theme="1"/>
      <name val="Calibri (Body)"/>
    </font>
    <font>
      <sz val="15"/>
      <color rgb="FF000000"/>
      <name val="Arial"/>
      <family val="2"/>
    </font>
    <font>
      <b/>
      <sz val="13"/>
      <color indexed="8"/>
      <name val="Calibri"/>
      <family val="2"/>
    </font>
    <font>
      <b/>
      <i/>
      <sz val="11"/>
      <color theme="4"/>
      <name val="Calibri"/>
      <family val="2"/>
    </font>
    <font>
      <sz val="12"/>
      <color indexed="8"/>
      <name val="Calibri"/>
      <family val="2"/>
      <scheme val="minor"/>
    </font>
    <font>
      <b/>
      <sz val="11"/>
      <color indexed="8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5"/>
      <color rgb="FF000000"/>
      <name val="Calibri (Body)"/>
    </font>
    <font>
      <sz val="12"/>
      <color rgb="FF000000"/>
      <name val="Calibri (Body)"/>
    </font>
    <font>
      <b/>
      <sz val="13"/>
      <color theme="1"/>
      <name val="Calibri"/>
      <family val="2"/>
      <scheme val="minor"/>
    </font>
    <font>
      <sz val="11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99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7" fillId="0" borderId="0"/>
    <xf numFmtId="0" fontId="2" fillId="3" borderId="1" applyAlignment="0" applyProtection="0"/>
  </cellStyleXfs>
  <cellXfs count="201">
    <xf numFmtId="0" fontId="0" fillId="0" borderId="0" xfId="0"/>
    <xf numFmtId="0" fontId="5" fillId="0" borderId="0" xfId="0" applyFont="1" applyAlignment="1">
      <alignment vertical="center"/>
    </xf>
    <xf numFmtId="0" fontId="0" fillId="4" borderId="0" xfId="0" applyFill="1"/>
    <xf numFmtId="0" fontId="6" fillId="4" borderId="0" xfId="0" applyFont="1" applyFill="1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0" fontId="8" fillId="5" borderId="0" xfId="5" applyFont="1" applyFill="1" applyAlignment="1">
      <alignment horizontal="center"/>
    </xf>
    <xf numFmtId="164" fontId="8" fillId="5" borderId="0" xfId="1" applyNumberFormat="1" applyFont="1" applyFill="1" applyBorder="1" applyAlignment="1">
      <alignment horizontal="center"/>
    </xf>
    <xf numFmtId="165" fontId="8" fillId="5" borderId="0" xfId="1" applyNumberFormat="1" applyFont="1" applyFill="1" applyBorder="1" applyAlignment="1">
      <alignment horizontal="center"/>
    </xf>
    <xf numFmtId="165" fontId="8" fillId="5" borderId="0" xfId="1" applyNumberFormat="1" applyFont="1" applyFill="1" applyBorder="1" applyAlignment="1">
      <alignment horizontal="center" wrapText="1"/>
    </xf>
    <xf numFmtId="0" fontId="9" fillId="0" borderId="0" xfId="5" applyFont="1"/>
    <xf numFmtId="0" fontId="8" fillId="0" borderId="0" xfId="5" applyFont="1" applyAlignment="1">
      <alignment wrapText="1"/>
    </xf>
    <xf numFmtId="0" fontId="10" fillId="0" borderId="0" xfId="5" applyFont="1" applyAlignment="1">
      <alignment wrapText="1"/>
    </xf>
    <xf numFmtId="165" fontId="10" fillId="0" borderId="0" xfId="1" applyNumberFormat="1" applyFont="1" applyBorder="1"/>
    <xf numFmtId="165" fontId="11" fillId="0" borderId="0" xfId="1" applyNumberFormat="1" applyFont="1" applyBorder="1"/>
    <xf numFmtId="165" fontId="11" fillId="0" borderId="2" xfId="1" applyNumberFormat="1" applyFont="1" applyBorder="1"/>
    <xf numFmtId="165" fontId="12" fillId="0" borderId="0" xfId="1" applyNumberFormat="1" applyFont="1" applyBorder="1"/>
    <xf numFmtId="0" fontId="13" fillId="0" borderId="0" xfId="5" applyFont="1" applyAlignment="1">
      <alignment wrapText="1"/>
    </xf>
    <xf numFmtId="44" fontId="13" fillId="0" borderId="0" xfId="2" applyFont="1" applyFill="1" applyBorder="1" applyAlignment="1">
      <alignment wrapText="1"/>
    </xf>
    <xf numFmtId="44" fontId="9" fillId="0" borderId="0" xfId="2" applyFont="1" applyFill="1" applyBorder="1" applyAlignment="1">
      <alignment wrapText="1"/>
    </xf>
    <xf numFmtId="44" fontId="8" fillId="0" borderId="0" xfId="2" applyFont="1" applyFill="1" applyBorder="1" applyAlignment="1">
      <alignment wrapText="1"/>
    </xf>
    <xf numFmtId="44" fontId="8" fillId="0" borderId="2" xfId="2" applyFont="1" applyFill="1" applyBorder="1" applyAlignment="1">
      <alignment wrapText="1"/>
    </xf>
    <xf numFmtId="0" fontId="8" fillId="0" borderId="0" xfId="5" applyFont="1"/>
    <xf numFmtId="165" fontId="14" fillId="0" borderId="0" xfId="1" applyNumberFormat="1" applyFont="1" applyBorder="1" applyAlignment="1"/>
    <xf numFmtId="165" fontId="15" fillId="0" borderId="0" xfId="1" applyNumberFormat="1" applyFont="1" applyFill="1" applyBorder="1" applyAlignment="1">
      <alignment horizontal="right" wrapText="1"/>
    </xf>
    <xf numFmtId="44" fontId="10" fillId="0" borderId="0" xfId="2" applyFont="1" applyFill="1" applyBorder="1" applyAlignment="1">
      <alignment wrapText="1"/>
    </xf>
    <xf numFmtId="0" fontId="0" fillId="0" borderId="2" xfId="0" applyBorder="1"/>
    <xf numFmtId="44" fontId="13" fillId="0" borderId="0" xfId="2" applyFont="1" applyBorder="1" applyAlignment="1"/>
    <xf numFmtId="44" fontId="10" fillId="0" borderId="0" xfId="2" applyFont="1" applyBorder="1" applyAlignment="1"/>
    <xf numFmtId="165" fontId="8" fillId="0" borderId="0" xfId="1" applyNumberFormat="1" applyFont="1" applyFill="1" applyBorder="1" applyAlignment="1">
      <alignment horizontal="right" wrapText="1"/>
    </xf>
    <xf numFmtId="165" fontId="10" fillId="0" borderId="0" xfId="1" applyNumberFormat="1" applyFont="1" applyFill="1" applyBorder="1" applyAlignment="1">
      <alignment wrapText="1"/>
    </xf>
    <xf numFmtId="166" fontId="10" fillId="0" borderId="0" xfId="2" applyNumberFormat="1" applyFont="1" applyBorder="1" applyAlignment="1"/>
    <xf numFmtId="0" fontId="16" fillId="0" borderId="0" xfId="5" applyFont="1" applyAlignment="1">
      <alignment horizontal="right"/>
    </xf>
    <xf numFmtId="166" fontId="16" fillId="0" borderId="4" xfId="2" applyNumberFormat="1" applyFont="1" applyFill="1" applyBorder="1" applyAlignment="1">
      <alignment horizontal="right" wrapText="1"/>
    </xf>
    <xf numFmtId="165" fontId="16" fillId="0" borderId="4" xfId="1" applyNumberFormat="1" applyFont="1" applyBorder="1"/>
    <xf numFmtId="166" fontId="17" fillId="0" borderId="4" xfId="2" applyNumberFormat="1" applyFont="1" applyFill="1" applyBorder="1" applyAlignment="1">
      <alignment horizontal="right"/>
    </xf>
    <xf numFmtId="9" fontId="18" fillId="0" borderId="4" xfId="3" applyFont="1" applyBorder="1" applyAlignment="1"/>
    <xf numFmtId="166" fontId="16" fillId="0" borderId="0" xfId="2" applyNumberFormat="1" applyFont="1" applyFill="1" applyBorder="1" applyAlignment="1">
      <alignment horizontal="right" wrapText="1"/>
    </xf>
    <xf numFmtId="0" fontId="0" fillId="0" borderId="7" xfId="0" applyBorder="1"/>
    <xf numFmtId="0" fontId="19" fillId="0" borderId="7" xfId="0" applyFont="1" applyBorder="1" applyAlignment="1">
      <alignment horizontal="left" vertical="center"/>
    </xf>
    <xf numFmtId="0" fontId="4" fillId="0" borderId="7" xfId="0" applyFont="1" applyBorder="1"/>
    <xf numFmtId="44" fontId="9" fillId="0" borderId="7" xfId="2" applyFont="1" applyFill="1" applyBorder="1" applyAlignment="1">
      <alignment wrapText="1"/>
    </xf>
    <xf numFmtId="0" fontId="0" fillId="0" borderId="8" xfId="0" applyBorder="1"/>
    <xf numFmtId="0" fontId="4" fillId="0" borderId="0" xfId="0" applyFont="1" applyAlignment="1">
      <alignment horizontal="left" indent="2"/>
    </xf>
    <xf numFmtId="0" fontId="0" fillId="0" borderId="0" xfId="0" applyAlignment="1">
      <alignment horizontal="left" indent="2"/>
    </xf>
    <xf numFmtId="0" fontId="4" fillId="0" borderId="0" xfId="0" applyFont="1"/>
    <xf numFmtId="0" fontId="20" fillId="0" borderId="0" xfId="5" applyFont="1" applyAlignment="1">
      <alignment horizontal="right"/>
    </xf>
    <xf numFmtId="0" fontId="20" fillId="0" borderId="0" xfId="5" applyFont="1" applyAlignment="1">
      <alignment wrapText="1"/>
    </xf>
    <xf numFmtId="166" fontId="21" fillId="0" borderId="9" xfId="2" applyNumberFormat="1" applyFont="1" applyFill="1" applyBorder="1" applyAlignment="1">
      <alignment horizontal="right" wrapText="1"/>
    </xf>
    <xf numFmtId="166" fontId="21" fillId="0" borderId="10" xfId="2" applyNumberFormat="1" applyFont="1" applyFill="1" applyBorder="1" applyAlignment="1">
      <alignment horizontal="right" wrapText="1"/>
    </xf>
    <xf numFmtId="0" fontId="19" fillId="0" borderId="0" xfId="0" applyFont="1" applyAlignment="1">
      <alignment horizontal="left" vertical="center"/>
    </xf>
    <xf numFmtId="0" fontId="3" fillId="4" borderId="0" xfId="0" applyFont="1" applyFill="1"/>
    <xf numFmtId="165" fontId="2" fillId="2" borderId="1" xfId="4" applyNumberFormat="1" applyAlignment="1">
      <alignment wrapText="1"/>
    </xf>
    <xf numFmtId="0" fontId="22" fillId="4" borderId="0" xfId="0" applyFont="1" applyFill="1" applyAlignment="1">
      <alignment horizontal="right"/>
    </xf>
    <xf numFmtId="166" fontId="10" fillId="0" borderId="6" xfId="2" applyNumberFormat="1" applyFont="1" applyBorder="1" applyAlignment="1"/>
    <xf numFmtId="165" fontId="17" fillId="0" borderId="4" xfId="1" applyNumberFormat="1" applyFont="1" applyFill="1" applyBorder="1" applyAlignment="1">
      <alignment horizontal="right"/>
    </xf>
    <xf numFmtId="0" fontId="0" fillId="4" borderId="2" xfId="0" applyFill="1" applyBorder="1"/>
    <xf numFmtId="165" fontId="8" fillId="5" borderId="2" xfId="1" applyNumberFormat="1" applyFont="1" applyFill="1" applyBorder="1" applyAlignment="1">
      <alignment horizontal="center" wrapText="1"/>
    </xf>
    <xf numFmtId="165" fontId="12" fillId="0" borderId="2" xfId="1" applyNumberFormat="1" applyFont="1" applyBorder="1"/>
    <xf numFmtId="166" fontId="18" fillId="0" borderId="5" xfId="2" applyNumberFormat="1" applyFont="1" applyBorder="1" applyAlignment="1"/>
    <xf numFmtId="0" fontId="6" fillId="0" borderId="0" xfId="0" applyFont="1" applyAlignment="1">
      <alignment horizontal="left" vertical="center"/>
    </xf>
    <xf numFmtId="164" fontId="4" fillId="4" borderId="0" xfId="0" applyNumberFormat="1" applyFont="1" applyFill="1"/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23" fillId="0" borderId="0" xfId="5" applyFont="1"/>
    <xf numFmtId="44" fontId="13" fillId="0" borderId="7" xfId="2" applyFont="1" applyFill="1" applyBorder="1" applyAlignment="1">
      <alignment wrapText="1"/>
    </xf>
    <xf numFmtId="1" fontId="8" fillId="0" borderId="0" xfId="2" applyNumberFormat="1" applyFont="1" applyFill="1" applyBorder="1" applyAlignment="1">
      <alignment wrapText="1"/>
    </xf>
    <xf numFmtId="0" fontId="25" fillId="0" borderId="0" xfId="0" applyFont="1"/>
    <xf numFmtId="0" fontId="26" fillId="0" borderId="0" xfId="5" applyFont="1"/>
    <xf numFmtId="165" fontId="3" fillId="2" borderId="1" xfId="4" applyNumberFormat="1" applyFont="1" applyAlignment="1">
      <alignment horizontal="center" wrapText="1"/>
    </xf>
    <xf numFmtId="0" fontId="27" fillId="0" borderId="0" xfId="0" applyFont="1"/>
    <xf numFmtId="0" fontId="28" fillId="0" borderId="0" xfId="0" applyFont="1"/>
    <xf numFmtId="0" fontId="29" fillId="0" borderId="0" xfId="5" applyFont="1"/>
    <xf numFmtId="0" fontId="30" fillId="0" borderId="0" xfId="5" applyFont="1"/>
    <xf numFmtId="0" fontId="30" fillId="0" borderId="0" xfId="5" applyFont="1" applyAlignment="1">
      <alignment wrapText="1"/>
    </xf>
    <xf numFmtId="165" fontId="16" fillId="0" borderId="0" xfId="1" applyNumberFormat="1" applyFont="1" applyBorder="1"/>
    <xf numFmtId="166" fontId="17" fillId="0" borderId="0" xfId="2" applyNumberFormat="1" applyFont="1" applyFill="1" applyBorder="1" applyAlignment="1">
      <alignment horizontal="right"/>
    </xf>
    <xf numFmtId="165" fontId="17" fillId="0" borderId="0" xfId="1" applyNumberFormat="1" applyFont="1" applyFill="1" applyBorder="1" applyAlignment="1">
      <alignment horizontal="right"/>
    </xf>
    <xf numFmtId="166" fontId="18" fillId="0" borderId="2" xfId="2" applyNumberFormat="1" applyFont="1" applyBorder="1" applyAlignment="1"/>
    <xf numFmtId="9" fontId="18" fillId="0" borderId="0" xfId="3" applyFont="1" applyBorder="1" applyAlignment="1"/>
    <xf numFmtId="0" fontId="10" fillId="8" borderId="0" xfId="5" applyFont="1" applyFill="1" applyAlignment="1">
      <alignment wrapText="1"/>
    </xf>
    <xf numFmtId="0" fontId="0" fillId="8" borderId="0" xfId="0" applyFill="1"/>
    <xf numFmtId="0" fontId="8" fillId="8" borderId="0" xfId="5" applyFont="1" applyFill="1"/>
    <xf numFmtId="44" fontId="31" fillId="0" borderId="0" xfId="0" applyNumberFormat="1" applyFont="1" applyAlignment="1">
      <alignment wrapText="1"/>
    </xf>
    <xf numFmtId="165" fontId="2" fillId="9" borderId="1" xfId="0" applyNumberFormat="1" applyFont="1" applyFill="1" applyBorder="1" applyAlignment="1">
      <alignment wrapText="1"/>
    </xf>
    <xf numFmtId="165" fontId="2" fillId="9" borderId="11" xfId="0" applyNumberFormat="1" applyFont="1" applyFill="1" applyBorder="1" applyAlignment="1">
      <alignment wrapText="1"/>
    </xf>
    <xf numFmtId="44" fontId="32" fillId="0" borderId="0" xfId="0" applyNumberFormat="1" applyFont="1" applyAlignment="1">
      <alignment wrapText="1"/>
    </xf>
    <xf numFmtId="0" fontId="34" fillId="0" borderId="0" xfId="0" applyFont="1"/>
    <xf numFmtId="165" fontId="3" fillId="9" borderId="1" xfId="0" applyNumberFormat="1" applyFont="1" applyFill="1" applyBorder="1" applyAlignment="1">
      <alignment horizontal="center" wrapText="1"/>
    </xf>
    <xf numFmtId="165" fontId="3" fillId="9" borderId="11" xfId="0" applyNumberFormat="1" applyFont="1" applyFill="1" applyBorder="1" applyAlignment="1">
      <alignment horizontal="center" wrapText="1"/>
    </xf>
    <xf numFmtId="165" fontId="32" fillId="0" borderId="0" xfId="0" applyNumberFormat="1" applyFont="1" applyAlignment="1">
      <alignment wrapText="1"/>
    </xf>
    <xf numFmtId="166" fontId="33" fillId="0" borderId="0" xfId="0" applyNumberFormat="1" applyFont="1" applyAlignment="1">
      <alignment horizontal="right" wrapText="1"/>
    </xf>
    <xf numFmtId="0" fontId="35" fillId="0" borderId="0" xfId="5" applyFont="1" applyAlignment="1">
      <alignment wrapText="1"/>
    </xf>
    <xf numFmtId="0" fontId="36" fillId="4" borderId="0" xfId="0" applyFont="1" applyFill="1"/>
    <xf numFmtId="37" fontId="16" fillId="0" borderId="4" xfId="2" applyNumberFormat="1" applyFont="1" applyFill="1" applyBorder="1" applyAlignment="1">
      <alignment horizontal="right" wrapText="1"/>
    </xf>
    <xf numFmtId="37" fontId="16" fillId="0" borderId="5" xfId="2" applyNumberFormat="1" applyFont="1" applyFill="1" applyBorder="1" applyAlignment="1">
      <alignment horizontal="right" wrapText="1"/>
    </xf>
    <xf numFmtId="37" fontId="16" fillId="0" borderId="0" xfId="2" applyNumberFormat="1" applyFont="1" applyFill="1" applyBorder="1" applyAlignment="1">
      <alignment horizontal="right" wrapText="1"/>
    </xf>
    <xf numFmtId="37" fontId="16" fillId="0" borderId="2" xfId="2" applyNumberFormat="1" applyFont="1" applyFill="1" applyBorder="1" applyAlignment="1">
      <alignment horizontal="right" wrapText="1"/>
    </xf>
    <xf numFmtId="0" fontId="8" fillId="0" borderId="6" xfId="5" applyFont="1" applyBorder="1" applyAlignment="1">
      <alignment wrapText="1"/>
    </xf>
    <xf numFmtId="0" fontId="16" fillId="0" borderId="6" xfId="5" applyFont="1" applyBorder="1" applyAlignment="1">
      <alignment horizontal="right"/>
    </xf>
    <xf numFmtId="0" fontId="10" fillId="0" borderId="6" xfId="5" applyFont="1" applyBorder="1" applyAlignment="1">
      <alignment wrapText="1"/>
    </xf>
    <xf numFmtId="165" fontId="2" fillId="9" borderId="0" xfId="0" applyNumberFormat="1" applyFont="1" applyFill="1" applyAlignment="1">
      <alignment wrapText="1"/>
    </xf>
    <xf numFmtId="0" fontId="38" fillId="0" borderId="0" xfId="0" applyFont="1"/>
    <xf numFmtId="165" fontId="12" fillId="0" borderId="0" xfId="5" applyNumberFormat="1" applyFont="1" applyAlignment="1">
      <alignment wrapText="1"/>
    </xf>
    <xf numFmtId="0" fontId="24" fillId="0" borderId="0" xfId="5" applyFont="1"/>
    <xf numFmtId="0" fontId="39" fillId="0" borderId="0" xfId="0" applyFont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0" fontId="0" fillId="12" borderId="12" xfId="0" applyFill="1" applyBorder="1" applyAlignment="1">
      <alignment horizontal="center" vertical="center" wrapText="1"/>
    </xf>
    <xf numFmtId="0" fontId="0" fillId="12" borderId="3" xfId="0" applyFill="1" applyBorder="1" applyAlignment="1">
      <alignment horizontal="center" vertical="center" wrapText="1"/>
    </xf>
    <xf numFmtId="0" fontId="40" fillId="0" borderId="0" xfId="0" applyFont="1" applyAlignment="1">
      <alignment horizontal="right"/>
    </xf>
    <xf numFmtId="17" fontId="0" fillId="0" borderId="0" xfId="0" applyNumberFormat="1"/>
    <xf numFmtId="0" fontId="12" fillId="0" borderId="0" xfId="0" applyFont="1"/>
    <xf numFmtId="0" fontId="41" fillId="0" borderId="0" xfId="5" applyFont="1"/>
    <xf numFmtId="0" fontId="42" fillId="0" borderId="0" xfId="5" applyFont="1"/>
    <xf numFmtId="0" fontId="41" fillId="0" borderId="7" xfId="5" applyFont="1" applyBorder="1"/>
    <xf numFmtId="44" fontId="8" fillId="0" borderId="7" xfId="2" applyFont="1" applyFill="1" applyBorder="1" applyAlignment="1">
      <alignment wrapText="1"/>
    </xf>
    <xf numFmtId="0" fontId="16" fillId="0" borderId="7" xfId="5" applyFont="1" applyBorder="1" applyAlignment="1">
      <alignment horizontal="right"/>
    </xf>
    <xf numFmtId="166" fontId="16" fillId="0" borderId="7" xfId="2" applyNumberFormat="1" applyFont="1" applyFill="1" applyBorder="1" applyAlignment="1">
      <alignment horizontal="right" wrapText="1"/>
    </xf>
    <xf numFmtId="165" fontId="16" fillId="0" borderId="7" xfId="1" applyNumberFormat="1" applyFont="1" applyBorder="1"/>
    <xf numFmtId="166" fontId="17" fillId="0" borderId="7" xfId="2" applyNumberFormat="1" applyFont="1" applyFill="1" applyBorder="1" applyAlignment="1">
      <alignment horizontal="right"/>
    </xf>
    <xf numFmtId="9" fontId="18" fillId="0" borderId="7" xfId="3" applyFont="1" applyBorder="1" applyAlignment="1"/>
    <xf numFmtId="0" fontId="10" fillId="0" borderId="7" xfId="5" applyFont="1" applyBorder="1" applyAlignment="1">
      <alignment wrapText="1"/>
    </xf>
    <xf numFmtId="165" fontId="10" fillId="0" borderId="7" xfId="1" applyNumberFormat="1" applyFont="1" applyBorder="1"/>
    <xf numFmtId="165" fontId="11" fillId="0" borderId="7" xfId="1" applyNumberFormat="1" applyFont="1" applyBorder="1"/>
    <xf numFmtId="165" fontId="11" fillId="0" borderId="8" xfId="1" applyNumberFormat="1" applyFont="1" applyBorder="1"/>
    <xf numFmtId="0" fontId="0" fillId="13" borderId="0" xfId="0" applyFill="1"/>
    <xf numFmtId="165" fontId="19" fillId="0" borderId="0" xfId="1" applyNumberFormat="1" applyFont="1" applyBorder="1"/>
    <xf numFmtId="165" fontId="2" fillId="0" borderId="2" xfId="4" applyNumberFormat="1" applyFill="1" applyBorder="1" applyAlignment="1">
      <alignment wrapText="1"/>
    </xf>
    <xf numFmtId="0" fontId="43" fillId="0" borderId="0" xfId="5" applyFont="1" applyAlignment="1">
      <alignment horizontal="left"/>
    </xf>
    <xf numFmtId="165" fontId="8" fillId="5" borderId="2" xfId="1" applyNumberFormat="1" applyFont="1" applyFill="1" applyBorder="1" applyAlignment="1">
      <alignment horizontal="center"/>
    </xf>
    <xf numFmtId="165" fontId="14" fillId="0" borderId="2" xfId="1" applyNumberFormat="1" applyFont="1" applyBorder="1" applyAlignment="1"/>
    <xf numFmtId="1" fontId="8" fillId="0" borderId="2" xfId="2" applyNumberFormat="1" applyFont="1" applyFill="1" applyBorder="1" applyAlignment="1">
      <alignment wrapText="1"/>
    </xf>
    <xf numFmtId="0" fontId="10" fillId="0" borderId="2" xfId="5" applyFont="1" applyBorder="1" applyAlignment="1">
      <alignment wrapText="1"/>
    </xf>
    <xf numFmtId="165" fontId="8" fillId="0" borderId="2" xfId="1" applyNumberFormat="1" applyFont="1" applyFill="1" applyBorder="1" applyAlignment="1">
      <alignment horizontal="right" wrapText="1"/>
    </xf>
    <xf numFmtId="44" fontId="9" fillId="0" borderId="2" xfId="2" applyFont="1" applyFill="1" applyBorder="1" applyAlignment="1">
      <alignment wrapText="1"/>
    </xf>
    <xf numFmtId="165" fontId="17" fillId="0" borderId="8" xfId="1" applyNumberFormat="1" applyFont="1" applyFill="1" applyBorder="1" applyAlignment="1">
      <alignment horizontal="right"/>
    </xf>
    <xf numFmtId="166" fontId="10" fillId="0" borderId="2" xfId="2" applyNumberFormat="1" applyFont="1" applyBorder="1" applyAlignment="1"/>
    <xf numFmtId="166" fontId="10" fillId="0" borderId="3" xfId="2" applyNumberFormat="1" applyFont="1" applyBorder="1" applyAlignment="1"/>
    <xf numFmtId="0" fontId="4" fillId="0" borderId="0" xfId="0" applyFont="1" applyAlignment="1">
      <alignment horizontal="left"/>
    </xf>
    <xf numFmtId="0" fontId="4" fillId="4" borderId="0" xfId="0" applyFont="1" applyFill="1"/>
    <xf numFmtId="0" fontId="36" fillId="0" borderId="0" xfId="0" applyFont="1"/>
    <xf numFmtId="165" fontId="9" fillId="5" borderId="0" xfId="1" applyNumberFormat="1" applyFont="1" applyFill="1" applyBorder="1" applyAlignment="1">
      <alignment horizontal="center"/>
    </xf>
    <xf numFmtId="165" fontId="44" fillId="0" borderId="0" xfId="1" applyNumberFormat="1" applyFont="1" applyBorder="1"/>
    <xf numFmtId="1" fontId="9" fillId="0" borderId="0" xfId="2" applyNumberFormat="1" applyFont="1" applyFill="1" applyBorder="1" applyAlignment="1">
      <alignment wrapText="1"/>
    </xf>
    <xf numFmtId="37" fontId="17" fillId="0" borderId="4" xfId="2" applyNumberFormat="1" applyFont="1" applyFill="1" applyBorder="1" applyAlignment="1">
      <alignment horizontal="right" wrapText="1"/>
    </xf>
    <xf numFmtId="37" fontId="17" fillId="0" borderId="0" xfId="2" applyNumberFormat="1" applyFont="1" applyFill="1" applyBorder="1" applyAlignment="1">
      <alignment horizontal="right" wrapText="1"/>
    </xf>
    <xf numFmtId="0" fontId="45" fillId="0" borderId="0" xfId="5" applyFont="1" applyAlignment="1">
      <alignment wrapText="1"/>
    </xf>
    <xf numFmtId="1" fontId="0" fillId="0" borderId="0" xfId="0" applyNumberFormat="1"/>
    <xf numFmtId="1" fontId="0" fillId="0" borderId="0" xfId="0" applyNumberFormat="1" applyAlignment="1">
      <alignment horizontal="center" vertical="center"/>
    </xf>
    <xf numFmtId="2" fontId="0" fillId="0" borderId="0" xfId="0" applyNumberFormat="1"/>
    <xf numFmtId="0" fontId="0" fillId="11" borderId="6" xfId="0" applyFill="1" applyBorder="1" applyAlignment="1">
      <alignment horizontal="center" vertical="center" wrapText="1"/>
    </xf>
    <xf numFmtId="37" fontId="0" fillId="0" borderId="0" xfId="0" applyNumberFormat="1"/>
    <xf numFmtId="165" fontId="2" fillId="2" borderId="13" xfId="4" applyNumberFormat="1" applyBorder="1" applyAlignment="1">
      <alignment wrapText="1"/>
    </xf>
    <xf numFmtId="0" fontId="4" fillId="0" borderId="2" xfId="0" applyFont="1" applyBorder="1"/>
    <xf numFmtId="0" fontId="4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4" fillId="0" borderId="6" xfId="0" applyFont="1" applyBorder="1"/>
    <xf numFmtId="0" fontId="47" fillId="0" borderId="0" xfId="0" applyFont="1" applyAlignment="1">
      <alignment horizontal="left"/>
    </xf>
    <xf numFmtId="0" fontId="0" fillId="0" borderId="7" xfId="0" applyBorder="1" applyAlignment="1">
      <alignment horizontal="right"/>
    </xf>
    <xf numFmtId="0" fontId="0" fillId="10" borderId="3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 wrapText="1"/>
    </xf>
    <xf numFmtId="0" fontId="0" fillId="0" borderId="6" xfId="0" applyBorder="1"/>
    <xf numFmtId="0" fontId="22" fillId="0" borderId="0" xfId="0" applyFont="1"/>
    <xf numFmtId="43" fontId="0" fillId="0" borderId="2" xfId="0" applyNumberFormat="1" applyBorder="1"/>
    <xf numFmtId="43" fontId="1" fillId="0" borderId="2" xfId="4" applyNumberFormat="1" applyFont="1" applyFill="1" applyBorder="1" applyAlignment="1">
      <alignment horizontal="center" wrapText="1"/>
    </xf>
    <xf numFmtId="165" fontId="3" fillId="0" borderId="0" xfId="4" applyNumberFormat="1" applyFont="1" applyFill="1" applyBorder="1" applyAlignment="1">
      <alignment horizontal="center" wrapText="1"/>
    </xf>
    <xf numFmtId="165" fontId="49" fillId="0" borderId="0" xfId="1" applyNumberFormat="1" applyFont="1" applyBorder="1"/>
    <xf numFmtId="165" fontId="2" fillId="2" borderId="15" xfId="4" applyNumberFormat="1" applyBorder="1" applyAlignment="1">
      <alignment wrapText="1"/>
    </xf>
    <xf numFmtId="0" fontId="4" fillId="0" borderId="16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6" xfId="0" applyBorder="1"/>
    <xf numFmtId="165" fontId="2" fillId="0" borderId="16" xfId="4" applyNumberFormat="1" applyFill="1" applyBorder="1" applyAlignment="1">
      <alignment wrapText="1"/>
    </xf>
    <xf numFmtId="0" fontId="47" fillId="0" borderId="16" xfId="0" applyFont="1" applyBorder="1" applyAlignment="1">
      <alignment horizontal="left"/>
    </xf>
    <xf numFmtId="0" fontId="40" fillId="0" borderId="16" xfId="0" applyFont="1" applyBorder="1" applyAlignment="1">
      <alignment horizontal="right"/>
    </xf>
    <xf numFmtId="0" fontId="8" fillId="14" borderId="0" xfId="5" applyFont="1" applyFill="1" applyAlignment="1">
      <alignment wrapText="1"/>
    </xf>
    <xf numFmtId="0" fontId="50" fillId="0" borderId="0" xfId="5" applyFont="1"/>
    <xf numFmtId="165" fontId="3" fillId="14" borderId="1" xfId="4" applyNumberFormat="1" applyFont="1" applyFill="1" applyAlignment="1">
      <alignment wrapText="1"/>
    </xf>
    <xf numFmtId="0" fontId="9" fillId="14" borderId="0" xfId="5" applyFont="1" applyFill="1"/>
    <xf numFmtId="0" fontId="0" fillId="14" borderId="0" xfId="0" applyFill="1"/>
    <xf numFmtId="0" fontId="0" fillId="15" borderId="0" xfId="0" applyFill="1"/>
    <xf numFmtId="0" fontId="4" fillId="15" borderId="0" xfId="0" applyFont="1" applyFill="1" applyAlignment="1">
      <alignment horizontal="left" indent="2"/>
    </xf>
    <xf numFmtId="0" fontId="4" fillId="0" borderId="14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11" borderId="12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19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5" fillId="6" borderId="0" xfId="0" applyFont="1" applyFill="1" applyAlignment="1">
      <alignment horizontal="center" vertical="center"/>
    </xf>
  </cellXfs>
  <cellStyles count="7">
    <cellStyle name="Comma" xfId="1" builtinId="3"/>
    <cellStyle name="Currency" xfId="2" builtinId="4"/>
    <cellStyle name="Input" xfId="4" builtinId="20"/>
    <cellStyle name="Input 2" xfId="6" xr:uid="{00000000-0005-0000-0000-000003000000}"/>
    <cellStyle name="Normal" xfId="0" builtinId="0"/>
    <cellStyle name="Normal_Sheet1" xfId="5" xr:uid="{00000000-0005-0000-0000-000005000000}"/>
    <cellStyle name="Percent" xfId="3" builtinId="5"/>
  </cellStyles>
  <dxfs count="0"/>
  <tableStyles count="0" defaultTableStyle="TableStyleMedium2" defaultPivotStyle="PivotStyleLight16"/>
  <colors>
    <mruColors>
      <color rgb="FFFFCC99"/>
      <color rgb="FFC6E0B4"/>
      <color rgb="FFFFE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118"/>
  <sheetViews>
    <sheetView tabSelected="1" zoomScale="68" zoomScaleNormal="68" workbookViewId="0">
      <selection activeCell="N44" sqref="N44"/>
    </sheetView>
  </sheetViews>
  <sheetFormatPr baseColWidth="10" defaultColWidth="10.6640625" defaultRowHeight="16" x14ac:dyDescent="0.2"/>
  <cols>
    <col min="1" max="1" width="52.83203125" customWidth="1"/>
    <col min="2" max="2" width="12.6640625" customWidth="1"/>
    <col min="3" max="3" width="13.83203125" customWidth="1"/>
    <col min="4" max="4" width="14.6640625" style="27" customWidth="1"/>
    <col min="5" max="5" width="15.1640625" customWidth="1"/>
    <col min="6" max="6" width="14.5" customWidth="1"/>
    <col min="7" max="7" width="15.1640625" customWidth="1"/>
    <col min="8" max="8" width="14.5" customWidth="1"/>
    <col min="9" max="9" width="12.83203125" style="27" customWidth="1"/>
    <col min="11" max="11" width="19.1640625" customWidth="1"/>
    <col min="13" max="13" width="18.5" customWidth="1"/>
    <col min="14" max="14" width="15.1640625" style="27" customWidth="1"/>
    <col min="15" max="15" width="5.5" customWidth="1"/>
  </cols>
  <sheetData>
    <row r="1" spans="1:21" x14ac:dyDescent="0.2">
      <c r="A1" s="4" t="s">
        <v>51</v>
      </c>
      <c r="B1" s="156"/>
      <c r="C1" s="4"/>
      <c r="G1" s="46" t="s">
        <v>327</v>
      </c>
      <c r="H1" s="46" t="s">
        <v>328</v>
      </c>
      <c r="I1" s="46"/>
      <c r="J1" s="46"/>
      <c r="K1" s="46"/>
      <c r="L1" s="46"/>
      <c r="N1"/>
    </row>
    <row r="2" spans="1:21" x14ac:dyDescent="0.2">
      <c r="A2" s="4"/>
      <c r="B2" s="4"/>
      <c r="C2" s="4"/>
      <c r="E2" s="46" t="s">
        <v>333</v>
      </c>
      <c r="G2" s="160">
        <f>'Monthly Medical Costs- UC'!T12</f>
        <v>879</v>
      </c>
      <c r="H2" s="160">
        <f>'Monthly Medical Costs- UC'!AL12</f>
        <v>892</v>
      </c>
      <c r="I2" s="46"/>
      <c r="J2" s="46"/>
      <c r="K2" s="46"/>
      <c r="L2" s="46"/>
      <c r="N2"/>
    </row>
    <row r="3" spans="1:21" x14ac:dyDescent="0.2">
      <c r="A3" s="4"/>
      <c r="B3" s="4"/>
      <c r="C3" s="4"/>
      <c r="E3" s="46" t="s">
        <v>332</v>
      </c>
      <c r="F3" s="108"/>
      <c r="G3" s="152">
        <f>'Monthly Medical Costs- Task-S'!T12</f>
        <v>833</v>
      </c>
      <c r="H3" s="152">
        <f>'Monthly Medical Costs- Task-S'!AL12</f>
        <v>863</v>
      </c>
      <c r="I3" s="46"/>
      <c r="J3" s="46"/>
      <c r="K3" s="46"/>
      <c r="L3" s="46"/>
      <c r="N3"/>
    </row>
    <row r="4" spans="1:21" x14ac:dyDescent="0.2">
      <c r="A4" s="4"/>
      <c r="B4" s="4"/>
      <c r="C4" s="4"/>
      <c r="I4"/>
      <c r="N4"/>
      <c r="P4" s="46"/>
      <c r="Q4" s="46"/>
      <c r="R4" s="46"/>
      <c r="S4" s="46"/>
      <c r="T4" s="46"/>
      <c r="U4" s="46"/>
    </row>
    <row r="5" spans="1:21" x14ac:dyDescent="0.2">
      <c r="A5" s="4"/>
      <c r="B5" s="4"/>
      <c r="C5" s="4"/>
      <c r="D5" s="157"/>
      <c r="I5"/>
      <c r="N5"/>
      <c r="P5" s="46"/>
      <c r="Q5" s="46"/>
      <c r="R5" s="46"/>
      <c r="S5" s="46"/>
      <c r="T5" s="46"/>
      <c r="U5" s="46"/>
    </row>
    <row r="6" spans="1:21" x14ac:dyDescent="0.2">
      <c r="A6" s="4"/>
      <c r="B6" s="4"/>
      <c r="C6" s="4"/>
      <c r="D6" s="157"/>
      <c r="E6" s="108"/>
      <c r="F6" s="108"/>
      <c r="G6" s="152"/>
      <c r="H6" s="46"/>
      <c r="I6" s="161"/>
      <c r="J6" s="46"/>
      <c r="K6" s="46"/>
      <c r="L6" s="46"/>
      <c r="N6" s="166"/>
      <c r="P6" s="46"/>
      <c r="Q6" s="46"/>
      <c r="R6" s="46"/>
      <c r="S6" s="46"/>
      <c r="T6" s="46"/>
      <c r="U6" s="46"/>
    </row>
    <row r="7" spans="1:21" s="39" customFormat="1" x14ac:dyDescent="0.2">
      <c r="A7" s="163"/>
      <c r="B7" s="186" t="s">
        <v>381</v>
      </c>
      <c r="C7" s="187"/>
      <c r="D7" s="188"/>
      <c r="E7" s="193" t="s">
        <v>0</v>
      </c>
      <c r="F7" s="194"/>
      <c r="G7" s="194"/>
      <c r="H7" s="194"/>
      <c r="I7" s="194"/>
      <c r="J7" s="193" t="s">
        <v>49</v>
      </c>
      <c r="K7" s="194"/>
      <c r="L7" s="194"/>
      <c r="M7" s="194"/>
      <c r="N7" s="195"/>
    </row>
    <row r="8" spans="1:21" s="108" customFormat="1" ht="28" customHeight="1" x14ac:dyDescent="0.2">
      <c r="A8" s="107" t="s">
        <v>208</v>
      </c>
      <c r="B8" s="173"/>
      <c r="C8" s="173"/>
      <c r="D8" s="158"/>
      <c r="E8" s="189" t="s">
        <v>233</v>
      </c>
      <c r="F8" s="190"/>
      <c r="G8" s="191" t="s">
        <v>229</v>
      </c>
      <c r="H8" s="192"/>
      <c r="I8" s="164" t="s">
        <v>209</v>
      </c>
      <c r="J8" s="189" t="s">
        <v>233</v>
      </c>
      <c r="K8" s="190"/>
      <c r="L8" s="191" t="s">
        <v>229</v>
      </c>
      <c r="M8" s="192"/>
      <c r="N8" s="164" t="s">
        <v>209</v>
      </c>
    </row>
    <row r="9" spans="1:21" s="109" customFormat="1" ht="34" x14ac:dyDescent="0.2">
      <c r="B9" s="174" t="s">
        <v>238</v>
      </c>
      <c r="C9" s="174" t="s">
        <v>379</v>
      </c>
      <c r="D9" s="159" t="s">
        <v>380</v>
      </c>
      <c r="E9" s="154" t="s">
        <v>235</v>
      </c>
      <c r="F9" s="110" t="s">
        <v>304</v>
      </c>
      <c r="G9" s="111" t="s">
        <v>235</v>
      </c>
      <c r="H9" s="112" t="s">
        <v>304</v>
      </c>
      <c r="I9" s="165" t="s">
        <v>304</v>
      </c>
      <c r="J9" s="154" t="s">
        <v>235</v>
      </c>
      <c r="K9" s="110" t="s">
        <v>304</v>
      </c>
      <c r="L9" s="111" t="s">
        <v>235</v>
      </c>
      <c r="M9" s="112" t="s">
        <v>304</v>
      </c>
      <c r="N9" s="165" t="s">
        <v>304</v>
      </c>
    </row>
    <row r="10" spans="1:21" ht="19" x14ac:dyDescent="0.25">
      <c r="A10" s="167" t="s">
        <v>172</v>
      </c>
      <c r="B10" s="175"/>
      <c r="C10" s="175"/>
    </row>
    <row r="11" spans="1:21" ht="20" customHeight="1" x14ac:dyDescent="0.2">
      <c r="A11" s="103" t="s">
        <v>27</v>
      </c>
      <c r="B11" s="175"/>
      <c r="C11" s="175"/>
    </row>
    <row r="12" spans="1:21" ht="17" x14ac:dyDescent="0.2">
      <c r="A12" t="s">
        <v>345</v>
      </c>
      <c r="B12" s="156" t="s">
        <v>334</v>
      </c>
      <c r="C12" s="156" t="s">
        <v>334</v>
      </c>
      <c r="D12" s="172" t="s">
        <v>334</v>
      </c>
      <c r="E12" s="153">
        <f>'Monthly Medical Costs- Task-S'!T13</f>
        <v>4505</v>
      </c>
      <c r="F12" s="153">
        <f>E12/$G$2</f>
        <v>5.1251422070534698</v>
      </c>
      <c r="G12" s="151">
        <f>'Monthly Medical Costs- UC'!T13</f>
        <v>4661</v>
      </c>
      <c r="H12" s="153">
        <f t="shared" ref="H12:H14" si="0">G12/$G$3</f>
        <v>5.5954381752701083</v>
      </c>
      <c r="I12" s="168">
        <f>F12-H12</f>
        <v>-0.47029596821663855</v>
      </c>
      <c r="J12" s="153">
        <f>'Monthly Medical Costs- Task-S'!AL13</f>
        <v>2948</v>
      </c>
      <c r="K12" s="153">
        <f>J12/$G$2</f>
        <v>3.353811149032992</v>
      </c>
      <c r="L12" s="151">
        <f>'Monthly Medical Costs- UC'!AL13</f>
        <v>2793</v>
      </c>
      <c r="M12" s="153">
        <f t="shared" ref="M12:M14" si="1">L12/$G$3</f>
        <v>3.3529411764705883</v>
      </c>
      <c r="N12" s="168">
        <f>K12-M12</f>
        <v>8.6997256240373133E-4</v>
      </c>
    </row>
    <row r="13" spans="1:21" ht="17" x14ac:dyDescent="0.2">
      <c r="A13" t="s">
        <v>330</v>
      </c>
      <c r="B13" s="156" t="s">
        <v>334</v>
      </c>
      <c r="C13" s="156" t="s">
        <v>334</v>
      </c>
      <c r="D13" s="172" t="s">
        <v>334</v>
      </c>
      <c r="E13" s="153">
        <f>'Monthly Medical Costs- Task-S'!T14</f>
        <v>5</v>
      </c>
      <c r="F13" s="153">
        <f>E13/$G$2</f>
        <v>5.6882821387940841E-3</v>
      </c>
      <c r="G13" s="151">
        <f>'Monthly Medical Costs- UC'!T14</f>
        <v>21</v>
      </c>
      <c r="H13" s="153">
        <f t="shared" si="0"/>
        <v>2.5210084033613446E-2</v>
      </c>
      <c r="I13" s="168">
        <f t="shared" ref="I13:I14" si="2">F13-H13</f>
        <v>-1.9521801894819363E-2</v>
      </c>
      <c r="J13" s="153">
        <f>'Monthly Medical Costs- Task-S'!AL14</f>
        <v>2</v>
      </c>
      <c r="K13" s="153">
        <f>J13/$G$2</f>
        <v>2.2753128555176336E-3</v>
      </c>
      <c r="L13" s="151">
        <f>'Monthly Medical Costs- UC'!AL14</f>
        <v>14</v>
      </c>
      <c r="M13" s="153">
        <f t="shared" si="1"/>
        <v>1.680672268907563E-2</v>
      </c>
      <c r="N13" s="168">
        <f t="shared" ref="N13:N14" si="3">K13-M13</f>
        <v>-1.4531409833557996E-2</v>
      </c>
    </row>
    <row r="14" spans="1:21" ht="17" x14ac:dyDescent="0.2">
      <c r="A14" t="s">
        <v>331</v>
      </c>
      <c r="B14" s="156" t="s">
        <v>334</v>
      </c>
      <c r="C14" s="156" t="s">
        <v>334</v>
      </c>
      <c r="D14" s="172" t="s">
        <v>334</v>
      </c>
      <c r="E14" s="153">
        <f>'Monthly Medical Costs- Task-S'!T15</f>
        <v>493</v>
      </c>
      <c r="F14" s="153">
        <f>E14/$G$2</f>
        <v>0.56086461888509676</v>
      </c>
      <c r="G14" s="151">
        <f>'Monthly Medical Costs- UC'!T15</f>
        <v>991</v>
      </c>
      <c r="H14" s="153">
        <f t="shared" si="0"/>
        <v>1.1896758703481392</v>
      </c>
      <c r="I14" s="168">
        <f t="shared" si="2"/>
        <v>-0.6288112514630424</v>
      </c>
      <c r="J14" s="153">
        <f>'Monthly Medical Costs- Task-S'!AL15</f>
        <v>424</v>
      </c>
      <c r="K14" s="153">
        <f>J14/$G$2</f>
        <v>0.48236632536973834</v>
      </c>
      <c r="L14" s="151">
        <f>'Monthly Medical Costs- UC'!AL15</f>
        <v>833</v>
      </c>
      <c r="M14" s="153">
        <f t="shared" si="1"/>
        <v>1</v>
      </c>
      <c r="N14" s="168">
        <f t="shared" si="3"/>
        <v>-0.51763367463026166</v>
      </c>
    </row>
    <row r="15" spans="1:21" x14ac:dyDescent="0.2">
      <c r="B15" s="176"/>
      <c r="C15" s="176"/>
      <c r="D15" s="131"/>
      <c r="E15" s="153"/>
      <c r="I15" s="168"/>
      <c r="J15" s="153"/>
      <c r="N15" s="168"/>
    </row>
    <row r="16" spans="1:21" x14ac:dyDescent="0.2">
      <c r="A16" s="103" t="s">
        <v>366</v>
      </c>
      <c r="B16" s="176"/>
      <c r="C16" s="176"/>
      <c r="D16" s="131"/>
      <c r="E16" s="153"/>
      <c r="I16" s="168"/>
      <c r="J16" s="153"/>
      <c r="N16" s="168"/>
    </row>
    <row r="17" spans="1:14" ht="17" x14ac:dyDescent="0.2">
      <c r="A17" s="106" t="s">
        <v>367</v>
      </c>
      <c r="B17" s="156" t="s">
        <v>334</v>
      </c>
      <c r="C17" s="156" t="s">
        <v>334</v>
      </c>
      <c r="D17" s="172" t="s">
        <v>334</v>
      </c>
      <c r="E17" s="153">
        <f>'Monthly Medical Costs- Task-S'!T22</f>
        <v>2.5</v>
      </c>
      <c r="F17" s="153">
        <f>E17/$G$2</f>
        <v>2.844141069397042E-3</v>
      </c>
      <c r="G17" s="170" t="s">
        <v>141</v>
      </c>
      <c r="H17" s="170" t="s">
        <v>141</v>
      </c>
      <c r="I17" s="168">
        <f>F17</f>
        <v>2.844141069397042E-3</v>
      </c>
      <c r="J17" s="153">
        <f>'Monthly Medical Costs- Task-S'!AL22</f>
        <v>0</v>
      </c>
      <c r="K17" s="153">
        <f>J17/$G$2</f>
        <v>0</v>
      </c>
      <c r="L17" s="170" t="s">
        <v>141</v>
      </c>
      <c r="M17" s="170" t="s">
        <v>141</v>
      </c>
      <c r="N17" s="168">
        <f>K17</f>
        <v>0</v>
      </c>
    </row>
    <row r="18" spans="1:14" x14ac:dyDescent="0.2">
      <c r="B18" s="176"/>
      <c r="C18" s="176"/>
      <c r="D18" s="131"/>
      <c r="E18" s="153"/>
      <c r="F18" s="153"/>
      <c r="I18" s="168"/>
      <c r="J18" s="153"/>
      <c r="K18" s="153"/>
      <c r="N18" s="168"/>
    </row>
    <row r="19" spans="1:14" x14ac:dyDescent="0.2">
      <c r="A19" s="103" t="s">
        <v>372</v>
      </c>
      <c r="B19" s="175"/>
      <c r="C19" s="175"/>
      <c r="E19" s="153"/>
      <c r="F19" s="153"/>
      <c r="I19" s="168"/>
      <c r="J19" s="153"/>
      <c r="K19" s="153"/>
      <c r="N19" s="168"/>
    </row>
    <row r="20" spans="1:14" ht="17" x14ac:dyDescent="0.2">
      <c r="A20" t="s">
        <v>237</v>
      </c>
      <c r="B20" s="156" t="s">
        <v>334</v>
      </c>
      <c r="C20" s="156" t="s">
        <v>334</v>
      </c>
      <c r="D20" s="172" t="s">
        <v>334</v>
      </c>
      <c r="E20" s="153">
        <f>'Monthly Medical Costs- Task-S'!T27</f>
        <v>0</v>
      </c>
      <c r="F20" s="153">
        <f>E20/$G$2</f>
        <v>0</v>
      </c>
      <c r="G20" s="151">
        <f>'Monthly Medical Costs- UC'!T22</f>
        <v>1</v>
      </c>
      <c r="H20" s="153">
        <f t="shared" ref="H20:H23" si="4">G20/$G$3</f>
        <v>1.2004801920768306E-3</v>
      </c>
      <c r="I20" s="168">
        <f>F20-H20</f>
        <v>-1.2004801920768306E-3</v>
      </c>
      <c r="J20" s="153">
        <f>'Monthly Medical Costs- Task-S'!AL27</f>
        <v>3</v>
      </c>
      <c r="K20" s="153">
        <f>J20/$G$2</f>
        <v>3.4129692832764505E-3</v>
      </c>
      <c r="L20" s="151">
        <f>'Monthly Medical Costs- UC'!AL22</f>
        <v>2</v>
      </c>
      <c r="M20" s="153">
        <f t="shared" ref="M20:M23" si="5">L20/$G$3</f>
        <v>2.4009603841536613E-3</v>
      </c>
      <c r="N20" s="168">
        <f>K20-M20</f>
        <v>1.0120088991227892E-3</v>
      </c>
    </row>
    <row r="21" spans="1:14" ht="17" x14ac:dyDescent="0.2">
      <c r="A21" t="s">
        <v>236</v>
      </c>
      <c r="B21" s="156" t="s">
        <v>334</v>
      </c>
      <c r="C21" s="156" t="s">
        <v>334</v>
      </c>
      <c r="D21" s="172" t="s">
        <v>334</v>
      </c>
      <c r="E21" s="153">
        <f>'Monthly Medical Costs- Task-S'!T28</f>
        <v>3</v>
      </c>
      <c r="F21" s="153">
        <f t="shared" ref="F21:F53" si="6">E21/$G$2</f>
        <v>3.4129692832764505E-3</v>
      </c>
      <c r="G21" s="151">
        <f>'Monthly Medical Costs- UC'!T23</f>
        <v>4</v>
      </c>
      <c r="H21" s="153">
        <f t="shared" si="4"/>
        <v>4.8019207683073226E-3</v>
      </c>
      <c r="I21" s="168">
        <f>F21-H21</f>
        <v>-1.3889514850308721E-3</v>
      </c>
      <c r="J21" s="153">
        <f>'Monthly Medical Costs- Task-S'!AL28</f>
        <v>19</v>
      </c>
      <c r="K21" s="153">
        <f t="shared" ref="K21:K53" si="7">J21/$G$2</f>
        <v>2.1615472127417521E-2</v>
      </c>
      <c r="L21" s="151">
        <f>'Monthly Medical Costs- UC'!AL23</f>
        <v>13</v>
      </c>
      <c r="M21" s="153">
        <f t="shared" si="5"/>
        <v>1.5606242496998799E-2</v>
      </c>
      <c r="N21" s="168">
        <f>K21-M21</f>
        <v>6.009229630418722E-3</v>
      </c>
    </row>
    <row r="22" spans="1:14" ht="17" x14ac:dyDescent="0.2">
      <c r="A22" t="s">
        <v>335</v>
      </c>
      <c r="B22" s="156" t="s">
        <v>334</v>
      </c>
      <c r="C22" s="156" t="s">
        <v>334</v>
      </c>
      <c r="D22" s="172" t="s">
        <v>334</v>
      </c>
      <c r="E22" s="153">
        <f>'Monthly Medical Costs- Task-S'!T33</f>
        <v>6</v>
      </c>
      <c r="F22" s="153">
        <f t="shared" si="6"/>
        <v>6.8259385665529011E-3</v>
      </c>
      <c r="G22" s="151">
        <f>'Monthly Medical Costs- UC'!T28</f>
        <v>7</v>
      </c>
      <c r="H22" s="153">
        <f>G22/$G$3</f>
        <v>8.4033613445378148E-3</v>
      </c>
      <c r="I22" s="168">
        <f>F22-H22</f>
        <v>-1.5774227779849137E-3</v>
      </c>
      <c r="J22" s="153">
        <f>'Monthly Medical Costs- Task-S'!AL33</f>
        <v>0</v>
      </c>
      <c r="K22" s="153">
        <f t="shared" si="7"/>
        <v>0</v>
      </c>
      <c r="L22" s="151">
        <f>'Monthly Medical Costs- UC'!AL28</f>
        <v>0</v>
      </c>
      <c r="M22" s="153">
        <f>L22/$G$3</f>
        <v>0</v>
      </c>
      <c r="N22" s="168">
        <f>K22-M22</f>
        <v>0</v>
      </c>
    </row>
    <row r="23" spans="1:14" ht="17" x14ac:dyDescent="0.2">
      <c r="A23" t="s">
        <v>373</v>
      </c>
      <c r="B23" s="156" t="s">
        <v>334</v>
      </c>
      <c r="C23" s="156" t="s">
        <v>334</v>
      </c>
      <c r="D23" s="172" t="s">
        <v>334</v>
      </c>
      <c r="E23" s="153">
        <f>'Monthly Medical Costs- Task-S'!T34</f>
        <v>7</v>
      </c>
      <c r="F23" s="153">
        <f t="shared" si="6"/>
        <v>7.9635949943117172E-3</v>
      </c>
      <c r="G23" s="151">
        <f>'Monthly Medical Costs- UC'!T29</f>
        <v>15</v>
      </c>
      <c r="H23" s="153">
        <f t="shared" si="4"/>
        <v>1.800720288115246E-2</v>
      </c>
      <c r="I23" s="168">
        <f>F23-H23</f>
        <v>-1.0043607886840743E-2</v>
      </c>
      <c r="J23" s="153">
        <f>'Monthly Medical Costs- Task-S'!AL34</f>
        <v>0</v>
      </c>
      <c r="K23" s="153">
        <f t="shared" si="7"/>
        <v>0</v>
      </c>
      <c r="L23" s="151">
        <f>'Monthly Medical Costs- UC'!AL29</f>
        <v>7</v>
      </c>
      <c r="M23" s="153">
        <f t="shared" ref="M23:M26" si="8">L23/$G$3</f>
        <v>8.4033613445378148E-3</v>
      </c>
      <c r="N23" s="168">
        <f>K23-M23</f>
        <v>-8.4033613445378148E-3</v>
      </c>
    </row>
    <row r="24" spans="1:14" ht="17" x14ac:dyDescent="0.2">
      <c r="A24" t="s">
        <v>374</v>
      </c>
      <c r="B24" s="156" t="s">
        <v>334</v>
      </c>
      <c r="C24" s="156" t="s">
        <v>334</v>
      </c>
      <c r="D24" s="172" t="s">
        <v>334</v>
      </c>
      <c r="E24" s="153">
        <f>'Monthly Medical Costs- Task-S'!T35</f>
        <v>6</v>
      </c>
      <c r="F24" s="153">
        <f t="shared" ref="F24" si="9">E24/$G$2</f>
        <v>6.8259385665529011E-3</v>
      </c>
      <c r="G24" s="151">
        <f>'Monthly Medical Costs- UC'!T30</f>
        <v>7</v>
      </c>
      <c r="H24" s="153">
        <f t="shared" ref="H24" si="10">G24/$G$3</f>
        <v>8.4033613445378148E-3</v>
      </c>
      <c r="I24" s="168">
        <f>F24-H24</f>
        <v>-1.5774227779849137E-3</v>
      </c>
      <c r="J24" s="153">
        <f>'Monthly Medical Costs- Task-S'!AL35</f>
        <v>0</v>
      </c>
      <c r="K24" s="153">
        <f t="shared" si="7"/>
        <v>0</v>
      </c>
      <c r="L24" s="151">
        <f>'Monthly Medical Costs- UC'!AL30</f>
        <v>0</v>
      </c>
      <c r="M24" s="153">
        <f t="shared" si="8"/>
        <v>0</v>
      </c>
      <c r="N24" s="168">
        <f>K24-M24</f>
        <v>0</v>
      </c>
    </row>
    <row r="25" spans="1:14" ht="17" x14ac:dyDescent="0.2">
      <c r="A25" t="s">
        <v>375</v>
      </c>
      <c r="B25" s="156" t="s">
        <v>334</v>
      </c>
      <c r="C25" s="156" t="s">
        <v>334</v>
      </c>
      <c r="D25" s="172" t="s">
        <v>334</v>
      </c>
      <c r="E25" s="153"/>
      <c r="F25" s="153"/>
      <c r="G25" s="151"/>
      <c r="H25" s="153"/>
      <c r="I25" s="168"/>
      <c r="J25" s="153"/>
      <c r="K25" s="153"/>
      <c r="L25" s="151"/>
      <c r="M25" s="153"/>
      <c r="N25" s="168"/>
    </row>
    <row r="26" spans="1:14" x14ac:dyDescent="0.2">
      <c r="B26" s="175"/>
      <c r="C26" s="175"/>
      <c r="E26" s="153"/>
      <c r="F26" s="153"/>
      <c r="I26" s="168"/>
      <c r="J26" s="153"/>
      <c r="K26" s="153"/>
      <c r="N26" s="168"/>
    </row>
    <row r="27" spans="1:14" x14ac:dyDescent="0.2">
      <c r="A27" s="103" t="s">
        <v>232</v>
      </c>
      <c r="B27" s="175"/>
      <c r="C27" s="175"/>
      <c r="E27" s="153"/>
      <c r="F27" s="153"/>
      <c r="I27" s="168"/>
      <c r="J27" s="153"/>
      <c r="K27" s="153"/>
      <c r="N27" s="168"/>
    </row>
    <row r="28" spans="1:14" ht="17" x14ac:dyDescent="0.2">
      <c r="A28" t="s">
        <v>226</v>
      </c>
      <c r="B28" s="156" t="s">
        <v>334</v>
      </c>
      <c r="C28" s="156" t="s">
        <v>334</v>
      </c>
      <c r="D28" s="172" t="s">
        <v>334</v>
      </c>
      <c r="E28" s="153">
        <f>'Monthly Medical Costs- Task-S'!T49</f>
        <v>2754</v>
      </c>
      <c r="F28" s="153">
        <f>E28/$G$2</f>
        <v>3.1331058020477816</v>
      </c>
      <c r="G28" s="155">
        <f>'Monthly Medical Costs- UC'!T44</f>
        <v>468</v>
      </c>
      <c r="H28" s="153">
        <f>G28/$G$3</f>
        <v>0.56182472989195675</v>
      </c>
      <c r="I28" s="168">
        <f>F28-H28</f>
        <v>2.5712810721558248</v>
      </c>
      <c r="J28" s="153">
        <f>'Monthly Medical Costs- Task-S'!AL49</f>
        <v>1799</v>
      </c>
      <c r="K28" s="153">
        <f>J28/$G$2</f>
        <v>2.0466439135381114</v>
      </c>
      <c r="L28" s="155">
        <f>'Monthly Medical Costs- UC'!AL44</f>
        <v>355</v>
      </c>
      <c r="M28" s="153">
        <f>L28/$G$3</f>
        <v>0.42617046818727489</v>
      </c>
      <c r="N28" s="168">
        <f>K28-M28</f>
        <v>1.6204734453508365</v>
      </c>
    </row>
    <row r="29" spans="1:14" ht="17" x14ac:dyDescent="0.2">
      <c r="A29" t="s">
        <v>227</v>
      </c>
      <c r="B29" s="156" t="s">
        <v>334</v>
      </c>
      <c r="C29" s="156" t="s">
        <v>334</v>
      </c>
      <c r="D29" s="172" t="s">
        <v>334</v>
      </c>
      <c r="E29" s="153">
        <f>'Monthly Medical Costs- Task-S'!T57</f>
        <v>1393</v>
      </c>
      <c r="F29" s="153">
        <f t="shared" si="6"/>
        <v>1.5847554038680318</v>
      </c>
      <c r="G29" s="155">
        <f>'Monthly Medical Costs- UC'!T52</f>
        <v>2412</v>
      </c>
      <c r="H29" s="153">
        <f t="shared" ref="H29:H34" si="11">G29/$G$3</f>
        <v>2.8955582232893158</v>
      </c>
      <c r="I29" s="168">
        <f>F29-H29</f>
        <v>-1.310802819421284</v>
      </c>
      <c r="J29" s="153">
        <f>'Monthly Medical Costs- Task-S'!AL57</f>
        <v>1064</v>
      </c>
      <c r="K29" s="153">
        <f t="shared" ref="K29:K53" si="12">J29/$G$2</f>
        <v>1.2104664391353812</v>
      </c>
      <c r="L29" s="155">
        <f>'Monthly Medical Costs- UC'!AL52</f>
        <v>1827</v>
      </c>
      <c r="M29" s="153">
        <f t="shared" ref="M29:M34" si="13">L29/$G$3</f>
        <v>2.1932773109243699</v>
      </c>
      <c r="N29" s="168">
        <f>K29-M29</f>
        <v>-0.98281087178898874</v>
      </c>
    </row>
    <row r="30" spans="1:14" ht="17" x14ac:dyDescent="0.2">
      <c r="A30" t="s">
        <v>228</v>
      </c>
      <c r="B30" s="156" t="s">
        <v>334</v>
      </c>
      <c r="C30" s="156" t="s">
        <v>334</v>
      </c>
      <c r="D30" s="172" t="s">
        <v>334</v>
      </c>
      <c r="E30" s="153">
        <f>'Monthly Medical Costs- Task-S'!T66</f>
        <v>324</v>
      </c>
      <c r="F30" s="153">
        <f t="shared" si="6"/>
        <v>0.36860068259385664</v>
      </c>
      <c r="G30" s="155">
        <f>'Monthly Medical Costs- UC'!T61</f>
        <v>206</v>
      </c>
      <c r="H30" s="153">
        <f t="shared" si="11"/>
        <v>0.24729891956782712</v>
      </c>
      <c r="I30" s="168">
        <f>F30-H30</f>
        <v>0.12130176302602952</v>
      </c>
      <c r="J30" s="153">
        <f>'Monthly Medical Costs- Task-S'!AL66</f>
        <v>196</v>
      </c>
      <c r="K30" s="153">
        <f t="shared" si="12"/>
        <v>0.2229806598407281</v>
      </c>
      <c r="L30" s="155">
        <f>'Monthly Medical Costs- UC'!AL61</f>
        <v>139</v>
      </c>
      <c r="M30" s="153">
        <f t="shared" si="13"/>
        <v>0.16686674669867949</v>
      </c>
      <c r="N30" s="168">
        <f>K30-M30</f>
        <v>5.611391314204861E-2</v>
      </c>
    </row>
    <row r="31" spans="1:14" ht="17" x14ac:dyDescent="0.2">
      <c r="A31" t="s">
        <v>246</v>
      </c>
      <c r="B31" s="156" t="s">
        <v>334</v>
      </c>
      <c r="C31" s="156" t="s">
        <v>334</v>
      </c>
      <c r="D31" s="172" t="s">
        <v>334</v>
      </c>
      <c r="E31" s="153" t="str">
        <f>'Monthly Medical Costs- Task-S'!T75</f>
        <v/>
      </c>
      <c r="F31" s="153" t="e">
        <f t="shared" si="6"/>
        <v>#VALUE!</v>
      </c>
      <c r="G31" s="155">
        <f>'Monthly Medical Costs- UC'!T70</f>
        <v>11</v>
      </c>
      <c r="H31" s="153">
        <f t="shared" si="11"/>
        <v>1.3205282112845138E-2</v>
      </c>
      <c r="I31" s="168" t="e">
        <f t="shared" ref="I31:I34" si="14">F31-H31</f>
        <v>#VALUE!</v>
      </c>
      <c r="J31" s="153" t="str">
        <f>'Monthly Medical Costs- Task-S'!AL75</f>
        <v/>
      </c>
      <c r="K31" s="153" t="e">
        <f t="shared" si="12"/>
        <v>#VALUE!</v>
      </c>
      <c r="L31" s="155">
        <f>'Monthly Medical Costs- UC'!AL70</f>
        <v>8</v>
      </c>
      <c r="M31" s="153">
        <f t="shared" si="13"/>
        <v>9.6038415366146452E-3</v>
      </c>
      <c r="N31" s="168" t="e">
        <f t="shared" ref="N31:N34" si="15">K31-M31</f>
        <v>#VALUE!</v>
      </c>
    </row>
    <row r="32" spans="1:14" ht="17" x14ac:dyDescent="0.2">
      <c r="A32" t="s">
        <v>247</v>
      </c>
      <c r="B32" s="156" t="s">
        <v>334</v>
      </c>
      <c r="C32" s="156" t="s">
        <v>334</v>
      </c>
      <c r="D32" s="172" t="s">
        <v>334</v>
      </c>
      <c r="E32" s="153">
        <f>'Monthly Medical Costs- Task-S'!T84</f>
        <v>4</v>
      </c>
      <c r="F32" s="153">
        <f t="shared" si="6"/>
        <v>4.5506257110352671E-3</v>
      </c>
      <c r="G32" s="155">
        <f>'Monthly Medical Costs- UC'!T79</f>
        <v>67</v>
      </c>
      <c r="H32" s="153">
        <f t="shared" si="11"/>
        <v>8.0432172869147653E-2</v>
      </c>
      <c r="I32" s="168">
        <f t="shared" si="14"/>
        <v>-7.5881547158112392E-2</v>
      </c>
      <c r="J32" s="153">
        <f>'Monthly Medical Costs- Task-S'!AL84</f>
        <v>10</v>
      </c>
      <c r="K32" s="153">
        <f t="shared" si="12"/>
        <v>1.1376564277588168E-2</v>
      </c>
      <c r="L32" s="155">
        <f>'Monthly Medical Costs- UC'!AL79</f>
        <v>55</v>
      </c>
      <c r="M32" s="153">
        <f t="shared" si="13"/>
        <v>6.6026410564225688E-2</v>
      </c>
      <c r="N32" s="168">
        <f t="shared" si="15"/>
        <v>-5.4649846286637521E-2</v>
      </c>
    </row>
    <row r="33" spans="1:14" ht="17" x14ac:dyDescent="0.2">
      <c r="A33" t="s">
        <v>248</v>
      </c>
      <c r="B33" s="156" t="s">
        <v>334</v>
      </c>
      <c r="C33" s="156" t="s">
        <v>334</v>
      </c>
      <c r="D33" s="172" t="s">
        <v>334</v>
      </c>
      <c r="E33" s="153" t="str">
        <f>'Monthly Medical Costs- Task-S'!T93</f>
        <v/>
      </c>
      <c r="F33" s="153" t="e">
        <f t="shared" si="6"/>
        <v>#VALUE!</v>
      </c>
      <c r="G33" s="155">
        <f>'Monthly Medical Costs- UC'!T88</f>
        <v>54</v>
      </c>
      <c r="H33" s="153">
        <f t="shared" si="11"/>
        <v>6.4825930372148857E-2</v>
      </c>
      <c r="I33" s="168" t="e">
        <f t="shared" si="14"/>
        <v>#VALUE!</v>
      </c>
      <c r="J33" s="153">
        <f>'Monthly Medical Costs- Task-S'!AAL93</f>
        <v>0</v>
      </c>
      <c r="K33" s="153">
        <f t="shared" si="12"/>
        <v>0</v>
      </c>
      <c r="L33" s="155">
        <f>'Monthly Medical Costs- UC'!AL88</f>
        <v>52</v>
      </c>
      <c r="M33" s="153">
        <f t="shared" si="13"/>
        <v>6.2424969987995196E-2</v>
      </c>
      <c r="N33" s="168">
        <f t="shared" si="15"/>
        <v>-6.2424969987995196E-2</v>
      </c>
    </row>
    <row r="34" spans="1:14" ht="17" x14ac:dyDescent="0.2">
      <c r="A34" t="s">
        <v>249</v>
      </c>
      <c r="B34" s="156" t="s">
        <v>334</v>
      </c>
      <c r="C34" s="156" t="s">
        <v>334</v>
      </c>
      <c r="D34" s="172" t="s">
        <v>334</v>
      </c>
      <c r="E34" s="153" t="str">
        <f>'Monthly Medical Costs- Task-S'!T102</f>
        <v/>
      </c>
      <c r="F34" s="153" t="e">
        <f t="shared" si="6"/>
        <v>#VALUE!</v>
      </c>
      <c r="G34" s="155" t="str">
        <f>'Monthly Medical Costs- UC'!T97</f>
        <v/>
      </c>
      <c r="H34" s="153" t="e">
        <f t="shared" si="11"/>
        <v>#VALUE!</v>
      </c>
      <c r="I34" s="168" t="e">
        <f t="shared" si="14"/>
        <v>#VALUE!</v>
      </c>
      <c r="J34" s="153" t="str">
        <f>'Monthly Medical Costs- Task-S'!AL102</f>
        <v/>
      </c>
      <c r="K34" s="153" t="e">
        <f t="shared" si="12"/>
        <v>#VALUE!</v>
      </c>
      <c r="L34" s="155" t="str">
        <f>'Monthly Medical Costs- UC'!AL97</f>
        <v/>
      </c>
      <c r="M34" s="153" t="e">
        <f t="shared" si="13"/>
        <v>#VALUE!</v>
      </c>
      <c r="N34" s="168" t="e">
        <f t="shared" si="15"/>
        <v>#VALUE!</v>
      </c>
    </row>
    <row r="35" spans="1:14" ht="17" x14ac:dyDescent="0.2">
      <c r="A35" t="s">
        <v>375</v>
      </c>
      <c r="B35" s="156" t="s">
        <v>334</v>
      </c>
      <c r="C35" s="156" t="s">
        <v>334</v>
      </c>
      <c r="D35" s="172" t="s">
        <v>334</v>
      </c>
      <c r="E35" s="153"/>
      <c r="F35" s="153"/>
      <c r="G35" s="155"/>
      <c r="H35" s="153"/>
      <c r="I35" s="168"/>
      <c r="J35" s="153"/>
      <c r="K35" s="153"/>
      <c r="L35" s="155"/>
      <c r="M35" s="153"/>
      <c r="N35" s="168"/>
    </row>
    <row r="36" spans="1:14" x14ac:dyDescent="0.2">
      <c r="B36" s="175"/>
      <c r="C36" s="175"/>
      <c r="E36" s="153"/>
      <c r="F36" s="153"/>
      <c r="I36" s="168"/>
      <c r="J36" s="153"/>
      <c r="K36" s="153"/>
      <c r="N36" s="168"/>
    </row>
    <row r="37" spans="1:14" ht="19" x14ac:dyDescent="0.25">
      <c r="A37" s="167" t="s">
        <v>346</v>
      </c>
      <c r="B37" s="175"/>
      <c r="C37" s="175"/>
      <c r="E37" s="153"/>
      <c r="F37" s="153"/>
      <c r="I37" s="168"/>
      <c r="J37" s="153"/>
      <c r="K37" s="153"/>
      <c r="N37" s="168"/>
    </row>
    <row r="38" spans="1:14" ht="21" customHeight="1" x14ac:dyDescent="0.2">
      <c r="A38" s="103" t="s">
        <v>230</v>
      </c>
      <c r="B38" s="175"/>
      <c r="C38" s="175"/>
      <c r="E38" s="153"/>
      <c r="F38" s="153"/>
      <c r="I38" s="168"/>
      <c r="J38" s="153"/>
      <c r="K38" s="153"/>
      <c r="N38" s="168"/>
    </row>
    <row r="39" spans="1:14" ht="17" x14ac:dyDescent="0.2">
      <c r="A39" t="s">
        <v>165</v>
      </c>
      <c r="B39" s="156" t="s">
        <v>334</v>
      </c>
      <c r="C39" s="156" t="s">
        <v>334</v>
      </c>
      <c r="D39" s="172" t="s">
        <v>334</v>
      </c>
      <c r="E39" s="153">
        <f>'Training Program Costs- Task-S'!T14</f>
        <v>600</v>
      </c>
      <c r="F39" s="153">
        <f t="shared" si="6"/>
        <v>0.68259385665529015</v>
      </c>
      <c r="G39" s="170" t="s">
        <v>141</v>
      </c>
      <c r="H39" s="170" t="s">
        <v>141</v>
      </c>
      <c r="I39" s="169">
        <f>F39</f>
        <v>0.68259385665529015</v>
      </c>
      <c r="J39" s="153">
        <f>'Training Program Costs- Task-S'!AL14</f>
        <v>50</v>
      </c>
      <c r="K39" s="153">
        <f t="shared" ref="K39:K53" si="16">J39/$G$2</f>
        <v>5.6882821387940839E-2</v>
      </c>
      <c r="L39" s="170" t="s">
        <v>141</v>
      </c>
      <c r="M39" s="170" t="s">
        <v>141</v>
      </c>
      <c r="N39" s="169">
        <f>K39</f>
        <v>5.6882821387940839E-2</v>
      </c>
    </row>
    <row r="40" spans="1:14" x14ac:dyDescent="0.2">
      <c r="B40" s="175"/>
      <c r="C40" s="175"/>
      <c r="E40" s="153"/>
      <c r="F40" s="153"/>
      <c r="G40" s="6"/>
      <c r="H40" s="6"/>
      <c r="I40" s="169"/>
      <c r="J40" s="153"/>
      <c r="K40" s="153"/>
      <c r="L40" s="6"/>
      <c r="M40" s="6"/>
      <c r="N40" s="169"/>
    </row>
    <row r="41" spans="1:14" x14ac:dyDescent="0.2">
      <c r="A41" s="103" t="s">
        <v>343</v>
      </c>
      <c r="B41" s="175"/>
      <c r="C41" s="175"/>
      <c r="E41" s="153"/>
      <c r="F41" s="153"/>
      <c r="G41" s="6"/>
      <c r="H41" s="6"/>
      <c r="I41" s="169"/>
      <c r="J41" s="153"/>
      <c r="K41" s="153"/>
      <c r="L41" s="6"/>
      <c r="M41" s="6"/>
      <c r="N41" s="169"/>
    </row>
    <row r="42" spans="1:14" ht="17" x14ac:dyDescent="0.2">
      <c r="A42" s="106" t="s">
        <v>336</v>
      </c>
      <c r="B42" s="156" t="s">
        <v>334</v>
      </c>
      <c r="C42" s="156" t="s">
        <v>334</v>
      </c>
      <c r="D42" s="172" t="s">
        <v>334</v>
      </c>
      <c r="E42" s="153">
        <f>'Training Program Costs- Task-S'!T21</f>
        <v>900</v>
      </c>
      <c r="F42" s="153">
        <f t="shared" si="6"/>
        <v>1.0238907849829351</v>
      </c>
      <c r="G42" s="170" t="s">
        <v>141</v>
      </c>
      <c r="H42" s="170" t="s">
        <v>141</v>
      </c>
      <c r="I42" s="169">
        <f t="shared" ref="I42:I52" si="17">F42</f>
        <v>1.0238907849829351</v>
      </c>
      <c r="J42" s="153">
        <f>'Training Program Costs- Task-S'!AL21</f>
        <v>180</v>
      </c>
      <c r="K42" s="153">
        <f t="shared" ref="K42:K53" si="18">J42/$G$2</f>
        <v>0.20477815699658702</v>
      </c>
      <c r="L42" s="170" t="s">
        <v>141</v>
      </c>
      <c r="M42" s="170" t="s">
        <v>141</v>
      </c>
      <c r="N42" s="169">
        <f t="shared" ref="N42:N52" si="19">K42</f>
        <v>0.20477815699658702</v>
      </c>
    </row>
    <row r="43" spans="1:14" ht="17" x14ac:dyDescent="0.2">
      <c r="A43" t="s">
        <v>347</v>
      </c>
      <c r="B43" s="156" t="s">
        <v>334</v>
      </c>
      <c r="C43" s="156" t="s">
        <v>334</v>
      </c>
      <c r="D43" s="172" t="s">
        <v>334</v>
      </c>
      <c r="E43" s="153">
        <f>'Training Program Costs- Task-S'!T25</f>
        <v>5400</v>
      </c>
      <c r="F43" s="153">
        <f t="shared" si="6"/>
        <v>6.1433447098976108</v>
      </c>
      <c r="G43" s="170" t="s">
        <v>141</v>
      </c>
      <c r="H43" s="170" t="s">
        <v>141</v>
      </c>
      <c r="I43" s="169">
        <f t="shared" si="17"/>
        <v>6.1433447098976108</v>
      </c>
      <c r="J43" s="153">
        <f>'Training Program Costs- Task-S'!AL25</f>
        <v>0</v>
      </c>
      <c r="K43" s="153">
        <f t="shared" si="18"/>
        <v>0</v>
      </c>
      <c r="L43" s="170" t="s">
        <v>141</v>
      </c>
      <c r="M43" s="170" t="s">
        <v>141</v>
      </c>
      <c r="N43" s="169">
        <f t="shared" si="19"/>
        <v>0</v>
      </c>
    </row>
    <row r="44" spans="1:14" ht="17" x14ac:dyDescent="0.2">
      <c r="A44" t="s">
        <v>337</v>
      </c>
      <c r="B44" s="156" t="s">
        <v>334</v>
      </c>
      <c r="C44" s="156" t="s">
        <v>334</v>
      </c>
      <c r="D44" s="172" t="s">
        <v>334</v>
      </c>
      <c r="E44" s="153">
        <f>'Training Program Costs- Task-S'!T30</f>
        <v>0</v>
      </c>
      <c r="F44" s="153">
        <f t="shared" si="6"/>
        <v>0</v>
      </c>
      <c r="G44" s="170" t="s">
        <v>141</v>
      </c>
      <c r="H44" s="170" t="s">
        <v>141</v>
      </c>
      <c r="I44" s="169">
        <f t="shared" si="17"/>
        <v>0</v>
      </c>
      <c r="J44" s="153">
        <f>'Training Program Costs- Task-S'!AL30</f>
        <v>0</v>
      </c>
      <c r="K44" s="153">
        <f t="shared" si="18"/>
        <v>0</v>
      </c>
      <c r="L44" s="170" t="s">
        <v>141</v>
      </c>
      <c r="M44" s="170" t="s">
        <v>141</v>
      </c>
      <c r="N44" s="169">
        <f t="shared" si="19"/>
        <v>0</v>
      </c>
    </row>
    <row r="45" spans="1:14" x14ac:dyDescent="0.2">
      <c r="B45" s="175"/>
      <c r="C45" s="175"/>
      <c r="E45" s="153"/>
      <c r="F45" s="153"/>
      <c r="G45" s="6"/>
      <c r="H45" s="6"/>
      <c r="I45" s="169"/>
      <c r="J45" s="153"/>
      <c r="K45" s="153"/>
      <c r="L45" s="6"/>
      <c r="M45" s="6"/>
      <c r="N45" s="169"/>
    </row>
    <row r="46" spans="1:14" x14ac:dyDescent="0.2">
      <c r="A46" s="103" t="s">
        <v>344</v>
      </c>
      <c r="B46" s="175"/>
      <c r="C46" s="175"/>
      <c r="E46" s="153"/>
      <c r="F46" s="153"/>
      <c r="G46" s="6"/>
      <c r="H46" s="6"/>
      <c r="I46" s="169"/>
      <c r="J46" s="153"/>
      <c r="K46" s="153"/>
      <c r="L46" s="6"/>
      <c r="M46" s="6"/>
      <c r="N46" s="169"/>
    </row>
    <row r="47" spans="1:14" ht="17" x14ac:dyDescent="0.2">
      <c r="A47" t="s">
        <v>250</v>
      </c>
      <c r="B47" s="156" t="s">
        <v>334</v>
      </c>
      <c r="C47" s="156" t="s">
        <v>334</v>
      </c>
      <c r="D47" s="172" t="s">
        <v>334</v>
      </c>
      <c r="E47" s="153">
        <f>'Training Program Costs- Task-S'!T34</f>
        <v>0</v>
      </c>
      <c r="F47" s="153">
        <f t="shared" si="6"/>
        <v>0</v>
      </c>
      <c r="G47" s="170" t="s">
        <v>141</v>
      </c>
      <c r="H47" s="170" t="s">
        <v>141</v>
      </c>
      <c r="I47" s="169">
        <f t="shared" si="17"/>
        <v>0</v>
      </c>
      <c r="J47" s="153">
        <f>'Training Program Costs- Task-S'!AL34</f>
        <v>0</v>
      </c>
      <c r="K47" s="153">
        <f t="shared" ref="K47:K53" si="20">J47/$G$2</f>
        <v>0</v>
      </c>
      <c r="L47" s="170" t="s">
        <v>141</v>
      </c>
      <c r="M47" s="170" t="s">
        <v>141</v>
      </c>
      <c r="N47" s="169">
        <f t="shared" ref="N47:N53" si="21">K47</f>
        <v>0</v>
      </c>
    </row>
    <row r="48" spans="1:14" x14ac:dyDescent="0.2">
      <c r="B48" s="175"/>
      <c r="C48" s="175"/>
      <c r="E48" s="153"/>
      <c r="F48" s="153"/>
      <c r="G48" s="170"/>
      <c r="H48" s="170"/>
      <c r="I48" s="169"/>
      <c r="J48" s="153"/>
      <c r="K48" s="153"/>
      <c r="L48" s="170"/>
      <c r="M48" s="170"/>
      <c r="N48" s="169"/>
    </row>
    <row r="49" spans="1:14" ht="17" x14ac:dyDescent="0.2">
      <c r="A49" t="s">
        <v>338</v>
      </c>
      <c r="B49" s="156" t="s">
        <v>334</v>
      </c>
      <c r="C49" s="156" t="s">
        <v>334</v>
      </c>
      <c r="D49" s="172" t="s">
        <v>334</v>
      </c>
      <c r="E49" s="153">
        <f>'Training Program Costs- Task-S'!T38</f>
        <v>0</v>
      </c>
      <c r="F49" s="153">
        <f t="shared" si="6"/>
        <v>0</v>
      </c>
      <c r="G49" s="170" t="s">
        <v>141</v>
      </c>
      <c r="H49" s="170" t="s">
        <v>141</v>
      </c>
      <c r="I49" s="169">
        <f t="shared" si="17"/>
        <v>0</v>
      </c>
      <c r="J49" s="153">
        <f>'Training Program Costs- Task-S'!AL38</f>
        <v>0</v>
      </c>
      <c r="K49" s="153">
        <f t="shared" ref="K49:K53" si="22">J49/$G$2</f>
        <v>0</v>
      </c>
      <c r="L49" s="170" t="s">
        <v>141</v>
      </c>
      <c r="M49" s="170" t="s">
        <v>141</v>
      </c>
      <c r="N49" s="169">
        <f t="shared" ref="N49:N53" si="23">K49</f>
        <v>0</v>
      </c>
    </row>
    <row r="50" spans="1:14" ht="17" x14ac:dyDescent="0.2">
      <c r="A50" t="s">
        <v>339</v>
      </c>
      <c r="B50" s="156" t="s">
        <v>334</v>
      </c>
      <c r="C50" s="156" t="s">
        <v>334</v>
      </c>
      <c r="D50" s="172" t="s">
        <v>334</v>
      </c>
      <c r="E50" s="153">
        <f>'Training Program Costs- Task-S'!T48</f>
        <v>10</v>
      </c>
      <c r="F50" s="153">
        <f t="shared" si="6"/>
        <v>1.1376564277588168E-2</v>
      </c>
      <c r="G50" s="170" t="s">
        <v>141</v>
      </c>
      <c r="H50" s="170" t="s">
        <v>141</v>
      </c>
      <c r="I50" s="169">
        <f t="shared" si="17"/>
        <v>1.1376564277588168E-2</v>
      </c>
      <c r="J50" s="153">
        <f>'Training Program Costs- Task-S'!AL48</f>
        <v>0</v>
      </c>
      <c r="K50" s="153">
        <f t="shared" si="22"/>
        <v>0</v>
      </c>
      <c r="L50" s="170" t="s">
        <v>141</v>
      </c>
      <c r="M50" s="170" t="s">
        <v>141</v>
      </c>
      <c r="N50" s="169">
        <f t="shared" si="23"/>
        <v>0</v>
      </c>
    </row>
    <row r="51" spans="1:14" x14ac:dyDescent="0.2">
      <c r="B51" s="175"/>
      <c r="C51" s="175"/>
      <c r="E51" s="153"/>
      <c r="F51" s="153"/>
      <c r="G51" s="170"/>
      <c r="H51" s="170"/>
      <c r="I51" s="169"/>
      <c r="J51" s="153"/>
      <c r="K51" s="153"/>
      <c r="L51" s="170"/>
      <c r="M51" s="170"/>
      <c r="N51" s="169"/>
    </row>
    <row r="52" spans="1:14" ht="17" x14ac:dyDescent="0.2">
      <c r="A52" t="s">
        <v>340</v>
      </c>
      <c r="B52" s="156" t="s">
        <v>334</v>
      </c>
      <c r="C52" s="156" t="s">
        <v>334</v>
      </c>
      <c r="D52" s="172" t="s">
        <v>334</v>
      </c>
      <c r="E52" s="153">
        <f>'Training Program Costs- Task-S'!T43</f>
        <v>0</v>
      </c>
      <c r="F52" s="153">
        <f t="shared" si="6"/>
        <v>0</v>
      </c>
      <c r="G52" s="170" t="s">
        <v>141</v>
      </c>
      <c r="H52" s="170" t="s">
        <v>141</v>
      </c>
      <c r="I52" s="169">
        <f t="shared" si="17"/>
        <v>0</v>
      </c>
      <c r="J52" s="153">
        <f>'Training Program Costs- Task-S'!AL43</f>
        <v>0</v>
      </c>
      <c r="K52" s="153">
        <f t="shared" ref="K52:K53" si="24">J52/$G$2</f>
        <v>0</v>
      </c>
      <c r="L52" s="170" t="s">
        <v>141</v>
      </c>
      <c r="M52" s="170" t="s">
        <v>141</v>
      </c>
      <c r="N52" s="169">
        <f t="shared" ref="N52:N53" si="25">K52</f>
        <v>0</v>
      </c>
    </row>
    <row r="53" spans="1:14" ht="17" x14ac:dyDescent="0.2">
      <c r="A53" t="s">
        <v>341</v>
      </c>
      <c r="B53" s="156" t="s">
        <v>334</v>
      </c>
      <c r="C53" s="156" t="s">
        <v>334</v>
      </c>
      <c r="D53" s="172" t="s">
        <v>334</v>
      </c>
      <c r="E53" s="153">
        <f>'Training Program Costs- Task-S'!T53</f>
        <v>484</v>
      </c>
      <c r="F53" s="153">
        <f t="shared" si="6"/>
        <v>0.55062571103526736</v>
      </c>
      <c r="G53" s="170" t="s">
        <v>141</v>
      </c>
      <c r="H53" s="170" t="s">
        <v>141</v>
      </c>
      <c r="I53" s="169">
        <f>F53</f>
        <v>0.55062571103526736</v>
      </c>
      <c r="J53" s="153">
        <f>'Training Program Costs- Task-S'!AL53</f>
        <v>0</v>
      </c>
      <c r="K53" s="153">
        <f t="shared" si="24"/>
        <v>0</v>
      </c>
      <c r="L53" s="170" t="s">
        <v>141</v>
      </c>
      <c r="M53" s="170" t="s">
        <v>141</v>
      </c>
      <c r="N53" s="169">
        <f>K53</f>
        <v>0</v>
      </c>
    </row>
    <row r="54" spans="1:14" x14ac:dyDescent="0.2">
      <c r="B54" s="175"/>
      <c r="C54" s="175"/>
    </row>
    <row r="55" spans="1:14" x14ac:dyDescent="0.2">
      <c r="B55" s="175"/>
      <c r="C55" s="175"/>
    </row>
    <row r="56" spans="1:14" x14ac:dyDescent="0.2">
      <c r="B56" s="175"/>
      <c r="C56" s="175"/>
    </row>
    <row r="57" spans="1:14" ht="20" x14ac:dyDescent="0.25">
      <c r="A57" s="162" t="s">
        <v>342</v>
      </c>
      <c r="B57" s="177"/>
      <c r="C57" s="177"/>
    </row>
    <row r="58" spans="1:14" x14ac:dyDescent="0.2">
      <c r="B58" s="175"/>
      <c r="C58" s="175"/>
    </row>
    <row r="59" spans="1:14" x14ac:dyDescent="0.2">
      <c r="B59" s="175"/>
      <c r="C59" s="175"/>
    </row>
    <row r="60" spans="1:14" ht="19" x14ac:dyDescent="0.2">
      <c r="A60" s="113"/>
      <c r="B60" s="178"/>
      <c r="C60" s="178"/>
    </row>
    <row r="61" spans="1:14" x14ac:dyDescent="0.2">
      <c r="B61" s="175"/>
      <c r="C61" s="175"/>
    </row>
    <row r="62" spans="1:14" x14ac:dyDescent="0.2">
      <c r="B62" s="175"/>
      <c r="C62" s="175"/>
    </row>
    <row r="63" spans="1:14" x14ac:dyDescent="0.2">
      <c r="B63" s="175"/>
      <c r="C63" s="175"/>
    </row>
    <row r="64" spans="1:14" x14ac:dyDescent="0.2">
      <c r="B64" s="175"/>
      <c r="C64" s="175"/>
    </row>
    <row r="65" spans="2:3" x14ac:dyDescent="0.2">
      <c r="B65" s="175"/>
      <c r="C65" s="175"/>
    </row>
    <row r="66" spans="2:3" x14ac:dyDescent="0.2">
      <c r="B66" s="175"/>
      <c r="C66" s="175"/>
    </row>
    <row r="67" spans="2:3" x14ac:dyDescent="0.2">
      <c r="B67" s="175"/>
      <c r="C67" s="175"/>
    </row>
    <row r="68" spans="2:3" x14ac:dyDescent="0.2">
      <c r="B68" s="175"/>
      <c r="C68" s="175"/>
    </row>
    <row r="69" spans="2:3" x14ac:dyDescent="0.2">
      <c r="B69" s="175"/>
      <c r="C69" s="175"/>
    </row>
    <row r="70" spans="2:3" x14ac:dyDescent="0.2">
      <c r="B70" s="175"/>
      <c r="C70" s="175"/>
    </row>
    <row r="71" spans="2:3" x14ac:dyDescent="0.2">
      <c r="B71" s="175"/>
      <c r="C71" s="175"/>
    </row>
    <row r="72" spans="2:3" x14ac:dyDescent="0.2">
      <c r="B72" s="175"/>
      <c r="C72" s="175"/>
    </row>
    <row r="73" spans="2:3" x14ac:dyDescent="0.2">
      <c r="B73" s="175"/>
      <c r="C73" s="175"/>
    </row>
    <row r="74" spans="2:3" x14ac:dyDescent="0.2">
      <c r="B74" s="175"/>
      <c r="C74" s="175"/>
    </row>
    <row r="75" spans="2:3" x14ac:dyDescent="0.2">
      <c r="B75" s="175"/>
      <c r="C75" s="175"/>
    </row>
    <row r="76" spans="2:3" x14ac:dyDescent="0.2">
      <c r="B76" s="175"/>
      <c r="C76" s="175"/>
    </row>
    <row r="77" spans="2:3" x14ac:dyDescent="0.2">
      <c r="B77" s="175"/>
      <c r="C77" s="175"/>
    </row>
    <row r="78" spans="2:3" x14ac:dyDescent="0.2">
      <c r="B78" s="175"/>
      <c r="C78" s="175"/>
    </row>
    <row r="79" spans="2:3" x14ac:dyDescent="0.2">
      <c r="B79" s="175"/>
      <c r="C79" s="175"/>
    </row>
    <row r="80" spans="2:3" x14ac:dyDescent="0.2">
      <c r="B80" s="175"/>
      <c r="C80" s="175"/>
    </row>
    <row r="81" spans="2:3" x14ac:dyDescent="0.2">
      <c r="B81" s="175"/>
      <c r="C81" s="175"/>
    </row>
    <row r="82" spans="2:3" x14ac:dyDescent="0.2">
      <c r="B82" s="175"/>
      <c r="C82" s="175"/>
    </row>
    <row r="83" spans="2:3" x14ac:dyDescent="0.2">
      <c r="B83" s="175"/>
      <c r="C83" s="175"/>
    </row>
    <row r="84" spans="2:3" x14ac:dyDescent="0.2">
      <c r="B84" s="175"/>
      <c r="C84" s="175"/>
    </row>
    <row r="85" spans="2:3" x14ac:dyDescent="0.2">
      <c r="B85" s="175"/>
      <c r="C85" s="175"/>
    </row>
    <row r="86" spans="2:3" x14ac:dyDescent="0.2">
      <c r="B86" s="175"/>
      <c r="C86" s="175"/>
    </row>
    <row r="87" spans="2:3" x14ac:dyDescent="0.2">
      <c r="B87" s="175"/>
      <c r="C87" s="175"/>
    </row>
    <row r="88" spans="2:3" x14ac:dyDescent="0.2">
      <c r="B88" s="175"/>
      <c r="C88" s="175"/>
    </row>
    <row r="89" spans="2:3" x14ac:dyDescent="0.2">
      <c r="B89" s="175"/>
      <c r="C89" s="175"/>
    </row>
    <row r="90" spans="2:3" x14ac:dyDescent="0.2">
      <c r="B90" s="175"/>
      <c r="C90" s="175"/>
    </row>
    <row r="91" spans="2:3" x14ac:dyDescent="0.2">
      <c r="B91" s="175"/>
      <c r="C91" s="175"/>
    </row>
    <row r="92" spans="2:3" x14ac:dyDescent="0.2">
      <c r="B92" s="175"/>
      <c r="C92" s="175"/>
    </row>
    <row r="93" spans="2:3" x14ac:dyDescent="0.2">
      <c r="B93" s="175"/>
      <c r="C93" s="175"/>
    </row>
    <row r="94" spans="2:3" x14ac:dyDescent="0.2">
      <c r="B94" s="175"/>
      <c r="C94" s="175"/>
    </row>
    <row r="95" spans="2:3" x14ac:dyDescent="0.2">
      <c r="B95" s="175"/>
      <c r="C95" s="175"/>
    </row>
    <row r="96" spans="2:3" x14ac:dyDescent="0.2">
      <c r="B96" s="175"/>
      <c r="C96" s="175"/>
    </row>
    <row r="97" spans="2:3" x14ac:dyDescent="0.2">
      <c r="B97" s="175"/>
      <c r="C97" s="175"/>
    </row>
    <row r="98" spans="2:3" x14ac:dyDescent="0.2">
      <c r="B98" s="175"/>
      <c r="C98" s="175"/>
    </row>
    <row r="99" spans="2:3" x14ac:dyDescent="0.2">
      <c r="B99" s="175"/>
      <c r="C99" s="175"/>
    </row>
    <row r="100" spans="2:3" x14ac:dyDescent="0.2">
      <c r="B100" s="175"/>
      <c r="C100" s="175"/>
    </row>
    <row r="101" spans="2:3" x14ac:dyDescent="0.2">
      <c r="B101" s="175"/>
      <c r="C101" s="175"/>
    </row>
    <row r="102" spans="2:3" x14ac:dyDescent="0.2">
      <c r="B102" s="175"/>
      <c r="C102" s="175"/>
    </row>
    <row r="103" spans="2:3" x14ac:dyDescent="0.2">
      <c r="B103" s="27"/>
      <c r="C103" s="175"/>
    </row>
    <row r="104" spans="2:3" x14ac:dyDescent="0.2">
      <c r="B104" s="27"/>
      <c r="C104" s="175"/>
    </row>
    <row r="105" spans="2:3" x14ac:dyDescent="0.2">
      <c r="B105" s="27"/>
      <c r="C105" s="175"/>
    </row>
    <row r="106" spans="2:3" x14ac:dyDescent="0.2">
      <c r="B106" s="27"/>
      <c r="C106" s="175"/>
    </row>
    <row r="107" spans="2:3" x14ac:dyDescent="0.2">
      <c r="B107" s="27"/>
      <c r="C107" s="175"/>
    </row>
    <row r="108" spans="2:3" x14ac:dyDescent="0.2">
      <c r="B108" s="27"/>
      <c r="C108" s="175"/>
    </row>
    <row r="109" spans="2:3" x14ac:dyDescent="0.2">
      <c r="B109" s="27"/>
      <c r="C109" s="175"/>
    </row>
    <row r="110" spans="2:3" x14ac:dyDescent="0.2">
      <c r="B110" s="27"/>
      <c r="C110" s="175"/>
    </row>
    <row r="111" spans="2:3" x14ac:dyDescent="0.2">
      <c r="B111" s="27"/>
      <c r="C111" s="175"/>
    </row>
    <row r="112" spans="2:3" x14ac:dyDescent="0.2">
      <c r="B112" s="27"/>
      <c r="C112" s="175"/>
    </row>
    <row r="113" spans="3:3" x14ac:dyDescent="0.2">
      <c r="C113" s="175"/>
    </row>
    <row r="114" spans="3:3" x14ac:dyDescent="0.2">
      <c r="C114" s="175"/>
    </row>
    <row r="115" spans="3:3" x14ac:dyDescent="0.2">
      <c r="C115" s="175"/>
    </row>
    <row r="116" spans="3:3" x14ac:dyDescent="0.2">
      <c r="C116" s="27"/>
    </row>
    <row r="117" spans="3:3" x14ac:dyDescent="0.2">
      <c r="C117" s="27"/>
    </row>
    <row r="118" spans="3:3" x14ac:dyDescent="0.2">
      <c r="C118" s="27"/>
    </row>
  </sheetData>
  <mergeCells count="7">
    <mergeCell ref="B7:D7"/>
    <mergeCell ref="E8:F8"/>
    <mergeCell ref="G8:H8"/>
    <mergeCell ref="E7:I7"/>
    <mergeCell ref="J7:N7"/>
    <mergeCell ref="J8:K8"/>
    <mergeCell ref="L8:M8"/>
  </mergeCells>
  <phoneticPr fontId="4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7" tint="0.59999389629810485"/>
  </sheetPr>
  <dimension ref="A1:DQ104"/>
  <sheetViews>
    <sheetView zoomScale="90" zoomScaleNormal="90" workbookViewId="0">
      <pane xSplit="3" ySplit="7" topLeftCell="L14" activePane="bottomRight" state="frozen"/>
      <selection activeCell="B125" sqref="B125"/>
      <selection pane="topRight" activeCell="B125" sqref="B125"/>
      <selection pane="bottomLeft" activeCell="B125" sqref="B125"/>
      <selection pane="bottomRight" activeCell="AL14" sqref="AL14"/>
    </sheetView>
  </sheetViews>
  <sheetFormatPr baseColWidth="10" defaultColWidth="10.6640625" defaultRowHeight="16" outlineLevelRow="1" x14ac:dyDescent="0.2"/>
  <cols>
    <col min="1" max="1" width="36" customWidth="1"/>
    <col min="2" max="2" width="50.5" customWidth="1"/>
    <col min="3" max="3" width="39.1640625" customWidth="1"/>
    <col min="4" max="4" width="15" customWidth="1"/>
    <col min="5" max="5" width="12.6640625" customWidth="1"/>
    <col min="6" max="6" width="11.5" bestFit="1" customWidth="1"/>
    <col min="10" max="10" width="12.5" customWidth="1"/>
    <col min="12" max="12" width="13.5" customWidth="1"/>
    <col min="20" max="20" width="17.1640625" style="46" customWidth="1"/>
    <col min="22" max="22" width="10.83203125" style="27"/>
    <col min="23" max="23" width="15.83203125" customWidth="1"/>
    <col min="24" max="24" width="16.1640625" customWidth="1"/>
    <col min="38" max="38" width="14.6640625" style="46" customWidth="1"/>
    <col min="40" max="40" width="10.83203125" style="27"/>
    <col min="42" max="42" width="15.1640625" customWidth="1"/>
    <col min="56" max="56" width="14.5" customWidth="1"/>
    <col min="57" max="57" width="14.83203125" customWidth="1"/>
    <col min="58" max="58" width="10.83203125" style="27"/>
    <col min="60" max="60" width="14.83203125" customWidth="1"/>
    <col min="61" max="61" width="15.1640625" customWidth="1"/>
    <col min="74" max="74" width="13.6640625" customWidth="1"/>
    <col min="76" max="76" width="13.33203125" style="27" customWidth="1"/>
    <col min="77" max="77" width="12" customWidth="1"/>
    <col min="78" max="78" width="15.5" customWidth="1"/>
    <col min="80" max="80" width="14.6640625" customWidth="1"/>
    <col min="92" max="92" width="14.5" customWidth="1"/>
    <col min="94" max="94" width="10.83203125" style="27"/>
    <col min="96" max="96" width="16.33203125" customWidth="1"/>
    <col min="99" max="99" width="14.33203125" customWidth="1"/>
    <col min="110" max="110" width="14.33203125" customWidth="1"/>
    <col min="112" max="112" width="10.83203125" style="27"/>
  </cols>
  <sheetData>
    <row r="1" spans="1:121" ht="31" customHeight="1" x14ac:dyDescent="0.2">
      <c r="A1" s="196" t="s">
        <v>369</v>
      </c>
      <c r="B1" s="196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W1" s="1"/>
      <c r="AO1" s="1"/>
      <c r="BG1" s="1"/>
      <c r="BY1" s="1"/>
      <c r="CQ1" s="1"/>
    </row>
    <row r="2" spans="1:121" ht="24" customHeight="1" x14ac:dyDescent="0.2">
      <c r="E2" s="61" t="s">
        <v>0</v>
      </c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142"/>
      <c r="U2" s="63"/>
      <c r="V2" s="64"/>
      <c r="W2" s="63"/>
      <c r="X2" s="61" t="s">
        <v>49</v>
      </c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142"/>
      <c r="AM2" s="63"/>
      <c r="AN2" s="64"/>
      <c r="AO2" s="63"/>
      <c r="AP2" s="61" t="s">
        <v>52</v>
      </c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4"/>
      <c r="BG2" s="63"/>
      <c r="BH2" s="61" t="s">
        <v>53</v>
      </c>
      <c r="BI2" s="63"/>
      <c r="BJ2" s="63"/>
      <c r="BK2" s="63"/>
      <c r="BL2" s="63"/>
      <c r="BM2" s="63"/>
      <c r="BN2" s="63"/>
      <c r="BO2" s="63"/>
      <c r="BP2" s="63"/>
      <c r="BQ2" s="63"/>
      <c r="BR2" s="63"/>
      <c r="BS2" s="63"/>
      <c r="BT2" s="63"/>
      <c r="BU2" s="63"/>
      <c r="BV2" s="63"/>
      <c r="BW2" s="63"/>
      <c r="BX2" s="64"/>
      <c r="BY2" s="63"/>
      <c r="BZ2" s="61" t="s">
        <v>54</v>
      </c>
      <c r="CA2" s="63"/>
      <c r="CB2" s="63"/>
      <c r="CC2" s="63"/>
      <c r="CD2" s="63"/>
      <c r="CE2" s="63"/>
      <c r="CF2" s="63"/>
      <c r="CG2" s="63"/>
      <c r="CH2" s="63"/>
      <c r="CI2" s="63"/>
      <c r="CJ2" s="63"/>
      <c r="CK2" s="63"/>
      <c r="CL2" s="63"/>
      <c r="CM2" s="63"/>
      <c r="CN2" s="63"/>
      <c r="CO2" s="63"/>
      <c r="CP2" s="64"/>
      <c r="CQ2" s="63"/>
      <c r="CR2" s="61" t="s">
        <v>55</v>
      </c>
      <c r="CS2" s="63"/>
      <c r="CT2" s="63"/>
      <c r="CU2" s="63"/>
      <c r="CV2" s="63"/>
      <c r="CW2" s="63"/>
      <c r="CX2" s="63"/>
      <c r="CY2" s="63"/>
      <c r="CZ2" s="63"/>
      <c r="DA2" s="63"/>
      <c r="DB2" s="63"/>
      <c r="DC2" s="63"/>
      <c r="DD2" s="63"/>
      <c r="DE2" s="63"/>
      <c r="DF2" s="63"/>
      <c r="DG2" s="63"/>
      <c r="DH2" s="64"/>
      <c r="DI2" s="63"/>
      <c r="DJ2" s="63"/>
      <c r="DK2" s="63"/>
      <c r="DL2" s="63"/>
      <c r="DM2" s="63"/>
      <c r="DN2" s="63"/>
      <c r="DO2" s="63"/>
      <c r="DP2" s="63"/>
      <c r="DQ2" s="63"/>
    </row>
    <row r="3" spans="1:121" s="2" customFormat="1" ht="24" x14ac:dyDescent="0.3">
      <c r="B3" s="54" t="s">
        <v>51</v>
      </c>
      <c r="C3" s="53"/>
      <c r="D3" s="3" t="s">
        <v>1</v>
      </c>
      <c r="E3" s="62">
        <v>44013</v>
      </c>
      <c r="T3" s="143"/>
      <c r="V3" s="57"/>
      <c r="X3" s="3" t="s">
        <v>1</v>
      </c>
      <c r="Y3" s="62">
        <f>E3+365</f>
        <v>44378</v>
      </c>
      <c r="AL3" s="143"/>
      <c r="AN3" s="57"/>
      <c r="AP3" s="3" t="s">
        <v>1</v>
      </c>
      <c r="AQ3" s="62">
        <f>Y3+365</f>
        <v>44743</v>
      </c>
      <c r="BF3" s="57"/>
      <c r="BH3" s="3" t="s">
        <v>1</v>
      </c>
      <c r="BI3" s="62">
        <f>AQ3+365</f>
        <v>45108</v>
      </c>
      <c r="BX3" s="57"/>
      <c r="BZ3" s="3" t="s">
        <v>1</v>
      </c>
      <c r="CA3" s="62">
        <f>BI3+366</f>
        <v>45474</v>
      </c>
      <c r="CP3" s="57"/>
      <c r="CR3" s="3" t="s">
        <v>1</v>
      </c>
      <c r="CS3" s="62">
        <f>CA3+365</f>
        <v>45839</v>
      </c>
      <c r="DH3" s="57"/>
    </row>
    <row r="4" spans="1:121" s="2" customFormat="1" ht="24" customHeight="1" x14ac:dyDescent="0.3">
      <c r="D4" s="3" t="s">
        <v>2</v>
      </c>
      <c r="E4" s="62">
        <v>44348</v>
      </c>
      <c r="F4" s="94"/>
      <c r="R4" s="52"/>
      <c r="T4" s="143"/>
      <c r="V4" s="57"/>
      <c r="X4" s="3" t="s">
        <v>2</v>
      </c>
      <c r="Y4" s="62">
        <f>E4+365</f>
        <v>44713</v>
      </c>
      <c r="AJ4" s="52"/>
      <c r="AL4" s="143"/>
      <c r="AN4" s="57"/>
      <c r="AP4" s="3" t="s">
        <v>2</v>
      </c>
      <c r="AQ4" s="62">
        <f>Y4+365</f>
        <v>45078</v>
      </c>
      <c r="BB4" s="52"/>
      <c r="BF4" s="57"/>
      <c r="BH4" s="3" t="s">
        <v>2</v>
      </c>
      <c r="BI4" s="62">
        <f>AQ4+366</f>
        <v>45444</v>
      </c>
      <c r="BT4" s="52"/>
      <c r="BX4" s="57"/>
      <c r="BZ4" s="3" t="s">
        <v>2</v>
      </c>
      <c r="CA4" s="62">
        <f>BI4+365</f>
        <v>45809</v>
      </c>
      <c r="CL4" s="52"/>
      <c r="CP4" s="57"/>
      <c r="CR4" s="3" t="s">
        <v>2</v>
      </c>
      <c r="CS4" s="62">
        <f>CA4+365</f>
        <v>46174</v>
      </c>
      <c r="DD4" s="52"/>
      <c r="DH4" s="57"/>
    </row>
    <row r="5" spans="1:121" x14ac:dyDescent="0.2">
      <c r="B5" s="6" t="s">
        <v>294</v>
      </c>
      <c r="E5" s="4" t="s">
        <v>4</v>
      </c>
      <c r="F5" s="5" t="s">
        <v>5</v>
      </c>
      <c r="G5" s="5" t="s">
        <v>6</v>
      </c>
      <c r="H5" s="5" t="s">
        <v>7</v>
      </c>
      <c r="I5" s="4" t="s">
        <v>8</v>
      </c>
      <c r="J5" s="5" t="s">
        <v>9</v>
      </c>
      <c r="K5" s="4" t="s">
        <v>10</v>
      </c>
      <c r="L5" s="5" t="s">
        <v>11</v>
      </c>
      <c r="M5" s="4" t="s">
        <v>12</v>
      </c>
      <c r="N5" s="4" t="s">
        <v>13</v>
      </c>
      <c r="O5" s="5" t="s">
        <v>14</v>
      </c>
      <c r="P5" s="4" t="s">
        <v>15</v>
      </c>
      <c r="Q5" s="4" t="s">
        <v>16</v>
      </c>
      <c r="R5" s="5" t="s">
        <v>17</v>
      </c>
      <c r="S5" s="5"/>
      <c r="T5" s="144"/>
      <c r="Y5" s="4" t="s">
        <v>57</v>
      </c>
      <c r="Z5" s="4" t="s">
        <v>58</v>
      </c>
      <c r="AA5" s="5" t="s">
        <v>59</v>
      </c>
      <c r="AB5" s="4" t="s">
        <v>60</v>
      </c>
      <c r="AC5" s="4" t="s">
        <v>61</v>
      </c>
      <c r="AD5" s="5" t="s">
        <v>62</v>
      </c>
      <c r="AE5" s="4" t="s">
        <v>63</v>
      </c>
      <c r="AF5" s="4" t="s">
        <v>64</v>
      </c>
      <c r="AG5" s="4" t="s">
        <v>65</v>
      </c>
      <c r="AH5" s="4" t="s">
        <v>66</v>
      </c>
      <c r="AI5" s="4" t="s">
        <v>67</v>
      </c>
      <c r="AJ5" s="5" t="s">
        <v>68</v>
      </c>
      <c r="AK5" s="5"/>
      <c r="AL5" s="144"/>
      <c r="AQ5" s="4" t="s">
        <v>69</v>
      </c>
      <c r="AR5" s="4" t="s">
        <v>70</v>
      </c>
      <c r="AS5" s="5" t="s">
        <v>71</v>
      </c>
      <c r="AT5" s="4" t="s">
        <v>72</v>
      </c>
      <c r="AU5" s="4" t="s">
        <v>73</v>
      </c>
      <c r="AV5" s="5" t="s">
        <v>74</v>
      </c>
      <c r="AW5" s="4" t="s">
        <v>75</v>
      </c>
      <c r="AX5" s="4" t="s">
        <v>76</v>
      </c>
      <c r="AY5" s="4" t="s">
        <v>77</v>
      </c>
      <c r="AZ5" s="4" t="s">
        <v>78</v>
      </c>
      <c r="BA5" s="4" t="s">
        <v>79</v>
      </c>
      <c r="BB5" s="5" t="s">
        <v>80</v>
      </c>
      <c r="BC5" s="5"/>
      <c r="BD5" s="6"/>
      <c r="BI5" s="4" t="s">
        <v>81</v>
      </c>
      <c r="BJ5" s="4" t="s">
        <v>82</v>
      </c>
      <c r="BK5" s="5" t="s">
        <v>83</v>
      </c>
      <c r="BL5" s="4" t="s">
        <v>84</v>
      </c>
      <c r="BM5" s="4" t="s">
        <v>85</v>
      </c>
      <c r="BN5" s="5" t="s">
        <v>86</v>
      </c>
      <c r="BO5" s="4" t="s">
        <v>87</v>
      </c>
      <c r="BP5" s="4" t="s">
        <v>88</v>
      </c>
      <c r="BQ5" s="4" t="s">
        <v>89</v>
      </c>
      <c r="BR5" s="4" t="s">
        <v>90</v>
      </c>
      <c r="BS5" s="4" t="s">
        <v>91</v>
      </c>
      <c r="BT5" s="5" t="s">
        <v>92</v>
      </c>
      <c r="BU5" s="5"/>
      <c r="BV5" s="6"/>
      <c r="CA5" s="4" t="s">
        <v>93</v>
      </c>
      <c r="CB5" s="4" t="s">
        <v>94</v>
      </c>
      <c r="CC5" s="5" t="s">
        <v>95</v>
      </c>
      <c r="CD5" s="4" t="s">
        <v>96</v>
      </c>
      <c r="CE5" s="4" t="s">
        <v>97</v>
      </c>
      <c r="CF5" s="5" t="s">
        <v>98</v>
      </c>
      <c r="CG5" s="4" t="s">
        <v>99</v>
      </c>
      <c r="CH5" s="4" t="s">
        <v>100</v>
      </c>
      <c r="CI5" s="4" t="s">
        <v>101</v>
      </c>
      <c r="CJ5" s="4" t="s">
        <v>102</v>
      </c>
      <c r="CK5" s="4" t="s">
        <v>103</v>
      </c>
      <c r="CL5" s="5" t="s">
        <v>104</v>
      </c>
      <c r="CM5" s="5"/>
      <c r="CN5" s="6"/>
      <c r="CS5" s="4" t="s">
        <v>105</v>
      </c>
      <c r="CT5" s="4" t="s">
        <v>106</v>
      </c>
      <c r="CU5" s="5" t="s">
        <v>107</v>
      </c>
      <c r="CV5" s="4" t="s">
        <v>108</v>
      </c>
      <c r="CW5" s="4" t="s">
        <v>109</v>
      </c>
      <c r="CX5" s="5" t="s">
        <v>110</v>
      </c>
      <c r="CY5" s="4" t="s">
        <v>111</v>
      </c>
      <c r="CZ5" s="4" t="s">
        <v>112</v>
      </c>
      <c r="DA5" s="4" t="s">
        <v>113</v>
      </c>
      <c r="DB5" s="4" t="s">
        <v>114</v>
      </c>
      <c r="DC5" s="4" t="s">
        <v>115</v>
      </c>
      <c r="DD5" s="5" t="s">
        <v>116</v>
      </c>
      <c r="DE5" s="5"/>
      <c r="DF5" s="6"/>
    </row>
    <row r="6" spans="1:121" x14ac:dyDescent="0.2">
      <c r="E6" s="4">
        <v>0</v>
      </c>
      <c r="F6" s="6"/>
      <c r="G6" s="5">
        <v>1</v>
      </c>
      <c r="H6" s="5">
        <v>2</v>
      </c>
      <c r="I6" s="4">
        <v>3</v>
      </c>
      <c r="J6" s="5">
        <v>4</v>
      </c>
      <c r="K6" s="4">
        <v>5</v>
      </c>
      <c r="L6" s="5">
        <v>6</v>
      </c>
      <c r="M6" s="4">
        <v>7</v>
      </c>
      <c r="N6" s="4">
        <v>8</v>
      </c>
      <c r="O6" s="5">
        <v>9</v>
      </c>
      <c r="P6" s="4">
        <v>10</v>
      </c>
      <c r="Q6" s="4">
        <v>11</v>
      </c>
      <c r="R6" s="5">
        <v>12</v>
      </c>
      <c r="S6" s="5"/>
      <c r="Y6" s="4">
        <v>0</v>
      </c>
      <c r="Z6" s="4">
        <v>1</v>
      </c>
      <c r="AA6" s="5">
        <v>2</v>
      </c>
      <c r="AB6" s="4">
        <v>3</v>
      </c>
      <c r="AC6" s="4">
        <v>4</v>
      </c>
      <c r="AD6" s="5">
        <v>5</v>
      </c>
      <c r="AE6" s="4">
        <v>6</v>
      </c>
      <c r="AF6" s="4">
        <v>7</v>
      </c>
      <c r="AG6" s="4">
        <v>8</v>
      </c>
      <c r="AH6" s="4">
        <v>9</v>
      </c>
      <c r="AI6" s="4">
        <v>10</v>
      </c>
      <c r="AJ6" s="5">
        <v>11</v>
      </c>
      <c r="AK6" s="5"/>
      <c r="AQ6" s="4">
        <v>0</v>
      </c>
      <c r="AR6" s="4">
        <v>1</v>
      </c>
      <c r="AS6" s="5">
        <v>2</v>
      </c>
      <c r="AT6" s="4">
        <v>3</v>
      </c>
      <c r="AU6" s="4">
        <v>4</v>
      </c>
      <c r="AV6" s="5">
        <v>5</v>
      </c>
      <c r="AW6" s="4">
        <v>6</v>
      </c>
      <c r="AX6" s="4">
        <v>7</v>
      </c>
      <c r="AY6" s="4">
        <v>8</v>
      </c>
      <c r="AZ6" s="4">
        <v>9</v>
      </c>
      <c r="BA6" s="4">
        <v>10</v>
      </c>
      <c r="BB6" s="5">
        <v>11</v>
      </c>
      <c r="BC6" s="5"/>
      <c r="BI6" s="4">
        <v>0</v>
      </c>
      <c r="BJ6" s="4">
        <v>1</v>
      </c>
      <c r="BK6" s="5">
        <v>2</v>
      </c>
      <c r="BL6" s="4">
        <v>3</v>
      </c>
      <c r="BM6" s="4">
        <v>4</v>
      </c>
      <c r="BN6" s="5">
        <v>5</v>
      </c>
      <c r="BO6" s="4">
        <v>6</v>
      </c>
      <c r="BP6" s="4">
        <v>7</v>
      </c>
      <c r="BQ6" s="4">
        <v>8</v>
      </c>
      <c r="BR6" s="4">
        <v>9</v>
      </c>
      <c r="BS6" s="4">
        <v>10</v>
      </c>
      <c r="BT6" s="5">
        <v>11</v>
      </c>
      <c r="BU6" s="5"/>
      <c r="CA6" s="4">
        <v>0</v>
      </c>
      <c r="CB6" s="4">
        <v>1</v>
      </c>
      <c r="CC6" s="5">
        <v>2</v>
      </c>
      <c r="CD6" s="4">
        <v>3</v>
      </c>
      <c r="CE6" s="4">
        <v>4</v>
      </c>
      <c r="CF6" s="5">
        <v>5</v>
      </c>
      <c r="CG6" s="4">
        <v>6</v>
      </c>
      <c r="CH6" s="4">
        <v>7</v>
      </c>
      <c r="CI6" s="4">
        <v>8</v>
      </c>
      <c r="CJ6" s="4">
        <v>9</v>
      </c>
      <c r="CK6" s="4">
        <v>10</v>
      </c>
      <c r="CL6" s="5">
        <v>11</v>
      </c>
      <c r="CM6" s="5"/>
      <c r="CS6" s="4">
        <v>0</v>
      </c>
      <c r="CT6" s="4">
        <v>1</v>
      </c>
      <c r="CU6" s="5">
        <v>2</v>
      </c>
      <c r="CV6" s="4">
        <v>3</v>
      </c>
      <c r="CW6" s="4">
        <v>4</v>
      </c>
      <c r="CX6" s="5">
        <v>5</v>
      </c>
      <c r="CY6" s="4">
        <v>6</v>
      </c>
      <c r="CZ6" s="4">
        <v>7</v>
      </c>
      <c r="DA6" s="4">
        <v>8</v>
      </c>
      <c r="DB6" s="4">
        <v>9</v>
      </c>
      <c r="DC6" s="4">
        <v>10</v>
      </c>
      <c r="DD6" s="5">
        <v>11</v>
      </c>
      <c r="DE6" s="5"/>
    </row>
    <row r="7" spans="1:121" ht="48" customHeight="1" x14ac:dyDescent="0.2">
      <c r="A7" s="7" t="s">
        <v>19</v>
      </c>
      <c r="B7" s="7" t="s">
        <v>20</v>
      </c>
      <c r="C7" s="7" t="s">
        <v>21</v>
      </c>
      <c r="D7" s="7"/>
      <c r="E7" s="8">
        <v>43983</v>
      </c>
      <c r="F7" s="8">
        <f>E7+7</f>
        <v>43990</v>
      </c>
      <c r="G7" s="8">
        <f>EDATE($E7,G6)</f>
        <v>44013</v>
      </c>
      <c r="H7" s="8">
        <f t="shared" ref="H7:R7" si="0">EDATE($E7,H6)</f>
        <v>44044</v>
      </c>
      <c r="I7" s="8">
        <f t="shared" si="0"/>
        <v>44075</v>
      </c>
      <c r="J7" s="8">
        <f t="shared" si="0"/>
        <v>44105</v>
      </c>
      <c r="K7" s="8">
        <f t="shared" si="0"/>
        <v>44136</v>
      </c>
      <c r="L7" s="8">
        <f t="shared" si="0"/>
        <v>44166</v>
      </c>
      <c r="M7" s="8">
        <f t="shared" si="0"/>
        <v>44197</v>
      </c>
      <c r="N7" s="8">
        <f t="shared" si="0"/>
        <v>44228</v>
      </c>
      <c r="O7" s="8">
        <f t="shared" si="0"/>
        <v>44256</v>
      </c>
      <c r="P7" s="8">
        <f t="shared" si="0"/>
        <v>44287</v>
      </c>
      <c r="Q7" s="8">
        <f t="shared" si="0"/>
        <v>44317</v>
      </c>
      <c r="R7" s="8">
        <f t="shared" si="0"/>
        <v>44348</v>
      </c>
      <c r="S7" s="9"/>
      <c r="T7" s="145" t="s">
        <v>308</v>
      </c>
      <c r="U7" s="10" t="s">
        <v>307</v>
      </c>
      <c r="V7" s="133" t="s">
        <v>24</v>
      </c>
      <c r="W7" s="10"/>
      <c r="X7" s="10"/>
      <c r="Y7" s="8">
        <f>Y3</f>
        <v>44378</v>
      </c>
      <c r="Z7" s="8">
        <f>EDATE($Y7,Z6)</f>
        <v>44409</v>
      </c>
      <c r="AA7" s="8">
        <f t="shared" ref="AA7:AJ7" si="1">EDATE($Y7,AA6)</f>
        <v>44440</v>
      </c>
      <c r="AB7" s="8">
        <f t="shared" si="1"/>
        <v>44470</v>
      </c>
      <c r="AC7" s="8">
        <f t="shared" si="1"/>
        <v>44501</v>
      </c>
      <c r="AD7" s="8">
        <f t="shared" si="1"/>
        <v>44531</v>
      </c>
      <c r="AE7" s="8">
        <f t="shared" si="1"/>
        <v>44562</v>
      </c>
      <c r="AF7" s="8">
        <f t="shared" si="1"/>
        <v>44593</v>
      </c>
      <c r="AG7" s="8">
        <f t="shared" si="1"/>
        <v>44621</v>
      </c>
      <c r="AH7" s="8">
        <f t="shared" si="1"/>
        <v>44652</v>
      </c>
      <c r="AI7" s="8">
        <f t="shared" si="1"/>
        <v>44682</v>
      </c>
      <c r="AJ7" s="8">
        <f t="shared" si="1"/>
        <v>44713</v>
      </c>
      <c r="AK7" s="9"/>
      <c r="AL7" s="145" t="s">
        <v>309</v>
      </c>
      <c r="AM7" s="10" t="s">
        <v>307</v>
      </c>
      <c r="AN7" s="133" t="s">
        <v>24</v>
      </c>
      <c r="AO7" s="10"/>
      <c r="AP7" s="10"/>
      <c r="AQ7" s="8">
        <f>AQ3</f>
        <v>44743</v>
      </c>
      <c r="AR7" s="8">
        <f>EDATE($AQ7,AR6)</f>
        <v>44774</v>
      </c>
      <c r="AS7" s="8">
        <f t="shared" ref="AS7:BB7" si="2">EDATE($AQ7,AS6)</f>
        <v>44805</v>
      </c>
      <c r="AT7" s="8">
        <f t="shared" si="2"/>
        <v>44835</v>
      </c>
      <c r="AU7" s="8">
        <f t="shared" si="2"/>
        <v>44866</v>
      </c>
      <c r="AV7" s="8">
        <f t="shared" si="2"/>
        <v>44896</v>
      </c>
      <c r="AW7" s="8">
        <f t="shared" si="2"/>
        <v>44927</v>
      </c>
      <c r="AX7" s="8">
        <f t="shared" si="2"/>
        <v>44958</v>
      </c>
      <c r="AY7" s="8">
        <f t="shared" si="2"/>
        <v>44986</v>
      </c>
      <c r="AZ7" s="8">
        <f t="shared" si="2"/>
        <v>45017</v>
      </c>
      <c r="BA7" s="8">
        <f t="shared" si="2"/>
        <v>45047</v>
      </c>
      <c r="BB7" s="8">
        <f t="shared" si="2"/>
        <v>45078</v>
      </c>
      <c r="BC7" s="9"/>
      <c r="BD7" s="9" t="s">
        <v>310</v>
      </c>
      <c r="BE7" s="10" t="s">
        <v>307</v>
      </c>
      <c r="BF7" s="133" t="s">
        <v>24</v>
      </c>
      <c r="BG7" s="10"/>
      <c r="BH7" s="10"/>
      <c r="BI7" s="8">
        <f>BI3</f>
        <v>45108</v>
      </c>
      <c r="BJ7" s="8">
        <f>EDATE($BI7,BJ6)</f>
        <v>45139</v>
      </c>
      <c r="BK7" s="8">
        <f t="shared" ref="BK7:BT7" si="3">EDATE($BI7,BK6)</f>
        <v>45170</v>
      </c>
      <c r="BL7" s="8">
        <f t="shared" si="3"/>
        <v>45200</v>
      </c>
      <c r="BM7" s="8">
        <f t="shared" si="3"/>
        <v>45231</v>
      </c>
      <c r="BN7" s="8">
        <f t="shared" si="3"/>
        <v>45261</v>
      </c>
      <c r="BO7" s="8">
        <f t="shared" si="3"/>
        <v>45292</v>
      </c>
      <c r="BP7" s="8">
        <f t="shared" si="3"/>
        <v>45323</v>
      </c>
      <c r="BQ7" s="8">
        <f t="shared" si="3"/>
        <v>45352</v>
      </c>
      <c r="BR7" s="8">
        <f t="shared" si="3"/>
        <v>45383</v>
      </c>
      <c r="BS7" s="8">
        <f t="shared" si="3"/>
        <v>45413</v>
      </c>
      <c r="BT7" s="8">
        <f t="shared" si="3"/>
        <v>45444</v>
      </c>
      <c r="BU7" s="9"/>
      <c r="BV7" s="9" t="s">
        <v>311</v>
      </c>
      <c r="BW7" s="10" t="s">
        <v>307</v>
      </c>
      <c r="BX7" s="133" t="s">
        <v>24</v>
      </c>
      <c r="BY7" s="10"/>
      <c r="BZ7" s="10"/>
      <c r="CA7" s="8">
        <f>CA3</f>
        <v>45474</v>
      </c>
      <c r="CB7" s="8">
        <f>EDATE($CA7,CB6)</f>
        <v>45505</v>
      </c>
      <c r="CC7" s="8">
        <f t="shared" ref="CC7:CL7" si="4">EDATE($CA7,CC6)</f>
        <v>45536</v>
      </c>
      <c r="CD7" s="8">
        <f t="shared" si="4"/>
        <v>45566</v>
      </c>
      <c r="CE7" s="8">
        <f t="shared" si="4"/>
        <v>45597</v>
      </c>
      <c r="CF7" s="8">
        <f t="shared" si="4"/>
        <v>45627</v>
      </c>
      <c r="CG7" s="8">
        <f t="shared" si="4"/>
        <v>45658</v>
      </c>
      <c r="CH7" s="8">
        <f t="shared" si="4"/>
        <v>45689</v>
      </c>
      <c r="CI7" s="8">
        <f t="shared" si="4"/>
        <v>45717</v>
      </c>
      <c r="CJ7" s="8">
        <f t="shared" si="4"/>
        <v>45748</v>
      </c>
      <c r="CK7" s="8">
        <f t="shared" si="4"/>
        <v>45778</v>
      </c>
      <c r="CL7" s="8">
        <f t="shared" si="4"/>
        <v>45809</v>
      </c>
      <c r="CM7" s="9"/>
      <c r="CN7" s="9" t="s">
        <v>312</v>
      </c>
      <c r="CO7" s="10" t="s">
        <v>307</v>
      </c>
      <c r="CP7" s="133" t="s">
        <v>24</v>
      </c>
      <c r="CQ7" s="10"/>
      <c r="CR7" s="10"/>
      <c r="CS7" s="8">
        <f>CS3</f>
        <v>45839</v>
      </c>
      <c r="CT7" s="8">
        <f>EDATE($CS7,CT6)</f>
        <v>45870</v>
      </c>
      <c r="CU7" s="8">
        <f t="shared" ref="CU7:DD7" si="5">EDATE($CS7,CU6)</f>
        <v>45901</v>
      </c>
      <c r="CV7" s="8">
        <f t="shared" si="5"/>
        <v>45931</v>
      </c>
      <c r="CW7" s="8">
        <f t="shared" si="5"/>
        <v>45962</v>
      </c>
      <c r="CX7" s="8">
        <f t="shared" si="5"/>
        <v>45992</v>
      </c>
      <c r="CY7" s="8">
        <f t="shared" si="5"/>
        <v>46023</v>
      </c>
      <c r="CZ7" s="8">
        <f t="shared" si="5"/>
        <v>46054</v>
      </c>
      <c r="DA7" s="8">
        <f t="shared" si="5"/>
        <v>46082</v>
      </c>
      <c r="DB7" s="8">
        <f t="shared" si="5"/>
        <v>46113</v>
      </c>
      <c r="DC7" s="8">
        <f t="shared" si="5"/>
        <v>46143</v>
      </c>
      <c r="DD7" s="8">
        <f t="shared" si="5"/>
        <v>46174</v>
      </c>
      <c r="DE7" s="9"/>
      <c r="DF7" s="9" t="s">
        <v>313</v>
      </c>
      <c r="DG7" s="10" t="s">
        <v>307</v>
      </c>
      <c r="DH7" s="133" t="s">
        <v>24</v>
      </c>
    </row>
    <row r="8" spans="1:121" ht="17" x14ac:dyDescent="0.2">
      <c r="A8" s="116" t="s">
        <v>287</v>
      </c>
      <c r="B8" s="65"/>
      <c r="C8" s="13"/>
      <c r="D8" s="13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5"/>
      <c r="S8" s="15"/>
      <c r="T8" s="146"/>
      <c r="U8" s="15"/>
      <c r="V8" s="16"/>
      <c r="W8" s="15"/>
      <c r="X8" s="15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  <c r="AL8" s="146"/>
      <c r="AM8" s="15"/>
      <c r="AN8" s="16"/>
      <c r="AO8" s="15"/>
      <c r="AP8" s="15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5"/>
      <c r="BD8" s="15"/>
      <c r="BE8" s="15"/>
      <c r="BF8" s="16"/>
      <c r="BG8" s="15"/>
      <c r="BH8" s="15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5"/>
      <c r="BV8" s="15"/>
      <c r="BW8" s="15"/>
      <c r="BX8" s="16"/>
      <c r="BY8" s="15"/>
      <c r="BZ8" s="15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5"/>
      <c r="CN8" s="15"/>
      <c r="CO8" s="15"/>
      <c r="CP8" s="16"/>
      <c r="CQ8" s="15"/>
      <c r="CR8" s="15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5"/>
      <c r="DF8" s="15"/>
      <c r="DG8" s="15"/>
      <c r="DH8" s="16"/>
    </row>
    <row r="9" spans="1:121" outlineLevel="1" x14ac:dyDescent="0.2">
      <c r="B9" s="11"/>
      <c r="C9" s="11"/>
      <c r="D9" s="18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20"/>
      <c r="T9" s="20"/>
      <c r="U9" s="21"/>
      <c r="V9" s="22"/>
      <c r="W9" s="21"/>
      <c r="X9" s="21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20"/>
      <c r="AL9" s="20"/>
      <c r="AM9" s="21"/>
      <c r="AN9" s="22"/>
      <c r="AO9" s="21"/>
      <c r="AP9" s="21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84"/>
      <c r="BD9" s="20"/>
      <c r="BE9" s="21"/>
      <c r="BF9" s="22"/>
      <c r="BG9" s="21"/>
      <c r="BH9" s="21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20"/>
      <c r="BV9" s="20"/>
      <c r="BW9" s="21"/>
      <c r="BX9" s="22"/>
      <c r="BY9" s="21"/>
      <c r="BZ9" s="21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20"/>
      <c r="CN9" s="20"/>
      <c r="CO9" s="21"/>
      <c r="CP9" s="22"/>
      <c r="CQ9" s="21"/>
      <c r="CR9" s="21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20"/>
      <c r="DF9" s="20"/>
      <c r="DG9" s="21"/>
      <c r="DH9" s="22"/>
    </row>
    <row r="10" spans="1:121" outlineLevel="1" x14ac:dyDescent="0.2">
      <c r="B10" s="198" t="s">
        <v>220</v>
      </c>
      <c r="C10" t="s">
        <v>213</v>
      </c>
      <c r="D10" s="93"/>
      <c r="E10" s="53">
        <v>0</v>
      </c>
      <c r="F10" s="53">
        <v>51</v>
      </c>
      <c r="G10" s="53">
        <v>119</v>
      </c>
      <c r="H10" s="53">
        <v>134</v>
      </c>
      <c r="I10" s="53">
        <v>156</v>
      </c>
      <c r="J10" s="53">
        <v>100</v>
      </c>
      <c r="K10" s="53">
        <v>118</v>
      </c>
      <c r="L10" s="53">
        <v>80</v>
      </c>
      <c r="M10" s="53">
        <v>9</v>
      </c>
      <c r="N10" s="53">
        <v>42</v>
      </c>
      <c r="O10" s="53">
        <v>27</v>
      </c>
      <c r="P10" s="53">
        <v>7</v>
      </c>
      <c r="Q10" s="53">
        <v>3</v>
      </c>
      <c r="R10" s="53">
        <v>23</v>
      </c>
      <c r="S10" s="21"/>
      <c r="T10" s="147"/>
      <c r="U10" s="21"/>
      <c r="V10" s="22"/>
      <c r="W10" s="21"/>
      <c r="X10" s="21"/>
      <c r="Y10" s="53">
        <v>4</v>
      </c>
      <c r="Z10" s="53">
        <v>26</v>
      </c>
      <c r="AA10" s="85">
        <v>0</v>
      </c>
      <c r="AB10" s="53">
        <v>0</v>
      </c>
      <c r="AC10" s="53">
        <v>0</v>
      </c>
      <c r="AD10" s="85">
        <v>0</v>
      </c>
      <c r="AE10" s="53">
        <v>0</v>
      </c>
      <c r="AF10" s="53">
        <v>0</v>
      </c>
      <c r="AG10" s="53">
        <v>0</v>
      </c>
      <c r="AH10" s="53">
        <v>0</v>
      </c>
      <c r="AI10" s="53">
        <v>0</v>
      </c>
      <c r="AJ10" s="85">
        <v>0</v>
      </c>
      <c r="AK10" s="21"/>
      <c r="AL10" s="147"/>
      <c r="AM10" s="21"/>
      <c r="AN10" s="22"/>
      <c r="AO10" s="21"/>
      <c r="AP10" s="21"/>
      <c r="AQ10" s="53"/>
      <c r="AR10" s="53"/>
      <c r="AS10" s="85"/>
      <c r="AT10" s="53"/>
      <c r="AU10" s="53"/>
      <c r="AV10" s="85"/>
      <c r="AW10" s="53"/>
      <c r="AX10" s="53"/>
      <c r="AY10" s="53"/>
      <c r="AZ10" s="53"/>
      <c r="BA10" s="53"/>
      <c r="BB10" s="85"/>
      <c r="BC10" s="21"/>
      <c r="BD10" s="147"/>
      <c r="BE10" s="21"/>
      <c r="BF10" s="22"/>
      <c r="BG10" s="21"/>
      <c r="BH10" s="21"/>
      <c r="BI10" s="53"/>
      <c r="BJ10" s="53"/>
      <c r="BK10" s="85"/>
      <c r="BL10" s="53"/>
      <c r="BM10" s="53"/>
      <c r="BN10" s="85"/>
      <c r="BO10" s="53"/>
      <c r="BP10" s="53"/>
      <c r="BQ10" s="53"/>
      <c r="BR10" s="53"/>
      <c r="BS10" s="53"/>
      <c r="BT10" s="85"/>
      <c r="BU10" s="21"/>
      <c r="BV10" s="147"/>
      <c r="BW10" s="21"/>
      <c r="BX10" s="22"/>
      <c r="BY10" s="21"/>
      <c r="BZ10" s="21"/>
      <c r="CA10" s="53"/>
      <c r="CB10" s="53"/>
      <c r="CC10" s="85"/>
      <c r="CD10" s="53"/>
      <c r="CE10" s="53"/>
      <c r="CF10" s="85"/>
      <c r="CG10" s="53"/>
      <c r="CH10" s="53"/>
      <c r="CI10" s="53"/>
      <c r="CJ10" s="53"/>
      <c r="CK10" s="53"/>
      <c r="CL10" s="85"/>
      <c r="CM10" s="21"/>
      <c r="CN10" s="147"/>
      <c r="CO10" s="21"/>
      <c r="CP10" s="22"/>
      <c r="CQ10" s="21"/>
      <c r="CR10" s="21"/>
      <c r="CS10" s="53"/>
      <c r="CT10" s="53"/>
      <c r="CU10" s="85"/>
      <c r="CV10" s="53"/>
      <c r="CW10" s="53"/>
      <c r="CX10" s="85"/>
      <c r="CY10" s="53"/>
      <c r="CZ10" s="53"/>
      <c r="DA10" s="53"/>
      <c r="DB10" s="53"/>
      <c r="DC10" s="53"/>
      <c r="DD10" s="85"/>
      <c r="DE10" s="21"/>
      <c r="DF10" s="147"/>
      <c r="DG10" s="21"/>
      <c r="DH10" s="22"/>
    </row>
    <row r="11" spans="1:121" outlineLevel="1" x14ac:dyDescent="0.2">
      <c r="B11" s="198"/>
      <c r="C11" t="s">
        <v>301</v>
      </c>
      <c r="D11" s="93"/>
      <c r="E11" s="53">
        <v>0</v>
      </c>
      <c r="F11" s="53">
        <v>2</v>
      </c>
      <c r="G11" s="53">
        <v>5</v>
      </c>
      <c r="H11" s="53">
        <v>9</v>
      </c>
      <c r="I11" s="53">
        <v>7</v>
      </c>
      <c r="J11" s="53">
        <v>1</v>
      </c>
      <c r="K11" s="53">
        <v>6</v>
      </c>
      <c r="L11" s="53">
        <v>4</v>
      </c>
      <c r="M11" s="53">
        <v>0</v>
      </c>
      <c r="N11" s="53">
        <v>2</v>
      </c>
      <c r="O11" s="53">
        <v>0</v>
      </c>
      <c r="P11" s="53">
        <v>0</v>
      </c>
      <c r="Q11" s="53">
        <v>0</v>
      </c>
      <c r="R11" s="53">
        <v>0</v>
      </c>
      <c r="S11" s="21"/>
      <c r="T11" s="147"/>
      <c r="U11" s="21"/>
      <c r="V11" s="22"/>
      <c r="W11" s="21"/>
      <c r="X11" s="21"/>
      <c r="Y11" s="53">
        <v>0</v>
      </c>
      <c r="Z11" s="53">
        <v>0</v>
      </c>
      <c r="AA11" s="53">
        <v>0</v>
      </c>
      <c r="AB11" s="53">
        <v>0</v>
      </c>
      <c r="AC11" s="53">
        <v>0</v>
      </c>
      <c r="AD11" s="53">
        <v>0</v>
      </c>
      <c r="AE11" s="53">
        <v>0</v>
      </c>
      <c r="AF11" s="53">
        <v>0</v>
      </c>
      <c r="AG11" s="53">
        <v>0</v>
      </c>
      <c r="AH11" s="53">
        <v>0</v>
      </c>
      <c r="AI11" s="53">
        <v>0</v>
      </c>
      <c r="AJ11" s="53">
        <v>0</v>
      </c>
      <c r="AK11" s="21"/>
      <c r="AL11" s="147"/>
      <c r="AM11" s="21"/>
      <c r="AN11" s="22"/>
      <c r="AO11" s="21"/>
      <c r="AP11" s="21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21"/>
      <c r="BD11" s="147"/>
      <c r="BE11" s="21"/>
      <c r="BF11" s="22"/>
      <c r="BG11" s="21"/>
      <c r="BH11" s="21"/>
      <c r="BI11" s="53"/>
      <c r="BJ11" s="53"/>
      <c r="BK11" s="53"/>
      <c r="BL11" s="53"/>
      <c r="BM11" s="53"/>
      <c r="BN11" s="53"/>
      <c r="BO11" s="53"/>
      <c r="BP11" s="53"/>
      <c r="BQ11" s="53"/>
      <c r="BR11" s="53"/>
      <c r="BS11" s="53"/>
      <c r="BT11" s="53"/>
      <c r="BU11" s="21"/>
      <c r="BV11" s="147"/>
      <c r="BW11" s="21"/>
      <c r="BX11" s="22"/>
      <c r="BY11" s="21"/>
      <c r="BZ11" s="21"/>
      <c r="CA11" s="53"/>
      <c r="CB11" s="53"/>
      <c r="CC11" s="53"/>
      <c r="CD11" s="53"/>
      <c r="CE11" s="53"/>
      <c r="CF11" s="53"/>
      <c r="CG11" s="53"/>
      <c r="CH11" s="53"/>
      <c r="CI11" s="53"/>
      <c r="CJ11" s="53"/>
      <c r="CK11" s="53"/>
      <c r="CL11" s="53"/>
      <c r="CM11" s="21"/>
      <c r="CN11" s="147"/>
      <c r="CO11" s="21"/>
      <c r="CP11" s="22"/>
      <c r="CQ11" s="21"/>
      <c r="CR11" s="21"/>
      <c r="CS11" s="53"/>
      <c r="CT11" s="53"/>
      <c r="CU11" s="53"/>
      <c r="CV11" s="53"/>
      <c r="CW11" s="53"/>
      <c r="CX11" s="53"/>
      <c r="CY11" s="53"/>
      <c r="CZ11" s="53"/>
      <c r="DA11" s="53"/>
      <c r="DB11" s="53"/>
      <c r="DC11" s="53"/>
      <c r="DD11" s="53"/>
      <c r="DE11" s="21"/>
      <c r="DF11" s="147"/>
      <c r="DG11" s="21"/>
      <c r="DH11" s="22"/>
    </row>
    <row r="12" spans="1:121" outlineLevel="1" x14ac:dyDescent="0.2">
      <c r="B12" s="198"/>
      <c r="C12" t="s">
        <v>212</v>
      </c>
      <c r="D12" s="93"/>
      <c r="E12" s="104">
        <f>SUM($E$10)-E11</f>
        <v>0</v>
      </c>
      <c r="F12" s="104">
        <f>SUM($E$10:F10)-SUM($E$11:F11)</f>
        <v>49</v>
      </c>
      <c r="G12" s="104">
        <f>SUM($E$10:G10)-SUM($E$11:G11)</f>
        <v>163</v>
      </c>
      <c r="H12" s="104">
        <f>SUM($E$10:H10)-SUM($E$11:H11)</f>
        <v>288</v>
      </c>
      <c r="I12" s="104">
        <f>SUM($E$10:I10)-SUM($E$11:I11)</f>
        <v>437</v>
      </c>
      <c r="J12" s="104">
        <f>SUM($E$10:J10)-SUM($E$11:J11)</f>
        <v>536</v>
      </c>
      <c r="K12" s="104">
        <f>SUM($E$10:K10)-SUM($E$11:K11)</f>
        <v>648</v>
      </c>
      <c r="L12" s="104">
        <f>SUM($E$10:L10)-SUM($E$11:L11)</f>
        <v>724</v>
      </c>
      <c r="M12" s="104">
        <f>SUM($E$10:M10)-SUM($E$11:M11)</f>
        <v>733</v>
      </c>
      <c r="N12" s="104">
        <f>SUM($E$10:N10)-SUM($E$11:N11)</f>
        <v>773</v>
      </c>
      <c r="O12" s="104">
        <f>SUM($E$10:O10)-SUM($E$11:O11)</f>
        <v>800</v>
      </c>
      <c r="P12" s="104">
        <f>SUM($E$10:P10)-SUM($E$11:P11)</f>
        <v>807</v>
      </c>
      <c r="Q12" s="104">
        <f>SUM($E$10:Q10)-SUM($E$11:Q11)</f>
        <v>810</v>
      </c>
      <c r="R12" s="104">
        <f>SUM($E$10:R10)-SUM($E$11:R11)</f>
        <v>833</v>
      </c>
      <c r="S12" s="93"/>
      <c r="T12" s="147">
        <f>R12</f>
        <v>833</v>
      </c>
      <c r="U12" s="21"/>
      <c r="V12" s="22"/>
      <c r="W12" s="21"/>
      <c r="X12" s="21"/>
      <c r="Y12" s="104">
        <f>SUM($Y$10)+$R$12-Y11</f>
        <v>837</v>
      </c>
      <c r="Z12" s="104">
        <f>SUM($Y$10:Z10)-SUM($Y$11:Z11)+$R$12</f>
        <v>863</v>
      </c>
      <c r="AA12" s="104">
        <f>SUM($Y$10:AA10)-SUM($Y$11:AA11)+$R$12</f>
        <v>863</v>
      </c>
      <c r="AB12" s="104">
        <f>SUM($Y$10:AB10)-SUM($Y$11:AB11)+$R$12</f>
        <v>863</v>
      </c>
      <c r="AC12" s="104">
        <f>SUM($Y$10:AC10)-SUM($Y$11:AC11)+$R$12</f>
        <v>863</v>
      </c>
      <c r="AD12" s="104">
        <f>SUM($Y$10:AD10)-SUM($Y$11:AD11)+$R$12</f>
        <v>863</v>
      </c>
      <c r="AE12" s="104">
        <f>SUM($Y$10:AE10)-SUM($Y$11:AE11)+$R$12</f>
        <v>863</v>
      </c>
      <c r="AF12" s="104">
        <f>SUM($Y$10:AF10)-SUM($Y$11:AF11)+$R$12</f>
        <v>863</v>
      </c>
      <c r="AG12" s="104">
        <f>SUM($Y$10:AG10)-SUM($Y$11:AG11)+$R$12</f>
        <v>863</v>
      </c>
      <c r="AH12" s="104">
        <f>SUM($Y$10:AH10)-SUM($Y$11:AH11)+$R$12</f>
        <v>863</v>
      </c>
      <c r="AI12" s="104">
        <f>SUM($Y$10:AI10)-SUM($Y$11:AI11)+$R$12</f>
        <v>863</v>
      </c>
      <c r="AJ12" s="104">
        <f>SUM($Y$10:AJ10)-SUM($Y$11:AJ11)+$R$12</f>
        <v>863</v>
      </c>
      <c r="AK12" s="104"/>
      <c r="AL12" s="147">
        <f>AJ12</f>
        <v>863</v>
      </c>
      <c r="AM12" s="21"/>
      <c r="AN12" s="22"/>
      <c r="AO12" s="21"/>
      <c r="AP12" s="21"/>
      <c r="AQ12" s="104">
        <f>SUM($Y$10)+$R$12-AQ11</f>
        <v>837</v>
      </c>
      <c r="AR12" s="104">
        <f>SUM($Y$10:AR10)-SUM($Y$11:AR11)+$R$12</f>
        <v>863</v>
      </c>
      <c r="AS12" s="104">
        <f>SUM($Y$10:AS10)-SUM($Y$11:AS11)+$R$12</f>
        <v>863</v>
      </c>
      <c r="AT12" s="104">
        <f>SUM($Y$10:AT10)-SUM($Y$11:AT11)+$R$12</f>
        <v>863</v>
      </c>
      <c r="AU12" s="104">
        <f>SUM($Y$10:AU10)-SUM($Y$11:AU11)+$R$12</f>
        <v>863</v>
      </c>
      <c r="AV12" s="104">
        <f>SUM($Y$10:AV10)-SUM($Y$11:AV11)+$R$12</f>
        <v>863</v>
      </c>
      <c r="AW12" s="104">
        <f>SUM($Y$10:AW10)-SUM($Y$11:AW11)+$R$12</f>
        <v>863</v>
      </c>
      <c r="AX12" s="104">
        <f>SUM($Y$10:AX10)-SUM($Y$11:AX11)+$R$12</f>
        <v>863</v>
      </c>
      <c r="AY12" s="104">
        <f>SUM($Y$10:AY10)-SUM($Y$11:AY11)+$R$12</f>
        <v>863</v>
      </c>
      <c r="AZ12" s="104">
        <f>SUM($Y$10:AZ10)-SUM($Y$11:AZ11)+$R$12</f>
        <v>863</v>
      </c>
      <c r="BA12" s="104">
        <f>SUM($Y$10:BA10)-SUM($Y$11:BA11)+$R$12</f>
        <v>863</v>
      </c>
      <c r="BB12" s="104">
        <f>SUM($Y$10:BB10)-SUM($Y$11:BB11)+$R$12</f>
        <v>863</v>
      </c>
      <c r="BC12" s="104"/>
      <c r="BD12" s="147">
        <f>BB12</f>
        <v>863</v>
      </c>
      <c r="BE12" s="21"/>
      <c r="BF12" s="22"/>
      <c r="BG12" s="21"/>
      <c r="BH12" s="21"/>
      <c r="BI12" s="104">
        <f>SUM($Y$10)+$R$12-BI11</f>
        <v>837</v>
      </c>
      <c r="BJ12" s="104">
        <f>SUM($Y$10:BJ10)-SUM($Y$11:BJ11)+$R$12</f>
        <v>863</v>
      </c>
      <c r="BK12" s="104">
        <f>SUM($Y$10:BK10)-SUM($Y$11:BK11)+$R$12</f>
        <v>863</v>
      </c>
      <c r="BL12" s="104">
        <f>SUM($Y$10:BL10)-SUM($Y$11:BL11)+$R$12</f>
        <v>863</v>
      </c>
      <c r="BM12" s="104">
        <f>SUM($Y$10:BM10)-SUM($Y$11:BM11)+$R$12</f>
        <v>863</v>
      </c>
      <c r="BN12" s="104">
        <f>SUM($Y$10:BN10)-SUM($Y$11:BN11)+$R$12</f>
        <v>863</v>
      </c>
      <c r="BO12" s="104">
        <f>SUM($Y$10:BO10)-SUM($Y$11:BO11)+$R$12</f>
        <v>863</v>
      </c>
      <c r="BP12" s="104">
        <f>SUM($Y$10:BP10)-SUM($Y$11:BP11)+$R$12</f>
        <v>863</v>
      </c>
      <c r="BQ12" s="104">
        <f>SUM($Y$10:BQ10)-SUM($Y$11:BQ11)+$R$12</f>
        <v>863</v>
      </c>
      <c r="BR12" s="104">
        <f>SUM($Y$10:BR10)-SUM($Y$11:BR11)+$R$12</f>
        <v>863</v>
      </c>
      <c r="BS12" s="104">
        <f>SUM($Y$10:BS10)-SUM($Y$11:BS11)+$R$12</f>
        <v>863</v>
      </c>
      <c r="BT12" s="104">
        <f>SUM($Y$10:BT10)-SUM($Y$11:BT11)+$R$12</f>
        <v>863</v>
      </c>
      <c r="BU12" s="104"/>
      <c r="BV12" s="147">
        <f>BT12</f>
        <v>863</v>
      </c>
      <c r="BW12" s="21"/>
      <c r="BX12" s="22"/>
      <c r="BY12" s="21"/>
      <c r="BZ12" s="21"/>
      <c r="CA12" s="104">
        <f>SUM($Y$10)+$R$12-CA11</f>
        <v>837</v>
      </c>
      <c r="CB12" s="104">
        <f>SUM($Y$10:CB10)-SUM($Y$11:CB11)+$R$12</f>
        <v>863</v>
      </c>
      <c r="CC12" s="104">
        <f>SUM($Y$10:CC10)-SUM($Y$11:CC11)+$R$12</f>
        <v>863</v>
      </c>
      <c r="CD12" s="104">
        <f>SUM($Y$10:CD10)-SUM($Y$11:CD11)+$R$12</f>
        <v>863</v>
      </c>
      <c r="CE12" s="104">
        <f>SUM($Y$10:CE10)-SUM($Y$11:CE11)+$R$12</f>
        <v>863</v>
      </c>
      <c r="CF12" s="104">
        <f>SUM($Y$10:CF10)-SUM($Y$11:CF11)+$R$12</f>
        <v>863</v>
      </c>
      <c r="CG12" s="104">
        <f>SUM($Y$10:CG10)-SUM($Y$11:CG11)+$R$12</f>
        <v>863</v>
      </c>
      <c r="CH12" s="104">
        <f>SUM($Y$10:CH10)-SUM($Y$11:CH11)+$R$12</f>
        <v>863</v>
      </c>
      <c r="CI12" s="104">
        <f>SUM($Y$10:CI10)-SUM($Y$11:CI11)+$R$12</f>
        <v>863</v>
      </c>
      <c r="CJ12" s="104">
        <f>SUM($Y$10:CJ10)-SUM($Y$11:CJ11)+$R$12</f>
        <v>863</v>
      </c>
      <c r="CK12" s="104">
        <f>SUM($Y$10:CK10)-SUM($Y$11:CK11)+$R$12</f>
        <v>863</v>
      </c>
      <c r="CL12" s="104">
        <f>SUM($Y$10:CL10)-SUM($Y$11:CL11)+$R$12</f>
        <v>863</v>
      </c>
      <c r="CM12" s="104"/>
      <c r="CN12" s="147">
        <f>CL12</f>
        <v>863</v>
      </c>
      <c r="CO12" s="21"/>
      <c r="CP12" s="22"/>
      <c r="CQ12" s="21"/>
      <c r="CR12" s="21"/>
      <c r="CS12" s="104">
        <f>SUM($Y$10)+$R$12-CS11</f>
        <v>837</v>
      </c>
      <c r="CT12" s="104">
        <f>SUM($Y$10:CT10)-SUM($Y$11:CT11)+$R$12</f>
        <v>863</v>
      </c>
      <c r="CU12" s="104">
        <f>SUM($Y$10:CU10)-SUM($Y$11:CU11)+$R$12</f>
        <v>863</v>
      </c>
      <c r="CV12" s="104">
        <f>SUM($Y$10:CV10)-SUM($Y$11:CV11)+$R$12</f>
        <v>863</v>
      </c>
      <c r="CW12" s="104">
        <f>SUM($Y$10:CW10)-SUM($Y$11:CW11)+$R$12</f>
        <v>863</v>
      </c>
      <c r="CX12" s="104">
        <f>SUM($Y$10:CX10)-SUM($Y$11:CX11)+$R$12</f>
        <v>863</v>
      </c>
      <c r="CY12" s="104">
        <f>SUM($Y$10:CY10)-SUM($Y$11:CY11)+$R$12</f>
        <v>863</v>
      </c>
      <c r="CZ12" s="104">
        <f>SUM($Y$10:CZ10)-SUM($Y$11:CZ11)+$R$12</f>
        <v>863</v>
      </c>
      <c r="DA12" s="104">
        <f>SUM($Y$10:DA10)-SUM($Y$11:DA11)+$R$12</f>
        <v>863</v>
      </c>
      <c r="DB12" s="104">
        <f>SUM($Y$10:DB10)-SUM($Y$11:DB11)+$R$12</f>
        <v>863</v>
      </c>
      <c r="DC12" s="104">
        <f>SUM($Y$10:DC10)-SUM($Y$11:DC11)+$R$12</f>
        <v>863</v>
      </c>
      <c r="DD12" s="104">
        <f>SUM($Y$10:DD10)-SUM($Y$11:DD11)+$R$12</f>
        <v>863</v>
      </c>
      <c r="DE12" s="104"/>
      <c r="DF12" s="147">
        <f>DD12</f>
        <v>863</v>
      </c>
      <c r="DG12" s="21"/>
      <c r="DH12" s="22"/>
    </row>
    <row r="13" spans="1:121" outlineLevel="1" x14ac:dyDescent="0.2">
      <c r="A13" s="17"/>
      <c r="B13" s="51" t="s">
        <v>348</v>
      </c>
      <c r="C13" t="s">
        <v>349</v>
      </c>
      <c r="D13" s="13"/>
      <c r="E13" s="53">
        <v>0</v>
      </c>
      <c r="F13" s="53">
        <v>6</v>
      </c>
      <c r="G13" s="53">
        <v>214</v>
      </c>
      <c r="H13" s="53">
        <v>242</v>
      </c>
      <c r="I13" s="53">
        <v>379</v>
      </c>
      <c r="J13" s="53">
        <v>469</v>
      </c>
      <c r="K13" s="53">
        <v>405</v>
      </c>
      <c r="L13" s="53">
        <v>604</v>
      </c>
      <c r="M13" s="53">
        <v>403</v>
      </c>
      <c r="N13" s="53">
        <v>325</v>
      </c>
      <c r="O13" s="53">
        <v>516</v>
      </c>
      <c r="P13" s="53">
        <v>266</v>
      </c>
      <c r="Q13" s="53">
        <v>336</v>
      </c>
      <c r="R13" s="53">
        <v>340</v>
      </c>
      <c r="S13" s="24"/>
      <c r="T13" s="147">
        <f t="shared" ref="T13" si="6">SUM(E13:R13)</f>
        <v>4505</v>
      </c>
      <c r="U13" s="24"/>
      <c r="V13" s="135"/>
      <c r="W13" s="17"/>
      <c r="X13" s="17"/>
      <c r="Y13" s="53">
        <v>249</v>
      </c>
      <c r="Z13" s="53">
        <v>416</v>
      </c>
      <c r="AA13" s="53">
        <v>258</v>
      </c>
      <c r="AB13" s="53">
        <v>298</v>
      </c>
      <c r="AC13" s="53">
        <v>374</v>
      </c>
      <c r="AD13" s="53">
        <v>198</v>
      </c>
      <c r="AE13" s="53">
        <v>310</v>
      </c>
      <c r="AF13" s="53">
        <v>218</v>
      </c>
      <c r="AG13" s="53">
        <v>113</v>
      </c>
      <c r="AH13" s="53">
        <v>205</v>
      </c>
      <c r="AI13" s="53">
        <v>179</v>
      </c>
      <c r="AJ13" s="53">
        <v>130</v>
      </c>
      <c r="AK13" s="24"/>
      <c r="AL13" s="147">
        <f t="shared" ref="AL13:AL15" si="7">SUM(Y13:AJ13)</f>
        <v>2948</v>
      </c>
      <c r="AM13" s="24"/>
      <c r="AN13" s="134"/>
      <c r="AO13" s="17"/>
      <c r="AP13" s="17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24"/>
      <c r="BD13" s="147">
        <f t="shared" ref="BD13:BD15" si="8">SUM(AQ13:BB13)</f>
        <v>0</v>
      </c>
      <c r="BE13" s="24"/>
      <c r="BF13" s="134"/>
      <c r="BG13" s="17"/>
      <c r="BH13" s="17"/>
      <c r="BI13" s="53"/>
      <c r="BJ13" s="53"/>
      <c r="BK13" s="53"/>
      <c r="BL13" s="53"/>
      <c r="BM13" s="53"/>
      <c r="BN13" s="53"/>
      <c r="BO13" s="53"/>
      <c r="BP13" s="53"/>
      <c r="BQ13" s="53"/>
      <c r="BR13" s="53"/>
      <c r="BS13" s="53"/>
      <c r="BT13" s="53"/>
      <c r="BU13" s="24"/>
      <c r="BV13" s="147">
        <f t="shared" ref="BV13:BV15" si="9">SUM(BI13:BT13)</f>
        <v>0</v>
      </c>
      <c r="BW13" s="24"/>
      <c r="BX13" s="134"/>
      <c r="BY13" s="17"/>
      <c r="BZ13" s="17"/>
      <c r="CA13" s="53"/>
      <c r="CB13" s="53"/>
      <c r="CC13" s="53"/>
      <c r="CD13" s="53"/>
      <c r="CE13" s="53"/>
      <c r="CF13" s="53"/>
      <c r="CG13" s="53"/>
      <c r="CH13" s="53"/>
      <c r="CI13" s="53"/>
      <c r="CJ13" s="53"/>
      <c r="CK13" s="53"/>
      <c r="CL13" s="53"/>
      <c r="CM13" s="24"/>
      <c r="CN13" s="147">
        <f t="shared" ref="CN13:CN15" si="10">SUM(CA13:CL13)</f>
        <v>0</v>
      </c>
      <c r="CO13" s="24"/>
      <c r="CP13" s="134"/>
      <c r="CQ13" s="17"/>
      <c r="CR13" s="17"/>
      <c r="CS13" s="53"/>
      <c r="CT13" s="53"/>
      <c r="CU13" s="53"/>
      <c r="CV13" s="53"/>
      <c r="CW13" s="53"/>
      <c r="CX13" s="53"/>
      <c r="CY13" s="53"/>
      <c r="CZ13" s="53"/>
      <c r="DA13" s="53"/>
      <c r="DB13" s="53"/>
      <c r="DC13" s="53"/>
      <c r="DD13" s="53"/>
      <c r="DE13" s="24"/>
      <c r="DF13" s="147">
        <f t="shared" ref="DF13:DF15" si="11">SUM(CS13:DD13)</f>
        <v>0</v>
      </c>
      <c r="DG13" s="24"/>
      <c r="DH13" s="134"/>
    </row>
    <row r="14" spans="1:121" outlineLevel="1" x14ac:dyDescent="0.2">
      <c r="A14" s="17"/>
      <c r="B14" s="198" t="s">
        <v>329</v>
      </c>
      <c r="C14" t="s">
        <v>173</v>
      </c>
      <c r="D14" s="13"/>
      <c r="E14" s="53">
        <v>0</v>
      </c>
      <c r="F14" s="53">
        <v>0</v>
      </c>
      <c r="G14" s="53">
        <v>2</v>
      </c>
      <c r="H14" s="53">
        <v>0</v>
      </c>
      <c r="I14" s="53">
        <v>2</v>
      </c>
      <c r="J14" s="53">
        <v>0</v>
      </c>
      <c r="K14" s="53">
        <v>0</v>
      </c>
      <c r="L14" s="53">
        <v>1</v>
      </c>
      <c r="M14" s="53">
        <v>0</v>
      </c>
      <c r="N14" s="53">
        <v>0</v>
      </c>
      <c r="O14" s="53">
        <v>0</v>
      </c>
      <c r="P14" s="53">
        <v>0</v>
      </c>
      <c r="Q14" s="53">
        <v>0</v>
      </c>
      <c r="R14" s="53">
        <v>0</v>
      </c>
      <c r="S14" s="24"/>
      <c r="T14" s="147">
        <f>SUM(E14:R14)</f>
        <v>5</v>
      </c>
      <c r="U14" s="24"/>
      <c r="V14" s="134"/>
      <c r="W14" s="17"/>
      <c r="X14" s="17"/>
      <c r="Y14" s="53">
        <v>0</v>
      </c>
      <c r="Z14" s="53">
        <v>1</v>
      </c>
      <c r="AA14" s="53">
        <v>0</v>
      </c>
      <c r="AB14" s="53">
        <v>0</v>
      </c>
      <c r="AC14" s="53">
        <v>0</v>
      </c>
      <c r="AD14" s="53">
        <v>0</v>
      </c>
      <c r="AE14" s="53">
        <v>0</v>
      </c>
      <c r="AF14" s="53">
        <v>0</v>
      </c>
      <c r="AG14" s="53">
        <v>0</v>
      </c>
      <c r="AH14" s="53">
        <v>0</v>
      </c>
      <c r="AI14" s="53">
        <v>1</v>
      </c>
      <c r="AJ14" s="53">
        <v>0</v>
      </c>
      <c r="AK14" s="24"/>
      <c r="AL14" s="147">
        <f t="shared" si="7"/>
        <v>2</v>
      </c>
      <c r="AM14" s="24"/>
      <c r="AN14" s="134"/>
      <c r="AO14" s="17"/>
      <c r="AP14" s="17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24"/>
      <c r="BD14" s="147">
        <f t="shared" si="8"/>
        <v>0</v>
      </c>
      <c r="BE14" s="24"/>
      <c r="BF14" s="134"/>
      <c r="BG14" s="17"/>
      <c r="BH14" s="17"/>
      <c r="BI14" s="53"/>
      <c r="BJ14" s="53"/>
      <c r="BK14" s="53"/>
      <c r="BL14" s="53"/>
      <c r="BM14" s="53"/>
      <c r="BN14" s="53"/>
      <c r="BO14" s="53"/>
      <c r="BP14" s="53"/>
      <c r="BQ14" s="53"/>
      <c r="BR14" s="53"/>
      <c r="BS14" s="53"/>
      <c r="BT14" s="53"/>
      <c r="BU14" s="24"/>
      <c r="BV14" s="147">
        <f t="shared" si="9"/>
        <v>0</v>
      </c>
      <c r="BW14" s="24"/>
      <c r="BX14" s="134"/>
      <c r="BY14" s="17"/>
      <c r="BZ14" s="17"/>
      <c r="CA14" s="53"/>
      <c r="CB14" s="53"/>
      <c r="CC14" s="53"/>
      <c r="CD14" s="53"/>
      <c r="CE14" s="53"/>
      <c r="CF14" s="53"/>
      <c r="CG14" s="53"/>
      <c r="CH14" s="53"/>
      <c r="CI14" s="53"/>
      <c r="CJ14" s="53"/>
      <c r="CK14" s="53"/>
      <c r="CL14" s="53"/>
      <c r="CM14" s="24"/>
      <c r="CN14" s="147">
        <f t="shared" si="10"/>
        <v>0</v>
      </c>
      <c r="CO14" s="24"/>
      <c r="CP14" s="134"/>
      <c r="CQ14" s="17"/>
      <c r="CR14" s="17"/>
      <c r="CS14" s="53"/>
      <c r="CT14" s="53"/>
      <c r="CU14" s="53"/>
      <c r="CV14" s="53"/>
      <c r="CW14" s="53"/>
      <c r="CX14" s="53"/>
      <c r="CY14" s="53"/>
      <c r="CZ14" s="53"/>
      <c r="DA14" s="53"/>
      <c r="DB14" s="53"/>
      <c r="DC14" s="53"/>
      <c r="DD14" s="53"/>
      <c r="DE14" s="24"/>
      <c r="DF14" s="147">
        <f t="shared" si="11"/>
        <v>0</v>
      </c>
      <c r="DG14" s="24"/>
      <c r="DH14" s="134"/>
    </row>
    <row r="15" spans="1:121" outlineLevel="1" x14ac:dyDescent="0.2">
      <c r="A15" s="17"/>
      <c r="B15" s="199"/>
      <c r="C15" t="s">
        <v>174</v>
      </c>
      <c r="D15" s="13"/>
      <c r="E15" s="53">
        <v>0</v>
      </c>
      <c r="F15" s="53">
        <v>1</v>
      </c>
      <c r="G15" s="53">
        <v>83</v>
      </c>
      <c r="H15" s="53">
        <v>57</v>
      </c>
      <c r="I15" s="53">
        <v>67</v>
      </c>
      <c r="J15" s="53">
        <v>45</v>
      </c>
      <c r="K15" s="53">
        <v>43</v>
      </c>
      <c r="L15" s="53">
        <v>80</v>
      </c>
      <c r="M15" s="53">
        <v>1</v>
      </c>
      <c r="N15" s="53">
        <v>27</v>
      </c>
      <c r="O15" s="53">
        <v>13</v>
      </c>
      <c r="P15" s="53">
        <v>5</v>
      </c>
      <c r="Q15" s="53">
        <v>17</v>
      </c>
      <c r="R15" s="53">
        <v>54</v>
      </c>
      <c r="S15" s="24"/>
      <c r="T15" s="147">
        <f t="shared" ref="T15" si="12">SUM(E15:R15)</f>
        <v>493</v>
      </c>
      <c r="U15" s="24"/>
      <c r="V15" s="135"/>
      <c r="W15" s="17"/>
      <c r="X15" s="17"/>
      <c r="Y15" s="53">
        <v>56</v>
      </c>
      <c r="Z15" s="53">
        <v>73</v>
      </c>
      <c r="AA15" s="53">
        <v>42</v>
      </c>
      <c r="AB15" s="53">
        <v>53</v>
      </c>
      <c r="AC15" s="53">
        <v>50</v>
      </c>
      <c r="AD15" s="53">
        <v>5</v>
      </c>
      <c r="AE15" s="53">
        <v>19</v>
      </c>
      <c r="AF15" s="53">
        <v>7</v>
      </c>
      <c r="AG15" s="53">
        <v>2</v>
      </c>
      <c r="AH15" s="53">
        <v>9</v>
      </c>
      <c r="AI15" s="53">
        <v>55</v>
      </c>
      <c r="AJ15" s="53">
        <v>53</v>
      </c>
      <c r="AK15" s="24"/>
      <c r="AL15" s="147">
        <f t="shared" si="7"/>
        <v>424</v>
      </c>
      <c r="AM15" s="24"/>
      <c r="AN15" s="134"/>
      <c r="AO15" s="17"/>
      <c r="AP15" s="17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24"/>
      <c r="BD15" s="147">
        <f t="shared" si="8"/>
        <v>0</v>
      </c>
      <c r="BE15" s="24"/>
      <c r="BF15" s="134"/>
      <c r="BG15" s="17"/>
      <c r="BH15" s="17"/>
      <c r="BI15" s="53"/>
      <c r="BJ15" s="53"/>
      <c r="BK15" s="53"/>
      <c r="BL15" s="53"/>
      <c r="BM15" s="53"/>
      <c r="BN15" s="53"/>
      <c r="BO15" s="53"/>
      <c r="BP15" s="53"/>
      <c r="BQ15" s="53"/>
      <c r="BR15" s="53"/>
      <c r="BS15" s="53"/>
      <c r="BT15" s="53"/>
      <c r="BU15" s="24"/>
      <c r="BV15" s="147">
        <f t="shared" si="9"/>
        <v>0</v>
      </c>
      <c r="BW15" s="24"/>
      <c r="BX15" s="134"/>
      <c r="BY15" s="17"/>
      <c r="BZ15" s="17"/>
      <c r="CA15" s="53"/>
      <c r="CB15" s="53"/>
      <c r="CC15" s="53"/>
      <c r="CD15" s="53"/>
      <c r="CE15" s="53"/>
      <c r="CF15" s="53"/>
      <c r="CG15" s="53"/>
      <c r="CH15" s="53"/>
      <c r="CI15" s="53"/>
      <c r="CJ15" s="53"/>
      <c r="CK15" s="53"/>
      <c r="CL15" s="53"/>
      <c r="CM15" s="24"/>
      <c r="CN15" s="147">
        <f t="shared" si="10"/>
        <v>0</v>
      </c>
      <c r="CO15" s="24"/>
      <c r="CP15" s="134"/>
      <c r="CQ15" s="17"/>
      <c r="CR15" s="17"/>
      <c r="CS15" s="53"/>
      <c r="CT15" s="53"/>
      <c r="CU15" s="53"/>
      <c r="CV15" s="53"/>
      <c r="CW15" s="53"/>
      <c r="CX15" s="53"/>
      <c r="CY15" s="53"/>
      <c r="CZ15" s="53"/>
      <c r="DA15" s="53"/>
      <c r="DB15" s="53"/>
      <c r="DC15" s="53"/>
      <c r="DD15" s="53"/>
      <c r="DE15" s="24"/>
      <c r="DF15" s="147">
        <f t="shared" si="11"/>
        <v>0</v>
      </c>
      <c r="DG15" s="24"/>
      <c r="DH15" s="134"/>
    </row>
    <row r="16" spans="1:121" x14ac:dyDescent="0.2">
      <c r="A16" s="17"/>
      <c r="B16" s="17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8"/>
      <c r="U16" s="13"/>
      <c r="V16" s="136"/>
      <c r="W16" s="17"/>
      <c r="X16" s="17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147"/>
      <c r="AM16" s="24"/>
      <c r="AN16" s="134"/>
      <c r="AO16" s="17"/>
      <c r="AP16" s="17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147"/>
      <c r="BE16" s="24"/>
      <c r="BF16" s="134"/>
      <c r="BG16" s="17"/>
      <c r="BH16" s="17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147"/>
      <c r="BW16" s="24"/>
      <c r="BX16" s="134"/>
      <c r="BY16" s="17"/>
      <c r="BZ16" s="17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147"/>
      <c r="CO16" s="24"/>
      <c r="CP16" s="134"/>
      <c r="CQ16" s="17"/>
      <c r="CR16" s="17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147"/>
      <c r="DG16" s="24"/>
      <c r="DH16" s="134"/>
    </row>
    <row r="17" spans="1:112" ht="17" thickBot="1" x14ac:dyDescent="0.25">
      <c r="A17" s="17"/>
      <c r="B17" s="17"/>
      <c r="C17" s="33" t="s">
        <v>210</v>
      </c>
      <c r="D17" s="13"/>
      <c r="E17" s="95" t="str">
        <f t="shared" ref="E17:R17" si="13">IF(SUM(E13:E15)=0,"",SUM(E13:E15))</f>
        <v/>
      </c>
      <c r="F17" s="95">
        <f t="shared" si="13"/>
        <v>7</v>
      </c>
      <c r="G17" s="95">
        <f t="shared" si="13"/>
        <v>299</v>
      </c>
      <c r="H17" s="95">
        <f t="shared" si="13"/>
        <v>299</v>
      </c>
      <c r="I17" s="95">
        <f t="shared" si="13"/>
        <v>448</v>
      </c>
      <c r="J17" s="95">
        <f t="shared" si="13"/>
        <v>514</v>
      </c>
      <c r="K17" s="95">
        <f t="shared" si="13"/>
        <v>448</v>
      </c>
      <c r="L17" s="95">
        <f t="shared" si="13"/>
        <v>685</v>
      </c>
      <c r="M17" s="95">
        <f t="shared" si="13"/>
        <v>404</v>
      </c>
      <c r="N17" s="95">
        <f t="shared" si="13"/>
        <v>352</v>
      </c>
      <c r="O17" s="95">
        <f t="shared" si="13"/>
        <v>529</v>
      </c>
      <c r="P17" s="95">
        <f t="shared" si="13"/>
        <v>271</v>
      </c>
      <c r="Q17" s="95">
        <f t="shared" si="13"/>
        <v>353</v>
      </c>
      <c r="R17" s="95">
        <f t="shared" si="13"/>
        <v>394</v>
      </c>
      <c r="S17" s="95" t="str">
        <f t="shared" ref="S17:X17" si="14">IF(SUM(S14:S15)=0,"",SUM(S14:S15))</f>
        <v/>
      </c>
      <c r="T17" s="148">
        <f t="shared" si="14"/>
        <v>498</v>
      </c>
      <c r="U17" s="95" t="str">
        <f t="shared" si="14"/>
        <v/>
      </c>
      <c r="V17" s="96" t="str">
        <f t="shared" si="14"/>
        <v/>
      </c>
      <c r="W17" s="95" t="str">
        <f t="shared" si="14"/>
        <v/>
      </c>
      <c r="X17" s="95" t="str">
        <f t="shared" si="14"/>
        <v/>
      </c>
      <c r="Y17" s="95">
        <f t="shared" ref="Y17:AJ17" si="15">IF(SUM(Y13:Y15)=0,"",SUM(Y13:Y15))</f>
        <v>305</v>
      </c>
      <c r="Z17" s="95">
        <f t="shared" si="15"/>
        <v>490</v>
      </c>
      <c r="AA17" s="95">
        <f t="shared" si="15"/>
        <v>300</v>
      </c>
      <c r="AB17" s="95">
        <f t="shared" si="15"/>
        <v>351</v>
      </c>
      <c r="AC17" s="95">
        <f t="shared" si="15"/>
        <v>424</v>
      </c>
      <c r="AD17" s="95">
        <f t="shared" si="15"/>
        <v>203</v>
      </c>
      <c r="AE17" s="95">
        <f t="shared" si="15"/>
        <v>329</v>
      </c>
      <c r="AF17" s="95">
        <f t="shared" si="15"/>
        <v>225</v>
      </c>
      <c r="AG17" s="95">
        <f t="shared" si="15"/>
        <v>115</v>
      </c>
      <c r="AH17" s="95">
        <f t="shared" si="15"/>
        <v>214</v>
      </c>
      <c r="AI17" s="95">
        <f t="shared" si="15"/>
        <v>235</v>
      </c>
      <c r="AJ17" s="95">
        <f t="shared" si="15"/>
        <v>183</v>
      </c>
      <c r="AK17" s="95" t="str">
        <f t="shared" ref="AK17:AP17" si="16">IF(SUM(AK14:AK15)=0,"",SUM(AK14:AK15))</f>
        <v/>
      </c>
      <c r="AL17" s="148">
        <f t="shared" si="16"/>
        <v>426</v>
      </c>
      <c r="AM17" s="95" t="str">
        <f t="shared" si="16"/>
        <v/>
      </c>
      <c r="AN17" s="96" t="str">
        <f t="shared" si="16"/>
        <v/>
      </c>
      <c r="AO17" s="95" t="str">
        <f t="shared" si="16"/>
        <v/>
      </c>
      <c r="AP17" s="95" t="str">
        <f t="shared" si="16"/>
        <v/>
      </c>
      <c r="AQ17" s="95" t="str">
        <f t="shared" ref="AQ17:BB17" si="17">IF(SUM(AQ13:AQ15)=0,"",SUM(AQ13:AQ15))</f>
        <v/>
      </c>
      <c r="AR17" s="95" t="str">
        <f t="shared" si="17"/>
        <v/>
      </c>
      <c r="AS17" s="95" t="str">
        <f t="shared" si="17"/>
        <v/>
      </c>
      <c r="AT17" s="95" t="str">
        <f t="shared" si="17"/>
        <v/>
      </c>
      <c r="AU17" s="95" t="str">
        <f t="shared" si="17"/>
        <v/>
      </c>
      <c r="AV17" s="95" t="str">
        <f t="shared" si="17"/>
        <v/>
      </c>
      <c r="AW17" s="95" t="str">
        <f t="shared" si="17"/>
        <v/>
      </c>
      <c r="AX17" s="95" t="str">
        <f t="shared" si="17"/>
        <v/>
      </c>
      <c r="AY17" s="95" t="str">
        <f t="shared" si="17"/>
        <v/>
      </c>
      <c r="AZ17" s="95" t="str">
        <f t="shared" si="17"/>
        <v/>
      </c>
      <c r="BA17" s="95" t="str">
        <f t="shared" si="17"/>
        <v/>
      </c>
      <c r="BB17" s="95" t="str">
        <f t="shared" si="17"/>
        <v/>
      </c>
      <c r="BC17" s="95" t="str">
        <f t="shared" ref="BC17:BH17" si="18">IF(SUM(BC14:BC15)=0,"",SUM(BC14:BC15))</f>
        <v/>
      </c>
      <c r="BD17" s="148" t="str">
        <f t="shared" si="18"/>
        <v/>
      </c>
      <c r="BE17" s="95" t="str">
        <f t="shared" si="18"/>
        <v/>
      </c>
      <c r="BF17" s="96" t="str">
        <f t="shared" si="18"/>
        <v/>
      </c>
      <c r="BG17" s="95" t="str">
        <f t="shared" si="18"/>
        <v/>
      </c>
      <c r="BH17" s="95" t="str">
        <f t="shared" si="18"/>
        <v/>
      </c>
      <c r="BI17" s="95" t="str">
        <f t="shared" ref="BI17:BT17" si="19">IF(SUM(BI13:BI15)=0,"",SUM(BI13:BI15))</f>
        <v/>
      </c>
      <c r="BJ17" s="95" t="str">
        <f t="shared" si="19"/>
        <v/>
      </c>
      <c r="BK17" s="95" t="str">
        <f t="shared" si="19"/>
        <v/>
      </c>
      <c r="BL17" s="95" t="str">
        <f t="shared" si="19"/>
        <v/>
      </c>
      <c r="BM17" s="95" t="str">
        <f t="shared" si="19"/>
        <v/>
      </c>
      <c r="BN17" s="95" t="str">
        <f t="shared" si="19"/>
        <v/>
      </c>
      <c r="BO17" s="95" t="str">
        <f t="shared" si="19"/>
        <v/>
      </c>
      <c r="BP17" s="95" t="str">
        <f t="shared" si="19"/>
        <v/>
      </c>
      <c r="BQ17" s="95" t="str">
        <f t="shared" si="19"/>
        <v/>
      </c>
      <c r="BR17" s="95" t="str">
        <f t="shared" si="19"/>
        <v/>
      </c>
      <c r="BS17" s="95" t="str">
        <f t="shared" si="19"/>
        <v/>
      </c>
      <c r="BT17" s="95" t="str">
        <f t="shared" si="19"/>
        <v/>
      </c>
      <c r="BU17" s="95" t="str">
        <f t="shared" ref="BU17:BZ17" si="20">IF(SUM(BU14:BU15)=0,"",SUM(BU14:BU15))</f>
        <v/>
      </c>
      <c r="BV17" s="148" t="str">
        <f t="shared" si="20"/>
        <v/>
      </c>
      <c r="BW17" s="95" t="str">
        <f t="shared" si="20"/>
        <v/>
      </c>
      <c r="BX17" s="96" t="str">
        <f t="shared" si="20"/>
        <v/>
      </c>
      <c r="BY17" s="95" t="str">
        <f t="shared" si="20"/>
        <v/>
      </c>
      <c r="BZ17" s="95" t="str">
        <f t="shared" si="20"/>
        <v/>
      </c>
      <c r="CA17" s="95" t="str">
        <f t="shared" ref="CA17:CL17" si="21">IF(SUM(CA13:CA15)=0,"",SUM(CA13:CA15))</f>
        <v/>
      </c>
      <c r="CB17" s="95" t="str">
        <f t="shared" si="21"/>
        <v/>
      </c>
      <c r="CC17" s="95" t="str">
        <f t="shared" si="21"/>
        <v/>
      </c>
      <c r="CD17" s="95" t="str">
        <f t="shared" si="21"/>
        <v/>
      </c>
      <c r="CE17" s="95" t="str">
        <f t="shared" si="21"/>
        <v/>
      </c>
      <c r="CF17" s="95" t="str">
        <f t="shared" si="21"/>
        <v/>
      </c>
      <c r="CG17" s="95" t="str">
        <f t="shared" si="21"/>
        <v/>
      </c>
      <c r="CH17" s="95" t="str">
        <f t="shared" si="21"/>
        <v/>
      </c>
      <c r="CI17" s="95" t="str">
        <f t="shared" si="21"/>
        <v/>
      </c>
      <c r="CJ17" s="95" t="str">
        <f t="shared" si="21"/>
        <v/>
      </c>
      <c r="CK17" s="95" t="str">
        <f t="shared" si="21"/>
        <v/>
      </c>
      <c r="CL17" s="95" t="str">
        <f t="shared" si="21"/>
        <v/>
      </c>
      <c r="CM17" s="95" t="str">
        <f t="shared" ref="CM17:CR17" si="22">IF(SUM(CM14:CM15)=0,"",SUM(CM14:CM15))</f>
        <v/>
      </c>
      <c r="CN17" s="148" t="str">
        <f t="shared" si="22"/>
        <v/>
      </c>
      <c r="CO17" s="95" t="str">
        <f t="shared" si="22"/>
        <v/>
      </c>
      <c r="CP17" s="96" t="str">
        <f t="shared" si="22"/>
        <v/>
      </c>
      <c r="CQ17" s="95" t="str">
        <f t="shared" si="22"/>
        <v/>
      </c>
      <c r="CR17" s="95" t="str">
        <f t="shared" si="22"/>
        <v/>
      </c>
      <c r="CS17" s="95" t="str">
        <f t="shared" ref="CS17:DD17" si="23">IF(SUM(CS13:CS15)=0,"",SUM(CS13:CS15))</f>
        <v/>
      </c>
      <c r="CT17" s="95" t="str">
        <f t="shared" si="23"/>
        <v/>
      </c>
      <c r="CU17" s="95" t="str">
        <f t="shared" si="23"/>
        <v/>
      </c>
      <c r="CV17" s="95" t="str">
        <f t="shared" si="23"/>
        <v/>
      </c>
      <c r="CW17" s="95" t="str">
        <f t="shared" si="23"/>
        <v/>
      </c>
      <c r="CX17" s="95" t="str">
        <f t="shared" si="23"/>
        <v/>
      </c>
      <c r="CY17" s="95" t="str">
        <f t="shared" si="23"/>
        <v/>
      </c>
      <c r="CZ17" s="95" t="str">
        <f t="shared" si="23"/>
        <v/>
      </c>
      <c r="DA17" s="95" t="str">
        <f t="shared" si="23"/>
        <v/>
      </c>
      <c r="DB17" s="95" t="str">
        <f t="shared" si="23"/>
        <v/>
      </c>
      <c r="DC17" s="95" t="str">
        <f t="shared" si="23"/>
        <v/>
      </c>
      <c r="DD17" s="95" t="str">
        <f t="shared" si="23"/>
        <v/>
      </c>
      <c r="DE17" s="95" t="str">
        <f>IF(SUM(DE14:DE15)=0,"",SUM(DE14:DE15))</f>
        <v/>
      </c>
      <c r="DF17" s="148" t="str">
        <f>IF(SUM(DF14:DF15)=0,"",SUM(DF14:DF15))</f>
        <v/>
      </c>
      <c r="DG17" s="95" t="str">
        <f>IF(SUM(DG14:DG15)=0,"",SUM(DG14:DG15))</f>
        <v/>
      </c>
      <c r="DH17" s="96" t="str">
        <f>IF(SUM(DH14:DH15)=0,"",SUM(DH14:DH15))</f>
        <v/>
      </c>
    </row>
    <row r="18" spans="1:112" x14ac:dyDescent="0.2">
      <c r="A18" s="17"/>
      <c r="B18" s="17"/>
      <c r="C18" s="33"/>
      <c r="D18" s="13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149"/>
      <c r="U18" s="97"/>
      <c r="V18" s="98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149"/>
      <c r="AM18" s="97"/>
      <c r="AN18" s="98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149"/>
      <c r="BE18" s="97"/>
      <c r="BF18" s="98"/>
      <c r="BG18" s="97"/>
      <c r="BH18" s="97"/>
      <c r="BI18" s="97"/>
      <c r="BJ18" s="97"/>
      <c r="BK18" s="97"/>
      <c r="BL18" s="97"/>
      <c r="BM18" s="97"/>
      <c r="BN18" s="97"/>
      <c r="BO18" s="97"/>
      <c r="BP18" s="97"/>
      <c r="BQ18" s="97"/>
      <c r="BR18" s="97"/>
      <c r="BS18" s="97"/>
      <c r="BT18" s="97"/>
      <c r="BU18" s="97"/>
      <c r="BV18" s="149"/>
      <c r="BW18" s="97"/>
      <c r="BX18" s="98"/>
      <c r="BY18" s="97"/>
      <c r="BZ18" s="97"/>
      <c r="CA18" s="97"/>
      <c r="CB18" s="97"/>
      <c r="CC18" s="97"/>
      <c r="CD18" s="97"/>
      <c r="CE18" s="97"/>
      <c r="CF18" s="97"/>
      <c r="CG18" s="97"/>
      <c r="CH18" s="97"/>
      <c r="CI18" s="97"/>
      <c r="CJ18" s="97"/>
      <c r="CK18" s="97"/>
      <c r="CL18" s="97"/>
      <c r="CM18" s="97"/>
      <c r="CN18" s="149"/>
      <c r="CO18" s="97"/>
      <c r="CP18" s="98"/>
      <c r="CQ18" s="97"/>
      <c r="CR18" s="97"/>
      <c r="CS18" s="97"/>
      <c r="CT18" s="97"/>
      <c r="CU18" s="97"/>
      <c r="CV18" s="97"/>
      <c r="CW18" s="97"/>
      <c r="CX18" s="97"/>
      <c r="CY18" s="97"/>
      <c r="CZ18" s="97"/>
      <c r="DA18" s="97"/>
      <c r="DB18" s="97"/>
      <c r="DC18" s="97"/>
      <c r="DD18" s="97"/>
      <c r="DE18" s="97"/>
      <c r="DF18" s="149"/>
      <c r="DG18" s="97"/>
      <c r="DH18" s="98"/>
    </row>
    <row r="19" spans="1:112" ht="17" x14ac:dyDescent="0.2">
      <c r="A19" s="171" t="s">
        <v>302</v>
      </c>
      <c r="C19" s="33"/>
      <c r="D19" s="13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8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8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  <c r="BE19" s="97"/>
      <c r="BF19" s="98"/>
      <c r="BG19" s="97"/>
      <c r="BH19" s="97"/>
      <c r="BI19" s="97"/>
      <c r="BJ19" s="97"/>
      <c r="BK19" s="97"/>
      <c r="BL19" s="97"/>
      <c r="BM19" s="97"/>
      <c r="BN19" s="97"/>
      <c r="BO19" s="97"/>
      <c r="BP19" s="97"/>
      <c r="BQ19" s="97"/>
      <c r="BR19" s="97"/>
      <c r="BS19" s="97"/>
      <c r="BT19" s="97"/>
      <c r="BU19" s="97"/>
      <c r="BV19" s="97"/>
      <c r="BW19" s="97"/>
      <c r="BX19" s="98"/>
      <c r="BY19" s="97"/>
      <c r="BZ19" s="97"/>
      <c r="CA19" s="97"/>
      <c r="CB19" s="97"/>
      <c r="CC19" s="97"/>
      <c r="CD19" s="97"/>
      <c r="CE19" s="97"/>
      <c r="CF19" s="97"/>
      <c r="CG19" s="97"/>
      <c r="CH19" s="97"/>
      <c r="CI19" s="97"/>
      <c r="CJ19" s="97"/>
      <c r="CK19" s="97"/>
      <c r="CL19" s="97"/>
      <c r="CM19" s="97"/>
      <c r="CN19" s="97"/>
      <c r="CO19" s="97"/>
      <c r="CP19" s="98"/>
      <c r="CQ19" s="97"/>
      <c r="CR19" s="97"/>
      <c r="CS19" s="97"/>
      <c r="CT19" s="97"/>
      <c r="CU19" s="97"/>
      <c r="CV19" s="97"/>
      <c r="CW19" s="97"/>
      <c r="CX19" s="97"/>
      <c r="CY19" s="97"/>
      <c r="CZ19" s="97"/>
      <c r="DA19" s="97"/>
      <c r="DB19" s="97"/>
      <c r="DC19" s="97"/>
      <c r="DD19" s="97"/>
      <c r="DE19" s="97"/>
      <c r="DF19" s="97"/>
      <c r="DG19" s="97"/>
      <c r="DH19" s="98"/>
    </row>
    <row r="20" spans="1:112" outlineLevel="1" x14ac:dyDescent="0.2">
      <c r="A20" s="17"/>
      <c r="B20" s="11" t="s">
        <v>368</v>
      </c>
      <c r="C20" t="s">
        <v>323</v>
      </c>
      <c r="D20" s="13"/>
      <c r="E20" s="53">
        <v>0</v>
      </c>
      <c r="F20" s="53">
        <v>0</v>
      </c>
      <c r="G20" s="53">
        <v>0</v>
      </c>
      <c r="H20" s="53">
        <v>0</v>
      </c>
      <c r="I20" s="53">
        <v>1</v>
      </c>
      <c r="J20" s="53">
        <v>0</v>
      </c>
      <c r="K20" s="53">
        <v>1</v>
      </c>
      <c r="L20" s="53">
        <v>0</v>
      </c>
      <c r="M20" s="53">
        <v>0</v>
      </c>
      <c r="N20" s="53">
        <v>0</v>
      </c>
      <c r="O20" s="53">
        <v>0</v>
      </c>
      <c r="P20" s="53">
        <v>1</v>
      </c>
      <c r="Q20" s="53">
        <v>2</v>
      </c>
      <c r="R20" s="53">
        <v>0</v>
      </c>
      <c r="S20" s="97"/>
      <c r="T20" s="147">
        <f t="shared" ref="T20" si="24">SUM(E20:R20)</f>
        <v>5</v>
      </c>
      <c r="U20" s="97"/>
      <c r="V20" s="98"/>
      <c r="W20" s="97"/>
      <c r="X20" s="97"/>
      <c r="Y20" s="53">
        <v>0</v>
      </c>
      <c r="Z20" s="53">
        <v>0</v>
      </c>
      <c r="AA20" s="53">
        <v>0</v>
      </c>
      <c r="AB20" s="53">
        <v>0</v>
      </c>
      <c r="AC20" s="53">
        <v>0</v>
      </c>
      <c r="AD20" s="53">
        <v>0</v>
      </c>
      <c r="AE20" s="53">
        <v>0</v>
      </c>
      <c r="AF20" s="53">
        <v>0</v>
      </c>
      <c r="AG20" s="53">
        <v>0</v>
      </c>
      <c r="AH20" s="53">
        <v>0</v>
      </c>
      <c r="AI20" s="53">
        <v>0</v>
      </c>
      <c r="AJ20" s="53">
        <v>0</v>
      </c>
      <c r="AK20" s="97"/>
      <c r="AL20" s="147">
        <f t="shared" ref="AL20" si="25">SUM(W20:AJ20)</f>
        <v>0</v>
      </c>
      <c r="AM20" s="97"/>
      <c r="AN20" s="98"/>
      <c r="AO20" s="97"/>
      <c r="AP20" s="97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97"/>
      <c r="BD20" s="147">
        <f t="shared" ref="BD20" si="26">SUM(AO20:BB20)</f>
        <v>0</v>
      </c>
      <c r="BE20" s="97"/>
      <c r="BF20" s="98"/>
      <c r="BG20" s="97"/>
      <c r="BH20" s="97"/>
      <c r="BI20" s="53"/>
      <c r="BJ20" s="53"/>
      <c r="BK20" s="53"/>
      <c r="BL20" s="53"/>
      <c r="BM20" s="53"/>
      <c r="BN20" s="53"/>
      <c r="BO20" s="53"/>
      <c r="BP20" s="53"/>
      <c r="BQ20" s="53"/>
      <c r="BR20" s="53"/>
      <c r="BS20" s="53"/>
      <c r="BT20" s="53"/>
      <c r="BU20" s="97"/>
      <c r="BV20" s="147">
        <f t="shared" ref="BV20" si="27">SUM(BG20:BT20)</f>
        <v>0</v>
      </c>
      <c r="BW20" s="97"/>
      <c r="BX20" s="98"/>
      <c r="BY20" s="97"/>
      <c r="BZ20" s="97"/>
      <c r="CA20" s="53"/>
      <c r="CB20" s="53"/>
      <c r="CC20" s="53"/>
      <c r="CD20" s="53"/>
      <c r="CE20" s="53"/>
      <c r="CF20" s="53"/>
      <c r="CG20" s="53"/>
      <c r="CH20" s="53"/>
      <c r="CI20" s="53"/>
      <c r="CJ20" s="53"/>
      <c r="CK20" s="53"/>
      <c r="CL20" s="53"/>
      <c r="CM20" s="97"/>
      <c r="CN20" s="147">
        <f t="shared" ref="CN20" si="28">SUM(BY20:CL20)</f>
        <v>0</v>
      </c>
      <c r="CO20" s="97"/>
      <c r="CP20" s="98"/>
      <c r="CQ20" s="97"/>
      <c r="CR20" s="97"/>
      <c r="CS20" s="53"/>
      <c r="CT20" s="53"/>
      <c r="CU20" s="53"/>
      <c r="CV20" s="53"/>
      <c r="CW20" s="53"/>
      <c r="CX20" s="53"/>
      <c r="CY20" s="53"/>
      <c r="CZ20" s="53"/>
      <c r="DA20" s="53"/>
      <c r="DB20" s="53"/>
      <c r="DC20" s="53"/>
      <c r="DD20" s="53"/>
      <c r="DE20" s="97"/>
      <c r="DF20" s="147">
        <f t="shared" ref="DF20" si="29">SUM(CQ20:DD20)</f>
        <v>0</v>
      </c>
      <c r="DG20" s="97"/>
      <c r="DH20" s="98"/>
    </row>
    <row r="21" spans="1:112" outlineLevel="1" x14ac:dyDescent="0.2">
      <c r="A21" s="17"/>
      <c r="B21" s="130"/>
      <c r="C21" t="s">
        <v>324</v>
      </c>
      <c r="D21" s="13"/>
      <c r="E21" s="53">
        <v>0</v>
      </c>
      <c r="F21" s="53">
        <v>0</v>
      </c>
      <c r="G21" s="53">
        <v>0</v>
      </c>
      <c r="H21" s="53">
        <v>0</v>
      </c>
      <c r="I21" s="53">
        <v>0.5</v>
      </c>
      <c r="J21" s="53">
        <v>0</v>
      </c>
      <c r="K21" s="53">
        <v>0.5</v>
      </c>
      <c r="L21" s="53">
        <v>0</v>
      </c>
      <c r="M21" s="53">
        <v>0</v>
      </c>
      <c r="N21" s="53">
        <v>0</v>
      </c>
      <c r="O21" s="53">
        <v>0</v>
      </c>
      <c r="P21" s="53">
        <v>0.5</v>
      </c>
      <c r="Q21" s="53">
        <v>0.5</v>
      </c>
      <c r="R21" s="53">
        <v>0</v>
      </c>
      <c r="S21" s="97"/>
      <c r="T21" s="97"/>
      <c r="U21" s="97"/>
      <c r="V21" s="98"/>
      <c r="W21" s="97"/>
      <c r="X21" s="97"/>
      <c r="Y21" s="53">
        <v>0</v>
      </c>
      <c r="Z21" s="53">
        <v>0</v>
      </c>
      <c r="AA21" s="53">
        <v>0</v>
      </c>
      <c r="AB21" s="53">
        <v>0</v>
      </c>
      <c r="AC21" s="53">
        <v>0</v>
      </c>
      <c r="AD21" s="53">
        <v>0</v>
      </c>
      <c r="AE21" s="53">
        <v>0</v>
      </c>
      <c r="AF21" s="53">
        <v>0</v>
      </c>
      <c r="AG21" s="53">
        <v>0</v>
      </c>
      <c r="AH21" s="53">
        <v>0</v>
      </c>
      <c r="AI21" s="53">
        <v>0</v>
      </c>
      <c r="AJ21" s="53">
        <v>0</v>
      </c>
      <c r="AK21" s="97"/>
      <c r="AL21" s="97"/>
      <c r="AM21" s="97"/>
      <c r="AN21" s="98"/>
      <c r="AO21" s="97"/>
      <c r="AP21" s="97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97"/>
      <c r="BD21" s="97"/>
      <c r="BE21" s="97"/>
      <c r="BF21" s="98"/>
      <c r="BG21" s="97"/>
      <c r="BH21" s="97"/>
      <c r="BI21" s="53"/>
      <c r="BJ21" s="53"/>
      <c r="BK21" s="53"/>
      <c r="BL21" s="53"/>
      <c r="BM21" s="53"/>
      <c r="BN21" s="53"/>
      <c r="BO21" s="53"/>
      <c r="BP21" s="53"/>
      <c r="BQ21" s="53"/>
      <c r="BR21" s="53"/>
      <c r="BS21" s="53"/>
      <c r="BT21" s="53"/>
      <c r="BU21" s="97"/>
      <c r="BV21" s="97"/>
      <c r="BW21" s="97"/>
      <c r="BX21" s="98"/>
      <c r="BY21" s="97"/>
      <c r="BZ21" s="97"/>
      <c r="CA21" s="53"/>
      <c r="CB21" s="53"/>
      <c r="CC21" s="53"/>
      <c r="CD21" s="53"/>
      <c r="CE21" s="53"/>
      <c r="CF21" s="53"/>
      <c r="CG21" s="53"/>
      <c r="CH21" s="53"/>
      <c r="CI21" s="53"/>
      <c r="CJ21" s="53"/>
      <c r="CK21" s="53"/>
      <c r="CL21" s="53"/>
      <c r="CM21" s="97"/>
      <c r="CN21" s="97"/>
      <c r="CO21" s="97"/>
      <c r="CP21" s="98"/>
      <c r="CQ21" s="97"/>
      <c r="CR21" s="97"/>
      <c r="CS21" s="53"/>
      <c r="CT21" s="53"/>
      <c r="CU21" s="53"/>
      <c r="CV21" s="53"/>
      <c r="CW21" s="53"/>
      <c r="CX21" s="53"/>
      <c r="CY21" s="53"/>
      <c r="CZ21" s="53"/>
      <c r="DA21" s="53"/>
      <c r="DB21" s="53"/>
      <c r="DC21" s="53"/>
      <c r="DD21" s="53"/>
      <c r="DE21" s="97"/>
      <c r="DF21" s="97"/>
      <c r="DG21" s="97"/>
      <c r="DH21" s="98"/>
    </row>
    <row r="22" spans="1:112" outlineLevel="1" x14ac:dyDescent="0.2">
      <c r="A22" s="17"/>
      <c r="B22" s="17"/>
      <c r="C22" s="132" t="s">
        <v>305</v>
      </c>
      <c r="D22" s="13"/>
      <c r="E22" s="104">
        <f t="shared" ref="E22:R22" si="30">E20*E21</f>
        <v>0</v>
      </c>
      <c r="F22" s="104">
        <f t="shared" si="30"/>
        <v>0</v>
      </c>
      <c r="G22" s="104">
        <f t="shared" si="30"/>
        <v>0</v>
      </c>
      <c r="H22" s="104">
        <f t="shared" si="30"/>
        <v>0</v>
      </c>
      <c r="I22" s="104">
        <f t="shared" si="30"/>
        <v>0.5</v>
      </c>
      <c r="J22" s="104">
        <f t="shared" si="30"/>
        <v>0</v>
      </c>
      <c r="K22" s="104">
        <f t="shared" si="30"/>
        <v>0.5</v>
      </c>
      <c r="L22" s="104">
        <f t="shared" si="30"/>
        <v>0</v>
      </c>
      <c r="M22" s="104">
        <f t="shared" si="30"/>
        <v>0</v>
      </c>
      <c r="N22" s="104">
        <f t="shared" si="30"/>
        <v>0</v>
      </c>
      <c r="O22" s="104">
        <f>O20*O21</f>
        <v>0</v>
      </c>
      <c r="P22" s="104">
        <f t="shared" si="30"/>
        <v>0.5</v>
      </c>
      <c r="Q22" s="104">
        <f t="shared" si="30"/>
        <v>1</v>
      </c>
      <c r="R22" s="104">
        <f t="shared" si="30"/>
        <v>0</v>
      </c>
      <c r="S22" s="13"/>
      <c r="T22" s="147">
        <f t="shared" ref="T22" si="31">SUM(E22:R22)</f>
        <v>2.5</v>
      </c>
      <c r="U22" s="13"/>
      <c r="V22" s="136"/>
      <c r="W22" s="17"/>
      <c r="X22" s="17"/>
      <c r="Y22" s="104">
        <f t="shared" ref="Y22" si="32">Y20*Y21</f>
        <v>0</v>
      </c>
      <c r="Z22" s="104">
        <f t="shared" ref="Z22" si="33">Z20*Z21</f>
        <v>0</v>
      </c>
      <c r="AA22" s="104">
        <f t="shared" ref="AA22" si="34">AA20*AA21</f>
        <v>0</v>
      </c>
      <c r="AB22" s="104">
        <f t="shared" ref="AB22" si="35">AB20*AB21</f>
        <v>0</v>
      </c>
      <c r="AC22" s="104">
        <f t="shared" ref="AC22" si="36">AC20*AC21</f>
        <v>0</v>
      </c>
      <c r="AD22" s="104">
        <f t="shared" ref="AD22" si="37">AD20*AD21</f>
        <v>0</v>
      </c>
      <c r="AE22" s="104">
        <f t="shared" ref="AE22" si="38">AE20*AE21</f>
        <v>0</v>
      </c>
      <c r="AF22" s="104">
        <f t="shared" ref="AF22" si="39">AF20*AF21</f>
        <v>0</v>
      </c>
      <c r="AG22" s="104">
        <f t="shared" ref="AG22" si="40">AG20*AG21</f>
        <v>0</v>
      </c>
      <c r="AH22" s="104">
        <f t="shared" ref="AH22" si="41">AH20*AH21</f>
        <v>0</v>
      </c>
      <c r="AI22" s="104">
        <f t="shared" ref="AI22" si="42">AI20*AI21</f>
        <v>0</v>
      </c>
      <c r="AJ22" s="104">
        <f t="shared" ref="AJ22" si="43">AJ20*AJ21</f>
        <v>0</v>
      </c>
      <c r="AK22" s="93"/>
      <c r="AL22" s="147">
        <f t="shared" ref="AL22" si="44">SUM(W22:AJ22)</f>
        <v>0</v>
      </c>
      <c r="AM22" s="24"/>
      <c r="AN22" s="134"/>
      <c r="AO22" s="17"/>
      <c r="AP22" s="17"/>
      <c r="AQ22" s="104">
        <f t="shared" ref="AQ22" si="45">AQ20*AQ21</f>
        <v>0</v>
      </c>
      <c r="AR22" s="104">
        <f t="shared" ref="AR22" si="46">AR20*AR21</f>
        <v>0</v>
      </c>
      <c r="AS22" s="104">
        <f t="shared" ref="AS22" si="47">AS20*AS21</f>
        <v>0</v>
      </c>
      <c r="AT22" s="104">
        <f t="shared" ref="AT22" si="48">AT20*AT21</f>
        <v>0</v>
      </c>
      <c r="AU22" s="104">
        <f t="shared" ref="AU22" si="49">AU20*AU21</f>
        <v>0</v>
      </c>
      <c r="AV22" s="104">
        <f t="shared" ref="AV22" si="50">AV20*AV21</f>
        <v>0</v>
      </c>
      <c r="AW22" s="104">
        <f t="shared" ref="AW22" si="51">AW20*AW21</f>
        <v>0</v>
      </c>
      <c r="AX22" s="104">
        <f t="shared" ref="AX22" si="52">AX20*AX21</f>
        <v>0</v>
      </c>
      <c r="AY22" s="104">
        <f t="shared" ref="AY22" si="53">AY20*AY21</f>
        <v>0</v>
      </c>
      <c r="AZ22" s="104">
        <f t="shared" ref="AZ22" si="54">AZ20*AZ21</f>
        <v>0</v>
      </c>
      <c r="BA22" s="104">
        <f t="shared" ref="BA22" si="55">BA20*BA21</f>
        <v>0</v>
      </c>
      <c r="BB22" s="104">
        <f t="shared" ref="BB22" si="56">BB20*BB21</f>
        <v>0</v>
      </c>
      <c r="BC22" s="93"/>
      <c r="BD22" s="147">
        <f t="shared" ref="BD22" si="57">SUM(AO22:BB22)</f>
        <v>0</v>
      </c>
      <c r="BE22" s="24"/>
      <c r="BF22" s="134"/>
      <c r="BG22" s="17"/>
      <c r="BH22" s="17"/>
      <c r="BI22" s="104">
        <f t="shared" ref="BI22" si="58">BI20*BI21</f>
        <v>0</v>
      </c>
      <c r="BJ22" s="104">
        <f t="shared" ref="BJ22" si="59">BJ20*BJ21</f>
        <v>0</v>
      </c>
      <c r="BK22" s="104">
        <f t="shared" ref="BK22" si="60">BK20*BK21</f>
        <v>0</v>
      </c>
      <c r="BL22" s="104">
        <f t="shared" ref="BL22" si="61">BL20*BL21</f>
        <v>0</v>
      </c>
      <c r="BM22" s="104">
        <f t="shared" ref="BM22" si="62">BM20*BM21</f>
        <v>0</v>
      </c>
      <c r="BN22" s="104">
        <f t="shared" ref="BN22" si="63">BN20*BN21</f>
        <v>0</v>
      </c>
      <c r="BO22" s="104">
        <f t="shared" ref="BO22" si="64">BO20*BO21</f>
        <v>0</v>
      </c>
      <c r="BP22" s="104">
        <f t="shared" ref="BP22" si="65">BP20*BP21</f>
        <v>0</v>
      </c>
      <c r="BQ22" s="104">
        <f t="shared" ref="BQ22" si="66">BQ20*BQ21</f>
        <v>0</v>
      </c>
      <c r="BR22" s="104">
        <f t="shared" ref="BR22" si="67">BR20*BR21</f>
        <v>0</v>
      </c>
      <c r="BS22" s="104">
        <f t="shared" ref="BS22" si="68">BS20*BS21</f>
        <v>0</v>
      </c>
      <c r="BT22" s="104">
        <f t="shared" ref="BT22" si="69">BT20*BT21</f>
        <v>0</v>
      </c>
      <c r="BU22" s="93"/>
      <c r="BV22" s="147">
        <f t="shared" ref="BV22" si="70">SUM(BG22:BT22)</f>
        <v>0</v>
      </c>
      <c r="BW22" s="24"/>
      <c r="BX22" s="134"/>
      <c r="BY22" s="17"/>
      <c r="BZ22" s="17"/>
      <c r="CA22" s="104">
        <f>CA20*CA21</f>
        <v>0</v>
      </c>
      <c r="CB22" s="104">
        <f t="shared" ref="CB22" si="71">CB20*CB21</f>
        <v>0</v>
      </c>
      <c r="CC22" s="104">
        <f t="shared" ref="CC22" si="72">CC20*CC21</f>
        <v>0</v>
      </c>
      <c r="CD22" s="104">
        <f t="shared" ref="CD22" si="73">CD20*CD21</f>
        <v>0</v>
      </c>
      <c r="CE22" s="104">
        <f t="shared" ref="CE22" si="74">CE20*CE21</f>
        <v>0</v>
      </c>
      <c r="CF22" s="104">
        <f t="shared" ref="CF22" si="75">CF20*CF21</f>
        <v>0</v>
      </c>
      <c r="CG22" s="104">
        <f t="shared" ref="CG22" si="76">CG20*CG21</f>
        <v>0</v>
      </c>
      <c r="CH22" s="104">
        <f t="shared" ref="CH22" si="77">CH20*CH21</f>
        <v>0</v>
      </c>
      <c r="CI22" s="104">
        <f t="shared" ref="CI22" si="78">CI20*CI21</f>
        <v>0</v>
      </c>
      <c r="CJ22" s="104">
        <f t="shared" ref="CJ22" si="79">CJ20*CJ21</f>
        <v>0</v>
      </c>
      <c r="CK22" s="104">
        <f t="shared" ref="CK22" si="80">CK20*CK21</f>
        <v>0</v>
      </c>
      <c r="CL22" s="104">
        <f t="shared" ref="CL22" si="81">CL20*CL21</f>
        <v>0</v>
      </c>
      <c r="CM22" s="93"/>
      <c r="CN22" s="147">
        <f t="shared" ref="CN22" si="82">SUM(BY22:CL22)</f>
        <v>0</v>
      </c>
      <c r="CO22" s="24"/>
      <c r="CP22" s="134"/>
      <c r="CQ22" s="17"/>
      <c r="CR22" s="17"/>
      <c r="CS22" s="104">
        <f t="shared" ref="CS22" si="83">CS20*CS21</f>
        <v>0</v>
      </c>
      <c r="CT22" s="104">
        <f t="shared" ref="CT22" si="84">CT20*CT21</f>
        <v>0</v>
      </c>
      <c r="CU22" s="104">
        <f t="shared" ref="CU22" si="85">CU20*CU21</f>
        <v>0</v>
      </c>
      <c r="CV22" s="104">
        <f t="shared" ref="CV22" si="86">CV20*CV21</f>
        <v>0</v>
      </c>
      <c r="CW22" s="104">
        <f t="shared" ref="CW22" si="87">CW20*CW21</f>
        <v>0</v>
      </c>
      <c r="CX22" s="104">
        <f t="shared" ref="CX22" si="88">CX20*CX21</f>
        <v>0</v>
      </c>
      <c r="CY22" s="104">
        <f t="shared" ref="CY22" si="89">CY20*CY21</f>
        <v>0</v>
      </c>
      <c r="CZ22" s="104">
        <f t="shared" ref="CZ22" si="90">CZ20*CZ21</f>
        <v>0</v>
      </c>
      <c r="DA22" s="104">
        <f t="shared" ref="DA22" si="91">DA20*DA21</f>
        <v>0</v>
      </c>
      <c r="DB22" s="104">
        <f t="shared" ref="DB22" si="92">DB20*DB21</f>
        <v>0</v>
      </c>
      <c r="DC22" s="104">
        <f t="shared" ref="DC22" si="93">DC20*DC21</f>
        <v>0</v>
      </c>
      <c r="DD22" s="104">
        <f t="shared" ref="DD22" si="94">DD20*DD21</f>
        <v>0</v>
      </c>
      <c r="DE22" s="93"/>
      <c r="DF22" s="147">
        <f t="shared" ref="DF22" si="95">SUM(CQ22:DD22)</f>
        <v>0</v>
      </c>
      <c r="DG22" s="24"/>
      <c r="DH22" s="134"/>
    </row>
    <row r="23" spans="1:112" x14ac:dyDescent="0.2">
      <c r="A23" s="17"/>
      <c r="B23" s="17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47"/>
      <c r="U23" s="13"/>
      <c r="V23" s="136"/>
      <c r="W23" s="17"/>
      <c r="X23" s="17"/>
      <c r="Y23" s="93"/>
      <c r="Z23" s="93"/>
      <c r="AA23" s="93"/>
      <c r="AB23" s="93"/>
      <c r="AC23" s="93"/>
      <c r="AD23" s="93"/>
      <c r="AE23" s="93"/>
      <c r="AF23" s="93"/>
      <c r="AG23" s="93"/>
      <c r="AH23" s="93"/>
      <c r="AI23" s="93"/>
      <c r="AJ23" s="93"/>
      <c r="AK23" s="93"/>
      <c r="AL23" s="150"/>
      <c r="AM23" s="24"/>
      <c r="AN23" s="134"/>
      <c r="AO23" s="17"/>
      <c r="AP23" s="17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150"/>
      <c r="BE23" s="24"/>
      <c r="BF23" s="134"/>
      <c r="BG23" s="17"/>
      <c r="BH23" s="17"/>
      <c r="BI23" s="93"/>
      <c r="BJ23" s="93"/>
      <c r="BK23" s="93"/>
      <c r="BL23" s="93"/>
      <c r="BM23" s="93"/>
      <c r="BN23" s="93"/>
      <c r="BO23" s="93"/>
      <c r="BP23" s="93"/>
      <c r="BQ23" s="93"/>
      <c r="BR23" s="93"/>
      <c r="BS23" s="93"/>
      <c r="BT23" s="93"/>
      <c r="BU23" s="93"/>
      <c r="BV23" s="150"/>
      <c r="BW23" s="24"/>
      <c r="BX23" s="134"/>
      <c r="BY23" s="17"/>
      <c r="BZ23" s="17"/>
      <c r="CA23" s="93"/>
      <c r="CB23" s="93"/>
      <c r="CC23" s="93"/>
      <c r="CD23" s="93"/>
      <c r="CE23" s="93"/>
      <c r="CF23" s="93"/>
      <c r="CG23" s="93"/>
      <c r="CH23" s="93"/>
      <c r="CI23" s="93"/>
      <c r="CJ23" s="93"/>
      <c r="CK23" s="93"/>
      <c r="CL23" s="93"/>
      <c r="CM23" s="93"/>
      <c r="CN23" s="150"/>
      <c r="CO23" s="24"/>
      <c r="CP23" s="134"/>
      <c r="CQ23" s="17"/>
      <c r="CR23" s="17"/>
      <c r="CS23" s="93"/>
      <c r="CT23" s="93"/>
      <c r="CU23" s="93"/>
      <c r="CV23" s="93"/>
      <c r="CW23" s="93"/>
      <c r="CX23" s="93"/>
      <c r="CY23" s="93"/>
      <c r="CZ23" s="93"/>
      <c r="DA23" s="93"/>
      <c r="DB23" s="93"/>
      <c r="DC23" s="93"/>
      <c r="DD23" s="93"/>
      <c r="DE23" s="93"/>
      <c r="DF23" s="150"/>
      <c r="DG23" s="24"/>
      <c r="DH23" s="134"/>
    </row>
    <row r="24" spans="1:112" ht="17" x14ac:dyDescent="0.2">
      <c r="A24" s="116" t="s">
        <v>370</v>
      </c>
      <c r="B24" s="23"/>
      <c r="U24" s="13"/>
      <c r="V24" s="136"/>
      <c r="BD24" s="46"/>
      <c r="BV24" s="46"/>
      <c r="CN24" s="46"/>
      <c r="DF24" s="46"/>
    </row>
    <row r="25" spans="1:112" outlineLevel="1" x14ac:dyDescent="0.2">
      <c r="A25" s="12"/>
      <c r="B25" s="182" t="s">
        <v>321</v>
      </c>
      <c r="C25" t="s">
        <v>214</v>
      </c>
      <c r="D25" s="13"/>
      <c r="E25" s="53">
        <v>0</v>
      </c>
      <c r="F25" s="53">
        <v>0</v>
      </c>
      <c r="G25" s="53">
        <v>0</v>
      </c>
      <c r="H25" s="53">
        <v>0</v>
      </c>
      <c r="I25" s="53">
        <v>0</v>
      </c>
      <c r="J25" s="53">
        <v>0</v>
      </c>
      <c r="K25" s="53">
        <v>0</v>
      </c>
      <c r="L25" s="53">
        <v>0</v>
      </c>
      <c r="M25" s="53">
        <v>0</v>
      </c>
      <c r="N25" s="53">
        <v>0</v>
      </c>
      <c r="O25" s="53">
        <v>0</v>
      </c>
      <c r="P25" s="53">
        <v>0</v>
      </c>
      <c r="Q25" s="53">
        <v>0</v>
      </c>
      <c r="R25" s="53">
        <v>0</v>
      </c>
      <c r="S25" s="30"/>
      <c r="T25" s="147"/>
      <c r="U25" s="30"/>
      <c r="V25" s="137"/>
      <c r="W25" s="17"/>
      <c r="X25" s="17"/>
      <c r="Y25" s="53">
        <v>0</v>
      </c>
      <c r="Z25" s="53">
        <v>3</v>
      </c>
      <c r="AA25" s="53">
        <v>0</v>
      </c>
      <c r="AB25" s="53">
        <v>0</v>
      </c>
      <c r="AC25" s="53">
        <v>3</v>
      </c>
      <c r="AD25" s="53">
        <v>3</v>
      </c>
      <c r="AE25" s="53">
        <v>0</v>
      </c>
      <c r="AF25" s="53">
        <v>0</v>
      </c>
      <c r="AG25" s="53">
        <v>0</v>
      </c>
      <c r="AH25" s="53">
        <v>0</v>
      </c>
      <c r="AI25" s="53">
        <v>0</v>
      </c>
      <c r="AJ25" s="53">
        <v>0</v>
      </c>
      <c r="AK25" s="30"/>
      <c r="AL25" s="147"/>
      <c r="AM25" s="30"/>
      <c r="AN25" s="137"/>
      <c r="AO25" s="17"/>
      <c r="AP25" s="17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30"/>
      <c r="BD25" s="147"/>
      <c r="BE25" s="30"/>
      <c r="BF25" s="137"/>
      <c r="BG25" s="17"/>
      <c r="BH25" s="17"/>
      <c r="BI25" s="53"/>
      <c r="BJ25" s="53"/>
      <c r="BK25" s="53"/>
      <c r="BL25" s="53"/>
      <c r="BM25" s="53"/>
      <c r="BN25" s="53"/>
      <c r="BO25" s="53"/>
      <c r="BP25" s="53"/>
      <c r="BQ25" s="53"/>
      <c r="BR25" s="53"/>
      <c r="BS25" s="53"/>
      <c r="BT25" s="53"/>
      <c r="BU25" s="30"/>
      <c r="BV25" s="147"/>
      <c r="BW25" s="30"/>
      <c r="BX25" s="137"/>
      <c r="BY25" s="17"/>
      <c r="BZ25" s="17"/>
      <c r="CA25" s="53"/>
      <c r="CB25" s="53"/>
      <c r="CC25" s="53"/>
      <c r="CD25" s="53"/>
      <c r="CE25" s="53"/>
      <c r="CF25" s="53"/>
      <c r="CG25" s="53"/>
      <c r="CH25" s="53"/>
      <c r="CI25" s="53"/>
      <c r="CJ25" s="53"/>
      <c r="CK25" s="53"/>
      <c r="CL25" s="53"/>
      <c r="CM25" s="30"/>
      <c r="CN25" s="147"/>
      <c r="CO25" s="30"/>
      <c r="CP25" s="137"/>
      <c r="CQ25" s="17"/>
      <c r="CR25" s="17"/>
      <c r="CS25" s="53"/>
      <c r="CT25" s="53"/>
      <c r="CU25" s="53"/>
      <c r="CV25" s="53"/>
      <c r="CW25" s="53"/>
      <c r="CX25" s="53"/>
      <c r="CY25" s="53"/>
      <c r="CZ25" s="53"/>
      <c r="DA25" s="53"/>
      <c r="DB25" s="53"/>
      <c r="DC25" s="53"/>
      <c r="DD25" s="53"/>
      <c r="DE25" s="30"/>
      <c r="DF25" s="147"/>
      <c r="DG25" s="30"/>
      <c r="DH25" s="137"/>
    </row>
    <row r="26" spans="1:112" outlineLevel="1" x14ac:dyDescent="0.2">
      <c r="A26" s="12"/>
      <c r="B26" s="182" t="s">
        <v>322</v>
      </c>
      <c r="C26" t="s">
        <v>214</v>
      </c>
      <c r="D26" s="13"/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0</v>
      </c>
      <c r="M26" s="53">
        <v>0</v>
      </c>
      <c r="N26" s="53">
        <v>0</v>
      </c>
      <c r="O26" s="53">
        <v>10</v>
      </c>
      <c r="P26" s="53">
        <v>5</v>
      </c>
      <c r="Q26" s="53">
        <v>0</v>
      </c>
      <c r="R26" s="53">
        <v>0</v>
      </c>
      <c r="S26" s="30"/>
      <c r="T26" s="147"/>
      <c r="U26" s="30"/>
      <c r="V26" s="137"/>
      <c r="W26" s="17"/>
      <c r="X26" s="17"/>
      <c r="Y26" s="53">
        <v>5</v>
      </c>
      <c r="Z26" s="53">
        <v>10</v>
      </c>
      <c r="AA26" s="53">
        <v>5</v>
      </c>
      <c r="AB26" s="53">
        <v>5</v>
      </c>
      <c r="AC26" s="53">
        <v>15</v>
      </c>
      <c r="AD26" s="53">
        <v>20</v>
      </c>
      <c r="AE26" s="53">
        <v>10</v>
      </c>
      <c r="AF26" s="53">
        <v>10</v>
      </c>
      <c r="AG26" s="53">
        <v>10</v>
      </c>
      <c r="AH26" s="53">
        <v>5</v>
      </c>
      <c r="AI26" s="53">
        <v>0</v>
      </c>
      <c r="AJ26" s="53">
        <v>0</v>
      </c>
      <c r="AK26" s="30"/>
      <c r="AL26" s="147"/>
      <c r="AM26" s="30"/>
      <c r="AN26" s="137"/>
      <c r="AO26" s="17"/>
      <c r="AP26" s="17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30"/>
      <c r="BD26" s="147"/>
      <c r="BE26" s="30"/>
      <c r="BF26" s="137"/>
      <c r="BG26" s="17"/>
      <c r="BH26" s="17"/>
      <c r="BI26" s="53"/>
      <c r="BJ26" s="53"/>
      <c r="BK26" s="53"/>
      <c r="BL26" s="53"/>
      <c r="BM26" s="53"/>
      <c r="BN26" s="53"/>
      <c r="BO26" s="53"/>
      <c r="BP26" s="53"/>
      <c r="BQ26" s="53"/>
      <c r="BR26" s="53"/>
      <c r="BS26" s="53"/>
      <c r="BT26" s="53"/>
      <c r="BU26" s="30"/>
      <c r="BV26" s="147"/>
      <c r="BW26" s="30"/>
      <c r="BX26" s="137"/>
      <c r="BY26" s="17"/>
      <c r="BZ26" s="17"/>
      <c r="CA26" s="53"/>
      <c r="CB26" s="53"/>
      <c r="CC26" s="53"/>
      <c r="CD26" s="53"/>
      <c r="CE26" s="53"/>
      <c r="CF26" s="53"/>
      <c r="CG26" s="53"/>
      <c r="CH26" s="53"/>
      <c r="CI26" s="53"/>
      <c r="CJ26" s="53"/>
      <c r="CK26" s="53"/>
      <c r="CL26" s="53"/>
      <c r="CM26" s="30"/>
      <c r="CN26" s="147"/>
      <c r="CO26" s="30"/>
      <c r="CP26" s="137"/>
      <c r="CQ26" s="17"/>
      <c r="CR26" s="17"/>
      <c r="CS26" s="53"/>
      <c r="CT26" s="53"/>
      <c r="CU26" s="53"/>
      <c r="CV26" s="53"/>
      <c r="CW26" s="53"/>
      <c r="CX26" s="53"/>
      <c r="CY26" s="53"/>
      <c r="CZ26" s="53"/>
      <c r="DA26" s="53"/>
      <c r="DB26" s="53"/>
      <c r="DC26" s="53"/>
      <c r="DD26" s="53"/>
      <c r="DE26" s="30"/>
      <c r="DF26" s="147"/>
      <c r="DG26" s="30"/>
      <c r="DH26" s="137"/>
    </row>
    <row r="27" spans="1:112" outlineLevel="1" x14ac:dyDescent="0.2">
      <c r="A27" s="12"/>
      <c r="B27" s="182" t="s">
        <v>237</v>
      </c>
      <c r="C27" t="s">
        <v>211</v>
      </c>
      <c r="D27" s="13"/>
      <c r="E27" s="53">
        <v>0</v>
      </c>
      <c r="F27" s="53">
        <v>0</v>
      </c>
      <c r="G27" s="53">
        <v>0</v>
      </c>
      <c r="H27" s="53">
        <v>0</v>
      </c>
      <c r="I27" s="53">
        <v>0</v>
      </c>
      <c r="J27" s="53">
        <v>0</v>
      </c>
      <c r="K27" s="53">
        <v>0</v>
      </c>
      <c r="L27" s="53">
        <v>0</v>
      </c>
      <c r="M27" s="53">
        <v>0</v>
      </c>
      <c r="N27" s="53">
        <v>0</v>
      </c>
      <c r="O27" s="53">
        <v>0</v>
      </c>
      <c r="P27" s="53">
        <v>0</v>
      </c>
      <c r="Q27" s="53">
        <v>0</v>
      </c>
      <c r="R27" s="53">
        <v>0</v>
      </c>
      <c r="S27" s="30"/>
      <c r="T27" s="147">
        <f>SUM(E27:R27)</f>
        <v>0</v>
      </c>
      <c r="U27" s="30"/>
      <c r="V27" s="137"/>
      <c r="W27" s="17"/>
      <c r="X27" s="17"/>
      <c r="Y27" s="53">
        <v>0</v>
      </c>
      <c r="Z27" s="53">
        <v>1</v>
      </c>
      <c r="AA27" s="53">
        <v>0</v>
      </c>
      <c r="AB27" s="53">
        <v>0</v>
      </c>
      <c r="AC27" s="53">
        <v>1</v>
      </c>
      <c r="AD27" s="53">
        <v>1</v>
      </c>
      <c r="AE27" s="53">
        <v>0</v>
      </c>
      <c r="AF27" s="53">
        <v>0</v>
      </c>
      <c r="AG27" s="53">
        <v>0</v>
      </c>
      <c r="AH27" s="53">
        <v>0</v>
      </c>
      <c r="AI27" s="53">
        <v>0</v>
      </c>
      <c r="AJ27" s="53">
        <v>0</v>
      </c>
      <c r="AK27" s="30"/>
      <c r="AL27" s="147">
        <f t="shared" ref="AL27:AL28" si="96">SUM(Y27:AJ27)</f>
        <v>3</v>
      </c>
      <c r="AM27" s="30"/>
      <c r="AN27" s="137"/>
      <c r="AO27" s="17"/>
      <c r="AP27" s="17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30"/>
      <c r="BD27" s="147">
        <f t="shared" ref="BD27:BD28" si="97">SUM(AQ27:BB27)</f>
        <v>0</v>
      </c>
      <c r="BE27" s="30"/>
      <c r="BF27" s="137"/>
      <c r="BG27" s="17"/>
      <c r="BH27" s="17"/>
      <c r="BI27" s="53"/>
      <c r="BJ27" s="53"/>
      <c r="BK27" s="53"/>
      <c r="BL27" s="53"/>
      <c r="BM27" s="53"/>
      <c r="BN27" s="53"/>
      <c r="BO27" s="53"/>
      <c r="BP27" s="53"/>
      <c r="BQ27" s="53"/>
      <c r="BR27" s="53"/>
      <c r="BS27" s="53"/>
      <c r="BT27" s="53"/>
      <c r="BU27" s="30"/>
      <c r="BV27" s="147">
        <f t="shared" ref="BV27:BV28" si="98">SUM(BI27:BT27)</f>
        <v>0</v>
      </c>
      <c r="BW27" s="30"/>
      <c r="BX27" s="137"/>
      <c r="BY27" s="17"/>
      <c r="BZ27" s="17"/>
      <c r="CA27" s="53"/>
      <c r="CB27" s="53"/>
      <c r="CC27" s="53"/>
      <c r="CD27" s="53"/>
      <c r="CE27" s="53"/>
      <c r="CF27" s="53"/>
      <c r="CG27" s="53"/>
      <c r="CH27" s="53"/>
      <c r="CI27" s="53"/>
      <c r="CJ27" s="53"/>
      <c r="CK27" s="53"/>
      <c r="CL27" s="53"/>
      <c r="CM27" s="30"/>
      <c r="CN27" s="147">
        <f t="shared" ref="CN27:CN28" si="99">SUM(CA27:CL27)</f>
        <v>0</v>
      </c>
      <c r="CO27" s="30"/>
      <c r="CP27" s="137"/>
      <c r="CQ27" s="17"/>
      <c r="CR27" s="17"/>
      <c r="CS27" s="53"/>
      <c r="CT27" s="53"/>
      <c r="CU27" s="53"/>
      <c r="CV27" s="53"/>
      <c r="CW27" s="53"/>
      <c r="CX27" s="53"/>
      <c r="CY27" s="53"/>
      <c r="CZ27" s="53"/>
      <c r="DA27" s="53"/>
      <c r="DB27" s="53"/>
      <c r="DC27" s="53"/>
      <c r="DD27" s="53"/>
      <c r="DE27" s="30"/>
      <c r="DF27" s="147">
        <f t="shared" ref="DF27:DF28" si="100">SUM(CS27:DD27)</f>
        <v>0</v>
      </c>
      <c r="DG27" s="30"/>
      <c r="DH27" s="137"/>
    </row>
    <row r="28" spans="1:112" outlineLevel="1" x14ac:dyDescent="0.2">
      <c r="A28" s="12"/>
      <c r="B28" s="182" t="s">
        <v>236</v>
      </c>
      <c r="C28" t="s">
        <v>211</v>
      </c>
      <c r="D28" s="13"/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0</v>
      </c>
      <c r="L28" s="53">
        <v>0</v>
      </c>
      <c r="M28" s="53">
        <v>0</v>
      </c>
      <c r="N28" s="53">
        <v>0</v>
      </c>
      <c r="O28" s="53">
        <v>2</v>
      </c>
      <c r="P28" s="53">
        <v>1</v>
      </c>
      <c r="Q28" s="53">
        <v>0</v>
      </c>
      <c r="R28" s="53">
        <v>0</v>
      </c>
      <c r="S28" s="30"/>
      <c r="T28" s="147">
        <f t="shared" ref="T28" si="101">SUM(E28:R28)</f>
        <v>3</v>
      </c>
      <c r="U28" s="30"/>
      <c r="V28" s="137"/>
      <c r="W28" s="17"/>
      <c r="X28" s="17"/>
      <c r="Y28" s="53">
        <v>1</v>
      </c>
      <c r="Z28" s="53">
        <v>2</v>
      </c>
      <c r="AA28" s="53">
        <v>1</v>
      </c>
      <c r="AB28" s="53">
        <v>1</v>
      </c>
      <c r="AC28" s="53">
        <v>3</v>
      </c>
      <c r="AD28" s="53">
        <v>4</v>
      </c>
      <c r="AE28" s="53">
        <v>2</v>
      </c>
      <c r="AF28" s="53">
        <v>2</v>
      </c>
      <c r="AG28" s="53">
        <v>2</v>
      </c>
      <c r="AH28" s="53">
        <v>1</v>
      </c>
      <c r="AI28" s="53">
        <v>0</v>
      </c>
      <c r="AJ28" s="53">
        <v>0</v>
      </c>
      <c r="AK28" s="30"/>
      <c r="AL28" s="147">
        <f t="shared" si="96"/>
        <v>19</v>
      </c>
      <c r="AM28" s="30"/>
      <c r="AN28" s="137"/>
      <c r="AO28" s="17"/>
      <c r="AP28" s="17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30"/>
      <c r="BD28" s="147">
        <f t="shared" si="97"/>
        <v>0</v>
      </c>
      <c r="BE28" s="30"/>
      <c r="BF28" s="137"/>
      <c r="BG28" s="17"/>
      <c r="BH28" s="17"/>
      <c r="BI28" s="53"/>
      <c r="BJ28" s="53"/>
      <c r="BK28" s="53"/>
      <c r="BL28" s="53"/>
      <c r="BM28" s="53"/>
      <c r="BN28" s="53"/>
      <c r="BO28" s="53"/>
      <c r="BP28" s="53"/>
      <c r="BQ28" s="53"/>
      <c r="BR28" s="53"/>
      <c r="BS28" s="53"/>
      <c r="BT28" s="53"/>
      <c r="BU28" s="30"/>
      <c r="BV28" s="147">
        <f t="shared" si="98"/>
        <v>0</v>
      </c>
      <c r="BW28" s="30"/>
      <c r="BX28" s="137"/>
      <c r="BY28" s="17"/>
      <c r="BZ28" s="17"/>
      <c r="CA28" s="53"/>
      <c r="CB28" s="53"/>
      <c r="CC28" s="53"/>
      <c r="CD28" s="53"/>
      <c r="CE28" s="53"/>
      <c r="CF28" s="53"/>
      <c r="CG28" s="53"/>
      <c r="CH28" s="53"/>
      <c r="CI28" s="53"/>
      <c r="CJ28" s="53"/>
      <c r="CK28" s="53"/>
      <c r="CL28" s="53"/>
      <c r="CM28" s="30"/>
      <c r="CN28" s="147">
        <f t="shared" si="99"/>
        <v>0</v>
      </c>
      <c r="CO28" s="30"/>
      <c r="CP28" s="137"/>
      <c r="CQ28" s="17"/>
      <c r="CR28" s="17"/>
      <c r="CS28" s="53"/>
      <c r="CT28" s="53"/>
      <c r="CU28" s="53"/>
      <c r="CV28" s="53"/>
      <c r="CW28" s="53"/>
      <c r="CX28" s="53"/>
      <c r="CY28" s="53"/>
      <c r="CZ28" s="53"/>
      <c r="DA28" s="53"/>
      <c r="DB28" s="53"/>
      <c r="DC28" s="53"/>
      <c r="DD28" s="53"/>
      <c r="DE28" s="30"/>
      <c r="DF28" s="147">
        <f t="shared" si="100"/>
        <v>0</v>
      </c>
      <c r="DG28" s="30"/>
      <c r="DH28" s="137"/>
    </row>
    <row r="29" spans="1:112" outlineLevel="1" x14ac:dyDescent="0.2">
      <c r="A29" s="12"/>
      <c r="B29" s="11"/>
      <c r="D29" s="13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147"/>
      <c r="U29" s="30"/>
      <c r="V29" s="137"/>
      <c r="W29" s="17"/>
      <c r="X29" s="17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147"/>
      <c r="AM29" s="30"/>
      <c r="AN29" s="137"/>
      <c r="AO29" s="17"/>
      <c r="AP29" s="17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147"/>
      <c r="BE29" s="30"/>
      <c r="BF29" s="137"/>
      <c r="BG29" s="17"/>
      <c r="BH29" s="17"/>
      <c r="BI29" s="30"/>
      <c r="BJ29" s="30"/>
      <c r="BK29" s="30"/>
      <c r="BL29" s="30"/>
      <c r="BM29" s="30"/>
      <c r="BN29" s="30"/>
      <c r="BO29" s="30"/>
      <c r="BP29" s="30"/>
      <c r="BQ29" s="30"/>
      <c r="BR29" s="30"/>
      <c r="BS29" s="30"/>
      <c r="BT29" s="30"/>
      <c r="BU29" s="30"/>
      <c r="BV29" s="147"/>
      <c r="BW29" s="30"/>
      <c r="BX29" s="137"/>
      <c r="BY29" s="17"/>
      <c r="BZ29" s="17"/>
      <c r="CA29" s="30"/>
      <c r="CB29" s="30"/>
      <c r="CC29" s="30"/>
      <c r="CD29" s="30"/>
      <c r="CE29" s="30"/>
      <c r="CF29" s="30"/>
      <c r="CG29" s="30"/>
      <c r="CH29" s="30"/>
      <c r="CI29" s="30"/>
      <c r="CJ29" s="30"/>
      <c r="CK29" s="30"/>
      <c r="CL29" s="30"/>
      <c r="CM29" s="30"/>
      <c r="CN29" s="147"/>
      <c r="CO29" s="30"/>
      <c r="CP29" s="137"/>
      <c r="CQ29" s="17"/>
      <c r="CR29" s="17"/>
      <c r="CS29" s="30"/>
      <c r="CT29" s="30"/>
      <c r="CU29" s="30"/>
      <c r="CV29" s="30"/>
      <c r="CW29" s="30"/>
      <c r="CX29" s="30"/>
      <c r="CY29" s="30"/>
      <c r="CZ29" s="30"/>
      <c r="DA29" s="30"/>
      <c r="DB29" s="30"/>
      <c r="DC29" s="30"/>
      <c r="DD29" s="30"/>
      <c r="DE29" s="30"/>
      <c r="DF29" s="147"/>
      <c r="DG29" s="30"/>
      <c r="DH29" s="137"/>
    </row>
    <row r="30" spans="1:112" x14ac:dyDescent="0.2">
      <c r="A30" s="12"/>
      <c r="B30" s="12"/>
      <c r="C30" s="33" t="s">
        <v>326</v>
      </c>
      <c r="D30" s="13"/>
      <c r="E30" s="95" t="str">
        <f>IF(SUM(E27:E28)=0,"",SUM(E27:E28))</f>
        <v/>
      </c>
      <c r="F30" s="95" t="str">
        <f>IF(SUM(F27:F28)=0,"",SUM(F27:F28))</f>
        <v/>
      </c>
      <c r="G30" s="95" t="str">
        <f t="shared" ref="G30:BQ30" si="102">IF(SUM(G27:G28)=0,"",SUM(G27:G28))</f>
        <v/>
      </c>
      <c r="H30" s="95" t="str">
        <f t="shared" si="102"/>
        <v/>
      </c>
      <c r="I30" s="95" t="str">
        <f t="shared" si="102"/>
        <v/>
      </c>
      <c r="J30" s="95" t="str">
        <f t="shared" si="102"/>
        <v/>
      </c>
      <c r="K30" s="95" t="str">
        <f t="shared" si="102"/>
        <v/>
      </c>
      <c r="L30" s="95" t="str">
        <f t="shared" si="102"/>
        <v/>
      </c>
      <c r="M30" s="95" t="str">
        <f t="shared" si="102"/>
        <v/>
      </c>
      <c r="N30" s="95" t="str">
        <f t="shared" si="102"/>
        <v/>
      </c>
      <c r="O30" s="95">
        <f>IF(SUM(O27:O28)=0,"",SUM(O27:O28))</f>
        <v>2</v>
      </c>
      <c r="P30" s="95">
        <f t="shared" si="102"/>
        <v>1</v>
      </c>
      <c r="Q30" s="95" t="str">
        <f t="shared" si="102"/>
        <v/>
      </c>
      <c r="R30" s="95" t="str">
        <f t="shared" si="102"/>
        <v/>
      </c>
      <c r="S30" s="95" t="str">
        <f t="shared" si="102"/>
        <v/>
      </c>
      <c r="T30" s="148">
        <f t="shared" si="102"/>
        <v>3</v>
      </c>
      <c r="U30" s="95" t="str">
        <f t="shared" si="102"/>
        <v/>
      </c>
      <c r="V30" s="96" t="str">
        <f t="shared" si="102"/>
        <v/>
      </c>
      <c r="W30" s="95" t="str">
        <f t="shared" si="102"/>
        <v/>
      </c>
      <c r="X30" s="95" t="str">
        <f t="shared" si="102"/>
        <v/>
      </c>
      <c r="Y30" s="95">
        <f t="shared" si="102"/>
        <v>1</v>
      </c>
      <c r="Z30" s="95">
        <f t="shared" si="102"/>
        <v>3</v>
      </c>
      <c r="AA30" s="95">
        <f t="shared" si="102"/>
        <v>1</v>
      </c>
      <c r="AB30" s="95">
        <f t="shared" si="102"/>
        <v>1</v>
      </c>
      <c r="AC30" s="95">
        <f t="shared" si="102"/>
        <v>4</v>
      </c>
      <c r="AD30" s="95">
        <f t="shared" si="102"/>
        <v>5</v>
      </c>
      <c r="AE30" s="95">
        <f t="shared" si="102"/>
        <v>2</v>
      </c>
      <c r="AF30" s="95">
        <f t="shared" si="102"/>
        <v>2</v>
      </c>
      <c r="AG30" s="95">
        <f t="shared" si="102"/>
        <v>2</v>
      </c>
      <c r="AH30" s="95">
        <f t="shared" si="102"/>
        <v>1</v>
      </c>
      <c r="AI30" s="95" t="str">
        <f t="shared" si="102"/>
        <v/>
      </c>
      <c r="AJ30" s="95" t="str">
        <f t="shared" si="102"/>
        <v/>
      </c>
      <c r="AK30" s="95" t="str">
        <f t="shared" si="102"/>
        <v/>
      </c>
      <c r="AL30" s="148">
        <f t="shared" si="102"/>
        <v>22</v>
      </c>
      <c r="AM30" s="95" t="str">
        <f t="shared" si="102"/>
        <v/>
      </c>
      <c r="AN30" s="96" t="str">
        <f t="shared" si="102"/>
        <v/>
      </c>
      <c r="AO30" s="95" t="str">
        <f t="shared" si="102"/>
        <v/>
      </c>
      <c r="AP30" s="95" t="str">
        <f t="shared" si="102"/>
        <v/>
      </c>
      <c r="AQ30" s="95" t="str">
        <f t="shared" si="102"/>
        <v/>
      </c>
      <c r="AR30" s="95" t="str">
        <f t="shared" si="102"/>
        <v/>
      </c>
      <c r="AS30" s="95" t="str">
        <f t="shared" si="102"/>
        <v/>
      </c>
      <c r="AT30" s="95" t="str">
        <f t="shared" si="102"/>
        <v/>
      </c>
      <c r="AU30" s="95" t="str">
        <f t="shared" si="102"/>
        <v/>
      </c>
      <c r="AV30" s="95" t="str">
        <f t="shared" si="102"/>
        <v/>
      </c>
      <c r="AW30" s="95" t="str">
        <f t="shared" si="102"/>
        <v/>
      </c>
      <c r="AX30" s="95" t="str">
        <f t="shared" si="102"/>
        <v/>
      </c>
      <c r="AY30" s="95" t="str">
        <f t="shared" si="102"/>
        <v/>
      </c>
      <c r="AZ30" s="95" t="str">
        <f t="shared" si="102"/>
        <v/>
      </c>
      <c r="BA30" s="95" t="str">
        <f t="shared" si="102"/>
        <v/>
      </c>
      <c r="BB30" s="95" t="str">
        <f t="shared" si="102"/>
        <v/>
      </c>
      <c r="BC30" s="95" t="str">
        <f t="shared" si="102"/>
        <v/>
      </c>
      <c r="BD30" s="148" t="str">
        <f t="shared" si="102"/>
        <v/>
      </c>
      <c r="BE30" s="95" t="str">
        <f t="shared" si="102"/>
        <v/>
      </c>
      <c r="BF30" s="96" t="str">
        <f t="shared" si="102"/>
        <v/>
      </c>
      <c r="BG30" s="95" t="str">
        <f t="shared" si="102"/>
        <v/>
      </c>
      <c r="BH30" s="95" t="str">
        <f t="shared" si="102"/>
        <v/>
      </c>
      <c r="BI30" s="95" t="str">
        <f t="shared" si="102"/>
        <v/>
      </c>
      <c r="BJ30" s="95" t="str">
        <f t="shared" si="102"/>
        <v/>
      </c>
      <c r="BK30" s="95" t="str">
        <f t="shared" si="102"/>
        <v/>
      </c>
      <c r="BL30" s="95" t="str">
        <f t="shared" si="102"/>
        <v/>
      </c>
      <c r="BM30" s="95" t="str">
        <f t="shared" si="102"/>
        <v/>
      </c>
      <c r="BN30" s="95" t="str">
        <f t="shared" si="102"/>
        <v/>
      </c>
      <c r="BO30" s="95" t="str">
        <f t="shared" si="102"/>
        <v/>
      </c>
      <c r="BP30" s="95" t="str">
        <f t="shared" si="102"/>
        <v/>
      </c>
      <c r="BQ30" s="95" t="str">
        <f t="shared" si="102"/>
        <v/>
      </c>
      <c r="BR30" s="95" t="str">
        <f t="shared" ref="BR30:DH30" si="103">IF(SUM(BR27:BR28)=0,"",SUM(BR27:BR28))</f>
        <v/>
      </c>
      <c r="BS30" s="95" t="str">
        <f t="shared" si="103"/>
        <v/>
      </c>
      <c r="BT30" s="95" t="str">
        <f t="shared" si="103"/>
        <v/>
      </c>
      <c r="BU30" s="95" t="str">
        <f t="shared" si="103"/>
        <v/>
      </c>
      <c r="BV30" s="148" t="str">
        <f t="shared" si="103"/>
        <v/>
      </c>
      <c r="BW30" s="95" t="str">
        <f t="shared" si="103"/>
        <v/>
      </c>
      <c r="BX30" s="96" t="str">
        <f t="shared" si="103"/>
        <v/>
      </c>
      <c r="BY30" s="95" t="str">
        <f t="shared" si="103"/>
        <v/>
      </c>
      <c r="BZ30" s="95" t="str">
        <f t="shared" si="103"/>
        <v/>
      </c>
      <c r="CA30" s="95" t="str">
        <f t="shared" si="103"/>
        <v/>
      </c>
      <c r="CB30" s="95" t="str">
        <f t="shared" si="103"/>
        <v/>
      </c>
      <c r="CC30" s="95" t="str">
        <f t="shared" si="103"/>
        <v/>
      </c>
      <c r="CD30" s="95" t="str">
        <f t="shared" si="103"/>
        <v/>
      </c>
      <c r="CE30" s="95" t="str">
        <f t="shared" si="103"/>
        <v/>
      </c>
      <c r="CF30" s="95" t="str">
        <f t="shared" si="103"/>
        <v/>
      </c>
      <c r="CG30" s="95" t="str">
        <f t="shared" si="103"/>
        <v/>
      </c>
      <c r="CH30" s="95" t="str">
        <f t="shared" si="103"/>
        <v/>
      </c>
      <c r="CI30" s="95" t="str">
        <f t="shared" si="103"/>
        <v/>
      </c>
      <c r="CJ30" s="95" t="str">
        <f t="shared" si="103"/>
        <v/>
      </c>
      <c r="CK30" s="95" t="str">
        <f t="shared" si="103"/>
        <v/>
      </c>
      <c r="CL30" s="95" t="str">
        <f t="shared" si="103"/>
        <v/>
      </c>
      <c r="CM30" s="95" t="str">
        <f t="shared" si="103"/>
        <v/>
      </c>
      <c r="CN30" s="148" t="str">
        <f t="shared" si="103"/>
        <v/>
      </c>
      <c r="CO30" s="95" t="str">
        <f t="shared" si="103"/>
        <v/>
      </c>
      <c r="CP30" s="96" t="str">
        <f t="shared" si="103"/>
        <v/>
      </c>
      <c r="CQ30" s="95" t="str">
        <f t="shared" si="103"/>
        <v/>
      </c>
      <c r="CR30" s="95" t="str">
        <f t="shared" si="103"/>
        <v/>
      </c>
      <c r="CS30" s="95" t="str">
        <f t="shared" si="103"/>
        <v/>
      </c>
      <c r="CT30" s="95" t="str">
        <f t="shared" si="103"/>
        <v/>
      </c>
      <c r="CU30" s="95" t="str">
        <f t="shared" si="103"/>
        <v/>
      </c>
      <c r="CV30" s="95" t="str">
        <f t="shared" si="103"/>
        <v/>
      </c>
      <c r="CW30" s="95" t="str">
        <f t="shared" si="103"/>
        <v/>
      </c>
      <c r="CX30" s="95" t="str">
        <f t="shared" si="103"/>
        <v/>
      </c>
      <c r="CY30" s="95" t="str">
        <f t="shared" si="103"/>
        <v/>
      </c>
      <c r="CZ30" s="95" t="str">
        <f t="shared" si="103"/>
        <v/>
      </c>
      <c r="DA30" s="95" t="str">
        <f t="shared" si="103"/>
        <v/>
      </c>
      <c r="DB30" s="95" t="str">
        <f t="shared" si="103"/>
        <v/>
      </c>
      <c r="DC30" s="95" t="str">
        <f t="shared" si="103"/>
        <v/>
      </c>
      <c r="DD30" s="95" t="str">
        <f t="shared" si="103"/>
        <v/>
      </c>
      <c r="DE30" s="95" t="str">
        <f t="shared" si="103"/>
        <v/>
      </c>
      <c r="DF30" s="148" t="str">
        <f t="shared" si="103"/>
        <v/>
      </c>
      <c r="DG30" s="95" t="str">
        <f t="shared" si="103"/>
        <v/>
      </c>
      <c r="DH30" s="96" t="str">
        <f t="shared" si="103"/>
        <v/>
      </c>
    </row>
    <row r="31" spans="1:112" outlineLevel="1" x14ac:dyDescent="0.2">
      <c r="A31" s="12"/>
      <c r="B31" s="11"/>
      <c r="D31" s="13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147"/>
      <c r="U31" s="30"/>
      <c r="V31" s="137"/>
      <c r="W31" s="17"/>
      <c r="X31" s="17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147"/>
      <c r="AM31" s="30"/>
      <c r="AN31" s="137"/>
      <c r="AO31" s="17"/>
      <c r="AP31" s="17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147"/>
      <c r="BE31" s="30"/>
      <c r="BF31" s="137"/>
      <c r="BG31" s="17"/>
      <c r="BH31" s="17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147"/>
      <c r="BW31" s="30"/>
      <c r="BX31" s="137"/>
      <c r="BY31" s="17"/>
      <c r="BZ31" s="17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147"/>
      <c r="CO31" s="30"/>
      <c r="CP31" s="137"/>
      <c r="CQ31" s="17"/>
      <c r="CR31" s="17"/>
      <c r="CS31" s="30"/>
      <c r="CT31" s="30"/>
      <c r="CU31" s="30"/>
      <c r="CV31" s="30"/>
      <c r="CW31" s="30"/>
      <c r="CX31" s="30"/>
      <c r="CY31" s="30"/>
      <c r="CZ31" s="30"/>
      <c r="DA31" s="30"/>
      <c r="DB31" s="30"/>
      <c r="DC31" s="30"/>
      <c r="DD31" s="30"/>
      <c r="DE31" s="30"/>
      <c r="DF31" s="147"/>
      <c r="DG31" s="30"/>
      <c r="DH31" s="137"/>
    </row>
    <row r="32" spans="1:112" outlineLevel="1" x14ac:dyDescent="0.2">
      <c r="A32" s="12"/>
      <c r="B32" s="180" t="s">
        <v>386</v>
      </c>
      <c r="D32" s="13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147"/>
      <c r="U32" s="30"/>
      <c r="V32" s="137"/>
      <c r="W32" s="17"/>
      <c r="X32" s="17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147"/>
      <c r="AM32" s="30"/>
      <c r="AN32" s="137"/>
      <c r="AO32" s="17"/>
      <c r="AP32" s="17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147"/>
      <c r="BE32" s="30"/>
      <c r="BF32" s="137"/>
      <c r="BG32" s="17"/>
      <c r="BH32" s="17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147"/>
      <c r="BW32" s="30"/>
      <c r="BX32" s="137"/>
      <c r="BY32" s="17"/>
      <c r="BZ32" s="17"/>
      <c r="CA32" s="30"/>
      <c r="CB32" s="30"/>
      <c r="CC32" s="30"/>
      <c r="CD32" s="30"/>
      <c r="CE32" s="30"/>
      <c r="CF32" s="30"/>
      <c r="CG32" s="30"/>
      <c r="CH32" s="30"/>
      <c r="CI32" s="30"/>
      <c r="CJ32" s="30"/>
      <c r="CK32" s="30"/>
      <c r="CL32" s="30"/>
      <c r="CM32" s="30"/>
      <c r="CN32" s="147"/>
      <c r="CO32" s="30"/>
      <c r="CP32" s="137"/>
      <c r="CQ32" s="17"/>
      <c r="CR32" s="17"/>
      <c r="CS32" s="30"/>
      <c r="CT32" s="30"/>
      <c r="CU32" s="30"/>
      <c r="CV32" s="30"/>
      <c r="CW32" s="30"/>
      <c r="CX32" s="30"/>
      <c r="CY32" s="30"/>
      <c r="CZ32" s="30"/>
      <c r="DA32" s="30"/>
      <c r="DB32" s="30"/>
      <c r="DC32" s="30"/>
      <c r="DD32" s="30"/>
      <c r="DE32" s="30"/>
      <c r="DF32" s="147"/>
      <c r="DG32" s="30"/>
      <c r="DH32" s="137"/>
    </row>
    <row r="33" spans="1:112" outlineLevel="1" x14ac:dyDescent="0.2">
      <c r="A33" s="12"/>
      <c r="B33" s="11" t="s">
        <v>175</v>
      </c>
      <c r="C33" t="s">
        <v>30</v>
      </c>
      <c r="D33" s="13"/>
      <c r="E33" s="53">
        <v>0</v>
      </c>
      <c r="F33" s="53">
        <v>0</v>
      </c>
      <c r="G33" s="53">
        <v>0</v>
      </c>
      <c r="H33" s="53">
        <v>0</v>
      </c>
      <c r="I33" s="53">
        <v>2</v>
      </c>
      <c r="J33" s="53">
        <v>1</v>
      </c>
      <c r="K33" s="53">
        <v>2</v>
      </c>
      <c r="L33" s="53">
        <v>1</v>
      </c>
      <c r="M33" s="53">
        <v>0</v>
      </c>
      <c r="N33" s="53">
        <v>0</v>
      </c>
      <c r="O33" s="53">
        <v>0</v>
      </c>
      <c r="P33" s="53">
        <v>0</v>
      </c>
      <c r="Q33" s="53">
        <v>0</v>
      </c>
      <c r="R33" s="53">
        <v>0</v>
      </c>
      <c r="S33" s="30"/>
      <c r="T33" s="147">
        <f t="shared" ref="T33:T35" si="104">SUM(E33:R33)</f>
        <v>6</v>
      </c>
      <c r="U33" s="30"/>
      <c r="V33" s="137"/>
      <c r="W33" s="17"/>
      <c r="X33" s="17"/>
      <c r="Y33" s="53">
        <v>0</v>
      </c>
      <c r="Z33" s="53">
        <v>0</v>
      </c>
      <c r="AA33" s="53">
        <v>0</v>
      </c>
      <c r="AB33" s="53">
        <v>0</v>
      </c>
      <c r="AC33" s="53">
        <v>0</v>
      </c>
      <c r="AD33" s="53">
        <v>0</v>
      </c>
      <c r="AE33" s="53">
        <v>0</v>
      </c>
      <c r="AF33" s="53">
        <v>0</v>
      </c>
      <c r="AG33" s="53">
        <v>0</v>
      </c>
      <c r="AH33" s="53">
        <v>0</v>
      </c>
      <c r="AI33" s="53">
        <v>0</v>
      </c>
      <c r="AJ33" s="53">
        <v>0</v>
      </c>
      <c r="AK33" s="30"/>
      <c r="AL33" s="147"/>
      <c r="AM33" s="30"/>
      <c r="AN33" s="137"/>
      <c r="AO33" s="17"/>
      <c r="AP33" s="17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30"/>
      <c r="BD33" s="147"/>
      <c r="BE33" s="30"/>
      <c r="BF33" s="137"/>
      <c r="BG33" s="17"/>
      <c r="BH33" s="17"/>
      <c r="BI33" s="53"/>
      <c r="BJ33" s="53"/>
      <c r="BK33" s="53"/>
      <c r="BL33" s="53"/>
      <c r="BM33" s="53"/>
      <c r="BN33" s="53"/>
      <c r="BO33" s="53"/>
      <c r="BP33" s="53"/>
      <c r="BQ33" s="53"/>
      <c r="BR33" s="53"/>
      <c r="BS33" s="53"/>
      <c r="BT33" s="53"/>
      <c r="BU33" s="30"/>
      <c r="BV33" s="147"/>
      <c r="BW33" s="30"/>
      <c r="BX33" s="137"/>
      <c r="BY33" s="17"/>
      <c r="BZ33" s="17"/>
      <c r="CA33" s="53"/>
      <c r="CB33" s="53"/>
      <c r="CC33" s="53"/>
      <c r="CD33" s="53"/>
      <c r="CE33" s="53"/>
      <c r="CF33" s="53"/>
      <c r="CG33" s="53"/>
      <c r="CH33" s="53"/>
      <c r="CI33" s="53"/>
      <c r="CJ33" s="53"/>
      <c r="CK33" s="53"/>
      <c r="CL33" s="53"/>
      <c r="CM33" s="30"/>
      <c r="CN33" s="147"/>
      <c r="CO33" s="30"/>
      <c r="CP33" s="137"/>
      <c r="CQ33" s="17"/>
      <c r="CR33" s="17"/>
      <c r="CS33" s="53"/>
      <c r="CT33" s="53"/>
      <c r="CU33" s="53"/>
      <c r="CV33" s="53"/>
      <c r="CW33" s="53"/>
      <c r="CX33" s="53"/>
      <c r="CY33" s="53"/>
      <c r="CZ33" s="53"/>
      <c r="DA33" s="53"/>
      <c r="DB33" s="53"/>
      <c r="DC33" s="53"/>
      <c r="DD33" s="53"/>
      <c r="DE33" s="30"/>
      <c r="DF33" s="147"/>
      <c r="DG33" s="30"/>
      <c r="DH33" s="137"/>
    </row>
    <row r="34" spans="1:112" outlineLevel="1" x14ac:dyDescent="0.2">
      <c r="A34" s="12"/>
      <c r="B34" s="11" t="s">
        <v>383</v>
      </c>
      <c r="C34" t="s">
        <v>371</v>
      </c>
      <c r="D34" s="13"/>
      <c r="E34" s="53">
        <v>0</v>
      </c>
      <c r="F34" s="53">
        <v>0</v>
      </c>
      <c r="G34" s="53">
        <v>0</v>
      </c>
      <c r="H34" s="53">
        <v>1</v>
      </c>
      <c r="I34" s="53">
        <v>2</v>
      </c>
      <c r="J34" s="53">
        <v>2</v>
      </c>
      <c r="K34" s="53">
        <v>0</v>
      </c>
      <c r="L34" s="53">
        <v>0</v>
      </c>
      <c r="M34" s="53">
        <v>2</v>
      </c>
      <c r="N34" s="53">
        <v>0</v>
      </c>
      <c r="O34" s="53">
        <v>0</v>
      </c>
      <c r="P34" s="53">
        <v>0</v>
      </c>
      <c r="Q34" s="53">
        <v>0</v>
      </c>
      <c r="R34" s="53">
        <v>0</v>
      </c>
      <c r="S34" s="30"/>
      <c r="T34" s="147">
        <f t="shared" si="104"/>
        <v>7</v>
      </c>
      <c r="U34" s="30"/>
      <c r="V34" s="137"/>
      <c r="W34" s="17"/>
      <c r="X34" s="17"/>
      <c r="Y34" s="53">
        <v>0</v>
      </c>
      <c r="Z34" s="53">
        <v>0</v>
      </c>
      <c r="AA34" s="53">
        <v>0</v>
      </c>
      <c r="AB34" s="53">
        <v>0</v>
      </c>
      <c r="AC34" s="53">
        <v>0</v>
      </c>
      <c r="AD34" s="53">
        <v>0</v>
      </c>
      <c r="AE34" s="53">
        <v>0</v>
      </c>
      <c r="AF34" s="53">
        <v>0</v>
      </c>
      <c r="AG34" s="53">
        <v>0</v>
      </c>
      <c r="AH34" s="53">
        <v>0</v>
      </c>
      <c r="AI34" s="53">
        <v>0</v>
      </c>
      <c r="AJ34" s="53">
        <v>0</v>
      </c>
      <c r="AK34" s="30"/>
      <c r="AL34" s="147"/>
      <c r="AM34" s="30"/>
      <c r="AN34" s="137"/>
      <c r="AO34" s="17"/>
      <c r="AP34" s="17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30"/>
      <c r="BD34" s="147"/>
      <c r="BE34" s="30"/>
      <c r="BF34" s="137"/>
      <c r="BG34" s="17"/>
      <c r="BH34" s="17"/>
      <c r="BI34" s="53"/>
      <c r="BJ34" s="53"/>
      <c r="BK34" s="53"/>
      <c r="BL34" s="53"/>
      <c r="BM34" s="53"/>
      <c r="BN34" s="53"/>
      <c r="BO34" s="53"/>
      <c r="BP34" s="53"/>
      <c r="BQ34" s="53"/>
      <c r="BR34" s="53"/>
      <c r="BS34" s="53"/>
      <c r="BT34" s="53"/>
      <c r="BU34" s="30"/>
      <c r="BV34" s="147"/>
      <c r="BW34" s="30"/>
      <c r="BX34" s="137"/>
      <c r="BY34" s="17"/>
      <c r="BZ34" s="17"/>
      <c r="CA34" s="53"/>
      <c r="CB34" s="53"/>
      <c r="CC34" s="53"/>
      <c r="CD34" s="53"/>
      <c r="CE34" s="53"/>
      <c r="CF34" s="53"/>
      <c r="CG34" s="53"/>
      <c r="CH34" s="53"/>
      <c r="CI34" s="53"/>
      <c r="CJ34" s="53"/>
      <c r="CK34" s="53"/>
      <c r="CL34" s="53"/>
      <c r="CM34" s="30"/>
      <c r="CN34" s="147"/>
      <c r="CO34" s="30"/>
      <c r="CP34" s="137"/>
      <c r="CQ34" s="17"/>
      <c r="CR34" s="17"/>
      <c r="CS34" s="53"/>
      <c r="CT34" s="53"/>
      <c r="CU34" s="53"/>
      <c r="CV34" s="53"/>
      <c r="CW34" s="53"/>
      <c r="CX34" s="53"/>
      <c r="CY34" s="53"/>
      <c r="CZ34" s="53"/>
      <c r="DA34" s="53"/>
      <c r="DB34" s="53"/>
      <c r="DC34" s="53"/>
      <c r="DD34" s="53"/>
      <c r="DE34" s="30"/>
      <c r="DF34" s="147"/>
      <c r="DG34" s="30"/>
      <c r="DH34" s="137"/>
    </row>
    <row r="35" spans="1:112" outlineLevel="1" x14ac:dyDescent="0.2">
      <c r="A35" s="12"/>
      <c r="B35" s="11" t="s">
        <v>384</v>
      </c>
      <c r="C35" t="s">
        <v>30</v>
      </c>
      <c r="D35" s="13"/>
      <c r="E35" s="53">
        <v>0</v>
      </c>
      <c r="F35" s="53">
        <v>0</v>
      </c>
      <c r="G35" s="53">
        <v>0</v>
      </c>
      <c r="H35" s="53">
        <v>0</v>
      </c>
      <c r="I35" s="53">
        <v>2</v>
      </c>
      <c r="J35" s="53">
        <v>1</v>
      </c>
      <c r="K35" s="53">
        <v>2</v>
      </c>
      <c r="L35" s="53">
        <v>1</v>
      </c>
      <c r="M35" s="53">
        <v>0</v>
      </c>
      <c r="N35" s="53">
        <v>0</v>
      </c>
      <c r="O35" s="53">
        <v>0</v>
      </c>
      <c r="P35" s="53">
        <v>0</v>
      </c>
      <c r="Q35" s="53">
        <v>0</v>
      </c>
      <c r="R35" s="53">
        <v>0</v>
      </c>
      <c r="S35" s="30"/>
      <c r="T35" s="147">
        <f t="shared" si="104"/>
        <v>6</v>
      </c>
      <c r="U35" s="30"/>
      <c r="V35" s="137"/>
      <c r="W35" s="17"/>
      <c r="X35" s="17"/>
      <c r="Y35" s="53">
        <v>0</v>
      </c>
      <c r="Z35" s="53">
        <v>0</v>
      </c>
      <c r="AA35" s="53">
        <v>0</v>
      </c>
      <c r="AB35" s="53">
        <v>0</v>
      </c>
      <c r="AC35" s="53">
        <v>0</v>
      </c>
      <c r="AD35" s="53">
        <v>0</v>
      </c>
      <c r="AE35" s="53">
        <v>0</v>
      </c>
      <c r="AF35" s="53">
        <v>0</v>
      </c>
      <c r="AG35" s="53">
        <v>0</v>
      </c>
      <c r="AH35" s="53">
        <v>0</v>
      </c>
      <c r="AI35" s="53">
        <v>0</v>
      </c>
      <c r="AJ35" s="53">
        <v>0</v>
      </c>
      <c r="AK35" s="30"/>
      <c r="AL35" s="147"/>
      <c r="AM35" s="30"/>
      <c r="AN35" s="137"/>
      <c r="AO35" s="17"/>
      <c r="AP35" s="17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30"/>
      <c r="BD35" s="147"/>
      <c r="BE35" s="30"/>
      <c r="BF35" s="137"/>
      <c r="BG35" s="17"/>
      <c r="BH35" s="17"/>
      <c r="BI35" s="53"/>
      <c r="BJ35" s="53"/>
      <c r="BK35" s="53"/>
      <c r="BL35" s="53"/>
      <c r="BM35" s="53"/>
      <c r="BN35" s="53"/>
      <c r="BO35" s="53"/>
      <c r="BP35" s="53"/>
      <c r="BQ35" s="53"/>
      <c r="BR35" s="53"/>
      <c r="BS35" s="53"/>
      <c r="BT35" s="53"/>
      <c r="BU35" s="30"/>
      <c r="BV35" s="147"/>
      <c r="BW35" s="30"/>
      <c r="BX35" s="137"/>
      <c r="BY35" s="17"/>
      <c r="BZ35" s="17"/>
      <c r="CA35" s="53"/>
      <c r="CB35" s="53"/>
      <c r="CC35" s="53"/>
      <c r="CD35" s="53"/>
      <c r="CE35" s="53"/>
      <c r="CF35" s="53"/>
      <c r="CG35" s="53"/>
      <c r="CH35" s="53"/>
      <c r="CI35" s="53"/>
      <c r="CJ35" s="53"/>
      <c r="CK35" s="53"/>
      <c r="CL35" s="53"/>
      <c r="CM35" s="30"/>
      <c r="CN35" s="147"/>
      <c r="CO35" s="30"/>
      <c r="CP35" s="137"/>
      <c r="CQ35" s="17"/>
      <c r="CR35" s="17"/>
      <c r="CS35" s="53"/>
      <c r="CT35" s="53"/>
      <c r="CU35" s="53"/>
      <c r="CV35" s="53"/>
      <c r="CW35" s="53"/>
      <c r="CX35" s="53"/>
      <c r="CY35" s="53"/>
      <c r="CZ35" s="53"/>
      <c r="DA35" s="53"/>
      <c r="DB35" s="53"/>
      <c r="DC35" s="53"/>
      <c r="DD35" s="53"/>
      <c r="DE35" s="30"/>
      <c r="DF35" s="147"/>
      <c r="DG35" s="30"/>
      <c r="DH35" s="137"/>
    </row>
    <row r="36" spans="1:112" x14ac:dyDescent="0.2">
      <c r="A36" s="12"/>
      <c r="B36" s="179" t="s">
        <v>382</v>
      </c>
      <c r="D36" s="13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30"/>
      <c r="T36" s="20"/>
      <c r="U36" s="30"/>
      <c r="V36" s="137"/>
      <c r="W36" s="17"/>
      <c r="X36" s="17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30"/>
      <c r="AL36" s="20"/>
      <c r="AM36" s="30"/>
      <c r="AN36" s="137"/>
      <c r="AO36" s="17"/>
      <c r="AP36" s="17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30"/>
      <c r="BD36" s="20"/>
      <c r="BE36" s="30"/>
      <c r="BF36" s="137"/>
      <c r="BG36" s="17"/>
      <c r="BH36" s="17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30"/>
      <c r="BV36" s="20"/>
      <c r="BW36" s="30"/>
      <c r="BX36" s="137"/>
      <c r="BY36" s="17"/>
      <c r="BZ36" s="17"/>
      <c r="CA36" s="26"/>
      <c r="CB36" s="26"/>
      <c r="CC36" s="26"/>
      <c r="CD36" s="26"/>
      <c r="CE36" s="26"/>
      <c r="CF36" s="26"/>
      <c r="CG36" s="26"/>
      <c r="CH36" s="26"/>
      <c r="CI36" s="26"/>
      <c r="CJ36" s="26"/>
      <c r="CK36" s="26"/>
      <c r="CL36" s="26"/>
      <c r="CM36" s="30"/>
      <c r="CN36" s="20"/>
      <c r="CO36" s="30"/>
      <c r="CP36" s="137"/>
      <c r="CQ36" s="17"/>
      <c r="CR36" s="17"/>
      <c r="CS36" s="26"/>
      <c r="CT36" s="26"/>
      <c r="CU36" s="26"/>
      <c r="CV36" s="26"/>
      <c r="CW36" s="26"/>
      <c r="CX36" s="26"/>
      <c r="CY36" s="26"/>
      <c r="CZ36" s="26"/>
      <c r="DA36" s="26"/>
      <c r="DB36" s="26"/>
      <c r="DC36" s="26"/>
      <c r="DD36" s="26"/>
      <c r="DE36" s="30"/>
      <c r="DF36" s="20"/>
      <c r="DG36" s="30"/>
      <c r="DH36" s="137"/>
    </row>
    <row r="37" spans="1:112" ht="17" thickBot="1" x14ac:dyDescent="0.25">
      <c r="A37" s="12"/>
      <c r="B37" s="12"/>
      <c r="C37" s="33" t="s">
        <v>325</v>
      </c>
      <c r="D37" s="13"/>
      <c r="E37" s="95" t="str">
        <f t="shared" ref="E37:AJ37" si="105">IF(SUM(E33:E33)=0,"",SUM(E33:E33))</f>
        <v/>
      </c>
      <c r="F37" s="95" t="str">
        <f>IF(SUM(F33:F35)=0,"",SUM(F33:F35))</f>
        <v/>
      </c>
      <c r="G37" s="95" t="str">
        <f t="shared" ref="G37:R37" si="106">IF(SUM(G33:G35)=0,"",SUM(G33:G35))</f>
        <v/>
      </c>
      <c r="H37" s="95">
        <f t="shared" si="106"/>
        <v>1</v>
      </c>
      <c r="I37" s="95">
        <f t="shared" si="106"/>
        <v>6</v>
      </c>
      <c r="J37" s="95">
        <f t="shared" si="106"/>
        <v>4</v>
      </c>
      <c r="K37" s="95">
        <f t="shared" si="106"/>
        <v>4</v>
      </c>
      <c r="L37" s="95">
        <f t="shared" si="106"/>
        <v>2</v>
      </c>
      <c r="M37" s="95">
        <f t="shared" si="106"/>
        <v>2</v>
      </c>
      <c r="N37" s="95" t="str">
        <f t="shared" si="106"/>
        <v/>
      </c>
      <c r="O37" s="95" t="str">
        <f t="shared" si="106"/>
        <v/>
      </c>
      <c r="P37" s="95" t="str">
        <f t="shared" si="106"/>
        <v/>
      </c>
      <c r="Q37" s="95" t="str">
        <f t="shared" si="106"/>
        <v/>
      </c>
      <c r="R37" s="95" t="str">
        <f t="shared" si="106"/>
        <v/>
      </c>
      <c r="S37" s="95" t="str">
        <f t="shared" si="105"/>
        <v/>
      </c>
      <c r="T37" s="148">
        <f>IF(SUM(T33:T35)=0,"",SUM(T33:T35))</f>
        <v>19</v>
      </c>
      <c r="U37" s="95" t="str">
        <f t="shared" si="105"/>
        <v/>
      </c>
      <c r="V37" s="96" t="str">
        <f t="shared" si="105"/>
        <v/>
      </c>
      <c r="W37" s="95" t="str">
        <f t="shared" si="105"/>
        <v/>
      </c>
      <c r="X37" s="95" t="str">
        <f t="shared" si="105"/>
        <v/>
      </c>
      <c r="Y37" s="95" t="str">
        <f t="shared" si="105"/>
        <v/>
      </c>
      <c r="Z37" s="95" t="str">
        <f t="shared" si="105"/>
        <v/>
      </c>
      <c r="AA37" s="95" t="str">
        <f t="shared" si="105"/>
        <v/>
      </c>
      <c r="AB37" s="95" t="str">
        <f t="shared" si="105"/>
        <v/>
      </c>
      <c r="AC37" s="95" t="str">
        <f t="shared" si="105"/>
        <v/>
      </c>
      <c r="AD37" s="95" t="str">
        <f t="shared" si="105"/>
        <v/>
      </c>
      <c r="AE37" s="95" t="str">
        <f t="shared" si="105"/>
        <v/>
      </c>
      <c r="AF37" s="95" t="str">
        <f t="shared" si="105"/>
        <v/>
      </c>
      <c r="AG37" s="95" t="str">
        <f t="shared" si="105"/>
        <v/>
      </c>
      <c r="AH37" s="95" t="str">
        <f t="shared" si="105"/>
        <v/>
      </c>
      <c r="AI37" s="95" t="str">
        <f t="shared" si="105"/>
        <v/>
      </c>
      <c r="AJ37" s="95" t="str">
        <f t="shared" si="105"/>
        <v/>
      </c>
      <c r="AK37" s="95" t="str">
        <f t="shared" ref="AK37:BP37" si="107">IF(SUM(AK33:AK33)=0,"",SUM(AK33:AK33))</f>
        <v/>
      </c>
      <c r="AL37" s="148" t="str">
        <f t="shared" si="107"/>
        <v/>
      </c>
      <c r="AM37" s="95" t="str">
        <f t="shared" si="107"/>
        <v/>
      </c>
      <c r="AN37" s="96" t="str">
        <f t="shared" si="107"/>
        <v/>
      </c>
      <c r="AO37" s="95" t="str">
        <f t="shared" si="107"/>
        <v/>
      </c>
      <c r="AP37" s="95" t="str">
        <f t="shared" si="107"/>
        <v/>
      </c>
      <c r="AQ37" s="95" t="str">
        <f t="shared" si="107"/>
        <v/>
      </c>
      <c r="AR37" s="95" t="str">
        <f t="shared" si="107"/>
        <v/>
      </c>
      <c r="AS37" s="95" t="str">
        <f t="shared" si="107"/>
        <v/>
      </c>
      <c r="AT37" s="95" t="str">
        <f t="shared" si="107"/>
        <v/>
      </c>
      <c r="AU37" s="95" t="str">
        <f t="shared" si="107"/>
        <v/>
      </c>
      <c r="AV37" s="95" t="str">
        <f t="shared" si="107"/>
        <v/>
      </c>
      <c r="AW37" s="95" t="str">
        <f t="shared" si="107"/>
        <v/>
      </c>
      <c r="AX37" s="95" t="str">
        <f t="shared" si="107"/>
        <v/>
      </c>
      <c r="AY37" s="95" t="str">
        <f t="shared" si="107"/>
        <v/>
      </c>
      <c r="AZ37" s="95" t="str">
        <f t="shared" si="107"/>
        <v/>
      </c>
      <c r="BA37" s="95" t="str">
        <f t="shared" si="107"/>
        <v/>
      </c>
      <c r="BB37" s="95" t="str">
        <f t="shared" si="107"/>
        <v/>
      </c>
      <c r="BC37" s="95" t="str">
        <f t="shared" si="107"/>
        <v/>
      </c>
      <c r="BD37" s="148" t="str">
        <f t="shared" si="107"/>
        <v/>
      </c>
      <c r="BE37" s="95" t="str">
        <f t="shared" si="107"/>
        <v/>
      </c>
      <c r="BF37" s="96" t="str">
        <f t="shared" si="107"/>
        <v/>
      </c>
      <c r="BG37" s="95" t="str">
        <f t="shared" si="107"/>
        <v/>
      </c>
      <c r="BH37" s="95" t="str">
        <f t="shared" si="107"/>
        <v/>
      </c>
      <c r="BI37" s="95" t="str">
        <f t="shared" si="107"/>
        <v/>
      </c>
      <c r="BJ37" s="95" t="str">
        <f t="shared" si="107"/>
        <v/>
      </c>
      <c r="BK37" s="95" t="str">
        <f t="shared" si="107"/>
        <v/>
      </c>
      <c r="BL37" s="95" t="str">
        <f t="shared" si="107"/>
        <v/>
      </c>
      <c r="BM37" s="95" t="str">
        <f t="shared" si="107"/>
        <v/>
      </c>
      <c r="BN37" s="95" t="str">
        <f t="shared" si="107"/>
        <v/>
      </c>
      <c r="BO37" s="95" t="str">
        <f t="shared" si="107"/>
        <v/>
      </c>
      <c r="BP37" s="95" t="str">
        <f t="shared" si="107"/>
        <v/>
      </c>
      <c r="BQ37" s="95" t="str">
        <f t="shared" ref="BQ37:CV37" si="108">IF(SUM(BQ33:BQ33)=0,"",SUM(BQ33:BQ33))</f>
        <v/>
      </c>
      <c r="BR37" s="95" t="str">
        <f t="shared" si="108"/>
        <v/>
      </c>
      <c r="BS37" s="95" t="str">
        <f t="shared" si="108"/>
        <v/>
      </c>
      <c r="BT37" s="95" t="str">
        <f t="shared" si="108"/>
        <v/>
      </c>
      <c r="BU37" s="95" t="str">
        <f t="shared" si="108"/>
        <v/>
      </c>
      <c r="BV37" s="148" t="str">
        <f t="shared" si="108"/>
        <v/>
      </c>
      <c r="BW37" s="95" t="str">
        <f t="shared" si="108"/>
        <v/>
      </c>
      <c r="BX37" s="96" t="str">
        <f t="shared" si="108"/>
        <v/>
      </c>
      <c r="BY37" s="95" t="str">
        <f t="shared" si="108"/>
        <v/>
      </c>
      <c r="BZ37" s="95" t="str">
        <f t="shared" si="108"/>
        <v/>
      </c>
      <c r="CA37" s="95" t="str">
        <f t="shared" si="108"/>
        <v/>
      </c>
      <c r="CB37" s="95" t="str">
        <f t="shared" si="108"/>
        <v/>
      </c>
      <c r="CC37" s="95" t="str">
        <f t="shared" si="108"/>
        <v/>
      </c>
      <c r="CD37" s="95" t="str">
        <f t="shared" si="108"/>
        <v/>
      </c>
      <c r="CE37" s="95" t="str">
        <f t="shared" si="108"/>
        <v/>
      </c>
      <c r="CF37" s="95" t="str">
        <f t="shared" si="108"/>
        <v/>
      </c>
      <c r="CG37" s="95" t="str">
        <f t="shared" si="108"/>
        <v/>
      </c>
      <c r="CH37" s="95" t="str">
        <f t="shared" si="108"/>
        <v/>
      </c>
      <c r="CI37" s="95" t="str">
        <f t="shared" si="108"/>
        <v/>
      </c>
      <c r="CJ37" s="95" t="str">
        <f t="shared" si="108"/>
        <v/>
      </c>
      <c r="CK37" s="95" t="str">
        <f t="shared" si="108"/>
        <v/>
      </c>
      <c r="CL37" s="95" t="str">
        <f t="shared" si="108"/>
        <v/>
      </c>
      <c r="CM37" s="95" t="str">
        <f t="shared" si="108"/>
        <v/>
      </c>
      <c r="CN37" s="148" t="str">
        <f t="shared" si="108"/>
        <v/>
      </c>
      <c r="CO37" s="95" t="str">
        <f t="shared" si="108"/>
        <v/>
      </c>
      <c r="CP37" s="96" t="str">
        <f t="shared" si="108"/>
        <v/>
      </c>
      <c r="CQ37" s="95" t="str">
        <f t="shared" si="108"/>
        <v/>
      </c>
      <c r="CR37" s="95" t="str">
        <f t="shared" si="108"/>
        <v/>
      </c>
      <c r="CS37" s="95" t="str">
        <f t="shared" si="108"/>
        <v/>
      </c>
      <c r="CT37" s="95" t="str">
        <f t="shared" si="108"/>
        <v/>
      </c>
      <c r="CU37" s="95" t="str">
        <f t="shared" si="108"/>
        <v/>
      </c>
      <c r="CV37" s="95" t="str">
        <f t="shared" si="108"/>
        <v/>
      </c>
      <c r="CW37" s="95" t="str">
        <f t="shared" ref="CW37:DH37" si="109">IF(SUM(CW33:CW33)=0,"",SUM(CW33:CW33))</f>
        <v/>
      </c>
      <c r="CX37" s="95" t="str">
        <f t="shared" si="109"/>
        <v/>
      </c>
      <c r="CY37" s="95" t="str">
        <f t="shared" si="109"/>
        <v/>
      </c>
      <c r="CZ37" s="95" t="str">
        <f t="shared" si="109"/>
        <v/>
      </c>
      <c r="DA37" s="95" t="str">
        <f t="shared" si="109"/>
        <v/>
      </c>
      <c r="DB37" s="95" t="str">
        <f t="shared" si="109"/>
        <v/>
      </c>
      <c r="DC37" s="95" t="str">
        <f t="shared" si="109"/>
        <v/>
      </c>
      <c r="DD37" s="95" t="str">
        <f t="shared" si="109"/>
        <v/>
      </c>
      <c r="DE37" s="95" t="str">
        <f t="shared" si="109"/>
        <v/>
      </c>
      <c r="DF37" s="148" t="str">
        <f t="shared" si="109"/>
        <v/>
      </c>
      <c r="DG37" s="95" t="str">
        <f t="shared" si="109"/>
        <v/>
      </c>
      <c r="DH37" s="96" t="str">
        <f t="shared" si="109"/>
        <v/>
      </c>
    </row>
    <row r="38" spans="1:112" x14ac:dyDescent="0.2">
      <c r="A38" s="12"/>
      <c r="B38" s="12"/>
      <c r="C38" s="33"/>
      <c r="D38" s="13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149"/>
      <c r="U38" s="97"/>
      <c r="V38" s="98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149"/>
      <c r="AM38" s="97"/>
      <c r="AN38" s="98"/>
      <c r="AO38" s="97"/>
      <c r="AP38" s="97"/>
      <c r="AQ38" s="97"/>
      <c r="AR38" s="97"/>
      <c r="AS38" s="97"/>
      <c r="AT38" s="97"/>
      <c r="AU38" s="97"/>
      <c r="AV38" s="97"/>
      <c r="AW38" s="97"/>
      <c r="AX38" s="97"/>
      <c r="AY38" s="97"/>
      <c r="AZ38" s="97"/>
      <c r="BA38" s="97"/>
      <c r="BB38" s="97"/>
      <c r="BC38" s="97"/>
      <c r="BD38" s="149"/>
      <c r="BE38" s="97"/>
      <c r="BF38" s="98"/>
      <c r="BG38" s="97"/>
      <c r="BH38" s="97"/>
      <c r="BI38" s="97"/>
      <c r="BJ38" s="97"/>
      <c r="BK38" s="97"/>
      <c r="BL38" s="97"/>
      <c r="BM38" s="97"/>
      <c r="BN38" s="97"/>
      <c r="BO38" s="97"/>
      <c r="BP38" s="97"/>
      <c r="BQ38" s="97"/>
      <c r="BR38" s="97"/>
      <c r="BS38" s="97"/>
      <c r="BT38" s="97"/>
      <c r="BU38" s="97"/>
      <c r="BV38" s="149"/>
      <c r="BW38" s="97"/>
      <c r="BX38" s="98"/>
      <c r="BY38" s="97"/>
      <c r="BZ38" s="97"/>
      <c r="CA38" s="97"/>
      <c r="CB38" s="97"/>
      <c r="CC38" s="97"/>
      <c r="CD38" s="97"/>
      <c r="CE38" s="97"/>
      <c r="CF38" s="97"/>
      <c r="CG38" s="97"/>
      <c r="CH38" s="97"/>
      <c r="CI38" s="97"/>
      <c r="CJ38" s="97"/>
      <c r="CK38" s="97"/>
      <c r="CL38" s="97"/>
      <c r="CM38" s="97"/>
      <c r="CN38" s="149"/>
      <c r="CO38" s="97"/>
      <c r="CP38" s="98"/>
      <c r="CQ38" s="97"/>
      <c r="CR38" s="97"/>
      <c r="CS38" s="97"/>
      <c r="CT38" s="97"/>
      <c r="CU38" s="97"/>
      <c r="CV38" s="97"/>
      <c r="CW38" s="97"/>
      <c r="CX38" s="97"/>
      <c r="CY38" s="97"/>
      <c r="CZ38" s="97"/>
      <c r="DA38" s="97"/>
      <c r="DB38" s="97"/>
      <c r="DC38" s="97"/>
      <c r="DD38" s="97"/>
      <c r="DE38" s="97"/>
      <c r="DF38" s="149"/>
      <c r="DG38" s="97"/>
      <c r="DH38" s="98"/>
    </row>
    <row r="39" spans="1:112" ht="17" x14ac:dyDescent="0.2">
      <c r="A39" s="116" t="s">
        <v>288</v>
      </c>
      <c r="B39" t="s">
        <v>387</v>
      </c>
      <c r="BD39" s="46"/>
      <c r="BV39" s="46"/>
      <c r="CN39" s="46"/>
      <c r="DF39" s="46"/>
    </row>
    <row r="40" spans="1:112" x14ac:dyDescent="0.2">
      <c r="A40" s="40" t="s">
        <v>31</v>
      </c>
      <c r="B40" s="39"/>
      <c r="C40" s="39"/>
      <c r="D40" s="41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41"/>
      <c r="T40" s="42"/>
      <c r="U40" s="39"/>
      <c r="V40" s="43"/>
      <c r="W40" s="39"/>
      <c r="X40" s="39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41"/>
      <c r="AL40" s="42"/>
      <c r="AM40" s="39"/>
      <c r="AN40" s="43"/>
      <c r="AO40" s="39"/>
      <c r="AP40" s="39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41"/>
      <c r="BD40" s="42"/>
      <c r="BE40" s="39"/>
      <c r="BF40" s="43"/>
      <c r="BG40" s="39"/>
      <c r="BH40" s="39"/>
      <c r="BI40" s="66"/>
      <c r="BJ40" s="66"/>
      <c r="BK40" s="66"/>
      <c r="BL40" s="66"/>
      <c r="BM40" s="66"/>
      <c r="BN40" s="66"/>
      <c r="BO40" s="66"/>
      <c r="BP40" s="66"/>
      <c r="BQ40" s="66"/>
      <c r="BR40" s="66"/>
      <c r="BS40" s="66"/>
      <c r="BT40" s="66"/>
      <c r="BU40" s="41"/>
      <c r="BV40" s="42"/>
      <c r="BW40" s="39"/>
      <c r="BX40" s="43"/>
      <c r="BY40" s="39"/>
      <c r="BZ40" s="39"/>
      <c r="CA40" s="66"/>
      <c r="CB40" s="66"/>
      <c r="CC40" s="66"/>
      <c r="CD40" s="66"/>
      <c r="CE40" s="66"/>
      <c r="CF40" s="66"/>
      <c r="CG40" s="66"/>
      <c r="CH40" s="66"/>
      <c r="CI40" s="66"/>
      <c r="CJ40" s="66"/>
      <c r="CK40" s="66"/>
      <c r="CL40" s="66"/>
      <c r="CM40" s="41"/>
      <c r="CN40" s="42"/>
      <c r="CO40" s="39"/>
      <c r="CP40" s="43"/>
      <c r="CQ40" s="39"/>
      <c r="CR40" s="39"/>
      <c r="CS40" s="66"/>
      <c r="CT40" s="66"/>
      <c r="CU40" s="66"/>
      <c r="CV40" s="66"/>
      <c r="CW40" s="66"/>
      <c r="CX40" s="66"/>
      <c r="CY40" s="66"/>
      <c r="CZ40" s="66"/>
      <c r="DA40" s="66"/>
      <c r="DB40" s="66"/>
      <c r="DC40" s="66"/>
      <c r="DD40" s="66"/>
      <c r="DE40" s="41"/>
      <c r="DF40" s="42"/>
      <c r="DG40" s="39"/>
      <c r="DH40" s="43"/>
    </row>
    <row r="41" spans="1:112" outlineLevel="1" x14ac:dyDescent="0.2">
      <c r="A41" s="51" t="s">
        <v>252</v>
      </c>
      <c r="B41" s="51" t="s">
        <v>268</v>
      </c>
      <c r="T41" s="20"/>
      <c r="AL41" s="20"/>
      <c r="BD41" s="20"/>
      <c r="BV41" s="20"/>
      <c r="CN41" s="20"/>
      <c r="DF41" s="20"/>
    </row>
    <row r="42" spans="1:112" outlineLevel="1" x14ac:dyDescent="0.2">
      <c r="A42" s="44" t="s">
        <v>32</v>
      </c>
      <c r="B42" t="s">
        <v>257</v>
      </c>
      <c r="C42" t="s">
        <v>216</v>
      </c>
      <c r="E42" s="53">
        <v>0</v>
      </c>
      <c r="F42" s="53">
        <v>1</v>
      </c>
      <c r="G42" s="53">
        <v>5</v>
      </c>
      <c r="H42" s="53">
        <v>6</v>
      </c>
      <c r="I42" s="53">
        <v>7</v>
      </c>
      <c r="J42" s="53">
        <v>13</v>
      </c>
      <c r="K42" s="53">
        <v>9</v>
      </c>
      <c r="L42" s="53">
        <v>7</v>
      </c>
      <c r="M42" s="53">
        <v>8</v>
      </c>
      <c r="N42" s="53">
        <v>6</v>
      </c>
      <c r="O42" s="53">
        <v>9</v>
      </c>
      <c r="P42" s="53">
        <v>3</v>
      </c>
      <c r="Q42" s="53">
        <v>8</v>
      </c>
      <c r="R42" s="53">
        <v>3</v>
      </c>
      <c r="T42" s="147">
        <f t="shared" ref="T42:T47" si="110">SUM(E42:R42)</f>
        <v>85</v>
      </c>
      <c r="Y42" s="53">
        <v>5</v>
      </c>
      <c r="Z42" s="53">
        <v>1</v>
      </c>
      <c r="AA42" s="53">
        <v>1</v>
      </c>
      <c r="AB42" s="53">
        <v>4</v>
      </c>
      <c r="AC42" s="53">
        <v>1</v>
      </c>
      <c r="AD42" s="53">
        <v>0</v>
      </c>
      <c r="AE42" s="53">
        <v>4</v>
      </c>
      <c r="AF42" s="53">
        <v>0</v>
      </c>
      <c r="AG42" s="53">
        <v>1</v>
      </c>
      <c r="AH42" s="53">
        <v>1</v>
      </c>
      <c r="AI42" s="53">
        <v>0</v>
      </c>
      <c r="AJ42" s="53">
        <v>1</v>
      </c>
      <c r="AL42" s="147">
        <f t="shared" ref="AL42:AL47" si="111">SUM(Y42:AJ42)</f>
        <v>19</v>
      </c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D42" s="147">
        <f t="shared" ref="BD42:BD47" si="112">SUM(AQ42:BB42)</f>
        <v>0</v>
      </c>
      <c r="BI42" s="53"/>
      <c r="BJ42" s="53"/>
      <c r="BK42" s="53"/>
      <c r="BL42" s="53"/>
      <c r="BM42" s="53"/>
      <c r="BN42" s="53"/>
      <c r="BO42" s="53"/>
      <c r="BP42" s="53"/>
      <c r="BQ42" s="53"/>
      <c r="BR42" s="53"/>
      <c r="BS42" s="53"/>
      <c r="BT42" s="53"/>
      <c r="BV42" s="147">
        <f t="shared" ref="BV42:BV47" si="113">SUM(BI42:BT42)</f>
        <v>0</v>
      </c>
      <c r="CA42" s="53"/>
      <c r="CB42" s="53"/>
      <c r="CC42" s="53"/>
      <c r="CD42" s="53"/>
      <c r="CE42" s="53"/>
      <c r="CF42" s="53"/>
      <c r="CG42" s="53"/>
      <c r="CH42" s="53"/>
      <c r="CI42" s="53"/>
      <c r="CJ42" s="53"/>
      <c r="CK42" s="53"/>
      <c r="CL42" s="53"/>
      <c r="CN42" s="147">
        <f t="shared" ref="CN42:CN47" si="114">SUM(CA42:CL42)</f>
        <v>0</v>
      </c>
      <c r="CS42" s="53"/>
      <c r="CT42" s="53"/>
      <c r="CU42" s="53"/>
      <c r="CV42" s="53"/>
      <c r="CW42" s="53"/>
      <c r="CX42" s="53"/>
      <c r="CY42" s="53"/>
      <c r="CZ42" s="53"/>
      <c r="DA42" s="53"/>
      <c r="DB42" s="53"/>
      <c r="DC42" s="53"/>
      <c r="DD42" s="53"/>
      <c r="DF42" s="147">
        <f t="shared" ref="DF42:DF47" si="115">SUM(CS42:DD42)</f>
        <v>0</v>
      </c>
    </row>
    <row r="43" spans="1:112" outlineLevel="1" x14ac:dyDescent="0.2">
      <c r="A43" s="44" t="s">
        <v>33</v>
      </c>
      <c r="B43" t="s">
        <v>258</v>
      </c>
      <c r="C43" t="s">
        <v>216</v>
      </c>
      <c r="E43" s="53">
        <v>0</v>
      </c>
      <c r="F43" s="53">
        <v>0</v>
      </c>
      <c r="G43" s="53">
        <v>9</v>
      </c>
      <c r="H43" s="53">
        <v>19</v>
      </c>
      <c r="I43" s="53">
        <v>31</v>
      </c>
      <c r="J43" s="53">
        <v>33</v>
      </c>
      <c r="K43" s="53">
        <v>22</v>
      </c>
      <c r="L43" s="53">
        <v>38</v>
      </c>
      <c r="M43" s="53">
        <v>23</v>
      </c>
      <c r="N43" s="53">
        <v>22</v>
      </c>
      <c r="O43" s="53">
        <v>26</v>
      </c>
      <c r="P43" s="53">
        <v>12</v>
      </c>
      <c r="Q43" s="53">
        <v>17</v>
      </c>
      <c r="R43" s="53">
        <v>16</v>
      </c>
      <c r="T43" s="147">
        <f t="shared" si="110"/>
        <v>268</v>
      </c>
      <c r="Y43" s="53">
        <v>9</v>
      </c>
      <c r="Z43" s="53">
        <v>17</v>
      </c>
      <c r="AA43" s="53">
        <v>5</v>
      </c>
      <c r="AB43" s="53">
        <v>10</v>
      </c>
      <c r="AC43" s="53">
        <v>11</v>
      </c>
      <c r="AD43" s="53">
        <v>3</v>
      </c>
      <c r="AE43" s="53">
        <v>9</v>
      </c>
      <c r="AF43" s="53">
        <v>8</v>
      </c>
      <c r="AG43" s="53">
        <v>5</v>
      </c>
      <c r="AH43" s="53">
        <v>2</v>
      </c>
      <c r="AI43" s="53">
        <v>2</v>
      </c>
      <c r="AJ43" s="53">
        <v>3</v>
      </c>
      <c r="AL43" s="147">
        <f t="shared" si="111"/>
        <v>84</v>
      </c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D43" s="147">
        <f t="shared" si="112"/>
        <v>0</v>
      </c>
      <c r="BI43" s="53"/>
      <c r="BJ43" s="53"/>
      <c r="BK43" s="53"/>
      <c r="BL43" s="53"/>
      <c r="BM43" s="53"/>
      <c r="BN43" s="53"/>
      <c r="BO43" s="53"/>
      <c r="BP43" s="53"/>
      <c r="BQ43" s="53"/>
      <c r="BR43" s="53"/>
      <c r="BS43" s="53"/>
      <c r="BT43" s="53"/>
      <c r="BV43" s="147">
        <f t="shared" si="113"/>
        <v>0</v>
      </c>
      <c r="CA43" s="53"/>
      <c r="CB43" s="53"/>
      <c r="CC43" s="53"/>
      <c r="CD43" s="53"/>
      <c r="CE43" s="53"/>
      <c r="CF43" s="53"/>
      <c r="CG43" s="53"/>
      <c r="CH43" s="53"/>
      <c r="CI43" s="53"/>
      <c r="CJ43" s="53"/>
      <c r="CK43" s="53"/>
      <c r="CL43" s="53"/>
      <c r="CN43" s="147">
        <f t="shared" si="114"/>
        <v>0</v>
      </c>
      <c r="CS43" s="53"/>
      <c r="CT43" s="53"/>
      <c r="CU43" s="53"/>
      <c r="CV43" s="53"/>
      <c r="CW43" s="53"/>
      <c r="CX43" s="53"/>
      <c r="CY43" s="53"/>
      <c r="CZ43" s="53"/>
      <c r="DA43" s="53"/>
      <c r="DB43" s="53"/>
      <c r="DC43" s="53"/>
      <c r="DD43" s="53"/>
      <c r="DF43" s="147">
        <f t="shared" si="115"/>
        <v>0</v>
      </c>
    </row>
    <row r="44" spans="1:112" outlineLevel="1" x14ac:dyDescent="0.2">
      <c r="A44" s="44" t="s">
        <v>34</v>
      </c>
      <c r="B44" t="s">
        <v>258</v>
      </c>
      <c r="C44" t="s">
        <v>216</v>
      </c>
      <c r="E44" s="53">
        <v>0</v>
      </c>
      <c r="F44" s="53">
        <v>0</v>
      </c>
      <c r="G44" s="53">
        <v>8</v>
      </c>
      <c r="H44" s="53">
        <v>13</v>
      </c>
      <c r="I44" s="53">
        <v>20</v>
      </c>
      <c r="J44" s="53">
        <v>34</v>
      </c>
      <c r="K44" s="53">
        <v>31</v>
      </c>
      <c r="L44" s="53">
        <v>47</v>
      </c>
      <c r="M44" s="53">
        <v>24</v>
      </c>
      <c r="N44" s="53">
        <v>32</v>
      </c>
      <c r="O44" s="53">
        <v>35</v>
      </c>
      <c r="P44" s="53">
        <v>21</v>
      </c>
      <c r="Q44" s="53">
        <v>21</v>
      </c>
      <c r="R44" s="53">
        <v>26</v>
      </c>
      <c r="T44" s="147">
        <f t="shared" si="110"/>
        <v>312</v>
      </c>
      <c r="Y44" s="53">
        <v>16</v>
      </c>
      <c r="Z44" s="53">
        <v>28</v>
      </c>
      <c r="AA44" s="53">
        <v>18</v>
      </c>
      <c r="AB44" s="53">
        <v>18</v>
      </c>
      <c r="AC44" s="53">
        <v>26</v>
      </c>
      <c r="AD44" s="53">
        <v>13</v>
      </c>
      <c r="AE44" s="53">
        <v>17</v>
      </c>
      <c r="AF44" s="53">
        <v>13</v>
      </c>
      <c r="AG44" s="53">
        <v>8</v>
      </c>
      <c r="AH44" s="53">
        <v>16</v>
      </c>
      <c r="AI44" s="53">
        <v>8</v>
      </c>
      <c r="AJ44" s="53">
        <v>5</v>
      </c>
      <c r="AL44" s="147">
        <f t="shared" si="111"/>
        <v>186</v>
      </c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D44" s="147">
        <f t="shared" si="112"/>
        <v>0</v>
      </c>
      <c r="BI44" s="53"/>
      <c r="BJ44" s="53"/>
      <c r="BK44" s="53"/>
      <c r="BL44" s="53"/>
      <c r="BM44" s="53"/>
      <c r="BN44" s="53"/>
      <c r="BO44" s="53"/>
      <c r="BP44" s="53"/>
      <c r="BQ44" s="53"/>
      <c r="BR44" s="53"/>
      <c r="BS44" s="53"/>
      <c r="BT44" s="53"/>
      <c r="BV44" s="147">
        <f t="shared" si="113"/>
        <v>0</v>
      </c>
      <c r="CA44" s="53"/>
      <c r="CB44" s="53"/>
      <c r="CC44" s="53"/>
      <c r="CD44" s="53"/>
      <c r="CE44" s="53"/>
      <c r="CF44" s="53"/>
      <c r="CG44" s="53"/>
      <c r="CH44" s="53"/>
      <c r="CI44" s="53"/>
      <c r="CJ44" s="53"/>
      <c r="CK44" s="53"/>
      <c r="CL44" s="53"/>
      <c r="CN44" s="147">
        <f t="shared" si="114"/>
        <v>0</v>
      </c>
      <c r="CS44" s="53"/>
      <c r="CT44" s="53"/>
      <c r="CU44" s="53"/>
      <c r="CV44" s="53"/>
      <c r="CW44" s="53"/>
      <c r="CX44" s="53"/>
      <c r="CY44" s="53"/>
      <c r="CZ44" s="53"/>
      <c r="DA44" s="53"/>
      <c r="DB44" s="53"/>
      <c r="DC44" s="53"/>
      <c r="DD44" s="53"/>
      <c r="DF44" s="147">
        <f t="shared" si="115"/>
        <v>0</v>
      </c>
    </row>
    <row r="45" spans="1:112" outlineLevel="1" x14ac:dyDescent="0.2">
      <c r="A45" s="44" t="s">
        <v>35</v>
      </c>
      <c r="B45" t="s">
        <v>259</v>
      </c>
      <c r="C45" t="s">
        <v>216</v>
      </c>
      <c r="E45" s="53">
        <v>0</v>
      </c>
      <c r="F45" s="53">
        <v>1</v>
      </c>
      <c r="G45" s="53">
        <v>20</v>
      </c>
      <c r="H45" s="53">
        <v>20</v>
      </c>
      <c r="I45" s="53">
        <v>52</v>
      </c>
      <c r="J45" s="53">
        <v>48</v>
      </c>
      <c r="K45" s="53">
        <v>46</v>
      </c>
      <c r="L45" s="53">
        <v>60</v>
      </c>
      <c r="M45" s="53">
        <v>32</v>
      </c>
      <c r="N45" s="53">
        <v>35</v>
      </c>
      <c r="O45" s="53">
        <v>47</v>
      </c>
      <c r="P45" s="53">
        <v>32</v>
      </c>
      <c r="Q45" s="53">
        <v>28</v>
      </c>
      <c r="R45" s="53">
        <v>30</v>
      </c>
      <c r="T45" s="147">
        <f t="shared" si="110"/>
        <v>451</v>
      </c>
      <c r="Y45" s="53">
        <v>34</v>
      </c>
      <c r="Z45" s="53">
        <v>39</v>
      </c>
      <c r="AA45" s="53">
        <v>29</v>
      </c>
      <c r="AB45" s="53">
        <v>23</v>
      </c>
      <c r="AC45" s="53">
        <v>33</v>
      </c>
      <c r="AD45" s="53">
        <v>21</v>
      </c>
      <c r="AE45" s="53">
        <v>31</v>
      </c>
      <c r="AF45" s="53">
        <v>20</v>
      </c>
      <c r="AG45" s="53">
        <v>12</v>
      </c>
      <c r="AH45" s="53">
        <v>14</v>
      </c>
      <c r="AI45" s="53">
        <v>10</v>
      </c>
      <c r="AJ45" s="53">
        <v>16</v>
      </c>
      <c r="AL45" s="147">
        <f t="shared" si="111"/>
        <v>282</v>
      </c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D45" s="147">
        <f t="shared" si="112"/>
        <v>0</v>
      </c>
      <c r="BI45" s="53"/>
      <c r="BJ45" s="53"/>
      <c r="BK45" s="53"/>
      <c r="BL45" s="53"/>
      <c r="BM45" s="53"/>
      <c r="BN45" s="53"/>
      <c r="BO45" s="53"/>
      <c r="BP45" s="53"/>
      <c r="BQ45" s="53"/>
      <c r="BR45" s="53"/>
      <c r="BS45" s="53"/>
      <c r="BT45" s="53"/>
      <c r="BV45" s="147">
        <f t="shared" si="113"/>
        <v>0</v>
      </c>
      <c r="CA45" s="53"/>
      <c r="CB45" s="53"/>
      <c r="CC45" s="53"/>
      <c r="CD45" s="53"/>
      <c r="CE45" s="53"/>
      <c r="CF45" s="53"/>
      <c r="CG45" s="53"/>
      <c r="CH45" s="53"/>
      <c r="CI45" s="53"/>
      <c r="CJ45" s="53"/>
      <c r="CK45" s="53"/>
      <c r="CL45" s="53"/>
      <c r="CN45" s="147">
        <f t="shared" si="114"/>
        <v>0</v>
      </c>
      <c r="CS45" s="53"/>
      <c r="CT45" s="53"/>
      <c r="CU45" s="53"/>
      <c r="CV45" s="53"/>
      <c r="CW45" s="53"/>
      <c r="CX45" s="53"/>
      <c r="CY45" s="53"/>
      <c r="CZ45" s="53"/>
      <c r="DA45" s="53"/>
      <c r="DB45" s="53"/>
      <c r="DC45" s="53"/>
      <c r="DD45" s="53"/>
      <c r="DF45" s="147">
        <f t="shared" si="115"/>
        <v>0</v>
      </c>
    </row>
    <row r="46" spans="1:112" outlineLevel="1" x14ac:dyDescent="0.2">
      <c r="A46" s="44" t="s">
        <v>36</v>
      </c>
      <c r="B46" t="s">
        <v>260</v>
      </c>
      <c r="C46" t="s">
        <v>216</v>
      </c>
      <c r="E46" s="53">
        <v>0</v>
      </c>
      <c r="F46" s="53">
        <v>0</v>
      </c>
      <c r="G46" s="53">
        <v>43</v>
      </c>
      <c r="H46" s="53">
        <v>41</v>
      </c>
      <c r="I46" s="53">
        <v>61</v>
      </c>
      <c r="J46" s="53">
        <v>85</v>
      </c>
      <c r="K46" s="53">
        <v>64</v>
      </c>
      <c r="L46" s="53">
        <v>99</v>
      </c>
      <c r="M46" s="53">
        <v>63</v>
      </c>
      <c r="N46" s="53">
        <v>49</v>
      </c>
      <c r="O46" s="53">
        <v>82</v>
      </c>
      <c r="P46" s="53">
        <v>46</v>
      </c>
      <c r="Q46" s="53">
        <v>43</v>
      </c>
      <c r="R46" s="53">
        <v>57</v>
      </c>
      <c r="T46" s="147">
        <f t="shared" si="110"/>
        <v>733</v>
      </c>
      <c r="Y46" s="53">
        <v>42</v>
      </c>
      <c r="Z46" s="53">
        <v>64</v>
      </c>
      <c r="AA46" s="53">
        <v>43</v>
      </c>
      <c r="AB46" s="53">
        <v>56</v>
      </c>
      <c r="AC46" s="53">
        <v>79</v>
      </c>
      <c r="AD46" s="53">
        <v>40</v>
      </c>
      <c r="AE46" s="53">
        <v>49</v>
      </c>
      <c r="AF46" s="53">
        <v>51</v>
      </c>
      <c r="AG46" s="53">
        <v>20</v>
      </c>
      <c r="AH46" s="53">
        <v>26</v>
      </c>
      <c r="AI46" s="53">
        <v>41</v>
      </c>
      <c r="AJ46" s="53">
        <v>26</v>
      </c>
      <c r="AL46" s="147">
        <f t="shared" si="111"/>
        <v>537</v>
      </c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D46" s="147">
        <f t="shared" si="112"/>
        <v>0</v>
      </c>
      <c r="BI46" s="53"/>
      <c r="BJ46" s="53"/>
      <c r="BK46" s="53"/>
      <c r="BL46" s="53"/>
      <c r="BM46" s="53"/>
      <c r="BN46" s="53"/>
      <c r="BO46" s="53"/>
      <c r="BP46" s="53"/>
      <c r="BQ46" s="53"/>
      <c r="BR46" s="53"/>
      <c r="BS46" s="53"/>
      <c r="BT46" s="53"/>
      <c r="BV46" s="147">
        <f t="shared" si="113"/>
        <v>0</v>
      </c>
      <c r="CA46" s="53"/>
      <c r="CB46" s="53"/>
      <c r="CC46" s="53"/>
      <c r="CD46" s="53"/>
      <c r="CE46" s="53"/>
      <c r="CF46" s="53"/>
      <c r="CG46" s="53"/>
      <c r="CH46" s="53"/>
      <c r="CI46" s="53"/>
      <c r="CJ46" s="53"/>
      <c r="CK46" s="53"/>
      <c r="CL46" s="53"/>
      <c r="CN46" s="147">
        <f t="shared" si="114"/>
        <v>0</v>
      </c>
      <c r="CS46" s="53"/>
      <c r="CT46" s="53"/>
      <c r="CU46" s="53"/>
      <c r="CV46" s="53"/>
      <c r="CW46" s="53"/>
      <c r="CX46" s="53"/>
      <c r="CY46" s="53"/>
      <c r="CZ46" s="53"/>
      <c r="DA46" s="53"/>
      <c r="DB46" s="53"/>
      <c r="DC46" s="53"/>
      <c r="DD46" s="53"/>
      <c r="DF46" s="147">
        <f t="shared" si="115"/>
        <v>0</v>
      </c>
    </row>
    <row r="47" spans="1:112" outlineLevel="1" x14ac:dyDescent="0.2">
      <c r="A47" s="44" t="s">
        <v>37</v>
      </c>
      <c r="B47" t="s">
        <v>261</v>
      </c>
      <c r="C47" t="s">
        <v>216</v>
      </c>
      <c r="E47" s="53">
        <v>0</v>
      </c>
      <c r="F47" s="53">
        <v>0</v>
      </c>
      <c r="G47" s="53">
        <v>32</v>
      </c>
      <c r="H47" s="53">
        <v>52</v>
      </c>
      <c r="I47" s="53">
        <v>76</v>
      </c>
      <c r="J47" s="53">
        <v>86</v>
      </c>
      <c r="K47" s="53">
        <v>95</v>
      </c>
      <c r="L47" s="53">
        <v>116</v>
      </c>
      <c r="M47" s="53">
        <v>83</v>
      </c>
      <c r="N47" s="53">
        <v>73</v>
      </c>
      <c r="O47" s="53">
        <v>96</v>
      </c>
      <c r="P47" s="53">
        <v>63</v>
      </c>
      <c r="Q47" s="53">
        <v>62</v>
      </c>
      <c r="R47" s="53">
        <v>71</v>
      </c>
      <c r="T47" s="147">
        <f t="shared" si="110"/>
        <v>905</v>
      </c>
      <c r="Y47" s="53">
        <v>56</v>
      </c>
      <c r="Z47" s="53">
        <v>80</v>
      </c>
      <c r="AA47" s="53">
        <v>61</v>
      </c>
      <c r="AB47" s="53">
        <v>68</v>
      </c>
      <c r="AC47" s="53">
        <v>113</v>
      </c>
      <c r="AD47" s="53">
        <v>59</v>
      </c>
      <c r="AE47" s="53">
        <v>62</v>
      </c>
      <c r="AF47" s="53">
        <v>51</v>
      </c>
      <c r="AG47" s="53">
        <v>30</v>
      </c>
      <c r="AH47" s="53">
        <v>39</v>
      </c>
      <c r="AI47" s="53">
        <v>38</v>
      </c>
      <c r="AJ47" s="53">
        <v>34</v>
      </c>
      <c r="AL47" s="147">
        <f t="shared" si="111"/>
        <v>691</v>
      </c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D47" s="147">
        <f t="shared" si="112"/>
        <v>0</v>
      </c>
      <c r="BI47" s="53"/>
      <c r="BJ47" s="53"/>
      <c r="BK47" s="53"/>
      <c r="BL47" s="53"/>
      <c r="BM47" s="53"/>
      <c r="BN47" s="53"/>
      <c r="BO47" s="53"/>
      <c r="BP47" s="53"/>
      <c r="BQ47" s="53"/>
      <c r="BR47" s="53"/>
      <c r="BS47" s="53"/>
      <c r="BT47" s="53"/>
      <c r="BV47" s="147">
        <f t="shared" si="113"/>
        <v>0</v>
      </c>
      <c r="CA47" s="53"/>
      <c r="CB47" s="53"/>
      <c r="CC47" s="53"/>
      <c r="CD47" s="53"/>
      <c r="CE47" s="53"/>
      <c r="CF47" s="53"/>
      <c r="CG47" s="53"/>
      <c r="CH47" s="53"/>
      <c r="CI47" s="53"/>
      <c r="CJ47" s="53"/>
      <c r="CK47" s="53"/>
      <c r="CL47" s="53"/>
      <c r="CN47" s="147">
        <f t="shared" si="114"/>
        <v>0</v>
      </c>
      <c r="CS47" s="53"/>
      <c r="CT47" s="53"/>
      <c r="CU47" s="53"/>
      <c r="CV47" s="53"/>
      <c r="CW47" s="53"/>
      <c r="CX47" s="53"/>
      <c r="CY47" s="53"/>
      <c r="CZ47" s="53"/>
      <c r="DA47" s="53"/>
      <c r="DB47" s="53"/>
      <c r="DC47" s="53"/>
      <c r="DD47" s="53"/>
      <c r="DF47" s="147">
        <f t="shared" si="115"/>
        <v>0</v>
      </c>
    </row>
    <row r="48" spans="1:112" x14ac:dyDescent="0.2">
      <c r="BD48" s="46"/>
      <c r="BV48" s="46"/>
      <c r="CN48" s="46"/>
      <c r="DF48" s="46"/>
    </row>
    <row r="49" spans="1:112" ht="17" thickBot="1" x14ac:dyDescent="0.25">
      <c r="A49" s="12"/>
      <c r="B49" s="12"/>
      <c r="C49" s="33" t="s">
        <v>218</v>
      </c>
      <c r="D49" s="13"/>
      <c r="E49" s="95" t="str">
        <f>IF(SUM(E42:E47)=0,"",SUM(E42:E47))</f>
        <v/>
      </c>
      <c r="F49" s="95">
        <f t="shared" ref="F49:BQ49" si="116">IF(SUM(F42:F47)=0,"",SUM(F42:F47))</f>
        <v>2</v>
      </c>
      <c r="G49" s="95">
        <f t="shared" si="116"/>
        <v>117</v>
      </c>
      <c r="H49" s="95">
        <f t="shared" si="116"/>
        <v>151</v>
      </c>
      <c r="I49" s="95">
        <f t="shared" si="116"/>
        <v>247</v>
      </c>
      <c r="J49" s="95">
        <f t="shared" si="116"/>
        <v>299</v>
      </c>
      <c r="K49" s="95">
        <f t="shared" si="116"/>
        <v>267</v>
      </c>
      <c r="L49" s="95">
        <f t="shared" si="116"/>
        <v>367</v>
      </c>
      <c r="M49" s="95">
        <f t="shared" si="116"/>
        <v>233</v>
      </c>
      <c r="N49" s="95">
        <f t="shared" si="116"/>
        <v>217</v>
      </c>
      <c r="O49" s="95">
        <f t="shared" si="116"/>
        <v>295</v>
      </c>
      <c r="P49" s="95">
        <f t="shared" si="116"/>
        <v>177</v>
      </c>
      <c r="Q49" s="95">
        <f t="shared" si="116"/>
        <v>179</v>
      </c>
      <c r="R49" s="95">
        <f t="shared" si="116"/>
        <v>203</v>
      </c>
      <c r="S49" s="95" t="str">
        <f t="shared" si="116"/>
        <v/>
      </c>
      <c r="T49" s="148">
        <f t="shared" si="116"/>
        <v>2754</v>
      </c>
      <c r="U49" s="95" t="str">
        <f t="shared" si="116"/>
        <v/>
      </c>
      <c r="V49" s="96" t="str">
        <f t="shared" si="116"/>
        <v/>
      </c>
      <c r="W49" s="95" t="str">
        <f t="shared" si="116"/>
        <v/>
      </c>
      <c r="X49" s="95" t="str">
        <f t="shared" si="116"/>
        <v/>
      </c>
      <c r="Y49" s="95">
        <f t="shared" si="116"/>
        <v>162</v>
      </c>
      <c r="Z49" s="95">
        <f t="shared" si="116"/>
        <v>229</v>
      </c>
      <c r="AA49" s="95">
        <f t="shared" si="116"/>
        <v>157</v>
      </c>
      <c r="AB49" s="95">
        <f t="shared" si="116"/>
        <v>179</v>
      </c>
      <c r="AC49" s="95">
        <f t="shared" si="116"/>
        <v>263</v>
      </c>
      <c r="AD49" s="95">
        <f t="shared" si="116"/>
        <v>136</v>
      </c>
      <c r="AE49" s="95">
        <f t="shared" si="116"/>
        <v>172</v>
      </c>
      <c r="AF49" s="95">
        <f t="shared" si="116"/>
        <v>143</v>
      </c>
      <c r="AG49" s="95">
        <f t="shared" si="116"/>
        <v>76</v>
      </c>
      <c r="AH49" s="95">
        <f t="shared" si="116"/>
        <v>98</v>
      </c>
      <c r="AI49" s="95">
        <f t="shared" si="116"/>
        <v>99</v>
      </c>
      <c r="AJ49" s="95">
        <f t="shared" si="116"/>
        <v>85</v>
      </c>
      <c r="AK49" s="95" t="str">
        <f t="shared" si="116"/>
        <v/>
      </c>
      <c r="AL49" s="148">
        <f t="shared" si="116"/>
        <v>1799</v>
      </c>
      <c r="AM49" s="95" t="str">
        <f t="shared" si="116"/>
        <v/>
      </c>
      <c r="AN49" s="96" t="str">
        <f t="shared" si="116"/>
        <v/>
      </c>
      <c r="AO49" s="95" t="str">
        <f t="shared" si="116"/>
        <v/>
      </c>
      <c r="AP49" s="95" t="str">
        <f t="shared" si="116"/>
        <v/>
      </c>
      <c r="AQ49" s="95" t="str">
        <f t="shared" si="116"/>
        <v/>
      </c>
      <c r="AR49" s="95" t="str">
        <f t="shared" si="116"/>
        <v/>
      </c>
      <c r="AS49" s="95" t="str">
        <f t="shared" si="116"/>
        <v/>
      </c>
      <c r="AT49" s="95" t="str">
        <f t="shared" si="116"/>
        <v/>
      </c>
      <c r="AU49" s="95" t="str">
        <f t="shared" si="116"/>
        <v/>
      </c>
      <c r="AV49" s="95" t="str">
        <f t="shared" si="116"/>
        <v/>
      </c>
      <c r="AW49" s="95" t="str">
        <f t="shared" si="116"/>
        <v/>
      </c>
      <c r="AX49" s="95" t="str">
        <f t="shared" si="116"/>
        <v/>
      </c>
      <c r="AY49" s="95" t="str">
        <f t="shared" si="116"/>
        <v/>
      </c>
      <c r="AZ49" s="95" t="str">
        <f t="shared" si="116"/>
        <v/>
      </c>
      <c r="BA49" s="95" t="str">
        <f t="shared" si="116"/>
        <v/>
      </c>
      <c r="BB49" s="95" t="str">
        <f t="shared" si="116"/>
        <v/>
      </c>
      <c r="BC49" s="95" t="str">
        <f t="shared" si="116"/>
        <v/>
      </c>
      <c r="BD49" s="148" t="str">
        <f t="shared" si="116"/>
        <v/>
      </c>
      <c r="BE49" s="95" t="str">
        <f t="shared" si="116"/>
        <v/>
      </c>
      <c r="BF49" s="96" t="str">
        <f t="shared" si="116"/>
        <v/>
      </c>
      <c r="BG49" s="95" t="str">
        <f t="shared" si="116"/>
        <v/>
      </c>
      <c r="BH49" s="95" t="str">
        <f t="shared" si="116"/>
        <v/>
      </c>
      <c r="BI49" s="95" t="str">
        <f t="shared" si="116"/>
        <v/>
      </c>
      <c r="BJ49" s="95" t="str">
        <f t="shared" si="116"/>
        <v/>
      </c>
      <c r="BK49" s="95" t="str">
        <f t="shared" si="116"/>
        <v/>
      </c>
      <c r="BL49" s="95" t="str">
        <f t="shared" si="116"/>
        <v/>
      </c>
      <c r="BM49" s="95" t="str">
        <f t="shared" si="116"/>
        <v/>
      </c>
      <c r="BN49" s="95" t="str">
        <f t="shared" si="116"/>
        <v/>
      </c>
      <c r="BO49" s="95" t="str">
        <f t="shared" si="116"/>
        <v/>
      </c>
      <c r="BP49" s="95" t="str">
        <f t="shared" si="116"/>
        <v/>
      </c>
      <c r="BQ49" s="95" t="str">
        <f t="shared" si="116"/>
        <v/>
      </c>
      <c r="BR49" s="95" t="str">
        <f t="shared" ref="BR49:DH49" si="117">IF(SUM(BR42:BR47)=0,"",SUM(BR42:BR47))</f>
        <v/>
      </c>
      <c r="BS49" s="95" t="str">
        <f t="shared" si="117"/>
        <v/>
      </c>
      <c r="BT49" s="95" t="str">
        <f t="shared" si="117"/>
        <v/>
      </c>
      <c r="BU49" s="95" t="str">
        <f t="shared" si="117"/>
        <v/>
      </c>
      <c r="BV49" s="148" t="str">
        <f t="shared" si="117"/>
        <v/>
      </c>
      <c r="BW49" s="95" t="str">
        <f t="shared" si="117"/>
        <v/>
      </c>
      <c r="BX49" s="96" t="str">
        <f t="shared" si="117"/>
        <v/>
      </c>
      <c r="BY49" s="95" t="str">
        <f t="shared" si="117"/>
        <v/>
      </c>
      <c r="BZ49" s="95" t="str">
        <f t="shared" si="117"/>
        <v/>
      </c>
      <c r="CA49" s="95" t="str">
        <f t="shared" si="117"/>
        <v/>
      </c>
      <c r="CB49" s="95" t="str">
        <f t="shared" si="117"/>
        <v/>
      </c>
      <c r="CC49" s="95" t="str">
        <f t="shared" si="117"/>
        <v/>
      </c>
      <c r="CD49" s="95" t="str">
        <f t="shared" si="117"/>
        <v/>
      </c>
      <c r="CE49" s="95" t="str">
        <f t="shared" si="117"/>
        <v/>
      </c>
      <c r="CF49" s="95" t="str">
        <f t="shared" si="117"/>
        <v/>
      </c>
      <c r="CG49" s="95" t="str">
        <f t="shared" si="117"/>
        <v/>
      </c>
      <c r="CH49" s="95" t="str">
        <f t="shared" si="117"/>
        <v/>
      </c>
      <c r="CI49" s="95" t="str">
        <f t="shared" si="117"/>
        <v/>
      </c>
      <c r="CJ49" s="95" t="str">
        <f t="shared" si="117"/>
        <v/>
      </c>
      <c r="CK49" s="95" t="str">
        <f t="shared" si="117"/>
        <v/>
      </c>
      <c r="CL49" s="95" t="str">
        <f t="shared" si="117"/>
        <v/>
      </c>
      <c r="CM49" s="95" t="str">
        <f t="shared" si="117"/>
        <v/>
      </c>
      <c r="CN49" s="148" t="str">
        <f t="shared" si="117"/>
        <v/>
      </c>
      <c r="CO49" s="95" t="str">
        <f t="shared" si="117"/>
        <v/>
      </c>
      <c r="CP49" s="96" t="str">
        <f t="shared" si="117"/>
        <v/>
      </c>
      <c r="CQ49" s="95" t="str">
        <f t="shared" si="117"/>
        <v/>
      </c>
      <c r="CR49" s="95" t="str">
        <f t="shared" si="117"/>
        <v/>
      </c>
      <c r="CS49" s="95" t="str">
        <f t="shared" si="117"/>
        <v/>
      </c>
      <c r="CT49" s="95" t="str">
        <f t="shared" si="117"/>
        <v/>
      </c>
      <c r="CU49" s="95" t="str">
        <f t="shared" si="117"/>
        <v/>
      </c>
      <c r="CV49" s="95" t="str">
        <f t="shared" si="117"/>
        <v/>
      </c>
      <c r="CW49" s="95" t="str">
        <f t="shared" si="117"/>
        <v/>
      </c>
      <c r="CX49" s="95" t="str">
        <f t="shared" si="117"/>
        <v/>
      </c>
      <c r="CY49" s="95" t="str">
        <f t="shared" si="117"/>
        <v/>
      </c>
      <c r="CZ49" s="95" t="str">
        <f t="shared" si="117"/>
        <v/>
      </c>
      <c r="DA49" s="95" t="str">
        <f t="shared" si="117"/>
        <v/>
      </c>
      <c r="DB49" s="95" t="str">
        <f t="shared" si="117"/>
        <v/>
      </c>
      <c r="DC49" s="95" t="str">
        <f t="shared" si="117"/>
        <v/>
      </c>
      <c r="DD49" s="95" t="str">
        <f t="shared" si="117"/>
        <v/>
      </c>
      <c r="DE49" s="95" t="str">
        <f t="shared" si="117"/>
        <v/>
      </c>
      <c r="DF49" s="148" t="str">
        <f t="shared" si="117"/>
        <v/>
      </c>
      <c r="DG49" s="95" t="str">
        <f t="shared" si="117"/>
        <v/>
      </c>
      <c r="DH49" s="96" t="str">
        <f t="shared" si="117"/>
        <v/>
      </c>
    </row>
    <row r="50" spans="1:112" x14ac:dyDescent="0.2">
      <c r="A50" s="40" t="s">
        <v>38</v>
      </c>
      <c r="B50" s="39"/>
      <c r="C50" s="39"/>
      <c r="D50" s="41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41"/>
      <c r="T50" s="42"/>
      <c r="U50" s="39"/>
      <c r="V50" s="43"/>
      <c r="W50" s="39"/>
      <c r="X50" s="39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41"/>
      <c r="AL50" s="42"/>
      <c r="AM50" s="39"/>
      <c r="AN50" s="43"/>
      <c r="AO50" s="39"/>
      <c r="AP50" s="39"/>
      <c r="AQ50" s="66"/>
      <c r="AR50" s="66"/>
      <c r="AS50" s="66"/>
      <c r="AT50" s="66"/>
      <c r="AU50" s="66"/>
      <c r="AV50" s="66"/>
      <c r="AW50" s="66"/>
      <c r="AX50" s="66"/>
      <c r="AY50" s="66"/>
      <c r="AZ50" s="66"/>
      <c r="BA50" s="66"/>
      <c r="BB50" s="66"/>
      <c r="BC50" s="41"/>
      <c r="BD50" s="42"/>
      <c r="BE50" s="39"/>
      <c r="BF50" s="43"/>
      <c r="BG50" s="39"/>
      <c r="BH50" s="39"/>
      <c r="BI50" s="66"/>
      <c r="BJ50" s="66"/>
      <c r="BK50" s="66"/>
      <c r="BL50" s="66"/>
      <c r="BM50" s="66"/>
      <c r="BN50" s="66"/>
      <c r="BO50" s="66"/>
      <c r="BP50" s="66"/>
      <c r="BQ50" s="66"/>
      <c r="BR50" s="66"/>
      <c r="BS50" s="66"/>
      <c r="BT50" s="66"/>
      <c r="BU50" s="41"/>
      <c r="BV50" s="42"/>
      <c r="BW50" s="39"/>
      <c r="BX50" s="43"/>
      <c r="BY50" s="39"/>
      <c r="BZ50" s="39"/>
      <c r="CA50" s="66"/>
      <c r="CB50" s="66"/>
      <c r="CC50" s="66"/>
      <c r="CD50" s="66"/>
      <c r="CE50" s="66"/>
      <c r="CF50" s="66"/>
      <c r="CG50" s="66"/>
      <c r="CH50" s="66"/>
      <c r="CI50" s="66"/>
      <c r="CJ50" s="66"/>
      <c r="CK50" s="66"/>
      <c r="CL50" s="66"/>
      <c r="CM50" s="41"/>
      <c r="CN50" s="42"/>
      <c r="CO50" s="39"/>
      <c r="CP50" s="43"/>
      <c r="CQ50" s="39"/>
      <c r="CR50" s="39"/>
      <c r="CS50" s="66"/>
      <c r="CT50" s="66"/>
      <c r="CU50" s="66"/>
      <c r="CV50" s="66"/>
      <c r="CW50" s="66"/>
      <c r="CX50" s="66"/>
      <c r="CY50" s="66"/>
      <c r="CZ50" s="66"/>
      <c r="DA50" s="66"/>
      <c r="DB50" s="66"/>
      <c r="DC50" s="66"/>
      <c r="DD50" s="66"/>
      <c r="DE50" s="41"/>
      <c r="DF50" s="42"/>
      <c r="DG50" s="39"/>
      <c r="DH50" s="43"/>
    </row>
    <row r="51" spans="1:112" outlineLevel="1" x14ac:dyDescent="0.2">
      <c r="A51" s="51" t="s">
        <v>252</v>
      </c>
      <c r="B51" s="51" t="s">
        <v>268</v>
      </c>
      <c r="T51" s="20"/>
      <c r="AL51" s="20"/>
      <c r="BD51" s="20"/>
      <c r="BV51" s="20"/>
      <c r="CN51" s="20"/>
      <c r="DF51" s="20"/>
    </row>
    <row r="52" spans="1:112" outlineLevel="1" x14ac:dyDescent="0.2">
      <c r="A52" s="44" t="s">
        <v>39</v>
      </c>
      <c r="B52" t="s">
        <v>253</v>
      </c>
      <c r="C52" t="s">
        <v>216</v>
      </c>
      <c r="E52" s="53">
        <v>0</v>
      </c>
      <c r="F52" s="53">
        <v>1</v>
      </c>
      <c r="G52" s="53">
        <v>3</v>
      </c>
      <c r="H52" s="53">
        <v>5</v>
      </c>
      <c r="I52" s="53">
        <v>2</v>
      </c>
      <c r="J52" s="53">
        <v>8</v>
      </c>
      <c r="K52" s="53">
        <v>4</v>
      </c>
      <c r="L52" s="53">
        <v>11</v>
      </c>
      <c r="M52" s="53">
        <v>8</v>
      </c>
      <c r="N52" s="53">
        <v>1</v>
      </c>
      <c r="O52" s="53">
        <v>5</v>
      </c>
      <c r="P52" s="53">
        <v>3</v>
      </c>
      <c r="Q52" s="53">
        <v>4</v>
      </c>
      <c r="R52" s="53">
        <v>5</v>
      </c>
      <c r="T52" s="147">
        <f t="shared" ref="T52:T55" si="118">SUM(E52:R52)</f>
        <v>60</v>
      </c>
      <c r="Y52" s="53">
        <v>2</v>
      </c>
      <c r="Z52" s="53">
        <v>6</v>
      </c>
      <c r="AA52" s="53">
        <v>4</v>
      </c>
      <c r="AB52" s="53">
        <v>4</v>
      </c>
      <c r="AC52" s="53">
        <v>4</v>
      </c>
      <c r="AD52" s="53">
        <v>3</v>
      </c>
      <c r="AE52" s="53">
        <v>1</v>
      </c>
      <c r="AF52" s="53">
        <v>7</v>
      </c>
      <c r="AG52" s="53">
        <v>1</v>
      </c>
      <c r="AH52" s="53">
        <v>1</v>
      </c>
      <c r="AI52" s="53">
        <v>1</v>
      </c>
      <c r="AJ52" s="53">
        <v>1</v>
      </c>
      <c r="AL52" s="147">
        <f t="shared" ref="AL52:AL55" si="119">SUM(Y52:AJ52)</f>
        <v>35</v>
      </c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D52" s="147">
        <f t="shared" ref="BD52:BD55" si="120">SUM(AQ52:BB52)</f>
        <v>0</v>
      </c>
      <c r="BI52" s="53"/>
      <c r="BJ52" s="53"/>
      <c r="BK52" s="53"/>
      <c r="BL52" s="53"/>
      <c r="BM52" s="53"/>
      <c r="BN52" s="53"/>
      <c r="BO52" s="53"/>
      <c r="BP52" s="53"/>
      <c r="BQ52" s="53"/>
      <c r="BR52" s="53"/>
      <c r="BS52" s="53"/>
      <c r="BT52" s="53"/>
      <c r="BV52" s="147">
        <f t="shared" ref="BV52:BV55" si="121">SUM(BI52:BT52)</f>
        <v>0</v>
      </c>
      <c r="CA52" s="53"/>
      <c r="CB52" s="53"/>
      <c r="CC52" s="53"/>
      <c r="CD52" s="53"/>
      <c r="CE52" s="53"/>
      <c r="CF52" s="53"/>
      <c r="CG52" s="53"/>
      <c r="CH52" s="53"/>
      <c r="CI52" s="53"/>
      <c r="CJ52" s="53"/>
      <c r="CK52" s="53"/>
      <c r="CL52" s="53"/>
      <c r="CN52" s="147">
        <f t="shared" ref="CN52:CN55" si="122">SUM(CA52:CL52)</f>
        <v>0</v>
      </c>
      <c r="CS52" s="53"/>
      <c r="CT52" s="53"/>
      <c r="CU52" s="53"/>
      <c r="CV52" s="53"/>
      <c r="CW52" s="53"/>
      <c r="CX52" s="53"/>
      <c r="CY52" s="53"/>
      <c r="CZ52" s="53"/>
      <c r="DA52" s="53"/>
      <c r="DB52" s="53"/>
      <c r="DC52" s="53"/>
      <c r="DD52" s="53"/>
      <c r="DF52" s="147">
        <f t="shared" ref="DF52:DF55" si="123">SUM(CS52:DD52)</f>
        <v>0</v>
      </c>
    </row>
    <row r="53" spans="1:112" outlineLevel="1" x14ac:dyDescent="0.2">
      <c r="A53" s="44" t="s">
        <v>40</v>
      </c>
      <c r="B53" t="s">
        <v>254</v>
      </c>
      <c r="C53" t="s">
        <v>216</v>
      </c>
      <c r="E53" s="53">
        <v>0</v>
      </c>
      <c r="F53" s="53">
        <v>0</v>
      </c>
      <c r="G53" s="53">
        <v>3</v>
      </c>
      <c r="H53" s="53">
        <v>7</v>
      </c>
      <c r="I53" s="53">
        <v>15</v>
      </c>
      <c r="J53" s="53">
        <v>19</v>
      </c>
      <c r="K53" s="53">
        <v>8</v>
      </c>
      <c r="L53" s="53">
        <v>11</v>
      </c>
      <c r="M53" s="53">
        <v>14</v>
      </c>
      <c r="N53" s="53">
        <v>9</v>
      </c>
      <c r="O53" s="53">
        <v>14</v>
      </c>
      <c r="P53" s="53">
        <v>5</v>
      </c>
      <c r="Q53" s="53">
        <v>8</v>
      </c>
      <c r="R53" s="53">
        <v>5</v>
      </c>
      <c r="T53" s="147">
        <f t="shared" si="118"/>
        <v>118</v>
      </c>
      <c r="Y53" s="53">
        <v>3</v>
      </c>
      <c r="Z53" s="53">
        <v>13</v>
      </c>
      <c r="AA53" s="53">
        <v>4</v>
      </c>
      <c r="AB53" s="53">
        <v>5</v>
      </c>
      <c r="AC53" s="53">
        <v>6</v>
      </c>
      <c r="AD53" s="53">
        <v>1</v>
      </c>
      <c r="AE53" s="53">
        <v>5</v>
      </c>
      <c r="AF53" s="53">
        <v>5</v>
      </c>
      <c r="AG53" s="53">
        <v>0</v>
      </c>
      <c r="AH53" s="53">
        <v>3</v>
      </c>
      <c r="AI53" s="53">
        <v>4</v>
      </c>
      <c r="AJ53" s="53">
        <v>0</v>
      </c>
      <c r="AL53" s="147">
        <f t="shared" si="119"/>
        <v>49</v>
      </c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D53" s="147">
        <f t="shared" si="120"/>
        <v>0</v>
      </c>
      <c r="BI53" s="53"/>
      <c r="BJ53" s="53"/>
      <c r="BK53" s="53"/>
      <c r="BL53" s="53"/>
      <c r="BM53" s="53"/>
      <c r="BN53" s="53"/>
      <c r="BO53" s="53"/>
      <c r="BP53" s="53"/>
      <c r="BQ53" s="53"/>
      <c r="BR53" s="53"/>
      <c r="BS53" s="53"/>
      <c r="BT53" s="53"/>
      <c r="BV53" s="147">
        <f t="shared" si="121"/>
        <v>0</v>
      </c>
      <c r="CA53" s="53"/>
      <c r="CB53" s="53"/>
      <c r="CC53" s="53"/>
      <c r="CD53" s="53"/>
      <c r="CE53" s="53"/>
      <c r="CF53" s="53"/>
      <c r="CG53" s="53"/>
      <c r="CH53" s="53"/>
      <c r="CI53" s="53"/>
      <c r="CJ53" s="53"/>
      <c r="CK53" s="53"/>
      <c r="CL53" s="53"/>
      <c r="CN53" s="147">
        <f t="shared" si="122"/>
        <v>0</v>
      </c>
      <c r="CS53" s="53"/>
      <c r="CT53" s="53"/>
      <c r="CU53" s="53"/>
      <c r="CV53" s="53"/>
      <c r="CW53" s="53"/>
      <c r="CX53" s="53"/>
      <c r="CY53" s="53"/>
      <c r="CZ53" s="53"/>
      <c r="DA53" s="53"/>
      <c r="DB53" s="53"/>
      <c r="DC53" s="53"/>
      <c r="DD53" s="53"/>
      <c r="DF53" s="147">
        <f t="shared" si="123"/>
        <v>0</v>
      </c>
    </row>
    <row r="54" spans="1:112" outlineLevel="1" x14ac:dyDescent="0.2">
      <c r="A54" s="44" t="s">
        <v>41</v>
      </c>
      <c r="B54" t="s">
        <v>255</v>
      </c>
      <c r="C54" t="s">
        <v>216</v>
      </c>
      <c r="E54" s="53">
        <v>0</v>
      </c>
      <c r="F54" s="53">
        <v>1</v>
      </c>
      <c r="G54" s="53">
        <v>10</v>
      </c>
      <c r="H54" s="53">
        <v>7</v>
      </c>
      <c r="I54" s="53">
        <v>19</v>
      </c>
      <c r="J54" s="53">
        <v>21</v>
      </c>
      <c r="K54" s="53">
        <v>14</v>
      </c>
      <c r="L54" s="53">
        <v>32</v>
      </c>
      <c r="M54" s="53">
        <v>14</v>
      </c>
      <c r="N54" s="53">
        <v>14</v>
      </c>
      <c r="O54" s="53">
        <v>25</v>
      </c>
      <c r="P54" s="53">
        <v>12</v>
      </c>
      <c r="Q54" s="53">
        <v>20</v>
      </c>
      <c r="R54" s="53">
        <v>18</v>
      </c>
      <c r="T54" s="147">
        <f t="shared" si="118"/>
        <v>207</v>
      </c>
      <c r="Y54" s="53">
        <v>12</v>
      </c>
      <c r="Z54" s="53">
        <v>28</v>
      </c>
      <c r="AA54" s="53">
        <v>7</v>
      </c>
      <c r="AB54" s="53">
        <v>15</v>
      </c>
      <c r="AC54" s="53">
        <v>22</v>
      </c>
      <c r="AD54" s="53">
        <v>6</v>
      </c>
      <c r="AE54" s="53">
        <v>21</v>
      </c>
      <c r="AF54" s="53">
        <v>8</v>
      </c>
      <c r="AG54" s="53">
        <v>2</v>
      </c>
      <c r="AH54" s="53">
        <v>14</v>
      </c>
      <c r="AI54" s="53">
        <v>5</v>
      </c>
      <c r="AJ54" s="53">
        <v>9</v>
      </c>
      <c r="AL54" s="147">
        <f t="shared" si="119"/>
        <v>149</v>
      </c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D54" s="147">
        <f t="shared" si="120"/>
        <v>0</v>
      </c>
      <c r="BI54" s="53"/>
      <c r="BJ54" s="53"/>
      <c r="BK54" s="53"/>
      <c r="BL54" s="53"/>
      <c r="BM54" s="53"/>
      <c r="BN54" s="53"/>
      <c r="BO54" s="53"/>
      <c r="BP54" s="53"/>
      <c r="BQ54" s="53"/>
      <c r="BR54" s="53"/>
      <c r="BS54" s="53"/>
      <c r="BT54" s="53"/>
      <c r="BV54" s="147">
        <f t="shared" si="121"/>
        <v>0</v>
      </c>
      <c r="CA54" s="53"/>
      <c r="CB54" s="53"/>
      <c r="CC54" s="53"/>
      <c r="CD54" s="53"/>
      <c r="CE54" s="53"/>
      <c r="CF54" s="53"/>
      <c r="CG54" s="53"/>
      <c r="CH54" s="53"/>
      <c r="CI54" s="53"/>
      <c r="CJ54" s="53"/>
      <c r="CK54" s="53"/>
      <c r="CL54" s="53"/>
      <c r="CN54" s="147">
        <f t="shared" si="122"/>
        <v>0</v>
      </c>
      <c r="CS54" s="53"/>
      <c r="CT54" s="53"/>
      <c r="CU54" s="53"/>
      <c r="CV54" s="53"/>
      <c r="CW54" s="53"/>
      <c r="CX54" s="53"/>
      <c r="CY54" s="53"/>
      <c r="CZ54" s="53"/>
      <c r="DA54" s="53"/>
      <c r="DB54" s="53"/>
      <c r="DC54" s="53"/>
      <c r="DD54" s="53"/>
      <c r="DF54" s="147">
        <f t="shared" si="123"/>
        <v>0</v>
      </c>
    </row>
    <row r="55" spans="1:112" outlineLevel="1" x14ac:dyDescent="0.2">
      <c r="A55" s="44" t="s">
        <v>42</v>
      </c>
      <c r="B55" t="s">
        <v>256</v>
      </c>
      <c r="C55" t="s">
        <v>216</v>
      </c>
      <c r="E55" s="53">
        <v>0</v>
      </c>
      <c r="F55" s="53">
        <v>2</v>
      </c>
      <c r="G55" s="53">
        <v>47</v>
      </c>
      <c r="H55" s="53">
        <v>46</v>
      </c>
      <c r="I55" s="53">
        <v>82</v>
      </c>
      <c r="J55" s="53">
        <v>90</v>
      </c>
      <c r="K55" s="53">
        <v>84</v>
      </c>
      <c r="L55" s="53">
        <v>127</v>
      </c>
      <c r="M55" s="53">
        <v>88</v>
      </c>
      <c r="N55" s="53">
        <v>71</v>
      </c>
      <c r="O55" s="53">
        <v>137</v>
      </c>
      <c r="P55" s="53">
        <v>46</v>
      </c>
      <c r="Q55" s="53">
        <v>98</v>
      </c>
      <c r="R55" s="53">
        <v>90</v>
      </c>
      <c r="T55" s="147">
        <f t="shared" si="118"/>
        <v>1008</v>
      </c>
      <c r="Y55" s="53">
        <v>54</v>
      </c>
      <c r="Z55" s="53">
        <v>114</v>
      </c>
      <c r="AA55" s="53">
        <v>72</v>
      </c>
      <c r="AB55" s="53">
        <v>76</v>
      </c>
      <c r="AC55" s="53">
        <v>138</v>
      </c>
      <c r="AD55" s="53">
        <v>46</v>
      </c>
      <c r="AE55" s="53">
        <v>88</v>
      </c>
      <c r="AF55" s="53">
        <v>57</v>
      </c>
      <c r="AG55" s="53">
        <v>31</v>
      </c>
      <c r="AH55" s="53">
        <v>65</v>
      </c>
      <c r="AI55" s="53">
        <v>57</v>
      </c>
      <c r="AJ55" s="53">
        <v>33</v>
      </c>
      <c r="AL55" s="147">
        <f t="shared" si="119"/>
        <v>831</v>
      </c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D55" s="147">
        <f t="shared" si="120"/>
        <v>0</v>
      </c>
      <c r="BI55" s="53"/>
      <c r="BJ55" s="53"/>
      <c r="BK55" s="53"/>
      <c r="BL55" s="53"/>
      <c r="BM55" s="53"/>
      <c r="BN55" s="53"/>
      <c r="BO55" s="53"/>
      <c r="BP55" s="53"/>
      <c r="BQ55" s="53"/>
      <c r="BR55" s="53"/>
      <c r="BS55" s="53"/>
      <c r="BT55" s="53"/>
      <c r="BV55" s="147">
        <f t="shared" si="121"/>
        <v>0</v>
      </c>
      <c r="CA55" s="53"/>
      <c r="CB55" s="53"/>
      <c r="CC55" s="53"/>
      <c r="CD55" s="53"/>
      <c r="CE55" s="53"/>
      <c r="CF55" s="53"/>
      <c r="CG55" s="53"/>
      <c r="CH55" s="53"/>
      <c r="CI55" s="53"/>
      <c r="CJ55" s="53"/>
      <c r="CK55" s="53"/>
      <c r="CL55" s="53"/>
      <c r="CN55" s="147">
        <f t="shared" si="122"/>
        <v>0</v>
      </c>
      <c r="CS55" s="53"/>
      <c r="CT55" s="53"/>
      <c r="CU55" s="53"/>
      <c r="CV55" s="53"/>
      <c r="CW55" s="53"/>
      <c r="CX55" s="53"/>
      <c r="CY55" s="53"/>
      <c r="CZ55" s="53"/>
      <c r="DA55" s="53"/>
      <c r="DB55" s="53"/>
      <c r="DC55" s="53"/>
      <c r="DD55" s="53"/>
      <c r="DF55" s="147">
        <f t="shared" si="123"/>
        <v>0</v>
      </c>
    </row>
    <row r="56" spans="1:112" x14ac:dyDescent="0.2">
      <c r="BD56" s="46"/>
      <c r="BV56" s="46"/>
      <c r="CN56" s="46"/>
      <c r="DF56" s="46"/>
    </row>
    <row r="57" spans="1:112" ht="17" thickBot="1" x14ac:dyDescent="0.25">
      <c r="A57" s="12"/>
      <c r="B57" s="12"/>
      <c r="C57" s="33" t="s">
        <v>217</v>
      </c>
      <c r="D57" s="13"/>
      <c r="E57" s="95" t="str">
        <f>IF(SUM(E52:E55)=0,"",SUM(E52:E55))</f>
        <v/>
      </c>
      <c r="F57" s="95">
        <f t="shared" ref="F57:BQ57" si="124">IF(SUM(F52:F55)=0,"",SUM(F52:F55))</f>
        <v>4</v>
      </c>
      <c r="G57" s="95">
        <f t="shared" si="124"/>
        <v>63</v>
      </c>
      <c r="H57" s="95">
        <f t="shared" si="124"/>
        <v>65</v>
      </c>
      <c r="I57" s="95">
        <f t="shared" si="124"/>
        <v>118</v>
      </c>
      <c r="J57" s="95">
        <f t="shared" si="124"/>
        <v>138</v>
      </c>
      <c r="K57" s="95">
        <f t="shared" si="124"/>
        <v>110</v>
      </c>
      <c r="L57" s="95">
        <f t="shared" si="124"/>
        <v>181</v>
      </c>
      <c r="M57" s="95">
        <f t="shared" si="124"/>
        <v>124</v>
      </c>
      <c r="N57" s="95">
        <f t="shared" si="124"/>
        <v>95</v>
      </c>
      <c r="O57" s="95">
        <f t="shared" si="124"/>
        <v>181</v>
      </c>
      <c r="P57" s="95">
        <f t="shared" si="124"/>
        <v>66</v>
      </c>
      <c r="Q57" s="95">
        <f t="shared" si="124"/>
        <v>130</v>
      </c>
      <c r="R57" s="95">
        <f t="shared" si="124"/>
        <v>118</v>
      </c>
      <c r="S57" s="95" t="str">
        <f t="shared" si="124"/>
        <v/>
      </c>
      <c r="T57" s="148">
        <f t="shared" si="124"/>
        <v>1393</v>
      </c>
      <c r="U57" s="95" t="str">
        <f t="shared" si="124"/>
        <v/>
      </c>
      <c r="V57" s="96" t="str">
        <f t="shared" si="124"/>
        <v/>
      </c>
      <c r="W57" s="95" t="str">
        <f t="shared" si="124"/>
        <v/>
      </c>
      <c r="X57" s="95" t="str">
        <f t="shared" si="124"/>
        <v/>
      </c>
      <c r="Y57" s="95">
        <f t="shared" si="124"/>
        <v>71</v>
      </c>
      <c r="Z57" s="95">
        <f t="shared" si="124"/>
        <v>161</v>
      </c>
      <c r="AA57" s="95">
        <f t="shared" si="124"/>
        <v>87</v>
      </c>
      <c r="AB57" s="95">
        <f t="shared" si="124"/>
        <v>100</v>
      </c>
      <c r="AC57" s="95">
        <f t="shared" si="124"/>
        <v>170</v>
      </c>
      <c r="AD57" s="95">
        <f t="shared" si="124"/>
        <v>56</v>
      </c>
      <c r="AE57" s="95">
        <f t="shared" si="124"/>
        <v>115</v>
      </c>
      <c r="AF57" s="95">
        <f t="shared" si="124"/>
        <v>77</v>
      </c>
      <c r="AG57" s="95">
        <f t="shared" si="124"/>
        <v>34</v>
      </c>
      <c r="AH57" s="95">
        <f t="shared" si="124"/>
        <v>83</v>
      </c>
      <c r="AI57" s="95">
        <f t="shared" si="124"/>
        <v>67</v>
      </c>
      <c r="AJ57" s="95">
        <f t="shared" si="124"/>
        <v>43</v>
      </c>
      <c r="AK57" s="95" t="str">
        <f t="shared" si="124"/>
        <v/>
      </c>
      <c r="AL57" s="148">
        <f t="shared" si="124"/>
        <v>1064</v>
      </c>
      <c r="AM57" s="95" t="str">
        <f t="shared" si="124"/>
        <v/>
      </c>
      <c r="AN57" s="96" t="str">
        <f t="shared" si="124"/>
        <v/>
      </c>
      <c r="AO57" s="95" t="str">
        <f t="shared" si="124"/>
        <v/>
      </c>
      <c r="AP57" s="95" t="str">
        <f t="shared" si="124"/>
        <v/>
      </c>
      <c r="AQ57" s="95" t="str">
        <f t="shared" si="124"/>
        <v/>
      </c>
      <c r="AR57" s="95" t="str">
        <f t="shared" si="124"/>
        <v/>
      </c>
      <c r="AS57" s="95" t="str">
        <f t="shared" si="124"/>
        <v/>
      </c>
      <c r="AT57" s="95" t="str">
        <f t="shared" si="124"/>
        <v/>
      </c>
      <c r="AU57" s="95" t="str">
        <f t="shared" si="124"/>
        <v/>
      </c>
      <c r="AV57" s="95" t="str">
        <f t="shared" si="124"/>
        <v/>
      </c>
      <c r="AW57" s="95" t="str">
        <f t="shared" si="124"/>
        <v/>
      </c>
      <c r="AX57" s="95" t="str">
        <f t="shared" si="124"/>
        <v/>
      </c>
      <c r="AY57" s="95" t="str">
        <f t="shared" si="124"/>
        <v/>
      </c>
      <c r="AZ57" s="95" t="str">
        <f t="shared" si="124"/>
        <v/>
      </c>
      <c r="BA57" s="95" t="str">
        <f t="shared" si="124"/>
        <v/>
      </c>
      <c r="BB57" s="95" t="str">
        <f t="shared" si="124"/>
        <v/>
      </c>
      <c r="BC57" s="95" t="str">
        <f t="shared" si="124"/>
        <v/>
      </c>
      <c r="BD57" s="148" t="str">
        <f t="shared" si="124"/>
        <v/>
      </c>
      <c r="BE57" s="95" t="str">
        <f t="shared" si="124"/>
        <v/>
      </c>
      <c r="BF57" s="96" t="str">
        <f t="shared" si="124"/>
        <v/>
      </c>
      <c r="BG57" s="95" t="str">
        <f t="shared" si="124"/>
        <v/>
      </c>
      <c r="BH57" s="95" t="str">
        <f t="shared" si="124"/>
        <v/>
      </c>
      <c r="BI57" s="95" t="str">
        <f t="shared" si="124"/>
        <v/>
      </c>
      <c r="BJ57" s="95" t="str">
        <f t="shared" si="124"/>
        <v/>
      </c>
      <c r="BK57" s="95" t="str">
        <f t="shared" si="124"/>
        <v/>
      </c>
      <c r="BL57" s="95" t="str">
        <f t="shared" si="124"/>
        <v/>
      </c>
      <c r="BM57" s="95" t="str">
        <f t="shared" si="124"/>
        <v/>
      </c>
      <c r="BN57" s="95" t="str">
        <f t="shared" si="124"/>
        <v/>
      </c>
      <c r="BO57" s="95" t="str">
        <f t="shared" si="124"/>
        <v/>
      </c>
      <c r="BP57" s="95" t="str">
        <f t="shared" si="124"/>
        <v/>
      </c>
      <c r="BQ57" s="95" t="str">
        <f t="shared" si="124"/>
        <v/>
      </c>
      <c r="BR57" s="95" t="str">
        <f t="shared" ref="BR57:DH57" si="125">IF(SUM(BR52:BR55)=0,"",SUM(BR52:BR55))</f>
        <v/>
      </c>
      <c r="BS57" s="95" t="str">
        <f t="shared" si="125"/>
        <v/>
      </c>
      <c r="BT57" s="95" t="str">
        <f t="shared" si="125"/>
        <v/>
      </c>
      <c r="BU57" s="95" t="str">
        <f t="shared" si="125"/>
        <v/>
      </c>
      <c r="BV57" s="148" t="str">
        <f t="shared" si="125"/>
        <v/>
      </c>
      <c r="BW57" s="95" t="str">
        <f t="shared" si="125"/>
        <v/>
      </c>
      <c r="BX57" s="96" t="str">
        <f t="shared" si="125"/>
        <v/>
      </c>
      <c r="BY57" s="95" t="str">
        <f t="shared" si="125"/>
        <v/>
      </c>
      <c r="BZ57" s="95" t="str">
        <f t="shared" si="125"/>
        <v/>
      </c>
      <c r="CA57" s="95" t="str">
        <f t="shared" si="125"/>
        <v/>
      </c>
      <c r="CB57" s="95" t="str">
        <f t="shared" si="125"/>
        <v/>
      </c>
      <c r="CC57" s="95" t="str">
        <f t="shared" si="125"/>
        <v/>
      </c>
      <c r="CD57" s="95" t="str">
        <f t="shared" si="125"/>
        <v/>
      </c>
      <c r="CE57" s="95" t="str">
        <f t="shared" si="125"/>
        <v/>
      </c>
      <c r="CF57" s="95" t="str">
        <f t="shared" si="125"/>
        <v/>
      </c>
      <c r="CG57" s="95" t="str">
        <f t="shared" si="125"/>
        <v/>
      </c>
      <c r="CH57" s="95" t="str">
        <f t="shared" si="125"/>
        <v/>
      </c>
      <c r="CI57" s="95" t="str">
        <f t="shared" si="125"/>
        <v/>
      </c>
      <c r="CJ57" s="95" t="str">
        <f t="shared" si="125"/>
        <v/>
      </c>
      <c r="CK57" s="95" t="str">
        <f t="shared" si="125"/>
        <v/>
      </c>
      <c r="CL57" s="95" t="str">
        <f t="shared" si="125"/>
        <v/>
      </c>
      <c r="CM57" s="95" t="str">
        <f t="shared" si="125"/>
        <v/>
      </c>
      <c r="CN57" s="148" t="str">
        <f t="shared" si="125"/>
        <v/>
      </c>
      <c r="CO57" s="95" t="str">
        <f t="shared" si="125"/>
        <v/>
      </c>
      <c r="CP57" s="96" t="str">
        <f t="shared" si="125"/>
        <v/>
      </c>
      <c r="CQ57" s="95" t="str">
        <f t="shared" si="125"/>
        <v/>
      </c>
      <c r="CR57" s="95" t="str">
        <f t="shared" si="125"/>
        <v/>
      </c>
      <c r="CS57" s="95" t="str">
        <f t="shared" si="125"/>
        <v/>
      </c>
      <c r="CT57" s="95" t="str">
        <f t="shared" si="125"/>
        <v/>
      </c>
      <c r="CU57" s="95" t="str">
        <f t="shared" si="125"/>
        <v/>
      </c>
      <c r="CV57" s="95" t="str">
        <f t="shared" si="125"/>
        <v/>
      </c>
      <c r="CW57" s="95" t="str">
        <f t="shared" si="125"/>
        <v/>
      </c>
      <c r="CX57" s="95" t="str">
        <f t="shared" si="125"/>
        <v/>
      </c>
      <c r="CY57" s="95" t="str">
        <f t="shared" si="125"/>
        <v/>
      </c>
      <c r="CZ57" s="95" t="str">
        <f t="shared" si="125"/>
        <v/>
      </c>
      <c r="DA57" s="95" t="str">
        <f t="shared" si="125"/>
        <v/>
      </c>
      <c r="DB57" s="95" t="str">
        <f t="shared" si="125"/>
        <v/>
      </c>
      <c r="DC57" s="95" t="str">
        <f t="shared" si="125"/>
        <v/>
      </c>
      <c r="DD57" s="95" t="str">
        <f t="shared" si="125"/>
        <v/>
      </c>
      <c r="DE57" s="95" t="str">
        <f t="shared" si="125"/>
        <v/>
      </c>
      <c r="DF57" s="148" t="str">
        <f t="shared" si="125"/>
        <v/>
      </c>
      <c r="DG57" s="95" t="str">
        <f t="shared" si="125"/>
        <v/>
      </c>
      <c r="DH57" s="96" t="str">
        <f t="shared" si="125"/>
        <v/>
      </c>
    </row>
    <row r="58" spans="1:112" x14ac:dyDescent="0.2">
      <c r="A58" s="40" t="s">
        <v>43</v>
      </c>
      <c r="B58" s="39"/>
      <c r="C58" s="39"/>
      <c r="D58" s="41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41"/>
      <c r="T58" s="42"/>
      <c r="U58" s="39"/>
      <c r="V58" s="43"/>
      <c r="W58" s="39"/>
      <c r="X58" s="39"/>
      <c r="Y58" s="66"/>
      <c r="Z58" s="66"/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41"/>
      <c r="AL58" s="42"/>
      <c r="AM58" s="39"/>
      <c r="AN58" s="43"/>
      <c r="AO58" s="39"/>
      <c r="AP58" s="39"/>
      <c r="AQ58" s="66"/>
      <c r="AR58" s="66"/>
      <c r="AS58" s="66"/>
      <c r="AT58" s="66"/>
      <c r="AU58" s="66"/>
      <c r="AV58" s="66"/>
      <c r="AW58" s="66"/>
      <c r="AX58" s="66"/>
      <c r="AY58" s="66"/>
      <c r="AZ58" s="66"/>
      <c r="BA58" s="66"/>
      <c r="BB58" s="66"/>
      <c r="BC58" s="41"/>
      <c r="BD58" s="42"/>
      <c r="BE58" s="39"/>
      <c r="BF58" s="43"/>
      <c r="BG58" s="39"/>
      <c r="BH58" s="39"/>
      <c r="BI58" s="66"/>
      <c r="BJ58" s="66"/>
      <c r="BK58" s="66"/>
      <c r="BL58" s="66"/>
      <c r="BM58" s="66"/>
      <c r="BN58" s="66"/>
      <c r="BO58" s="66"/>
      <c r="BP58" s="66"/>
      <c r="BQ58" s="66"/>
      <c r="BR58" s="66"/>
      <c r="BS58" s="66"/>
      <c r="BT58" s="66"/>
      <c r="BU58" s="41"/>
      <c r="BV58" s="42"/>
      <c r="BW58" s="39"/>
      <c r="BX58" s="43"/>
      <c r="BY58" s="39"/>
      <c r="BZ58" s="39"/>
      <c r="CA58" s="66"/>
      <c r="CB58" s="66"/>
      <c r="CC58" s="66"/>
      <c r="CD58" s="66"/>
      <c r="CE58" s="66"/>
      <c r="CF58" s="66"/>
      <c r="CG58" s="66"/>
      <c r="CH58" s="66"/>
      <c r="CI58" s="66"/>
      <c r="CJ58" s="66"/>
      <c r="CK58" s="66"/>
      <c r="CL58" s="66"/>
      <c r="CM58" s="41"/>
      <c r="CN58" s="42"/>
      <c r="CO58" s="39"/>
      <c r="CP58" s="43"/>
      <c r="CQ58" s="39"/>
      <c r="CR58" s="39"/>
      <c r="CS58" s="66"/>
      <c r="CT58" s="66"/>
      <c r="CU58" s="66"/>
      <c r="CV58" s="66"/>
      <c r="CW58" s="66"/>
      <c r="CX58" s="66"/>
      <c r="CY58" s="66"/>
      <c r="CZ58" s="66"/>
      <c r="DA58" s="66"/>
      <c r="DB58" s="66"/>
      <c r="DC58" s="66"/>
      <c r="DD58" s="66"/>
      <c r="DE58" s="41"/>
      <c r="DF58" s="42"/>
      <c r="DG58" s="39"/>
      <c r="DH58" s="43"/>
    </row>
    <row r="59" spans="1:112" outlineLevel="1" x14ac:dyDescent="0.2">
      <c r="A59" s="51" t="s">
        <v>252</v>
      </c>
      <c r="B59" s="51" t="s">
        <v>268</v>
      </c>
      <c r="T59" s="20"/>
      <c r="AL59" s="20"/>
      <c r="BD59" s="20"/>
      <c r="BV59" s="20"/>
      <c r="CN59" s="20"/>
      <c r="DF59" s="20"/>
    </row>
    <row r="60" spans="1:112" outlineLevel="1" x14ac:dyDescent="0.2">
      <c r="A60" s="44" t="s">
        <v>32</v>
      </c>
      <c r="B60" t="s">
        <v>253</v>
      </c>
      <c r="C60" t="s">
        <v>216</v>
      </c>
      <c r="E60" s="53">
        <v>0</v>
      </c>
      <c r="F60" s="53">
        <v>0</v>
      </c>
      <c r="G60" s="53">
        <v>0</v>
      </c>
      <c r="H60" s="53">
        <v>0</v>
      </c>
      <c r="I60" s="53">
        <v>0</v>
      </c>
      <c r="J60" s="53">
        <v>0</v>
      </c>
      <c r="K60" s="53">
        <v>0</v>
      </c>
      <c r="L60" s="53">
        <v>1</v>
      </c>
      <c r="M60" s="53">
        <v>1</v>
      </c>
      <c r="N60" s="53">
        <v>0</v>
      </c>
      <c r="O60" s="53">
        <v>0</v>
      </c>
      <c r="P60" s="53">
        <v>0</v>
      </c>
      <c r="Q60" s="53">
        <v>0</v>
      </c>
      <c r="R60" s="53">
        <v>0</v>
      </c>
      <c r="T60" s="147">
        <f t="shared" ref="T60:T64" si="126">SUM(E60:R60)</f>
        <v>2</v>
      </c>
      <c r="Y60" s="53">
        <v>0</v>
      </c>
      <c r="Z60" s="53">
        <v>0</v>
      </c>
      <c r="AA60" s="53">
        <v>0</v>
      </c>
      <c r="AB60" s="53">
        <v>0</v>
      </c>
      <c r="AC60" s="53">
        <v>0</v>
      </c>
      <c r="AD60" s="53">
        <v>0</v>
      </c>
      <c r="AE60" s="53">
        <v>0</v>
      </c>
      <c r="AF60" s="53">
        <v>0</v>
      </c>
      <c r="AG60" s="53">
        <v>0</v>
      </c>
      <c r="AH60" s="53">
        <v>0</v>
      </c>
      <c r="AI60" s="53">
        <v>0</v>
      </c>
      <c r="AJ60" s="53">
        <v>0</v>
      </c>
      <c r="AL60" s="147">
        <f t="shared" ref="AL60:AL64" si="127">SUM(Y60:AJ60)</f>
        <v>0</v>
      </c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D60" s="147">
        <f t="shared" ref="BD60:BD64" si="128">SUM(AQ60:BB60)</f>
        <v>0</v>
      </c>
      <c r="BI60" s="53"/>
      <c r="BJ60" s="53"/>
      <c r="BK60" s="53"/>
      <c r="BL60" s="53"/>
      <c r="BM60" s="53"/>
      <c r="BN60" s="53"/>
      <c r="BO60" s="53"/>
      <c r="BP60" s="53"/>
      <c r="BQ60" s="53"/>
      <c r="BR60" s="53"/>
      <c r="BS60" s="53"/>
      <c r="BT60" s="53"/>
      <c r="BV60" s="147">
        <f t="shared" ref="BV60:BV64" si="129">SUM(BI60:BT60)</f>
        <v>0</v>
      </c>
      <c r="CA60" s="53"/>
      <c r="CB60" s="53"/>
      <c r="CC60" s="53"/>
      <c r="CD60" s="53"/>
      <c r="CE60" s="53"/>
      <c r="CF60" s="53"/>
      <c r="CG60" s="53"/>
      <c r="CH60" s="53"/>
      <c r="CI60" s="53"/>
      <c r="CJ60" s="53"/>
      <c r="CK60" s="53"/>
      <c r="CL60" s="53"/>
      <c r="CN60" s="147">
        <f t="shared" ref="CN60:CN64" si="130">SUM(CA60:CL60)</f>
        <v>0</v>
      </c>
      <c r="CS60" s="53"/>
      <c r="CT60" s="53"/>
      <c r="CU60" s="53"/>
      <c r="CV60" s="53"/>
      <c r="CW60" s="53"/>
      <c r="CX60" s="53"/>
      <c r="CY60" s="53"/>
      <c r="CZ60" s="53"/>
      <c r="DA60" s="53"/>
      <c r="DB60" s="53"/>
      <c r="DC60" s="53"/>
      <c r="DD60" s="53"/>
      <c r="DF60" s="147">
        <f t="shared" ref="DF60:DF64" si="131">SUM(CS60:DD60)</f>
        <v>0</v>
      </c>
    </row>
    <row r="61" spans="1:112" outlineLevel="1" x14ac:dyDescent="0.2">
      <c r="A61" s="44" t="s">
        <v>44</v>
      </c>
      <c r="B61" t="s">
        <v>262</v>
      </c>
      <c r="C61" t="s">
        <v>216</v>
      </c>
      <c r="E61" s="53">
        <v>0</v>
      </c>
      <c r="F61" s="53">
        <v>0</v>
      </c>
      <c r="G61" s="53">
        <v>1</v>
      </c>
      <c r="H61" s="53">
        <v>1</v>
      </c>
      <c r="I61" s="53">
        <v>2</v>
      </c>
      <c r="J61" s="53">
        <v>1</v>
      </c>
      <c r="K61" s="53">
        <v>0</v>
      </c>
      <c r="L61" s="53">
        <v>1</v>
      </c>
      <c r="M61" s="53">
        <v>1</v>
      </c>
      <c r="N61" s="53">
        <v>1</v>
      </c>
      <c r="O61" s="53">
        <v>2</v>
      </c>
      <c r="P61" s="53">
        <v>3</v>
      </c>
      <c r="Q61" s="53">
        <v>1</v>
      </c>
      <c r="R61" s="53">
        <v>1</v>
      </c>
      <c r="T61" s="147">
        <f t="shared" si="126"/>
        <v>15</v>
      </c>
      <c r="Y61" s="53">
        <v>0</v>
      </c>
      <c r="Z61" s="53">
        <v>0</v>
      </c>
      <c r="AA61" s="53">
        <v>1</v>
      </c>
      <c r="AB61" s="53">
        <v>1</v>
      </c>
      <c r="AC61" s="53">
        <v>0</v>
      </c>
      <c r="AD61" s="53">
        <v>0</v>
      </c>
      <c r="AE61" s="53">
        <v>0</v>
      </c>
      <c r="AF61" s="53">
        <v>0</v>
      </c>
      <c r="AG61" s="53">
        <v>0</v>
      </c>
      <c r="AH61" s="53">
        <v>0</v>
      </c>
      <c r="AI61" s="53">
        <v>0</v>
      </c>
      <c r="AJ61" s="53">
        <v>0</v>
      </c>
      <c r="AL61" s="147">
        <f t="shared" si="127"/>
        <v>2</v>
      </c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D61" s="147">
        <f t="shared" si="128"/>
        <v>0</v>
      </c>
      <c r="BI61" s="53"/>
      <c r="BJ61" s="53"/>
      <c r="BK61" s="53"/>
      <c r="BL61" s="53"/>
      <c r="BM61" s="53"/>
      <c r="BN61" s="53"/>
      <c r="BO61" s="53"/>
      <c r="BP61" s="53"/>
      <c r="BQ61" s="53"/>
      <c r="BR61" s="53"/>
      <c r="BS61" s="53"/>
      <c r="BT61" s="53"/>
      <c r="BV61" s="147">
        <f t="shared" si="129"/>
        <v>0</v>
      </c>
      <c r="CA61" s="53"/>
      <c r="CB61" s="53"/>
      <c r="CC61" s="53"/>
      <c r="CD61" s="53"/>
      <c r="CE61" s="53"/>
      <c r="CF61" s="53"/>
      <c r="CG61" s="53"/>
      <c r="CH61" s="53"/>
      <c r="CI61" s="53"/>
      <c r="CJ61" s="53"/>
      <c r="CK61" s="53"/>
      <c r="CL61" s="53"/>
      <c r="CN61" s="147">
        <f t="shared" si="130"/>
        <v>0</v>
      </c>
      <c r="CS61" s="53"/>
      <c r="CT61" s="53"/>
      <c r="CU61" s="53"/>
      <c r="CV61" s="53"/>
      <c r="CW61" s="53"/>
      <c r="CX61" s="53"/>
      <c r="CY61" s="53"/>
      <c r="CZ61" s="53"/>
      <c r="DA61" s="53"/>
      <c r="DB61" s="53"/>
      <c r="DC61" s="53"/>
      <c r="DD61" s="53"/>
      <c r="DF61" s="147">
        <f t="shared" si="131"/>
        <v>0</v>
      </c>
    </row>
    <row r="62" spans="1:112" outlineLevel="1" x14ac:dyDescent="0.2">
      <c r="A62" s="44" t="s">
        <v>45</v>
      </c>
      <c r="B62" t="s">
        <v>263</v>
      </c>
      <c r="C62" t="s">
        <v>216</v>
      </c>
      <c r="E62" s="53">
        <v>0</v>
      </c>
      <c r="F62" s="53">
        <v>0</v>
      </c>
      <c r="G62" s="53">
        <v>2</v>
      </c>
      <c r="H62" s="53">
        <v>2</v>
      </c>
      <c r="I62" s="53">
        <v>0</v>
      </c>
      <c r="J62" s="53">
        <v>2</v>
      </c>
      <c r="K62" s="53">
        <v>3</v>
      </c>
      <c r="L62" s="53">
        <v>4</v>
      </c>
      <c r="M62" s="53">
        <v>2</v>
      </c>
      <c r="N62" s="53">
        <v>4</v>
      </c>
      <c r="O62" s="53">
        <v>5</v>
      </c>
      <c r="P62" s="53">
        <v>4</v>
      </c>
      <c r="Q62" s="53">
        <v>3</v>
      </c>
      <c r="R62" s="53">
        <v>5</v>
      </c>
      <c r="T62" s="147">
        <f t="shared" si="126"/>
        <v>36</v>
      </c>
      <c r="Y62" s="53">
        <v>3</v>
      </c>
      <c r="Z62" s="53">
        <v>1</v>
      </c>
      <c r="AA62" s="53">
        <v>2</v>
      </c>
      <c r="AB62" s="53">
        <v>4</v>
      </c>
      <c r="AC62" s="53">
        <v>3</v>
      </c>
      <c r="AD62" s="53">
        <v>1</v>
      </c>
      <c r="AE62" s="53">
        <v>2</v>
      </c>
      <c r="AF62" s="53">
        <v>3</v>
      </c>
      <c r="AG62" s="53">
        <v>2</v>
      </c>
      <c r="AH62" s="53">
        <v>0</v>
      </c>
      <c r="AI62" s="53">
        <v>3</v>
      </c>
      <c r="AJ62" s="53">
        <v>1</v>
      </c>
      <c r="AL62" s="147">
        <f t="shared" si="127"/>
        <v>25</v>
      </c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D62" s="147">
        <f t="shared" si="128"/>
        <v>0</v>
      </c>
      <c r="BI62" s="53"/>
      <c r="BJ62" s="53"/>
      <c r="BK62" s="53"/>
      <c r="BL62" s="53"/>
      <c r="BM62" s="53"/>
      <c r="BN62" s="53"/>
      <c r="BO62" s="53"/>
      <c r="BP62" s="53"/>
      <c r="BQ62" s="53"/>
      <c r="BR62" s="53"/>
      <c r="BS62" s="53"/>
      <c r="BT62" s="53"/>
      <c r="BV62" s="147">
        <f t="shared" si="129"/>
        <v>0</v>
      </c>
      <c r="CA62" s="53"/>
      <c r="CB62" s="53"/>
      <c r="CC62" s="53"/>
      <c r="CD62" s="53"/>
      <c r="CE62" s="53"/>
      <c r="CF62" s="53"/>
      <c r="CG62" s="53"/>
      <c r="CH62" s="53"/>
      <c r="CI62" s="53"/>
      <c r="CJ62" s="53"/>
      <c r="CK62" s="53"/>
      <c r="CL62" s="53"/>
      <c r="CN62" s="147">
        <f t="shared" si="130"/>
        <v>0</v>
      </c>
      <c r="CS62" s="53"/>
      <c r="CT62" s="53"/>
      <c r="CU62" s="53"/>
      <c r="CV62" s="53"/>
      <c r="CW62" s="53"/>
      <c r="CX62" s="53"/>
      <c r="CY62" s="53"/>
      <c r="CZ62" s="53"/>
      <c r="DA62" s="53"/>
      <c r="DB62" s="53"/>
      <c r="DC62" s="53"/>
      <c r="DD62" s="53"/>
      <c r="DF62" s="147">
        <f t="shared" si="131"/>
        <v>0</v>
      </c>
    </row>
    <row r="63" spans="1:112" outlineLevel="1" x14ac:dyDescent="0.2">
      <c r="A63" s="44" t="s">
        <v>46</v>
      </c>
      <c r="B63" t="s">
        <v>264</v>
      </c>
      <c r="C63" t="s">
        <v>216</v>
      </c>
      <c r="E63" s="53">
        <v>0</v>
      </c>
      <c r="F63" s="53">
        <v>0</v>
      </c>
      <c r="G63" s="53">
        <v>3</v>
      </c>
      <c r="H63" s="53">
        <v>4</v>
      </c>
      <c r="I63" s="53">
        <v>2</v>
      </c>
      <c r="J63" s="53">
        <v>7</v>
      </c>
      <c r="K63" s="53">
        <v>6</v>
      </c>
      <c r="L63" s="53">
        <v>13</v>
      </c>
      <c r="M63" s="53">
        <v>7</v>
      </c>
      <c r="N63" s="53">
        <v>5</v>
      </c>
      <c r="O63" s="53">
        <v>11</v>
      </c>
      <c r="P63" s="53">
        <v>6</v>
      </c>
      <c r="Q63" s="53">
        <v>5</v>
      </c>
      <c r="R63" s="53">
        <v>4</v>
      </c>
      <c r="T63" s="147">
        <f t="shared" si="126"/>
        <v>73</v>
      </c>
      <c r="Y63" s="53">
        <v>6</v>
      </c>
      <c r="Z63" s="53">
        <v>5</v>
      </c>
      <c r="AA63" s="53">
        <v>5</v>
      </c>
      <c r="AB63" s="53">
        <v>3</v>
      </c>
      <c r="AC63" s="53">
        <v>4</v>
      </c>
      <c r="AD63" s="53">
        <v>4</v>
      </c>
      <c r="AE63" s="53">
        <v>3</v>
      </c>
      <c r="AF63" s="53">
        <v>3</v>
      </c>
      <c r="AG63" s="53">
        <v>3</v>
      </c>
      <c r="AH63" s="53">
        <v>2</v>
      </c>
      <c r="AI63" s="53">
        <v>5</v>
      </c>
      <c r="AJ63" s="53">
        <v>1</v>
      </c>
      <c r="AL63" s="147">
        <f t="shared" si="127"/>
        <v>44</v>
      </c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D63" s="147">
        <f t="shared" si="128"/>
        <v>0</v>
      </c>
      <c r="BI63" s="53"/>
      <c r="BJ63" s="53"/>
      <c r="BK63" s="53"/>
      <c r="BL63" s="53"/>
      <c r="BM63" s="53"/>
      <c r="BN63" s="53"/>
      <c r="BO63" s="53"/>
      <c r="BP63" s="53"/>
      <c r="BQ63" s="53"/>
      <c r="BR63" s="53"/>
      <c r="BS63" s="53"/>
      <c r="BT63" s="53"/>
      <c r="BV63" s="147">
        <f t="shared" si="129"/>
        <v>0</v>
      </c>
      <c r="CA63" s="53"/>
      <c r="CB63" s="53"/>
      <c r="CC63" s="53"/>
      <c r="CD63" s="53"/>
      <c r="CE63" s="53"/>
      <c r="CF63" s="53"/>
      <c r="CG63" s="53"/>
      <c r="CH63" s="53"/>
      <c r="CI63" s="53"/>
      <c r="CJ63" s="53"/>
      <c r="CK63" s="53"/>
      <c r="CL63" s="53"/>
      <c r="CN63" s="147">
        <f t="shared" si="130"/>
        <v>0</v>
      </c>
      <c r="CS63" s="53"/>
      <c r="CT63" s="53"/>
      <c r="CU63" s="53"/>
      <c r="CV63" s="53"/>
      <c r="CW63" s="53"/>
      <c r="CX63" s="53"/>
      <c r="CY63" s="53"/>
      <c r="CZ63" s="53"/>
      <c r="DA63" s="53"/>
      <c r="DB63" s="53"/>
      <c r="DC63" s="53"/>
      <c r="DD63" s="53"/>
      <c r="DF63" s="147">
        <f t="shared" si="131"/>
        <v>0</v>
      </c>
    </row>
    <row r="64" spans="1:112" outlineLevel="1" x14ac:dyDescent="0.2">
      <c r="A64" s="44" t="s">
        <v>47</v>
      </c>
      <c r="B64" t="s">
        <v>265</v>
      </c>
      <c r="C64" t="s">
        <v>216</v>
      </c>
      <c r="E64" s="53">
        <v>0</v>
      </c>
      <c r="F64" s="53">
        <v>0</v>
      </c>
      <c r="G64" s="53">
        <v>9</v>
      </c>
      <c r="H64" s="53">
        <v>12</v>
      </c>
      <c r="I64" s="53">
        <v>9</v>
      </c>
      <c r="J64" s="53">
        <v>15</v>
      </c>
      <c r="K64" s="53">
        <v>18</v>
      </c>
      <c r="L64" s="53">
        <v>35</v>
      </c>
      <c r="M64" s="53">
        <v>23</v>
      </c>
      <c r="N64" s="53">
        <v>11</v>
      </c>
      <c r="O64" s="53">
        <v>27</v>
      </c>
      <c r="P64" s="53">
        <v>10</v>
      </c>
      <c r="Q64" s="53">
        <v>19</v>
      </c>
      <c r="R64" s="53">
        <v>10</v>
      </c>
      <c r="T64" s="147">
        <f t="shared" si="126"/>
        <v>198</v>
      </c>
      <c r="Y64" s="53">
        <v>10</v>
      </c>
      <c r="Z64" s="53">
        <v>19</v>
      </c>
      <c r="AA64" s="53">
        <v>7</v>
      </c>
      <c r="AB64" s="53">
        <v>16</v>
      </c>
      <c r="AC64" s="53">
        <v>15</v>
      </c>
      <c r="AD64" s="53">
        <v>3</v>
      </c>
      <c r="AE64" s="53">
        <v>18</v>
      </c>
      <c r="AF64" s="53">
        <v>5</v>
      </c>
      <c r="AG64" s="53">
        <v>3</v>
      </c>
      <c r="AH64" s="53">
        <v>20</v>
      </c>
      <c r="AI64" s="53">
        <v>6</v>
      </c>
      <c r="AJ64" s="53">
        <v>3</v>
      </c>
      <c r="AL64" s="147">
        <f t="shared" si="127"/>
        <v>125</v>
      </c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D64" s="147">
        <f t="shared" si="128"/>
        <v>0</v>
      </c>
      <c r="BI64" s="53"/>
      <c r="BJ64" s="53"/>
      <c r="BK64" s="53"/>
      <c r="BL64" s="53"/>
      <c r="BM64" s="53"/>
      <c r="BN64" s="53"/>
      <c r="BO64" s="53"/>
      <c r="BP64" s="53"/>
      <c r="BQ64" s="53"/>
      <c r="BR64" s="53"/>
      <c r="BS64" s="53"/>
      <c r="BT64" s="53"/>
      <c r="BV64" s="147">
        <f t="shared" si="129"/>
        <v>0</v>
      </c>
      <c r="CA64" s="53"/>
      <c r="CB64" s="53"/>
      <c r="CC64" s="53"/>
      <c r="CD64" s="53"/>
      <c r="CE64" s="53"/>
      <c r="CF64" s="53"/>
      <c r="CG64" s="53"/>
      <c r="CH64" s="53"/>
      <c r="CI64" s="53"/>
      <c r="CJ64" s="53"/>
      <c r="CK64" s="53"/>
      <c r="CL64" s="53"/>
      <c r="CN64" s="147">
        <f t="shared" si="130"/>
        <v>0</v>
      </c>
      <c r="CS64" s="53"/>
      <c r="CT64" s="53"/>
      <c r="CU64" s="53"/>
      <c r="CV64" s="53"/>
      <c r="CW64" s="53"/>
      <c r="CX64" s="53"/>
      <c r="CY64" s="53"/>
      <c r="CZ64" s="53"/>
      <c r="DA64" s="53"/>
      <c r="DB64" s="53"/>
      <c r="DC64" s="53"/>
      <c r="DD64" s="53"/>
      <c r="DF64" s="147">
        <f t="shared" si="131"/>
        <v>0</v>
      </c>
    </row>
    <row r="65" spans="1:112" x14ac:dyDescent="0.2">
      <c r="BD65" s="46"/>
      <c r="BV65" s="46"/>
      <c r="CN65" s="46"/>
      <c r="DF65" s="46"/>
    </row>
    <row r="66" spans="1:112" ht="17" thickBot="1" x14ac:dyDescent="0.25">
      <c r="A66" s="99"/>
      <c r="B66" s="99"/>
      <c r="C66" s="100" t="s">
        <v>219</v>
      </c>
      <c r="D66" s="101"/>
      <c r="E66" s="95" t="str">
        <f>IF(SUM(E60:E64)=0,"",SUM(E60:E64))</f>
        <v/>
      </c>
      <c r="F66" s="95" t="str">
        <f>IF(SUM(F60:F64)=0,"",SUM(F60:F64))</f>
        <v/>
      </c>
      <c r="G66" s="95">
        <f t="shared" ref="G66:BR66" si="132">IF(SUM(G60:G64)=0,"",SUM(G60:G64))</f>
        <v>15</v>
      </c>
      <c r="H66" s="95">
        <f t="shared" si="132"/>
        <v>19</v>
      </c>
      <c r="I66" s="95">
        <f t="shared" si="132"/>
        <v>13</v>
      </c>
      <c r="J66" s="95">
        <f t="shared" si="132"/>
        <v>25</v>
      </c>
      <c r="K66" s="95">
        <f t="shared" si="132"/>
        <v>27</v>
      </c>
      <c r="L66" s="95">
        <f t="shared" si="132"/>
        <v>54</v>
      </c>
      <c r="M66" s="95">
        <f t="shared" si="132"/>
        <v>34</v>
      </c>
      <c r="N66" s="95">
        <f t="shared" si="132"/>
        <v>21</v>
      </c>
      <c r="O66" s="95">
        <f t="shared" si="132"/>
        <v>45</v>
      </c>
      <c r="P66" s="95">
        <f t="shared" si="132"/>
        <v>23</v>
      </c>
      <c r="Q66" s="95">
        <f t="shared" si="132"/>
        <v>28</v>
      </c>
      <c r="R66" s="95">
        <f t="shared" si="132"/>
        <v>20</v>
      </c>
      <c r="S66" s="95" t="str">
        <f t="shared" si="132"/>
        <v/>
      </c>
      <c r="T66" s="148">
        <f t="shared" si="132"/>
        <v>324</v>
      </c>
      <c r="U66" s="95" t="str">
        <f t="shared" si="132"/>
        <v/>
      </c>
      <c r="V66" s="96" t="str">
        <f t="shared" si="132"/>
        <v/>
      </c>
      <c r="W66" s="95" t="str">
        <f t="shared" si="132"/>
        <v/>
      </c>
      <c r="X66" s="95" t="str">
        <f t="shared" si="132"/>
        <v/>
      </c>
      <c r="Y66" s="95">
        <f t="shared" si="132"/>
        <v>19</v>
      </c>
      <c r="Z66" s="95">
        <f t="shared" si="132"/>
        <v>25</v>
      </c>
      <c r="AA66" s="95">
        <f t="shared" si="132"/>
        <v>15</v>
      </c>
      <c r="AB66" s="95">
        <f t="shared" si="132"/>
        <v>24</v>
      </c>
      <c r="AC66" s="95">
        <f t="shared" si="132"/>
        <v>22</v>
      </c>
      <c r="AD66" s="95">
        <f t="shared" si="132"/>
        <v>8</v>
      </c>
      <c r="AE66" s="95">
        <f t="shared" si="132"/>
        <v>23</v>
      </c>
      <c r="AF66" s="95">
        <f t="shared" si="132"/>
        <v>11</v>
      </c>
      <c r="AG66" s="95">
        <f t="shared" si="132"/>
        <v>8</v>
      </c>
      <c r="AH66" s="95">
        <f t="shared" si="132"/>
        <v>22</v>
      </c>
      <c r="AI66" s="95">
        <f t="shared" si="132"/>
        <v>14</v>
      </c>
      <c r="AJ66" s="95">
        <f t="shared" si="132"/>
        <v>5</v>
      </c>
      <c r="AK66" s="95" t="str">
        <f t="shared" si="132"/>
        <v/>
      </c>
      <c r="AL66" s="148">
        <f t="shared" si="132"/>
        <v>196</v>
      </c>
      <c r="AM66" s="95" t="str">
        <f t="shared" si="132"/>
        <v/>
      </c>
      <c r="AN66" s="96" t="str">
        <f t="shared" si="132"/>
        <v/>
      </c>
      <c r="AO66" s="95" t="str">
        <f t="shared" si="132"/>
        <v/>
      </c>
      <c r="AP66" s="95" t="str">
        <f t="shared" si="132"/>
        <v/>
      </c>
      <c r="AQ66" s="95" t="str">
        <f t="shared" si="132"/>
        <v/>
      </c>
      <c r="AR66" s="95" t="str">
        <f t="shared" si="132"/>
        <v/>
      </c>
      <c r="AS66" s="95" t="str">
        <f t="shared" si="132"/>
        <v/>
      </c>
      <c r="AT66" s="95" t="str">
        <f t="shared" si="132"/>
        <v/>
      </c>
      <c r="AU66" s="95" t="str">
        <f t="shared" si="132"/>
        <v/>
      </c>
      <c r="AV66" s="95" t="str">
        <f t="shared" si="132"/>
        <v/>
      </c>
      <c r="AW66" s="95" t="str">
        <f t="shared" si="132"/>
        <v/>
      </c>
      <c r="AX66" s="95" t="str">
        <f t="shared" si="132"/>
        <v/>
      </c>
      <c r="AY66" s="95" t="str">
        <f t="shared" si="132"/>
        <v/>
      </c>
      <c r="AZ66" s="95" t="str">
        <f t="shared" si="132"/>
        <v/>
      </c>
      <c r="BA66" s="95" t="str">
        <f t="shared" si="132"/>
        <v/>
      </c>
      <c r="BB66" s="95" t="str">
        <f>IF(SUM(BB60:BB64)=0,"",SUM(BB60:BB64))</f>
        <v/>
      </c>
      <c r="BC66" s="95" t="str">
        <f t="shared" si="132"/>
        <v/>
      </c>
      <c r="BD66" s="148" t="str">
        <f t="shared" si="132"/>
        <v/>
      </c>
      <c r="BE66" s="95" t="str">
        <f t="shared" si="132"/>
        <v/>
      </c>
      <c r="BF66" s="96" t="str">
        <f t="shared" si="132"/>
        <v/>
      </c>
      <c r="BG66" s="95" t="str">
        <f t="shared" si="132"/>
        <v/>
      </c>
      <c r="BH66" s="95" t="str">
        <f t="shared" si="132"/>
        <v/>
      </c>
      <c r="BI66" s="95" t="str">
        <f t="shared" si="132"/>
        <v/>
      </c>
      <c r="BJ66" s="95" t="str">
        <f t="shared" si="132"/>
        <v/>
      </c>
      <c r="BK66" s="95" t="str">
        <f t="shared" si="132"/>
        <v/>
      </c>
      <c r="BL66" s="95" t="str">
        <f t="shared" si="132"/>
        <v/>
      </c>
      <c r="BM66" s="95" t="str">
        <f t="shared" si="132"/>
        <v/>
      </c>
      <c r="BN66" s="95" t="str">
        <f t="shared" si="132"/>
        <v/>
      </c>
      <c r="BO66" s="95" t="str">
        <f t="shared" si="132"/>
        <v/>
      </c>
      <c r="BP66" s="95" t="str">
        <f t="shared" si="132"/>
        <v/>
      </c>
      <c r="BQ66" s="95" t="str">
        <f t="shared" si="132"/>
        <v/>
      </c>
      <c r="BR66" s="95" t="str">
        <f t="shared" si="132"/>
        <v/>
      </c>
      <c r="BS66" s="95" t="str">
        <f t="shared" ref="BS66:DH66" si="133">IF(SUM(BS60:BS64)=0,"",SUM(BS60:BS64))</f>
        <v/>
      </c>
      <c r="BT66" s="95" t="str">
        <f t="shared" si="133"/>
        <v/>
      </c>
      <c r="BU66" s="95" t="str">
        <f t="shared" si="133"/>
        <v/>
      </c>
      <c r="BV66" s="148" t="str">
        <f t="shared" si="133"/>
        <v/>
      </c>
      <c r="BW66" s="95" t="str">
        <f t="shared" si="133"/>
        <v/>
      </c>
      <c r="BX66" s="96" t="str">
        <f t="shared" si="133"/>
        <v/>
      </c>
      <c r="BY66" s="95" t="str">
        <f t="shared" si="133"/>
        <v/>
      </c>
      <c r="BZ66" s="95" t="str">
        <f t="shared" si="133"/>
        <v/>
      </c>
      <c r="CA66" s="95" t="str">
        <f t="shared" si="133"/>
        <v/>
      </c>
      <c r="CB66" s="95" t="str">
        <f t="shared" si="133"/>
        <v/>
      </c>
      <c r="CC66" s="95" t="str">
        <f t="shared" si="133"/>
        <v/>
      </c>
      <c r="CD66" s="95" t="str">
        <f t="shared" si="133"/>
        <v/>
      </c>
      <c r="CE66" s="95" t="str">
        <f t="shared" si="133"/>
        <v/>
      </c>
      <c r="CF66" s="95" t="str">
        <f t="shared" si="133"/>
        <v/>
      </c>
      <c r="CG66" s="95" t="str">
        <f t="shared" si="133"/>
        <v/>
      </c>
      <c r="CH66" s="95" t="str">
        <f t="shared" si="133"/>
        <v/>
      </c>
      <c r="CI66" s="95" t="str">
        <f t="shared" si="133"/>
        <v/>
      </c>
      <c r="CJ66" s="95" t="str">
        <f t="shared" si="133"/>
        <v/>
      </c>
      <c r="CK66" s="95" t="str">
        <f t="shared" si="133"/>
        <v/>
      </c>
      <c r="CL66" s="95" t="str">
        <f t="shared" si="133"/>
        <v/>
      </c>
      <c r="CM66" s="95" t="str">
        <f t="shared" si="133"/>
        <v/>
      </c>
      <c r="CN66" s="148" t="str">
        <f t="shared" si="133"/>
        <v/>
      </c>
      <c r="CO66" s="95" t="str">
        <f t="shared" si="133"/>
        <v/>
      </c>
      <c r="CP66" s="96" t="str">
        <f t="shared" si="133"/>
        <v/>
      </c>
      <c r="CQ66" s="95" t="str">
        <f t="shared" si="133"/>
        <v/>
      </c>
      <c r="CR66" s="95" t="str">
        <f t="shared" si="133"/>
        <v/>
      </c>
      <c r="CS66" s="95" t="str">
        <f t="shared" si="133"/>
        <v/>
      </c>
      <c r="CT66" s="95" t="str">
        <f t="shared" si="133"/>
        <v/>
      </c>
      <c r="CU66" s="95" t="str">
        <f t="shared" si="133"/>
        <v/>
      </c>
      <c r="CV66" s="95" t="str">
        <f t="shared" si="133"/>
        <v/>
      </c>
      <c r="CW66" s="95" t="str">
        <f t="shared" si="133"/>
        <v/>
      </c>
      <c r="CX66" s="95" t="str">
        <f t="shared" si="133"/>
        <v/>
      </c>
      <c r="CY66" s="95" t="str">
        <f t="shared" si="133"/>
        <v/>
      </c>
      <c r="CZ66" s="95" t="str">
        <f t="shared" si="133"/>
        <v/>
      </c>
      <c r="DA66" s="95" t="str">
        <f t="shared" si="133"/>
        <v/>
      </c>
      <c r="DB66" s="95" t="str">
        <f t="shared" si="133"/>
        <v/>
      </c>
      <c r="DC66" s="95" t="str">
        <f t="shared" si="133"/>
        <v/>
      </c>
      <c r="DD66" s="95" t="str">
        <f t="shared" si="133"/>
        <v/>
      </c>
      <c r="DE66" s="95" t="str">
        <f t="shared" si="133"/>
        <v/>
      </c>
      <c r="DF66" s="148" t="str">
        <f t="shared" si="133"/>
        <v/>
      </c>
      <c r="DG66" s="95" t="str">
        <f t="shared" si="133"/>
        <v/>
      </c>
      <c r="DH66" s="96" t="str">
        <f t="shared" si="133"/>
        <v/>
      </c>
    </row>
    <row r="67" spans="1:112" x14ac:dyDescent="0.2">
      <c r="A67" s="40" t="s">
        <v>239</v>
      </c>
      <c r="B67" s="39"/>
      <c r="C67" s="39"/>
      <c r="D67" s="41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41"/>
      <c r="T67" s="42"/>
      <c r="U67" s="39"/>
      <c r="V67" s="43"/>
      <c r="W67" s="39"/>
      <c r="X67" s="39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6"/>
      <c r="AK67" s="41"/>
      <c r="AL67" s="42"/>
      <c r="AM67" s="39"/>
      <c r="AN67" s="43"/>
      <c r="AO67" s="39"/>
      <c r="AP67" s="39"/>
      <c r="AQ67" s="66"/>
      <c r="AR67" s="66"/>
      <c r="AS67" s="66"/>
      <c r="AT67" s="66"/>
      <c r="AU67" s="66"/>
      <c r="AV67" s="66"/>
      <c r="AW67" s="66"/>
      <c r="AX67" s="66"/>
      <c r="AY67" s="66"/>
      <c r="AZ67" s="66"/>
      <c r="BA67" s="66"/>
      <c r="BB67" s="66"/>
      <c r="BC67" s="41"/>
      <c r="BD67" s="42"/>
      <c r="BE67" s="39"/>
      <c r="BF67" s="43"/>
      <c r="BG67" s="39"/>
      <c r="BH67" s="39"/>
      <c r="BI67" s="66"/>
      <c r="BJ67" s="66"/>
      <c r="BK67" s="66"/>
      <c r="BL67" s="66"/>
      <c r="BM67" s="66"/>
      <c r="BN67" s="66"/>
      <c r="BO67" s="66"/>
      <c r="BP67" s="66"/>
      <c r="BQ67" s="66"/>
      <c r="BR67" s="66"/>
      <c r="BS67" s="66"/>
      <c r="BT67" s="66"/>
      <c r="BU67" s="41"/>
      <c r="BV67" s="42"/>
      <c r="BW67" s="39"/>
      <c r="BX67" s="43"/>
      <c r="BY67" s="39"/>
      <c r="BZ67" s="39"/>
      <c r="CA67" s="66"/>
      <c r="CB67" s="66"/>
      <c r="CC67" s="66"/>
      <c r="CD67" s="66"/>
      <c r="CE67" s="66"/>
      <c r="CF67" s="66"/>
      <c r="CG67" s="66"/>
      <c r="CH67" s="66"/>
      <c r="CI67" s="66"/>
      <c r="CJ67" s="66"/>
      <c r="CK67" s="66"/>
      <c r="CL67" s="66"/>
      <c r="CM67" s="41"/>
      <c r="CN67" s="42"/>
      <c r="CO67" s="39"/>
      <c r="CP67" s="43"/>
      <c r="CQ67" s="39"/>
      <c r="CR67" s="39"/>
      <c r="CS67" s="66"/>
      <c r="CT67" s="66"/>
      <c r="CU67" s="66"/>
      <c r="CV67" s="66"/>
      <c r="CW67" s="66"/>
      <c r="CX67" s="66"/>
      <c r="CY67" s="66"/>
      <c r="CZ67" s="66"/>
      <c r="DA67" s="66"/>
      <c r="DB67" s="66"/>
      <c r="DC67" s="66"/>
      <c r="DD67" s="66"/>
      <c r="DE67" s="41"/>
      <c r="DF67" s="42"/>
      <c r="DG67" s="39"/>
      <c r="DH67" s="43"/>
    </row>
    <row r="68" spans="1:112" outlineLevel="1" x14ac:dyDescent="0.2">
      <c r="A68" s="51" t="s">
        <v>252</v>
      </c>
      <c r="B68" s="51" t="s">
        <v>268</v>
      </c>
      <c r="T68" s="20"/>
      <c r="AL68" s="20"/>
      <c r="BD68" s="20"/>
      <c r="BV68" s="20"/>
      <c r="CN68" s="20"/>
      <c r="DF68" s="20"/>
    </row>
    <row r="69" spans="1:112" outlineLevel="1" x14ac:dyDescent="0.2">
      <c r="A69" s="44" t="s">
        <v>32</v>
      </c>
      <c r="B69" t="s">
        <v>266</v>
      </c>
      <c r="C69" t="s">
        <v>216</v>
      </c>
      <c r="E69" s="53">
        <v>0</v>
      </c>
      <c r="F69" s="53">
        <v>0</v>
      </c>
      <c r="G69" s="53">
        <v>0</v>
      </c>
      <c r="H69" s="53">
        <v>0</v>
      </c>
      <c r="I69" s="53">
        <v>0</v>
      </c>
      <c r="J69" s="53">
        <v>0</v>
      </c>
      <c r="K69" s="53">
        <v>0</v>
      </c>
      <c r="L69" s="53">
        <v>0</v>
      </c>
      <c r="M69" s="53">
        <v>0</v>
      </c>
      <c r="N69" s="53">
        <v>0</v>
      </c>
      <c r="O69" s="53">
        <v>0</v>
      </c>
      <c r="P69" s="53">
        <v>0</v>
      </c>
      <c r="Q69" s="53">
        <v>0</v>
      </c>
      <c r="R69" s="53">
        <v>0</v>
      </c>
      <c r="T69" s="147">
        <f t="shared" ref="T69:T73" si="134">SUM(E69:R69)</f>
        <v>0</v>
      </c>
      <c r="Y69" s="53">
        <v>0</v>
      </c>
      <c r="Z69" s="53">
        <v>0</v>
      </c>
      <c r="AA69" s="53">
        <v>0</v>
      </c>
      <c r="AB69" s="53">
        <v>0</v>
      </c>
      <c r="AC69" s="53">
        <v>0</v>
      </c>
      <c r="AD69" s="53">
        <v>0</v>
      </c>
      <c r="AE69" s="53">
        <v>0</v>
      </c>
      <c r="AF69" s="53">
        <v>0</v>
      </c>
      <c r="AG69" s="53">
        <v>0</v>
      </c>
      <c r="AH69" s="53">
        <v>0</v>
      </c>
      <c r="AI69" s="53">
        <v>0</v>
      </c>
      <c r="AJ69" s="53">
        <v>0</v>
      </c>
      <c r="AL69" s="147">
        <f t="shared" ref="AL69:AL73" si="135">SUM(Y69:AJ69)</f>
        <v>0</v>
      </c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D69" s="147">
        <f t="shared" ref="BD69:BD73" si="136">SUM(AQ69:BB69)</f>
        <v>0</v>
      </c>
      <c r="BI69" s="53"/>
      <c r="BJ69" s="53"/>
      <c r="BK69" s="53"/>
      <c r="BL69" s="53"/>
      <c r="BM69" s="53"/>
      <c r="BN69" s="53"/>
      <c r="BO69" s="53"/>
      <c r="BP69" s="53"/>
      <c r="BQ69" s="53"/>
      <c r="BR69" s="53"/>
      <c r="BS69" s="53"/>
      <c r="BT69" s="53"/>
      <c r="BV69" s="147">
        <f t="shared" ref="BV69:BV73" si="137">SUM(BI69:BT69)</f>
        <v>0</v>
      </c>
      <c r="CA69" s="53"/>
      <c r="CB69" s="53"/>
      <c r="CC69" s="53"/>
      <c r="CD69" s="53"/>
      <c r="CE69" s="53"/>
      <c r="CF69" s="53"/>
      <c r="CG69" s="53"/>
      <c r="CH69" s="53"/>
      <c r="CI69" s="53"/>
      <c r="CJ69" s="53"/>
      <c r="CK69" s="53"/>
      <c r="CL69" s="53"/>
      <c r="CN69" s="147">
        <f t="shared" ref="CN69:CN73" si="138">SUM(CA69:CL69)</f>
        <v>0</v>
      </c>
      <c r="CS69" s="53"/>
      <c r="CT69" s="53"/>
      <c r="CU69" s="53"/>
      <c r="CV69" s="53"/>
      <c r="CW69" s="53"/>
      <c r="CX69" s="53"/>
      <c r="CY69" s="53"/>
      <c r="CZ69" s="53"/>
      <c r="DA69" s="53"/>
      <c r="DB69" s="53"/>
      <c r="DC69" s="53"/>
      <c r="DD69" s="53"/>
      <c r="DF69" s="147">
        <f t="shared" ref="DF69:DF73" si="139">SUM(CS69:DD69)</f>
        <v>0</v>
      </c>
    </row>
    <row r="70" spans="1:112" outlineLevel="1" x14ac:dyDescent="0.2">
      <c r="A70" s="44" t="s">
        <v>44</v>
      </c>
      <c r="B70" t="s">
        <v>267</v>
      </c>
      <c r="C70" t="s">
        <v>216</v>
      </c>
      <c r="E70" s="53">
        <v>0</v>
      </c>
      <c r="F70" s="53">
        <v>0</v>
      </c>
      <c r="G70" s="53">
        <v>0</v>
      </c>
      <c r="H70" s="53">
        <v>0</v>
      </c>
      <c r="I70" s="53">
        <v>0</v>
      </c>
      <c r="J70" s="53">
        <v>0</v>
      </c>
      <c r="K70" s="53">
        <v>0</v>
      </c>
      <c r="L70" s="53">
        <v>0</v>
      </c>
      <c r="M70" s="53">
        <v>0</v>
      </c>
      <c r="N70" s="53">
        <v>0</v>
      </c>
      <c r="O70" s="53">
        <v>0</v>
      </c>
      <c r="P70" s="53">
        <v>0</v>
      </c>
      <c r="Q70" s="53">
        <v>0</v>
      </c>
      <c r="R70" s="53">
        <v>0</v>
      </c>
      <c r="T70" s="147">
        <f t="shared" si="134"/>
        <v>0</v>
      </c>
      <c r="Y70" s="53">
        <v>0</v>
      </c>
      <c r="Z70" s="53">
        <v>0</v>
      </c>
      <c r="AA70" s="53">
        <v>0</v>
      </c>
      <c r="AB70" s="53">
        <v>0</v>
      </c>
      <c r="AC70" s="53">
        <v>0</v>
      </c>
      <c r="AD70" s="53">
        <v>0</v>
      </c>
      <c r="AE70" s="53">
        <v>0</v>
      </c>
      <c r="AF70" s="53">
        <v>0</v>
      </c>
      <c r="AG70" s="53">
        <v>0</v>
      </c>
      <c r="AH70" s="53">
        <v>0</v>
      </c>
      <c r="AI70" s="53">
        <v>0</v>
      </c>
      <c r="AJ70" s="53">
        <v>0</v>
      </c>
      <c r="AL70" s="147">
        <f t="shared" si="135"/>
        <v>0</v>
      </c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D70" s="147">
        <f t="shared" si="136"/>
        <v>0</v>
      </c>
      <c r="BI70" s="53"/>
      <c r="BJ70" s="53"/>
      <c r="BK70" s="53"/>
      <c r="BL70" s="53"/>
      <c r="BM70" s="53"/>
      <c r="BN70" s="53"/>
      <c r="BO70" s="53"/>
      <c r="BP70" s="53"/>
      <c r="BQ70" s="53"/>
      <c r="BR70" s="53"/>
      <c r="BS70" s="53"/>
      <c r="BT70" s="53"/>
      <c r="BV70" s="147">
        <f t="shared" si="137"/>
        <v>0</v>
      </c>
      <c r="CA70" s="53"/>
      <c r="CB70" s="53"/>
      <c r="CC70" s="53"/>
      <c r="CD70" s="53"/>
      <c r="CE70" s="53"/>
      <c r="CF70" s="53"/>
      <c r="CG70" s="53"/>
      <c r="CH70" s="53"/>
      <c r="CI70" s="53"/>
      <c r="CJ70" s="53"/>
      <c r="CK70" s="53"/>
      <c r="CL70" s="53"/>
      <c r="CN70" s="147">
        <f t="shared" si="138"/>
        <v>0</v>
      </c>
      <c r="CS70" s="53"/>
      <c r="CT70" s="53"/>
      <c r="CU70" s="53"/>
      <c r="CV70" s="53"/>
      <c r="CW70" s="53"/>
      <c r="CX70" s="53"/>
      <c r="CY70" s="53"/>
      <c r="CZ70" s="53"/>
      <c r="DA70" s="53"/>
      <c r="DB70" s="53"/>
      <c r="DC70" s="53"/>
      <c r="DD70" s="53"/>
      <c r="DF70" s="147">
        <f t="shared" si="139"/>
        <v>0</v>
      </c>
    </row>
    <row r="71" spans="1:112" outlineLevel="1" x14ac:dyDescent="0.2">
      <c r="A71" s="44" t="s">
        <v>45</v>
      </c>
      <c r="B71" t="s">
        <v>269</v>
      </c>
      <c r="C71" t="s">
        <v>216</v>
      </c>
      <c r="E71" s="53">
        <v>0</v>
      </c>
      <c r="F71" s="53">
        <v>0</v>
      </c>
      <c r="G71" s="53">
        <v>0</v>
      </c>
      <c r="H71" s="53">
        <v>0</v>
      </c>
      <c r="I71" s="53">
        <v>0</v>
      </c>
      <c r="J71" s="53">
        <v>0</v>
      </c>
      <c r="K71" s="53">
        <v>0</v>
      </c>
      <c r="L71" s="53">
        <v>0</v>
      </c>
      <c r="M71" s="53">
        <v>0</v>
      </c>
      <c r="N71" s="53">
        <v>0</v>
      </c>
      <c r="O71" s="53">
        <v>0</v>
      </c>
      <c r="P71" s="53">
        <v>0</v>
      </c>
      <c r="Q71" s="53">
        <v>0</v>
      </c>
      <c r="R71" s="53">
        <v>0</v>
      </c>
      <c r="T71" s="147">
        <f t="shared" si="134"/>
        <v>0</v>
      </c>
      <c r="Y71" s="53">
        <v>0</v>
      </c>
      <c r="Z71" s="53">
        <v>0</v>
      </c>
      <c r="AA71" s="53">
        <v>0</v>
      </c>
      <c r="AB71" s="53">
        <v>0</v>
      </c>
      <c r="AC71" s="53">
        <v>0</v>
      </c>
      <c r="AD71" s="53">
        <v>0</v>
      </c>
      <c r="AE71" s="53">
        <v>0</v>
      </c>
      <c r="AF71" s="53">
        <v>0</v>
      </c>
      <c r="AG71" s="53">
        <v>0</v>
      </c>
      <c r="AH71" s="53">
        <v>0</v>
      </c>
      <c r="AI71" s="53">
        <v>0</v>
      </c>
      <c r="AJ71" s="53">
        <v>0</v>
      </c>
      <c r="AL71" s="147">
        <f t="shared" si="135"/>
        <v>0</v>
      </c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D71" s="147">
        <f t="shared" si="136"/>
        <v>0</v>
      </c>
      <c r="BI71" s="53"/>
      <c r="BJ71" s="53"/>
      <c r="BK71" s="53"/>
      <c r="BL71" s="53"/>
      <c r="BM71" s="53"/>
      <c r="BN71" s="53"/>
      <c r="BO71" s="53"/>
      <c r="BP71" s="53"/>
      <c r="BQ71" s="53"/>
      <c r="BR71" s="53"/>
      <c r="BS71" s="53"/>
      <c r="BT71" s="53"/>
      <c r="BV71" s="147">
        <f t="shared" si="137"/>
        <v>0</v>
      </c>
      <c r="CA71" s="53"/>
      <c r="CB71" s="53"/>
      <c r="CC71" s="53"/>
      <c r="CD71" s="53"/>
      <c r="CE71" s="53"/>
      <c r="CF71" s="53"/>
      <c r="CG71" s="53"/>
      <c r="CH71" s="53"/>
      <c r="CI71" s="53"/>
      <c r="CJ71" s="53"/>
      <c r="CK71" s="53"/>
      <c r="CL71" s="53"/>
      <c r="CN71" s="147">
        <f t="shared" si="138"/>
        <v>0</v>
      </c>
      <c r="CS71" s="53"/>
      <c r="CT71" s="53"/>
      <c r="CU71" s="53"/>
      <c r="CV71" s="53"/>
      <c r="CW71" s="53"/>
      <c r="CX71" s="53"/>
      <c r="CY71" s="53"/>
      <c r="CZ71" s="53"/>
      <c r="DA71" s="53"/>
      <c r="DB71" s="53"/>
      <c r="DC71" s="53"/>
      <c r="DD71" s="53"/>
      <c r="DF71" s="147">
        <f t="shared" si="139"/>
        <v>0</v>
      </c>
    </row>
    <row r="72" spans="1:112" outlineLevel="1" x14ac:dyDescent="0.2">
      <c r="A72" s="44" t="s">
        <v>46</v>
      </c>
      <c r="B72" t="s">
        <v>270</v>
      </c>
      <c r="C72" t="s">
        <v>216</v>
      </c>
      <c r="E72" s="53">
        <v>0</v>
      </c>
      <c r="F72" s="53">
        <v>0</v>
      </c>
      <c r="G72" s="53">
        <v>0</v>
      </c>
      <c r="H72" s="53">
        <v>0</v>
      </c>
      <c r="I72" s="53">
        <v>0</v>
      </c>
      <c r="J72" s="53">
        <v>0</v>
      </c>
      <c r="K72" s="53">
        <v>0</v>
      </c>
      <c r="L72" s="53">
        <v>0</v>
      </c>
      <c r="M72" s="53">
        <v>0</v>
      </c>
      <c r="N72" s="53">
        <v>0</v>
      </c>
      <c r="O72" s="53">
        <v>0</v>
      </c>
      <c r="P72" s="53">
        <v>0</v>
      </c>
      <c r="Q72" s="53">
        <v>0</v>
      </c>
      <c r="R72" s="53">
        <v>0</v>
      </c>
      <c r="T72" s="147">
        <f t="shared" si="134"/>
        <v>0</v>
      </c>
      <c r="Y72" s="53">
        <v>0</v>
      </c>
      <c r="Z72" s="53">
        <v>0</v>
      </c>
      <c r="AA72" s="53">
        <v>0</v>
      </c>
      <c r="AB72" s="53">
        <v>0</v>
      </c>
      <c r="AC72" s="53">
        <v>0</v>
      </c>
      <c r="AD72" s="53">
        <v>0</v>
      </c>
      <c r="AE72" s="53">
        <v>0</v>
      </c>
      <c r="AF72" s="53">
        <v>0</v>
      </c>
      <c r="AG72" s="53">
        <v>0</v>
      </c>
      <c r="AH72" s="53">
        <v>0</v>
      </c>
      <c r="AI72" s="53">
        <v>0</v>
      </c>
      <c r="AJ72" s="53">
        <v>0</v>
      </c>
      <c r="AL72" s="147">
        <f t="shared" si="135"/>
        <v>0</v>
      </c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D72" s="147">
        <f t="shared" si="136"/>
        <v>0</v>
      </c>
      <c r="BI72" s="53"/>
      <c r="BJ72" s="53"/>
      <c r="BK72" s="53"/>
      <c r="BL72" s="53"/>
      <c r="BM72" s="53"/>
      <c r="BN72" s="53"/>
      <c r="BO72" s="53"/>
      <c r="BP72" s="53"/>
      <c r="BQ72" s="53"/>
      <c r="BR72" s="53"/>
      <c r="BS72" s="53"/>
      <c r="BT72" s="53"/>
      <c r="BV72" s="147">
        <f t="shared" si="137"/>
        <v>0</v>
      </c>
      <c r="CA72" s="53"/>
      <c r="CB72" s="53"/>
      <c r="CC72" s="53"/>
      <c r="CD72" s="53"/>
      <c r="CE72" s="53"/>
      <c r="CF72" s="53"/>
      <c r="CG72" s="53"/>
      <c r="CH72" s="53"/>
      <c r="CI72" s="53"/>
      <c r="CJ72" s="53"/>
      <c r="CK72" s="53"/>
      <c r="CL72" s="53"/>
      <c r="CN72" s="147">
        <f t="shared" si="138"/>
        <v>0</v>
      </c>
      <c r="CS72" s="53"/>
      <c r="CT72" s="53"/>
      <c r="CU72" s="53"/>
      <c r="CV72" s="53"/>
      <c r="CW72" s="53"/>
      <c r="CX72" s="53"/>
      <c r="CY72" s="53"/>
      <c r="CZ72" s="53"/>
      <c r="DA72" s="53"/>
      <c r="DB72" s="53"/>
      <c r="DC72" s="53"/>
      <c r="DD72" s="53"/>
      <c r="DF72" s="147">
        <f t="shared" si="139"/>
        <v>0</v>
      </c>
    </row>
    <row r="73" spans="1:112" outlineLevel="1" x14ac:dyDescent="0.2">
      <c r="A73" s="44" t="s">
        <v>47</v>
      </c>
      <c r="B73" t="s">
        <v>275</v>
      </c>
      <c r="C73" t="s">
        <v>216</v>
      </c>
      <c r="E73" s="53">
        <v>0</v>
      </c>
      <c r="F73" s="53">
        <v>0</v>
      </c>
      <c r="G73" s="53">
        <v>0</v>
      </c>
      <c r="H73" s="53">
        <v>0</v>
      </c>
      <c r="I73" s="53">
        <v>0</v>
      </c>
      <c r="J73" s="53">
        <v>0</v>
      </c>
      <c r="K73" s="53">
        <v>0</v>
      </c>
      <c r="L73" s="53">
        <v>0</v>
      </c>
      <c r="M73" s="53">
        <v>0</v>
      </c>
      <c r="N73" s="53">
        <v>0</v>
      </c>
      <c r="O73" s="53">
        <v>0</v>
      </c>
      <c r="P73" s="53">
        <v>0</v>
      </c>
      <c r="Q73" s="53">
        <v>0</v>
      </c>
      <c r="R73" s="53">
        <v>0</v>
      </c>
      <c r="T73" s="147">
        <f t="shared" si="134"/>
        <v>0</v>
      </c>
      <c r="Y73" s="53">
        <v>0</v>
      </c>
      <c r="Z73" s="53">
        <v>0</v>
      </c>
      <c r="AA73" s="53">
        <v>0</v>
      </c>
      <c r="AB73" s="53">
        <v>0</v>
      </c>
      <c r="AC73" s="53">
        <v>0</v>
      </c>
      <c r="AD73" s="53">
        <v>0</v>
      </c>
      <c r="AE73" s="53">
        <v>0</v>
      </c>
      <c r="AF73" s="53">
        <v>0</v>
      </c>
      <c r="AG73" s="53">
        <v>0</v>
      </c>
      <c r="AH73" s="53">
        <v>0</v>
      </c>
      <c r="AI73" s="53">
        <v>0</v>
      </c>
      <c r="AJ73" s="53">
        <v>0</v>
      </c>
      <c r="AL73" s="147">
        <f t="shared" si="135"/>
        <v>0</v>
      </c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D73" s="147">
        <f t="shared" si="136"/>
        <v>0</v>
      </c>
      <c r="BI73" s="53"/>
      <c r="BJ73" s="53"/>
      <c r="BK73" s="53"/>
      <c r="BL73" s="53"/>
      <c r="BM73" s="53"/>
      <c r="BN73" s="53"/>
      <c r="BO73" s="53"/>
      <c r="BP73" s="53"/>
      <c r="BQ73" s="53"/>
      <c r="BR73" s="53"/>
      <c r="BS73" s="53"/>
      <c r="BT73" s="53"/>
      <c r="BV73" s="147">
        <f t="shared" si="137"/>
        <v>0</v>
      </c>
      <c r="CA73" s="53"/>
      <c r="CB73" s="53"/>
      <c r="CC73" s="53"/>
      <c r="CD73" s="53"/>
      <c r="CE73" s="53"/>
      <c r="CF73" s="53"/>
      <c r="CG73" s="53"/>
      <c r="CH73" s="53"/>
      <c r="CI73" s="53"/>
      <c r="CJ73" s="53"/>
      <c r="CK73" s="53"/>
      <c r="CL73" s="53"/>
      <c r="CN73" s="147">
        <f t="shared" si="138"/>
        <v>0</v>
      </c>
      <c r="CS73" s="53"/>
      <c r="CT73" s="53"/>
      <c r="CU73" s="53"/>
      <c r="CV73" s="53"/>
      <c r="CW73" s="53"/>
      <c r="CX73" s="53"/>
      <c r="CY73" s="53"/>
      <c r="CZ73" s="53"/>
      <c r="DA73" s="53"/>
      <c r="DB73" s="53"/>
      <c r="DC73" s="53"/>
      <c r="DD73" s="53"/>
      <c r="DF73" s="147">
        <f t="shared" si="139"/>
        <v>0</v>
      </c>
    </row>
    <row r="74" spans="1:112" x14ac:dyDescent="0.2">
      <c r="BD74" s="46"/>
      <c r="BV74" s="46"/>
      <c r="CN74" s="46"/>
      <c r="DF74" s="46"/>
    </row>
    <row r="75" spans="1:112" ht="17" thickBot="1" x14ac:dyDescent="0.25">
      <c r="A75" s="99"/>
      <c r="B75" s="99"/>
      <c r="C75" s="100" t="s">
        <v>244</v>
      </c>
      <c r="D75" s="101"/>
      <c r="E75" s="95" t="str">
        <f>IF(SUM(E69:E73)=0,"",SUM(E69:E73))</f>
        <v/>
      </c>
      <c r="F75" s="95" t="str">
        <f>IF(SUM(F69:F73)=0,"",SUM(F69:F73))</f>
        <v/>
      </c>
      <c r="G75" s="95" t="str">
        <f t="shared" ref="G75:BR75" si="140">IF(SUM(G69:G73)=0,"",SUM(G69:G73))</f>
        <v/>
      </c>
      <c r="H75" s="95" t="str">
        <f t="shared" si="140"/>
        <v/>
      </c>
      <c r="I75" s="95" t="str">
        <f t="shared" si="140"/>
        <v/>
      </c>
      <c r="J75" s="95" t="str">
        <f t="shared" si="140"/>
        <v/>
      </c>
      <c r="K75" s="95" t="str">
        <f t="shared" si="140"/>
        <v/>
      </c>
      <c r="L75" s="95" t="str">
        <f t="shared" si="140"/>
        <v/>
      </c>
      <c r="M75" s="95" t="str">
        <f t="shared" si="140"/>
        <v/>
      </c>
      <c r="N75" s="95" t="str">
        <f t="shared" si="140"/>
        <v/>
      </c>
      <c r="O75" s="95" t="str">
        <f t="shared" si="140"/>
        <v/>
      </c>
      <c r="P75" s="95" t="str">
        <f t="shared" si="140"/>
        <v/>
      </c>
      <c r="Q75" s="95" t="str">
        <f t="shared" si="140"/>
        <v/>
      </c>
      <c r="R75" s="95" t="str">
        <f t="shared" si="140"/>
        <v/>
      </c>
      <c r="S75" s="95" t="str">
        <f t="shared" si="140"/>
        <v/>
      </c>
      <c r="T75" s="148" t="str">
        <f t="shared" si="140"/>
        <v/>
      </c>
      <c r="U75" s="95" t="str">
        <f t="shared" si="140"/>
        <v/>
      </c>
      <c r="V75" s="96" t="str">
        <f t="shared" si="140"/>
        <v/>
      </c>
      <c r="W75" s="95" t="str">
        <f t="shared" si="140"/>
        <v/>
      </c>
      <c r="X75" s="95" t="str">
        <f t="shared" si="140"/>
        <v/>
      </c>
      <c r="Y75" s="95" t="str">
        <f t="shared" si="140"/>
        <v/>
      </c>
      <c r="Z75" s="95" t="str">
        <f t="shared" si="140"/>
        <v/>
      </c>
      <c r="AA75" s="95" t="str">
        <f t="shared" si="140"/>
        <v/>
      </c>
      <c r="AB75" s="95" t="str">
        <f t="shared" si="140"/>
        <v/>
      </c>
      <c r="AC75" s="95" t="str">
        <f t="shared" si="140"/>
        <v/>
      </c>
      <c r="AD75" s="95" t="str">
        <f t="shared" si="140"/>
        <v/>
      </c>
      <c r="AE75" s="95" t="str">
        <f t="shared" si="140"/>
        <v/>
      </c>
      <c r="AF75" s="95" t="str">
        <f t="shared" si="140"/>
        <v/>
      </c>
      <c r="AG75" s="95" t="str">
        <f t="shared" si="140"/>
        <v/>
      </c>
      <c r="AH75" s="95" t="str">
        <f t="shared" si="140"/>
        <v/>
      </c>
      <c r="AI75" s="95" t="str">
        <f t="shared" si="140"/>
        <v/>
      </c>
      <c r="AJ75" s="95" t="str">
        <f t="shared" si="140"/>
        <v/>
      </c>
      <c r="AK75" s="95" t="str">
        <f t="shared" si="140"/>
        <v/>
      </c>
      <c r="AL75" s="148" t="str">
        <f t="shared" si="140"/>
        <v/>
      </c>
      <c r="AM75" s="95" t="str">
        <f t="shared" si="140"/>
        <v/>
      </c>
      <c r="AN75" s="96" t="str">
        <f t="shared" si="140"/>
        <v/>
      </c>
      <c r="AO75" s="95" t="str">
        <f t="shared" si="140"/>
        <v/>
      </c>
      <c r="AP75" s="95" t="str">
        <f t="shared" si="140"/>
        <v/>
      </c>
      <c r="AQ75" s="95" t="str">
        <f t="shared" si="140"/>
        <v/>
      </c>
      <c r="AR75" s="95" t="str">
        <f t="shared" si="140"/>
        <v/>
      </c>
      <c r="AS75" s="95" t="str">
        <f t="shared" si="140"/>
        <v/>
      </c>
      <c r="AT75" s="95" t="str">
        <f t="shared" si="140"/>
        <v/>
      </c>
      <c r="AU75" s="95" t="str">
        <f t="shared" si="140"/>
        <v/>
      </c>
      <c r="AV75" s="95" t="str">
        <f t="shared" si="140"/>
        <v/>
      </c>
      <c r="AW75" s="95" t="str">
        <f t="shared" si="140"/>
        <v/>
      </c>
      <c r="AX75" s="95" t="str">
        <f t="shared" si="140"/>
        <v/>
      </c>
      <c r="AY75" s="95" t="str">
        <f t="shared" si="140"/>
        <v/>
      </c>
      <c r="AZ75" s="95" t="str">
        <f t="shared" si="140"/>
        <v/>
      </c>
      <c r="BA75" s="95" t="str">
        <f t="shared" si="140"/>
        <v/>
      </c>
      <c r="BB75" s="95" t="str">
        <f t="shared" si="140"/>
        <v/>
      </c>
      <c r="BC75" s="95" t="str">
        <f t="shared" si="140"/>
        <v/>
      </c>
      <c r="BD75" s="148" t="str">
        <f t="shared" si="140"/>
        <v/>
      </c>
      <c r="BE75" s="95" t="str">
        <f t="shared" si="140"/>
        <v/>
      </c>
      <c r="BF75" s="96" t="str">
        <f t="shared" si="140"/>
        <v/>
      </c>
      <c r="BG75" s="95" t="str">
        <f t="shared" si="140"/>
        <v/>
      </c>
      <c r="BH75" s="95" t="str">
        <f t="shared" si="140"/>
        <v/>
      </c>
      <c r="BI75" s="95" t="str">
        <f t="shared" si="140"/>
        <v/>
      </c>
      <c r="BJ75" s="95" t="str">
        <f t="shared" si="140"/>
        <v/>
      </c>
      <c r="BK75" s="95" t="str">
        <f t="shared" si="140"/>
        <v/>
      </c>
      <c r="BL75" s="95" t="str">
        <f t="shared" si="140"/>
        <v/>
      </c>
      <c r="BM75" s="95" t="str">
        <f t="shared" si="140"/>
        <v/>
      </c>
      <c r="BN75" s="95" t="str">
        <f t="shared" si="140"/>
        <v/>
      </c>
      <c r="BO75" s="95" t="str">
        <f t="shared" si="140"/>
        <v/>
      </c>
      <c r="BP75" s="95" t="str">
        <f t="shared" si="140"/>
        <v/>
      </c>
      <c r="BQ75" s="95" t="str">
        <f t="shared" si="140"/>
        <v/>
      </c>
      <c r="BR75" s="95" t="str">
        <f t="shared" si="140"/>
        <v/>
      </c>
      <c r="BS75" s="95" t="str">
        <f t="shared" ref="BS75:DH75" si="141">IF(SUM(BS69:BS73)=0,"",SUM(BS69:BS73))</f>
        <v/>
      </c>
      <c r="BT75" s="95" t="str">
        <f t="shared" si="141"/>
        <v/>
      </c>
      <c r="BU75" s="95" t="str">
        <f t="shared" si="141"/>
        <v/>
      </c>
      <c r="BV75" s="148" t="str">
        <f t="shared" si="141"/>
        <v/>
      </c>
      <c r="BW75" s="95" t="str">
        <f t="shared" si="141"/>
        <v/>
      </c>
      <c r="BX75" s="96" t="str">
        <f t="shared" si="141"/>
        <v/>
      </c>
      <c r="BY75" s="95" t="str">
        <f t="shared" si="141"/>
        <v/>
      </c>
      <c r="BZ75" s="95" t="str">
        <f t="shared" si="141"/>
        <v/>
      </c>
      <c r="CA75" s="95" t="str">
        <f t="shared" si="141"/>
        <v/>
      </c>
      <c r="CB75" s="95" t="str">
        <f t="shared" si="141"/>
        <v/>
      </c>
      <c r="CC75" s="95" t="str">
        <f t="shared" si="141"/>
        <v/>
      </c>
      <c r="CD75" s="95" t="str">
        <f t="shared" si="141"/>
        <v/>
      </c>
      <c r="CE75" s="95" t="str">
        <f t="shared" si="141"/>
        <v/>
      </c>
      <c r="CF75" s="95" t="str">
        <f t="shared" si="141"/>
        <v/>
      </c>
      <c r="CG75" s="95" t="str">
        <f t="shared" si="141"/>
        <v/>
      </c>
      <c r="CH75" s="95" t="str">
        <f t="shared" si="141"/>
        <v/>
      </c>
      <c r="CI75" s="95" t="str">
        <f t="shared" si="141"/>
        <v/>
      </c>
      <c r="CJ75" s="95" t="str">
        <f t="shared" si="141"/>
        <v/>
      </c>
      <c r="CK75" s="95" t="str">
        <f t="shared" si="141"/>
        <v/>
      </c>
      <c r="CL75" s="95" t="str">
        <f t="shared" si="141"/>
        <v/>
      </c>
      <c r="CM75" s="95" t="str">
        <f t="shared" si="141"/>
        <v/>
      </c>
      <c r="CN75" s="148" t="str">
        <f t="shared" si="141"/>
        <v/>
      </c>
      <c r="CO75" s="95" t="str">
        <f t="shared" si="141"/>
        <v/>
      </c>
      <c r="CP75" s="96" t="str">
        <f t="shared" si="141"/>
        <v/>
      </c>
      <c r="CQ75" s="95" t="str">
        <f t="shared" si="141"/>
        <v/>
      </c>
      <c r="CR75" s="95" t="str">
        <f t="shared" si="141"/>
        <v/>
      </c>
      <c r="CS75" s="95" t="str">
        <f t="shared" si="141"/>
        <v/>
      </c>
      <c r="CT75" s="95" t="str">
        <f t="shared" si="141"/>
        <v/>
      </c>
      <c r="CU75" s="95" t="str">
        <f t="shared" si="141"/>
        <v/>
      </c>
      <c r="CV75" s="95" t="str">
        <f t="shared" si="141"/>
        <v/>
      </c>
      <c r="CW75" s="95" t="str">
        <f t="shared" si="141"/>
        <v/>
      </c>
      <c r="CX75" s="95" t="str">
        <f t="shared" si="141"/>
        <v/>
      </c>
      <c r="CY75" s="95" t="str">
        <f t="shared" si="141"/>
        <v/>
      </c>
      <c r="CZ75" s="95" t="str">
        <f t="shared" si="141"/>
        <v/>
      </c>
      <c r="DA75" s="95" t="str">
        <f t="shared" si="141"/>
        <v/>
      </c>
      <c r="DB75" s="95" t="str">
        <f t="shared" si="141"/>
        <v/>
      </c>
      <c r="DC75" s="95" t="str">
        <f t="shared" si="141"/>
        <v/>
      </c>
      <c r="DD75" s="95" t="str">
        <f t="shared" si="141"/>
        <v/>
      </c>
      <c r="DE75" s="95" t="str">
        <f t="shared" si="141"/>
        <v/>
      </c>
      <c r="DF75" s="148" t="str">
        <f t="shared" si="141"/>
        <v/>
      </c>
      <c r="DG75" s="95" t="str">
        <f t="shared" si="141"/>
        <v/>
      </c>
      <c r="DH75" s="96" t="str">
        <f t="shared" si="141"/>
        <v/>
      </c>
    </row>
    <row r="76" spans="1:112" x14ac:dyDescent="0.2">
      <c r="A76" s="40" t="s">
        <v>299</v>
      </c>
      <c r="B76" s="39"/>
      <c r="C76" s="39"/>
      <c r="D76" s="41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41"/>
      <c r="T76" s="42"/>
      <c r="U76" s="39"/>
      <c r="V76" s="43"/>
      <c r="W76" s="39"/>
      <c r="X76" s="39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41"/>
      <c r="AL76" s="42"/>
      <c r="AM76" s="39"/>
      <c r="AN76" s="43"/>
      <c r="AO76" s="39"/>
      <c r="AP76" s="39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41"/>
      <c r="BD76" s="42"/>
      <c r="BE76" s="39"/>
      <c r="BF76" s="43"/>
      <c r="BG76" s="39"/>
      <c r="BH76" s="39"/>
      <c r="BI76" s="66"/>
      <c r="BJ76" s="66"/>
      <c r="BK76" s="66"/>
      <c r="BL76" s="66"/>
      <c r="BM76" s="66"/>
      <c r="BN76" s="66"/>
      <c r="BO76" s="66"/>
      <c r="BP76" s="66"/>
      <c r="BQ76" s="66"/>
      <c r="BR76" s="66"/>
      <c r="BS76" s="66"/>
      <c r="BT76" s="66"/>
      <c r="BU76" s="41"/>
      <c r="BV76" s="42"/>
      <c r="BW76" s="39"/>
      <c r="BX76" s="43"/>
      <c r="BY76" s="39"/>
      <c r="BZ76" s="39"/>
      <c r="CA76" s="66"/>
      <c r="CB76" s="66"/>
      <c r="CC76" s="66"/>
      <c r="CD76" s="66"/>
      <c r="CE76" s="66"/>
      <c r="CF76" s="66"/>
      <c r="CG76" s="66"/>
      <c r="CH76" s="66"/>
      <c r="CI76" s="66"/>
      <c r="CJ76" s="66"/>
      <c r="CK76" s="66"/>
      <c r="CL76" s="66"/>
      <c r="CM76" s="41"/>
      <c r="CN76" s="42"/>
      <c r="CO76" s="39"/>
      <c r="CP76" s="43"/>
      <c r="CQ76" s="39"/>
      <c r="CR76" s="39"/>
      <c r="CS76" s="66"/>
      <c r="CT76" s="66"/>
      <c r="CU76" s="66"/>
      <c r="CV76" s="66"/>
      <c r="CW76" s="66"/>
      <c r="CX76" s="66"/>
      <c r="CY76" s="66"/>
      <c r="CZ76" s="66"/>
      <c r="DA76" s="66"/>
      <c r="DB76" s="66"/>
      <c r="DC76" s="66"/>
      <c r="DD76" s="66"/>
      <c r="DE76" s="41"/>
      <c r="DF76" s="42"/>
      <c r="DG76" s="39"/>
      <c r="DH76" s="43"/>
    </row>
    <row r="77" spans="1:112" outlineLevel="1" x14ac:dyDescent="0.2">
      <c r="A77" s="51" t="s">
        <v>252</v>
      </c>
      <c r="B77" s="51" t="s">
        <v>268</v>
      </c>
      <c r="T77" s="20"/>
      <c r="AL77" s="20"/>
      <c r="BD77" s="20"/>
      <c r="BV77" s="20"/>
      <c r="CN77" s="20"/>
      <c r="DF77" s="20"/>
    </row>
    <row r="78" spans="1:112" outlineLevel="1" x14ac:dyDescent="0.2">
      <c r="A78" s="44" t="s">
        <v>32</v>
      </c>
      <c r="B78" t="s">
        <v>271</v>
      </c>
      <c r="C78" t="s">
        <v>216</v>
      </c>
      <c r="E78" s="53">
        <v>0</v>
      </c>
      <c r="F78" s="53">
        <v>0</v>
      </c>
      <c r="G78" s="53">
        <v>0</v>
      </c>
      <c r="H78" s="53">
        <v>0</v>
      </c>
      <c r="I78" s="53">
        <v>0</v>
      </c>
      <c r="J78" s="53">
        <v>0</v>
      </c>
      <c r="K78" s="53">
        <v>0</v>
      </c>
      <c r="L78" s="53">
        <v>0</v>
      </c>
      <c r="M78" s="53">
        <v>0</v>
      </c>
      <c r="N78" s="53">
        <v>0</v>
      </c>
      <c r="O78" s="53">
        <v>0</v>
      </c>
      <c r="P78" s="53">
        <v>0</v>
      </c>
      <c r="Q78" s="53">
        <v>0</v>
      </c>
      <c r="R78" s="53">
        <v>0</v>
      </c>
      <c r="T78" s="147">
        <f t="shared" ref="T78:T82" si="142">SUM(E78:R78)</f>
        <v>0</v>
      </c>
      <c r="Y78" s="53">
        <v>0</v>
      </c>
      <c r="Z78" s="53">
        <v>1</v>
      </c>
      <c r="AA78" s="53">
        <v>2</v>
      </c>
      <c r="AB78" s="53">
        <v>0</v>
      </c>
      <c r="AC78" s="53">
        <v>0</v>
      </c>
      <c r="AD78" s="53">
        <v>0</v>
      </c>
      <c r="AE78" s="53">
        <v>1</v>
      </c>
      <c r="AF78" s="53">
        <v>0</v>
      </c>
      <c r="AG78" s="53">
        <v>0</v>
      </c>
      <c r="AH78" s="53">
        <v>1</v>
      </c>
      <c r="AI78" s="53">
        <v>0</v>
      </c>
      <c r="AJ78" s="53">
        <v>1</v>
      </c>
      <c r="AL78" s="147">
        <f t="shared" ref="AL78:AL82" si="143">SUM(Y78:AJ78)</f>
        <v>6</v>
      </c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D78" s="147">
        <f t="shared" ref="BD78:BD82" si="144">SUM(AQ78:BB78)</f>
        <v>0</v>
      </c>
      <c r="BI78" s="53"/>
      <c r="BJ78" s="53"/>
      <c r="BK78" s="53"/>
      <c r="BL78" s="53"/>
      <c r="BM78" s="53"/>
      <c r="BN78" s="53"/>
      <c r="BO78" s="53"/>
      <c r="BP78" s="53"/>
      <c r="BQ78" s="53"/>
      <c r="BR78" s="53"/>
      <c r="BS78" s="53"/>
      <c r="BT78" s="53"/>
      <c r="BV78" s="147">
        <f t="shared" ref="BV78:BV82" si="145">SUM(BI78:BT78)</f>
        <v>0</v>
      </c>
      <c r="CA78" s="53"/>
      <c r="CB78" s="53"/>
      <c r="CC78" s="53"/>
      <c r="CD78" s="53"/>
      <c r="CE78" s="53"/>
      <c r="CF78" s="53"/>
      <c r="CG78" s="53"/>
      <c r="CH78" s="53"/>
      <c r="CI78" s="53"/>
      <c r="CJ78" s="53"/>
      <c r="CK78" s="53"/>
      <c r="CL78" s="53"/>
      <c r="CN78" s="147">
        <f t="shared" ref="CN78:CN82" si="146">SUM(CA78:CL78)</f>
        <v>0</v>
      </c>
      <c r="CS78" s="53"/>
      <c r="CT78" s="53"/>
      <c r="CU78" s="53"/>
      <c r="CV78" s="53"/>
      <c r="CW78" s="53"/>
      <c r="CX78" s="53"/>
      <c r="CY78" s="53"/>
      <c r="CZ78" s="53"/>
      <c r="DA78" s="53"/>
      <c r="DB78" s="53"/>
      <c r="DC78" s="53"/>
      <c r="DD78" s="53"/>
      <c r="DF78" s="147">
        <f t="shared" ref="DF78:DF82" si="147">SUM(CS78:DD78)</f>
        <v>0</v>
      </c>
    </row>
    <row r="79" spans="1:112" outlineLevel="1" x14ac:dyDescent="0.2">
      <c r="A79" s="44" t="s">
        <v>44</v>
      </c>
      <c r="B79" t="s">
        <v>272</v>
      </c>
      <c r="C79" t="s">
        <v>216</v>
      </c>
      <c r="E79" s="53">
        <v>0</v>
      </c>
      <c r="F79" s="53">
        <v>0</v>
      </c>
      <c r="G79" s="53">
        <v>0</v>
      </c>
      <c r="H79" s="53">
        <v>0</v>
      </c>
      <c r="I79" s="53">
        <v>0</v>
      </c>
      <c r="J79" s="53">
        <v>0</v>
      </c>
      <c r="K79" s="53">
        <v>0</v>
      </c>
      <c r="L79" s="53">
        <v>0</v>
      </c>
      <c r="M79" s="53">
        <v>0</v>
      </c>
      <c r="N79" s="53">
        <v>1</v>
      </c>
      <c r="O79" s="53">
        <v>0</v>
      </c>
      <c r="P79" s="53">
        <v>1</v>
      </c>
      <c r="Q79" s="53">
        <v>0</v>
      </c>
      <c r="R79" s="53">
        <v>1</v>
      </c>
      <c r="T79" s="147">
        <f t="shared" si="142"/>
        <v>3</v>
      </c>
      <c r="Y79" s="53">
        <v>0</v>
      </c>
      <c r="Z79" s="53">
        <v>0</v>
      </c>
      <c r="AA79" s="53">
        <v>0</v>
      </c>
      <c r="AB79" s="53">
        <v>1</v>
      </c>
      <c r="AC79" s="53">
        <v>0</v>
      </c>
      <c r="AD79" s="53">
        <v>0</v>
      </c>
      <c r="AE79" s="53">
        <v>0</v>
      </c>
      <c r="AF79" s="53">
        <v>0</v>
      </c>
      <c r="AG79" s="53">
        <v>0</v>
      </c>
      <c r="AH79" s="53">
        <v>0</v>
      </c>
      <c r="AI79" s="53">
        <v>0</v>
      </c>
      <c r="AJ79" s="53">
        <v>0</v>
      </c>
      <c r="AL79" s="147">
        <f t="shared" si="143"/>
        <v>1</v>
      </c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D79" s="147">
        <f t="shared" si="144"/>
        <v>0</v>
      </c>
      <c r="BI79" s="53"/>
      <c r="BJ79" s="53"/>
      <c r="BK79" s="53"/>
      <c r="BL79" s="53"/>
      <c r="BM79" s="53"/>
      <c r="BN79" s="53"/>
      <c r="BO79" s="53"/>
      <c r="BP79" s="53"/>
      <c r="BQ79" s="53"/>
      <c r="BR79" s="53"/>
      <c r="BS79" s="53"/>
      <c r="BT79" s="53"/>
      <c r="BV79" s="147">
        <f t="shared" si="145"/>
        <v>0</v>
      </c>
      <c r="CA79" s="53"/>
      <c r="CB79" s="53"/>
      <c r="CC79" s="53"/>
      <c r="CD79" s="53"/>
      <c r="CE79" s="53"/>
      <c r="CF79" s="53"/>
      <c r="CG79" s="53"/>
      <c r="CH79" s="53"/>
      <c r="CI79" s="53"/>
      <c r="CJ79" s="53"/>
      <c r="CK79" s="53"/>
      <c r="CL79" s="53"/>
      <c r="CN79" s="147">
        <f t="shared" si="146"/>
        <v>0</v>
      </c>
      <c r="CS79" s="53"/>
      <c r="CT79" s="53"/>
      <c r="CU79" s="53"/>
      <c r="CV79" s="53"/>
      <c r="CW79" s="53"/>
      <c r="CX79" s="53"/>
      <c r="CY79" s="53"/>
      <c r="CZ79" s="53"/>
      <c r="DA79" s="53"/>
      <c r="DB79" s="53"/>
      <c r="DC79" s="53"/>
      <c r="DD79" s="53"/>
      <c r="DF79" s="147">
        <f t="shared" si="147"/>
        <v>0</v>
      </c>
    </row>
    <row r="80" spans="1:112" outlineLevel="1" x14ac:dyDescent="0.2">
      <c r="A80" s="44" t="s">
        <v>45</v>
      </c>
      <c r="B80" t="s">
        <v>273</v>
      </c>
      <c r="C80" t="s">
        <v>216</v>
      </c>
      <c r="E80" s="53">
        <v>0</v>
      </c>
      <c r="F80" s="53">
        <v>0</v>
      </c>
      <c r="G80" s="53">
        <v>0</v>
      </c>
      <c r="H80" s="53">
        <v>0</v>
      </c>
      <c r="I80" s="53">
        <v>0</v>
      </c>
      <c r="J80" s="53">
        <v>0</v>
      </c>
      <c r="K80" s="53">
        <v>0</v>
      </c>
      <c r="L80" s="53">
        <v>0</v>
      </c>
      <c r="M80" s="53">
        <v>0</v>
      </c>
      <c r="N80" s="53">
        <v>0</v>
      </c>
      <c r="O80" s="53">
        <v>0</v>
      </c>
      <c r="P80" s="53">
        <v>0</v>
      </c>
      <c r="Q80" s="53">
        <v>0</v>
      </c>
      <c r="R80" s="53">
        <v>0</v>
      </c>
      <c r="T80" s="147">
        <f t="shared" si="142"/>
        <v>0</v>
      </c>
      <c r="Y80" s="53">
        <v>0</v>
      </c>
      <c r="Z80" s="53">
        <v>0</v>
      </c>
      <c r="AA80" s="53">
        <v>0</v>
      </c>
      <c r="AB80" s="53">
        <v>0</v>
      </c>
      <c r="AC80" s="53">
        <v>0</v>
      </c>
      <c r="AD80" s="53">
        <v>0</v>
      </c>
      <c r="AE80" s="53">
        <v>0</v>
      </c>
      <c r="AF80" s="53">
        <v>0</v>
      </c>
      <c r="AG80" s="53">
        <v>0</v>
      </c>
      <c r="AH80" s="53">
        <v>0</v>
      </c>
      <c r="AI80" s="53">
        <v>0</v>
      </c>
      <c r="AJ80" s="53">
        <v>0</v>
      </c>
      <c r="AL80" s="147">
        <f t="shared" si="143"/>
        <v>0</v>
      </c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D80" s="147">
        <f t="shared" si="144"/>
        <v>0</v>
      </c>
      <c r="BI80" s="53"/>
      <c r="BJ80" s="53"/>
      <c r="BK80" s="53"/>
      <c r="BL80" s="53"/>
      <c r="BM80" s="53"/>
      <c r="BN80" s="53"/>
      <c r="BO80" s="53"/>
      <c r="BP80" s="53"/>
      <c r="BQ80" s="53"/>
      <c r="BR80" s="53"/>
      <c r="BS80" s="53"/>
      <c r="BT80" s="53"/>
      <c r="BV80" s="147">
        <f t="shared" si="145"/>
        <v>0</v>
      </c>
      <c r="CA80" s="53"/>
      <c r="CB80" s="53"/>
      <c r="CC80" s="53"/>
      <c r="CD80" s="53"/>
      <c r="CE80" s="53"/>
      <c r="CF80" s="53"/>
      <c r="CG80" s="53"/>
      <c r="CH80" s="53"/>
      <c r="CI80" s="53"/>
      <c r="CJ80" s="53"/>
      <c r="CK80" s="53"/>
      <c r="CL80" s="53"/>
      <c r="CN80" s="147">
        <f t="shared" si="146"/>
        <v>0</v>
      </c>
      <c r="CS80" s="53"/>
      <c r="CT80" s="53"/>
      <c r="CU80" s="53"/>
      <c r="CV80" s="53"/>
      <c r="CW80" s="53"/>
      <c r="CX80" s="53"/>
      <c r="CY80" s="53"/>
      <c r="CZ80" s="53"/>
      <c r="DA80" s="53"/>
      <c r="DB80" s="53"/>
      <c r="DC80" s="53"/>
      <c r="DD80" s="53"/>
      <c r="DF80" s="147">
        <f t="shared" si="147"/>
        <v>0</v>
      </c>
    </row>
    <row r="81" spans="1:112" outlineLevel="1" x14ac:dyDescent="0.2">
      <c r="A81" s="44" t="s">
        <v>46</v>
      </c>
      <c r="B81" t="s">
        <v>274</v>
      </c>
      <c r="C81" t="s">
        <v>216</v>
      </c>
      <c r="E81" s="53">
        <v>0</v>
      </c>
      <c r="F81" s="53">
        <v>0</v>
      </c>
      <c r="G81" s="53">
        <v>0</v>
      </c>
      <c r="H81" s="53">
        <v>0</v>
      </c>
      <c r="I81" s="53">
        <v>0</v>
      </c>
      <c r="J81" s="53">
        <v>0</v>
      </c>
      <c r="K81" s="53">
        <v>0</v>
      </c>
      <c r="L81" s="53">
        <v>0</v>
      </c>
      <c r="M81" s="53">
        <v>1</v>
      </c>
      <c r="N81" s="53">
        <v>0</v>
      </c>
      <c r="O81" s="53">
        <v>0</v>
      </c>
      <c r="P81" s="53">
        <v>0</v>
      </c>
      <c r="Q81" s="53">
        <v>0</v>
      </c>
      <c r="R81" s="53">
        <v>0</v>
      </c>
      <c r="T81" s="147">
        <f t="shared" si="142"/>
        <v>1</v>
      </c>
      <c r="Y81" s="53">
        <v>0</v>
      </c>
      <c r="Z81" s="53">
        <v>0</v>
      </c>
      <c r="AA81" s="53">
        <v>0</v>
      </c>
      <c r="AB81" s="53">
        <v>0</v>
      </c>
      <c r="AC81" s="53">
        <v>1</v>
      </c>
      <c r="AD81" s="53">
        <v>0</v>
      </c>
      <c r="AE81" s="53">
        <v>0</v>
      </c>
      <c r="AF81" s="53">
        <v>0</v>
      </c>
      <c r="AG81" s="53">
        <v>0</v>
      </c>
      <c r="AH81" s="53">
        <v>0</v>
      </c>
      <c r="AI81" s="53">
        <v>0</v>
      </c>
      <c r="AJ81" s="53">
        <v>0</v>
      </c>
      <c r="AL81" s="147">
        <f t="shared" si="143"/>
        <v>1</v>
      </c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D81" s="147">
        <f t="shared" si="144"/>
        <v>0</v>
      </c>
      <c r="BI81" s="53"/>
      <c r="BJ81" s="53"/>
      <c r="BK81" s="53"/>
      <c r="BL81" s="53"/>
      <c r="BM81" s="53"/>
      <c r="BN81" s="53"/>
      <c r="BO81" s="53"/>
      <c r="BP81" s="53"/>
      <c r="BQ81" s="53"/>
      <c r="BR81" s="53"/>
      <c r="BS81" s="53"/>
      <c r="BT81" s="53"/>
      <c r="BV81" s="147">
        <f t="shared" si="145"/>
        <v>0</v>
      </c>
      <c r="CA81" s="53"/>
      <c r="CB81" s="53"/>
      <c r="CC81" s="53"/>
      <c r="CD81" s="53"/>
      <c r="CE81" s="53"/>
      <c r="CF81" s="53"/>
      <c r="CG81" s="53"/>
      <c r="CH81" s="53"/>
      <c r="CI81" s="53"/>
      <c r="CJ81" s="53"/>
      <c r="CK81" s="53"/>
      <c r="CL81" s="53"/>
      <c r="CN81" s="147">
        <f t="shared" si="146"/>
        <v>0</v>
      </c>
      <c r="CS81" s="53"/>
      <c r="CT81" s="53"/>
      <c r="CU81" s="53"/>
      <c r="CV81" s="53"/>
      <c r="CW81" s="53"/>
      <c r="CX81" s="53"/>
      <c r="CY81" s="53"/>
      <c r="CZ81" s="53"/>
      <c r="DA81" s="53"/>
      <c r="DB81" s="53"/>
      <c r="DC81" s="53"/>
      <c r="DD81" s="53"/>
      <c r="DF81" s="147">
        <f t="shared" si="147"/>
        <v>0</v>
      </c>
    </row>
    <row r="82" spans="1:112" outlineLevel="1" x14ac:dyDescent="0.2">
      <c r="A82" s="44" t="s">
        <v>47</v>
      </c>
      <c r="B82" t="s">
        <v>276</v>
      </c>
      <c r="C82" t="s">
        <v>216</v>
      </c>
      <c r="E82" s="53">
        <v>0</v>
      </c>
      <c r="F82" s="53">
        <v>0</v>
      </c>
      <c r="G82" s="53">
        <v>0</v>
      </c>
      <c r="H82" s="53">
        <v>0</v>
      </c>
      <c r="I82" s="53">
        <v>0</v>
      </c>
      <c r="J82" s="53">
        <v>0</v>
      </c>
      <c r="K82" s="53">
        <v>0</v>
      </c>
      <c r="L82" s="53">
        <v>0</v>
      </c>
      <c r="M82" s="53">
        <v>0</v>
      </c>
      <c r="N82" s="53">
        <v>0</v>
      </c>
      <c r="O82" s="53">
        <v>0</v>
      </c>
      <c r="P82" s="53">
        <v>0</v>
      </c>
      <c r="Q82" s="53">
        <v>0</v>
      </c>
      <c r="R82" s="53">
        <v>0</v>
      </c>
      <c r="T82" s="147">
        <f t="shared" si="142"/>
        <v>0</v>
      </c>
      <c r="Y82" s="53">
        <v>0</v>
      </c>
      <c r="Z82" s="53">
        <v>0</v>
      </c>
      <c r="AA82" s="53">
        <v>0</v>
      </c>
      <c r="AB82" s="53">
        <v>0</v>
      </c>
      <c r="AC82" s="53">
        <v>0</v>
      </c>
      <c r="AD82" s="53">
        <v>0</v>
      </c>
      <c r="AE82" s="53">
        <v>0</v>
      </c>
      <c r="AF82" s="53">
        <v>0</v>
      </c>
      <c r="AG82" s="53">
        <v>0</v>
      </c>
      <c r="AH82" s="53">
        <v>1</v>
      </c>
      <c r="AI82" s="53">
        <v>1</v>
      </c>
      <c r="AJ82" s="53">
        <v>0</v>
      </c>
      <c r="AL82" s="147">
        <f t="shared" si="143"/>
        <v>2</v>
      </c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D82" s="147">
        <f t="shared" si="144"/>
        <v>0</v>
      </c>
      <c r="BI82" s="53"/>
      <c r="BJ82" s="53"/>
      <c r="BK82" s="53"/>
      <c r="BL82" s="53"/>
      <c r="BM82" s="53"/>
      <c r="BN82" s="53"/>
      <c r="BO82" s="53"/>
      <c r="BP82" s="53"/>
      <c r="BQ82" s="53"/>
      <c r="BR82" s="53"/>
      <c r="BS82" s="53"/>
      <c r="BT82" s="53"/>
      <c r="BV82" s="147">
        <f t="shared" si="145"/>
        <v>0</v>
      </c>
      <c r="CA82" s="53"/>
      <c r="CB82" s="53"/>
      <c r="CC82" s="53"/>
      <c r="CD82" s="53"/>
      <c r="CE82" s="53"/>
      <c r="CF82" s="53"/>
      <c r="CG82" s="53"/>
      <c r="CH82" s="53"/>
      <c r="CI82" s="53"/>
      <c r="CJ82" s="53"/>
      <c r="CK82" s="53"/>
      <c r="CL82" s="53"/>
      <c r="CN82" s="147">
        <f t="shared" si="146"/>
        <v>0</v>
      </c>
      <c r="CS82" s="53"/>
      <c r="CT82" s="53"/>
      <c r="CU82" s="53"/>
      <c r="CV82" s="53"/>
      <c r="CW82" s="53"/>
      <c r="CX82" s="53"/>
      <c r="CY82" s="53"/>
      <c r="CZ82" s="53"/>
      <c r="DA82" s="53"/>
      <c r="DB82" s="53"/>
      <c r="DC82" s="53"/>
      <c r="DD82" s="53"/>
      <c r="DF82" s="147">
        <f t="shared" si="147"/>
        <v>0</v>
      </c>
    </row>
    <row r="83" spans="1:112" x14ac:dyDescent="0.2">
      <c r="BD83" s="46"/>
      <c r="BV83" s="46"/>
      <c r="CN83" s="46"/>
      <c r="DF83" s="46"/>
    </row>
    <row r="84" spans="1:112" ht="17" thickBot="1" x14ac:dyDescent="0.25">
      <c r="A84" s="99"/>
      <c r="B84" s="99"/>
      <c r="C84" s="100" t="s">
        <v>300</v>
      </c>
      <c r="D84" s="101"/>
      <c r="E84" s="95" t="str">
        <f>IF(SUM(E78:E82)=0,"",SUM(E78:E82))</f>
        <v/>
      </c>
      <c r="F84" s="95" t="str">
        <f>IF(SUM(F78:F82)=0,"",SUM(F78:F82))</f>
        <v/>
      </c>
      <c r="G84" s="95" t="str">
        <f t="shared" ref="G84:BR84" si="148">IF(SUM(G78:G82)=0,"",SUM(G78:G82))</f>
        <v/>
      </c>
      <c r="H84" s="95" t="str">
        <f t="shared" si="148"/>
        <v/>
      </c>
      <c r="I84" s="95" t="str">
        <f t="shared" si="148"/>
        <v/>
      </c>
      <c r="J84" s="95" t="str">
        <f t="shared" si="148"/>
        <v/>
      </c>
      <c r="K84" s="95" t="str">
        <f t="shared" si="148"/>
        <v/>
      </c>
      <c r="L84" s="95" t="str">
        <f t="shared" si="148"/>
        <v/>
      </c>
      <c r="M84" s="95">
        <f t="shared" si="148"/>
        <v>1</v>
      </c>
      <c r="N84" s="95">
        <f t="shared" si="148"/>
        <v>1</v>
      </c>
      <c r="O84" s="95" t="str">
        <f t="shared" si="148"/>
        <v/>
      </c>
      <c r="P84" s="95">
        <f t="shared" si="148"/>
        <v>1</v>
      </c>
      <c r="Q84" s="95" t="str">
        <f t="shared" si="148"/>
        <v/>
      </c>
      <c r="R84" s="95">
        <f t="shared" si="148"/>
        <v>1</v>
      </c>
      <c r="S84" s="95" t="str">
        <f t="shared" si="148"/>
        <v/>
      </c>
      <c r="T84" s="148">
        <f t="shared" si="148"/>
        <v>4</v>
      </c>
      <c r="U84" s="95" t="str">
        <f t="shared" si="148"/>
        <v/>
      </c>
      <c r="V84" s="96" t="str">
        <f t="shared" si="148"/>
        <v/>
      </c>
      <c r="W84" s="95" t="str">
        <f t="shared" si="148"/>
        <v/>
      </c>
      <c r="X84" s="95" t="str">
        <f t="shared" si="148"/>
        <v/>
      </c>
      <c r="Y84" s="95" t="str">
        <f t="shared" si="148"/>
        <v/>
      </c>
      <c r="Z84" s="95">
        <f t="shared" si="148"/>
        <v>1</v>
      </c>
      <c r="AA84" s="95">
        <f t="shared" si="148"/>
        <v>2</v>
      </c>
      <c r="AB84" s="95">
        <f t="shared" si="148"/>
        <v>1</v>
      </c>
      <c r="AC84" s="95">
        <f t="shared" si="148"/>
        <v>1</v>
      </c>
      <c r="AD84" s="95" t="str">
        <f t="shared" si="148"/>
        <v/>
      </c>
      <c r="AE84" s="95">
        <f t="shared" si="148"/>
        <v>1</v>
      </c>
      <c r="AF84" s="95" t="str">
        <f t="shared" si="148"/>
        <v/>
      </c>
      <c r="AG84" s="95" t="str">
        <f t="shared" si="148"/>
        <v/>
      </c>
      <c r="AH84" s="95">
        <f t="shared" si="148"/>
        <v>2</v>
      </c>
      <c r="AI84" s="95">
        <f t="shared" si="148"/>
        <v>1</v>
      </c>
      <c r="AJ84" s="95">
        <f t="shared" si="148"/>
        <v>1</v>
      </c>
      <c r="AK84" s="95" t="str">
        <f t="shared" si="148"/>
        <v/>
      </c>
      <c r="AL84" s="148">
        <f t="shared" si="148"/>
        <v>10</v>
      </c>
      <c r="AM84" s="95" t="str">
        <f t="shared" si="148"/>
        <v/>
      </c>
      <c r="AN84" s="96" t="str">
        <f t="shared" si="148"/>
        <v/>
      </c>
      <c r="AO84" s="95" t="str">
        <f t="shared" si="148"/>
        <v/>
      </c>
      <c r="AP84" s="95" t="str">
        <f t="shared" si="148"/>
        <v/>
      </c>
      <c r="AQ84" s="95" t="str">
        <f t="shared" si="148"/>
        <v/>
      </c>
      <c r="AR84" s="95" t="str">
        <f t="shared" si="148"/>
        <v/>
      </c>
      <c r="AS84" s="95" t="str">
        <f t="shared" si="148"/>
        <v/>
      </c>
      <c r="AT84" s="95" t="str">
        <f t="shared" si="148"/>
        <v/>
      </c>
      <c r="AU84" s="95" t="str">
        <f t="shared" si="148"/>
        <v/>
      </c>
      <c r="AV84" s="95" t="str">
        <f t="shared" si="148"/>
        <v/>
      </c>
      <c r="AW84" s="95" t="str">
        <f t="shared" si="148"/>
        <v/>
      </c>
      <c r="AX84" s="95" t="str">
        <f t="shared" si="148"/>
        <v/>
      </c>
      <c r="AY84" s="95" t="str">
        <f t="shared" si="148"/>
        <v/>
      </c>
      <c r="AZ84" s="95" t="str">
        <f t="shared" si="148"/>
        <v/>
      </c>
      <c r="BA84" s="95" t="str">
        <f t="shared" si="148"/>
        <v/>
      </c>
      <c r="BB84" s="95" t="str">
        <f t="shared" si="148"/>
        <v/>
      </c>
      <c r="BC84" s="95" t="str">
        <f t="shared" si="148"/>
        <v/>
      </c>
      <c r="BD84" s="148" t="str">
        <f t="shared" si="148"/>
        <v/>
      </c>
      <c r="BE84" s="95" t="str">
        <f t="shared" si="148"/>
        <v/>
      </c>
      <c r="BF84" s="96" t="str">
        <f t="shared" si="148"/>
        <v/>
      </c>
      <c r="BG84" s="95" t="str">
        <f t="shared" si="148"/>
        <v/>
      </c>
      <c r="BH84" s="95" t="str">
        <f t="shared" si="148"/>
        <v/>
      </c>
      <c r="BI84" s="95" t="str">
        <f t="shared" si="148"/>
        <v/>
      </c>
      <c r="BJ84" s="95" t="str">
        <f t="shared" si="148"/>
        <v/>
      </c>
      <c r="BK84" s="95" t="str">
        <f t="shared" si="148"/>
        <v/>
      </c>
      <c r="BL84" s="95" t="str">
        <f t="shared" si="148"/>
        <v/>
      </c>
      <c r="BM84" s="95" t="str">
        <f t="shared" si="148"/>
        <v/>
      </c>
      <c r="BN84" s="95" t="str">
        <f t="shared" si="148"/>
        <v/>
      </c>
      <c r="BO84" s="95" t="str">
        <f t="shared" si="148"/>
        <v/>
      </c>
      <c r="BP84" s="95" t="str">
        <f t="shared" si="148"/>
        <v/>
      </c>
      <c r="BQ84" s="95" t="str">
        <f t="shared" si="148"/>
        <v/>
      </c>
      <c r="BR84" s="95" t="str">
        <f t="shared" si="148"/>
        <v/>
      </c>
      <c r="BS84" s="95" t="str">
        <f t="shared" ref="BS84:DH84" si="149">IF(SUM(BS78:BS82)=0,"",SUM(BS78:BS82))</f>
        <v/>
      </c>
      <c r="BT84" s="95" t="str">
        <f t="shared" si="149"/>
        <v/>
      </c>
      <c r="BU84" s="95" t="str">
        <f t="shared" si="149"/>
        <v/>
      </c>
      <c r="BV84" s="148" t="str">
        <f t="shared" si="149"/>
        <v/>
      </c>
      <c r="BW84" s="95" t="str">
        <f t="shared" si="149"/>
        <v/>
      </c>
      <c r="BX84" s="96" t="str">
        <f t="shared" si="149"/>
        <v/>
      </c>
      <c r="BY84" s="95" t="str">
        <f t="shared" si="149"/>
        <v/>
      </c>
      <c r="BZ84" s="95" t="str">
        <f t="shared" si="149"/>
        <v/>
      </c>
      <c r="CA84" s="95" t="str">
        <f t="shared" si="149"/>
        <v/>
      </c>
      <c r="CB84" s="95" t="str">
        <f t="shared" si="149"/>
        <v/>
      </c>
      <c r="CC84" s="95" t="str">
        <f t="shared" si="149"/>
        <v/>
      </c>
      <c r="CD84" s="95" t="str">
        <f t="shared" si="149"/>
        <v/>
      </c>
      <c r="CE84" s="95" t="str">
        <f t="shared" si="149"/>
        <v/>
      </c>
      <c r="CF84" s="95" t="str">
        <f t="shared" si="149"/>
        <v/>
      </c>
      <c r="CG84" s="95" t="str">
        <f t="shared" si="149"/>
        <v/>
      </c>
      <c r="CH84" s="95" t="str">
        <f t="shared" si="149"/>
        <v/>
      </c>
      <c r="CI84" s="95" t="str">
        <f t="shared" si="149"/>
        <v/>
      </c>
      <c r="CJ84" s="95" t="str">
        <f t="shared" si="149"/>
        <v/>
      </c>
      <c r="CK84" s="95" t="str">
        <f t="shared" si="149"/>
        <v/>
      </c>
      <c r="CL84" s="95" t="str">
        <f t="shared" si="149"/>
        <v/>
      </c>
      <c r="CM84" s="95" t="str">
        <f t="shared" si="149"/>
        <v/>
      </c>
      <c r="CN84" s="148" t="str">
        <f t="shared" si="149"/>
        <v/>
      </c>
      <c r="CO84" s="95" t="str">
        <f t="shared" si="149"/>
        <v/>
      </c>
      <c r="CP84" s="96" t="str">
        <f t="shared" si="149"/>
        <v/>
      </c>
      <c r="CQ84" s="95" t="str">
        <f t="shared" si="149"/>
        <v/>
      </c>
      <c r="CR84" s="95" t="str">
        <f t="shared" si="149"/>
        <v/>
      </c>
      <c r="CS84" s="95" t="str">
        <f t="shared" si="149"/>
        <v/>
      </c>
      <c r="CT84" s="95" t="str">
        <f t="shared" si="149"/>
        <v/>
      </c>
      <c r="CU84" s="95" t="str">
        <f t="shared" si="149"/>
        <v/>
      </c>
      <c r="CV84" s="95" t="str">
        <f t="shared" si="149"/>
        <v/>
      </c>
      <c r="CW84" s="95" t="str">
        <f t="shared" si="149"/>
        <v/>
      </c>
      <c r="CX84" s="95" t="str">
        <f t="shared" si="149"/>
        <v/>
      </c>
      <c r="CY84" s="95" t="str">
        <f t="shared" si="149"/>
        <v/>
      </c>
      <c r="CZ84" s="95" t="str">
        <f t="shared" si="149"/>
        <v/>
      </c>
      <c r="DA84" s="95" t="str">
        <f t="shared" si="149"/>
        <v/>
      </c>
      <c r="DB84" s="95" t="str">
        <f t="shared" si="149"/>
        <v/>
      </c>
      <c r="DC84" s="95" t="str">
        <f t="shared" si="149"/>
        <v/>
      </c>
      <c r="DD84" s="95" t="str">
        <f t="shared" si="149"/>
        <v/>
      </c>
      <c r="DE84" s="95" t="str">
        <f t="shared" si="149"/>
        <v/>
      </c>
      <c r="DF84" s="148" t="str">
        <f t="shared" si="149"/>
        <v/>
      </c>
      <c r="DG84" s="95" t="str">
        <f t="shared" si="149"/>
        <v/>
      </c>
      <c r="DH84" s="96" t="str">
        <f t="shared" si="149"/>
        <v/>
      </c>
    </row>
    <row r="85" spans="1:112" x14ac:dyDescent="0.2">
      <c r="A85" s="40" t="s">
        <v>240</v>
      </c>
      <c r="B85" s="39"/>
      <c r="C85" s="39"/>
      <c r="D85" s="41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41"/>
      <c r="T85" s="42"/>
      <c r="U85" s="39"/>
      <c r="V85" s="43"/>
      <c r="W85" s="39"/>
      <c r="X85" s="39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41"/>
      <c r="AL85" s="42"/>
      <c r="AM85" s="39"/>
      <c r="AN85" s="43"/>
      <c r="AO85" s="39"/>
      <c r="AP85" s="39"/>
      <c r="AQ85" s="66"/>
      <c r="AR85" s="66"/>
      <c r="AS85" s="66"/>
      <c r="AT85" s="66"/>
      <c r="AU85" s="66"/>
      <c r="AV85" s="66"/>
      <c r="AW85" s="66"/>
      <c r="AX85" s="66"/>
      <c r="AY85" s="66"/>
      <c r="AZ85" s="66"/>
      <c r="BA85" s="66"/>
      <c r="BB85" s="66"/>
      <c r="BC85" s="41"/>
      <c r="BD85" s="42"/>
      <c r="BE85" s="39"/>
      <c r="BF85" s="43"/>
      <c r="BG85" s="39"/>
      <c r="BH85" s="39"/>
      <c r="BI85" s="66"/>
      <c r="BJ85" s="66"/>
      <c r="BK85" s="66"/>
      <c r="BL85" s="66"/>
      <c r="BM85" s="66"/>
      <c r="BN85" s="66"/>
      <c r="BO85" s="66"/>
      <c r="BP85" s="66"/>
      <c r="BQ85" s="66"/>
      <c r="BR85" s="66"/>
      <c r="BS85" s="66"/>
      <c r="BT85" s="66"/>
      <c r="BU85" s="41"/>
      <c r="BV85" s="42"/>
      <c r="BW85" s="39"/>
      <c r="BX85" s="43"/>
      <c r="BY85" s="39"/>
      <c r="BZ85" s="39"/>
      <c r="CA85" s="66"/>
      <c r="CB85" s="66"/>
      <c r="CC85" s="66"/>
      <c r="CD85" s="66"/>
      <c r="CE85" s="66"/>
      <c r="CF85" s="66"/>
      <c r="CG85" s="66"/>
      <c r="CH85" s="66"/>
      <c r="CI85" s="66"/>
      <c r="CJ85" s="66"/>
      <c r="CK85" s="66"/>
      <c r="CL85" s="66"/>
      <c r="CM85" s="41"/>
      <c r="CN85" s="42"/>
      <c r="CO85" s="39"/>
      <c r="CP85" s="43"/>
      <c r="CQ85" s="39"/>
      <c r="CR85" s="39"/>
      <c r="CS85" s="66"/>
      <c r="CT85" s="66"/>
      <c r="CU85" s="66"/>
      <c r="CV85" s="66"/>
      <c r="CW85" s="66"/>
      <c r="CX85" s="66"/>
      <c r="CY85" s="66"/>
      <c r="CZ85" s="66"/>
      <c r="DA85" s="66"/>
      <c r="DB85" s="66"/>
      <c r="DC85" s="66"/>
      <c r="DD85" s="66"/>
      <c r="DE85" s="41"/>
      <c r="DF85" s="42"/>
      <c r="DG85" s="39"/>
      <c r="DH85" s="43"/>
    </row>
    <row r="86" spans="1:112" outlineLevel="1" x14ac:dyDescent="0.2">
      <c r="A86" s="51" t="s">
        <v>252</v>
      </c>
      <c r="B86" s="51" t="s">
        <v>268</v>
      </c>
      <c r="T86" s="20"/>
      <c r="AL86" s="20"/>
      <c r="BD86" s="20"/>
      <c r="BV86" s="20"/>
      <c r="CN86" s="20"/>
      <c r="DF86" s="20"/>
    </row>
    <row r="87" spans="1:112" outlineLevel="1" x14ac:dyDescent="0.2">
      <c r="A87" s="44" t="s">
        <v>32</v>
      </c>
      <c r="B87" t="s">
        <v>277</v>
      </c>
      <c r="C87" t="s">
        <v>216</v>
      </c>
      <c r="E87" s="53">
        <v>0</v>
      </c>
      <c r="F87" s="53">
        <v>0</v>
      </c>
      <c r="G87" s="53">
        <v>0</v>
      </c>
      <c r="H87" s="53">
        <v>0</v>
      </c>
      <c r="I87" s="53">
        <v>0</v>
      </c>
      <c r="J87" s="53">
        <v>0</v>
      </c>
      <c r="K87" s="53">
        <v>0</v>
      </c>
      <c r="L87" s="53">
        <v>0</v>
      </c>
      <c r="M87" s="53">
        <v>0</v>
      </c>
      <c r="N87" s="53">
        <v>0</v>
      </c>
      <c r="O87" s="53">
        <v>0</v>
      </c>
      <c r="P87" s="53">
        <v>0</v>
      </c>
      <c r="Q87" s="53">
        <v>0</v>
      </c>
      <c r="R87" s="53">
        <v>0</v>
      </c>
      <c r="T87" s="147">
        <f t="shared" ref="T87:T91" si="150">SUM(E87:R87)</f>
        <v>0</v>
      </c>
      <c r="Y87" s="53">
        <v>0</v>
      </c>
      <c r="Z87" s="53">
        <v>0</v>
      </c>
      <c r="AA87" s="53">
        <v>0</v>
      </c>
      <c r="AB87" s="53">
        <v>0</v>
      </c>
      <c r="AC87" s="53">
        <v>0</v>
      </c>
      <c r="AD87" s="53">
        <v>0</v>
      </c>
      <c r="AE87" s="53">
        <v>0</v>
      </c>
      <c r="AF87" s="53">
        <v>0</v>
      </c>
      <c r="AG87" s="53">
        <v>0</v>
      </c>
      <c r="AH87" s="53">
        <v>0</v>
      </c>
      <c r="AI87" s="53">
        <v>0</v>
      </c>
      <c r="AJ87" s="53">
        <v>0</v>
      </c>
      <c r="AL87" s="147">
        <f t="shared" ref="AL87:AL91" si="151">SUM(Y87:AJ87)</f>
        <v>0</v>
      </c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D87" s="147">
        <f t="shared" ref="BD87:BD91" si="152">SUM(AQ87:BB87)</f>
        <v>0</v>
      </c>
      <c r="BI87" s="53"/>
      <c r="BJ87" s="53"/>
      <c r="BK87" s="53"/>
      <c r="BL87" s="53"/>
      <c r="BM87" s="53"/>
      <c r="BN87" s="53"/>
      <c r="BO87" s="53"/>
      <c r="BP87" s="53"/>
      <c r="BQ87" s="53"/>
      <c r="BR87" s="53"/>
      <c r="BS87" s="53"/>
      <c r="BT87" s="53"/>
      <c r="BV87" s="147">
        <f t="shared" ref="BV87:BV91" si="153">SUM(BI87:BT87)</f>
        <v>0</v>
      </c>
      <c r="CA87" s="53"/>
      <c r="CB87" s="53"/>
      <c r="CC87" s="53"/>
      <c r="CD87" s="53"/>
      <c r="CE87" s="53"/>
      <c r="CF87" s="53"/>
      <c r="CG87" s="53"/>
      <c r="CH87" s="53"/>
      <c r="CI87" s="53"/>
      <c r="CJ87" s="53"/>
      <c r="CK87" s="53"/>
      <c r="CL87" s="53"/>
      <c r="CN87" s="147">
        <f t="shared" ref="CN87:CN91" si="154">SUM(CA87:CL87)</f>
        <v>0</v>
      </c>
      <c r="CS87" s="53"/>
      <c r="CT87" s="53"/>
      <c r="CU87" s="53"/>
      <c r="CV87" s="53"/>
      <c r="CW87" s="53"/>
      <c r="CX87" s="53"/>
      <c r="CY87" s="53"/>
      <c r="CZ87" s="53"/>
      <c r="DA87" s="53"/>
      <c r="DB87" s="53"/>
      <c r="DC87" s="53"/>
      <c r="DD87" s="53"/>
      <c r="DF87" s="147">
        <f t="shared" ref="DF87:DF91" si="155">SUM(CS87:DD87)</f>
        <v>0</v>
      </c>
    </row>
    <row r="88" spans="1:112" outlineLevel="1" x14ac:dyDescent="0.2">
      <c r="A88" s="44" t="s">
        <v>44</v>
      </c>
      <c r="B88" t="s">
        <v>278</v>
      </c>
      <c r="C88" t="s">
        <v>216</v>
      </c>
      <c r="E88" s="53">
        <v>0</v>
      </c>
      <c r="F88" s="53">
        <v>0</v>
      </c>
      <c r="G88" s="53">
        <v>0</v>
      </c>
      <c r="H88" s="53">
        <v>0</v>
      </c>
      <c r="I88" s="53">
        <v>0</v>
      </c>
      <c r="J88" s="53">
        <v>0</v>
      </c>
      <c r="K88" s="53">
        <v>0</v>
      </c>
      <c r="L88" s="53">
        <v>0</v>
      </c>
      <c r="M88" s="53">
        <v>0</v>
      </c>
      <c r="N88" s="53">
        <v>0</v>
      </c>
      <c r="O88" s="53">
        <v>0</v>
      </c>
      <c r="P88" s="53">
        <v>0</v>
      </c>
      <c r="Q88" s="53">
        <v>0</v>
      </c>
      <c r="R88" s="53">
        <v>0</v>
      </c>
      <c r="T88" s="147">
        <f t="shared" si="150"/>
        <v>0</v>
      </c>
      <c r="Y88" s="53">
        <v>0</v>
      </c>
      <c r="Z88" s="53">
        <v>0</v>
      </c>
      <c r="AA88" s="53">
        <v>0</v>
      </c>
      <c r="AB88" s="53">
        <v>0</v>
      </c>
      <c r="AC88" s="53">
        <v>0</v>
      </c>
      <c r="AD88" s="53">
        <v>0</v>
      </c>
      <c r="AE88" s="53">
        <v>0</v>
      </c>
      <c r="AF88" s="53">
        <v>0</v>
      </c>
      <c r="AG88" s="53">
        <v>0</v>
      </c>
      <c r="AH88" s="53">
        <v>0</v>
      </c>
      <c r="AI88" s="53">
        <v>0</v>
      </c>
      <c r="AJ88" s="53">
        <v>0</v>
      </c>
      <c r="AL88" s="147">
        <f t="shared" si="151"/>
        <v>0</v>
      </c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D88" s="147">
        <f t="shared" si="152"/>
        <v>0</v>
      </c>
      <c r="BI88" s="53"/>
      <c r="BJ88" s="53"/>
      <c r="BK88" s="53"/>
      <c r="BL88" s="53"/>
      <c r="BM88" s="53"/>
      <c r="BN88" s="53"/>
      <c r="BO88" s="53"/>
      <c r="BP88" s="53"/>
      <c r="BQ88" s="53"/>
      <c r="BR88" s="53"/>
      <c r="BS88" s="53"/>
      <c r="BT88" s="53"/>
      <c r="BV88" s="147">
        <f t="shared" si="153"/>
        <v>0</v>
      </c>
      <c r="CA88" s="53"/>
      <c r="CB88" s="53"/>
      <c r="CC88" s="53"/>
      <c r="CD88" s="53"/>
      <c r="CE88" s="53"/>
      <c r="CF88" s="53"/>
      <c r="CG88" s="53"/>
      <c r="CH88" s="53"/>
      <c r="CI88" s="53"/>
      <c r="CJ88" s="53"/>
      <c r="CK88" s="53"/>
      <c r="CL88" s="53"/>
      <c r="CN88" s="147">
        <f t="shared" si="154"/>
        <v>0</v>
      </c>
      <c r="CS88" s="53"/>
      <c r="CT88" s="53"/>
      <c r="CU88" s="53"/>
      <c r="CV88" s="53"/>
      <c r="CW88" s="53"/>
      <c r="CX88" s="53"/>
      <c r="CY88" s="53"/>
      <c r="CZ88" s="53"/>
      <c r="DA88" s="53"/>
      <c r="DB88" s="53"/>
      <c r="DC88" s="53"/>
      <c r="DD88" s="53"/>
      <c r="DF88" s="147">
        <f t="shared" si="155"/>
        <v>0</v>
      </c>
    </row>
    <row r="89" spans="1:112" outlineLevel="1" x14ac:dyDescent="0.2">
      <c r="A89" s="44" t="s">
        <v>45</v>
      </c>
      <c r="B89" t="s">
        <v>279</v>
      </c>
      <c r="C89" t="s">
        <v>216</v>
      </c>
      <c r="E89" s="53">
        <v>0</v>
      </c>
      <c r="F89" s="53">
        <v>0</v>
      </c>
      <c r="G89" s="53">
        <v>0</v>
      </c>
      <c r="H89" s="53">
        <v>0</v>
      </c>
      <c r="I89" s="53">
        <v>0</v>
      </c>
      <c r="J89" s="53">
        <v>0</v>
      </c>
      <c r="K89" s="53">
        <v>0</v>
      </c>
      <c r="L89" s="53">
        <v>0</v>
      </c>
      <c r="M89" s="53">
        <v>0</v>
      </c>
      <c r="N89" s="53">
        <v>0</v>
      </c>
      <c r="O89" s="53">
        <v>0</v>
      </c>
      <c r="P89" s="53">
        <v>0</v>
      </c>
      <c r="Q89" s="53">
        <v>0</v>
      </c>
      <c r="R89" s="53">
        <v>0</v>
      </c>
      <c r="T89" s="147">
        <f t="shared" si="150"/>
        <v>0</v>
      </c>
      <c r="Y89" s="53">
        <v>0</v>
      </c>
      <c r="Z89" s="53">
        <v>0</v>
      </c>
      <c r="AA89" s="53">
        <v>0</v>
      </c>
      <c r="AB89" s="53">
        <v>0</v>
      </c>
      <c r="AC89" s="53">
        <v>0</v>
      </c>
      <c r="AD89" s="53">
        <v>0</v>
      </c>
      <c r="AE89" s="53">
        <v>0</v>
      </c>
      <c r="AF89" s="53">
        <v>0</v>
      </c>
      <c r="AG89" s="53">
        <v>0</v>
      </c>
      <c r="AH89" s="53">
        <v>0</v>
      </c>
      <c r="AI89" s="53">
        <v>0</v>
      </c>
      <c r="AJ89" s="53">
        <v>0</v>
      </c>
      <c r="AL89" s="147">
        <f t="shared" si="151"/>
        <v>0</v>
      </c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D89" s="147">
        <f t="shared" si="152"/>
        <v>0</v>
      </c>
      <c r="BI89" s="53"/>
      <c r="BJ89" s="53"/>
      <c r="BK89" s="53"/>
      <c r="BL89" s="53"/>
      <c r="BM89" s="53"/>
      <c r="BN89" s="53"/>
      <c r="BO89" s="53"/>
      <c r="BP89" s="53"/>
      <c r="BQ89" s="53"/>
      <c r="BR89" s="53"/>
      <c r="BS89" s="53"/>
      <c r="BT89" s="53"/>
      <c r="BV89" s="147">
        <f t="shared" si="153"/>
        <v>0</v>
      </c>
      <c r="CA89" s="53"/>
      <c r="CB89" s="53"/>
      <c r="CC89" s="53"/>
      <c r="CD89" s="53"/>
      <c r="CE89" s="53"/>
      <c r="CF89" s="53"/>
      <c r="CG89" s="53"/>
      <c r="CH89" s="53"/>
      <c r="CI89" s="53"/>
      <c r="CJ89" s="53"/>
      <c r="CK89" s="53"/>
      <c r="CL89" s="53"/>
      <c r="CN89" s="147">
        <f t="shared" si="154"/>
        <v>0</v>
      </c>
      <c r="CS89" s="53"/>
      <c r="CT89" s="53"/>
      <c r="CU89" s="53"/>
      <c r="CV89" s="53"/>
      <c r="CW89" s="53"/>
      <c r="CX89" s="53"/>
      <c r="CY89" s="53"/>
      <c r="CZ89" s="53"/>
      <c r="DA89" s="53"/>
      <c r="DB89" s="53"/>
      <c r="DC89" s="53"/>
      <c r="DD89" s="53"/>
      <c r="DF89" s="147">
        <f t="shared" si="155"/>
        <v>0</v>
      </c>
    </row>
    <row r="90" spans="1:112" outlineLevel="1" x14ac:dyDescent="0.2">
      <c r="A90" s="44" t="s">
        <v>46</v>
      </c>
      <c r="B90" t="s">
        <v>280</v>
      </c>
      <c r="C90" t="s">
        <v>216</v>
      </c>
      <c r="E90" s="53">
        <v>0</v>
      </c>
      <c r="F90" s="53">
        <v>0</v>
      </c>
      <c r="G90" s="53">
        <v>0</v>
      </c>
      <c r="H90" s="53">
        <v>0</v>
      </c>
      <c r="I90" s="53">
        <v>0</v>
      </c>
      <c r="J90" s="53">
        <v>0</v>
      </c>
      <c r="K90" s="53">
        <v>0</v>
      </c>
      <c r="L90" s="53">
        <v>0</v>
      </c>
      <c r="M90" s="53">
        <v>0</v>
      </c>
      <c r="N90" s="53">
        <v>0</v>
      </c>
      <c r="O90" s="53">
        <v>0</v>
      </c>
      <c r="P90" s="53">
        <v>0</v>
      </c>
      <c r="Q90" s="53">
        <v>0</v>
      </c>
      <c r="R90" s="53">
        <v>0</v>
      </c>
      <c r="T90" s="147">
        <f t="shared" si="150"/>
        <v>0</v>
      </c>
      <c r="Y90" s="53">
        <v>0</v>
      </c>
      <c r="Z90" s="53">
        <v>0</v>
      </c>
      <c r="AA90" s="53">
        <v>0</v>
      </c>
      <c r="AB90" s="53">
        <v>1</v>
      </c>
      <c r="AC90" s="53">
        <v>0</v>
      </c>
      <c r="AD90" s="53">
        <v>0</v>
      </c>
      <c r="AE90" s="53">
        <v>0</v>
      </c>
      <c r="AF90" s="53">
        <v>0</v>
      </c>
      <c r="AG90" s="53">
        <v>0</v>
      </c>
      <c r="AH90" s="53">
        <v>0</v>
      </c>
      <c r="AI90" s="53">
        <v>0</v>
      </c>
      <c r="AJ90" s="53">
        <v>0</v>
      </c>
      <c r="AL90" s="147">
        <f t="shared" si="151"/>
        <v>1</v>
      </c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D90" s="147">
        <f t="shared" si="152"/>
        <v>0</v>
      </c>
      <c r="BI90" s="53"/>
      <c r="BJ90" s="53"/>
      <c r="BK90" s="53"/>
      <c r="BL90" s="53"/>
      <c r="BM90" s="53"/>
      <c r="BN90" s="53"/>
      <c r="BO90" s="53"/>
      <c r="BP90" s="53"/>
      <c r="BQ90" s="53"/>
      <c r="BR90" s="53"/>
      <c r="BS90" s="53"/>
      <c r="BT90" s="53"/>
      <c r="BV90" s="147">
        <f t="shared" si="153"/>
        <v>0</v>
      </c>
      <c r="CA90" s="53"/>
      <c r="CB90" s="53"/>
      <c r="CC90" s="53"/>
      <c r="CD90" s="53"/>
      <c r="CE90" s="53"/>
      <c r="CF90" s="53"/>
      <c r="CG90" s="53"/>
      <c r="CH90" s="53"/>
      <c r="CI90" s="53"/>
      <c r="CJ90" s="53"/>
      <c r="CK90" s="53"/>
      <c r="CL90" s="53"/>
      <c r="CN90" s="147">
        <f t="shared" si="154"/>
        <v>0</v>
      </c>
      <c r="CS90" s="53"/>
      <c r="CT90" s="53"/>
      <c r="CU90" s="53"/>
      <c r="CV90" s="53"/>
      <c r="CW90" s="53"/>
      <c r="CX90" s="53"/>
      <c r="CY90" s="53"/>
      <c r="CZ90" s="53"/>
      <c r="DA90" s="53"/>
      <c r="DB90" s="53"/>
      <c r="DC90" s="53"/>
      <c r="DD90" s="53"/>
      <c r="DF90" s="147">
        <f t="shared" si="155"/>
        <v>0</v>
      </c>
    </row>
    <row r="91" spans="1:112" outlineLevel="1" x14ac:dyDescent="0.2">
      <c r="A91" s="44" t="s">
        <v>47</v>
      </c>
      <c r="B91" t="s">
        <v>281</v>
      </c>
      <c r="C91" t="s">
        <v>216</v>
      </c>
      <c r="E91" s="53">
        <v>0</v>
      </c>
      <c r="F91" s="53">
        <v>0</v>
      </c>
      <c r="G91" s="53">
        <v>0</v>
      </c>
      <c r="H91" s="53">
        <v>0</v>
      </c>
      <c r="I91" s="53">
        <v>0</v>
      </c>
      <c r="J91" s="53">
        <v>0</v>
      </c>
      <c r="K91" s="53">
        <v>0</v>
      </c>
      <c r="L91" s="53">
        <v>0</v>
      </c>
      <c r="M91" s="53">
        <v>0</v>
      </c>
      <c r="N91" s="53">
        <v>0</v>
      </c>
      <c r="O91" s="53">
        <v>0</v>
      </c>
      <c r="P91" s="53">
        <v>0</v>
      </c>
      <c r="Q91" s="53">
        <v>0</v>
      </c>
      <c r="R91" s="53">
        <v>0</v>
      </c>
      <c r="T91" s="147">
        <f t="shared" si="150"/>
        <v>0</v>
      </c>
      <c r="Y91" s="53">
        <v>0</v>
      </c>
      <c r="Z91" s="53">
        <v>0</v>
      </c>
      <c r="AA91" s="53">
        <v>0</v>
      </c>
      <c r="AB91" s="53">
        <v>0</v>
      </c>
      <c r="AC91" s="53">
        <v>0</v>
      </c>
      <c r="AD91" s="53">
        <v>0</v>
      </c>
      <c r="AE91" s="53">
        <v>0</v>
      </c>
      <c r="AF91" s="53">
        <v>0</v>
      </c>
      <c r="AG91" s="53">
        <v>0</v>
      </c>
      <c r="AH91" s="53">
        <v>0</v>
      </c>
      <c r="AI91" s="53">
        <v>0</v>
      </c>
      <c r="AJ91" s="53">
        <v>0</v>
      </c>
      <c r="AL91" s="147">
        <f t="shared" si="151"/>
        <v>0</v>
      </c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D91" s="147">
        <f t="shared" si="152"/>
        <v>0</v>
      </c>
      <c r="BI91" s="53"/>
      <c r="BJ91" s="53"/>
      <c r="BK91" s="53"/>
      <c r="BL91" s="53"/>
      <c r="BM91" s="53"/>
      <c r="BN91" s="53"/>
      <c r="BO91" s="53"/>
      <c r="BP91" s="53"/>
      <c r="BQ91" s="53"/>
      <c r="BR91" s="53"/>
      <c r="BS91" s="53"/>
      <c r="BT91" s="53"/>
      <c r="BV91" s="147">
        <f t="shared" si="153"/>
        <v>0</v>
      </c>
      <c r="CA91" s="53"/>
      <c r="CB91" s="53"/>
      <c r="CC91" s="53"/>
      <c r="CD91" s="53"/>
      <c r="CE91" s="53"/>
      <c r="CF91" s="53"/>
      <c r="CG91" s="53"/>
      <c r="CH91" s="53"/>
      <c r="CI91" s="53"/>
      <c r="CJ91" s="53"/>
      <c r="CK91" s="53"/>
      <c r="CL91" s="53"/>
      <c r="CN91" s="147">
        <f t="shared" si="154"/>
        <v>0</v>
      </c>
      <c r="CS91" s="53"/>
      <c r="CT91" s="53"/>
      <c r="CU91" s="53"/>
      <c r="CV91" s="53"/>
      <c r="CW91" s="53"/>
      <c r="CX91" s="53"/>
      <c r="CY91" s="53"/>
      <c r="CZ91" s="53"/>
      <c r="DA91" s="53"/>
      <c r="DB91" s="53"/>
      <c r="DC91" s="53"/>
      <c r="DD91" s="53"/>
      <c r="DF91" s="147">
        <f t="shared" si="155"/>
        <v>0</v>
      </c>
    </row>
    <row r="92" spans="1:112" x14ac:dyDescent="0.2">
      <c r="BD92" s="46"/>
      <c r="BV92" s="46"/>
      <c r="CN92" s="46"/>
      <c r="DF92" s="46"/>
    </row>
    <row r="93" spans="1:112" ht="17" thickBot="1" x14ac:dyDescent="0.25">
      <c r="A93" s="99"/>
      <c r="B93" s="99"/>
      <c r="C93" s="100" t="s">
        <v>241</v>
      </c>
      <c r="D93" s="101"/>
      <c r="E93" s="95" t="str">
        <f>IF(SUM(E87:E91)=0,"",SUM(E87:E91))</f>
        <v/>
      </c>
      <c r="F93" s="95" t="str">
        <f>IF(SUM(F87:F91)=0,"",SUM(F87:F91))</f>
        <v/>
      </c>
      <c r="G93" s="95" t="str">
        <f t="shared" ref="G93:BR93" si="156">IF(SUM(G87:G91)=0,"",SUM(G87:G91))</f>
        <v/>
      </c>
      <c r="H93" s="95" t="str">
        <f t="shared" si="156"/>
        <v/>
      </c>
      <c r="I93" s="95" t="str">
        <f t="shared" si="156"/>
        <v/>
      </c>
      <c r="J93" s="95" t="str">
        <f t="shared" si="156"/>
        <v/>
      </c>
      <c r="K93" s="95" t="str">
        <f t="shared" si="156"/>
        <v/>
      </c>
      <c r="L93" s="95" t="str">
        <f t="shared" si="156"/>
        <v/>
      </c>
      <c r="M93" s="95" t="str">
        <f t="shared" si="156"/>
        <v/>
      </c>
      <c r="N93" s="95" t="str">
        <f t="shared" si="156"/>
        <v/>
      </c>
      <c r="O93" s="95" t="str">
        <f t="shared" si="156"/>
        <v/>
      </c>
      <c r="P93" s="95" t="str">
        <f t="shared" si="156"/>
        <v/>
      </c>
      <c r="Q93" s="95" t="str">
        <f t="shared" si="156"/>
        <v/>
      </c>
      <c r="R93" s="95" t="str">
        <f t="shared" si="156"/>
        <v/>
      </c>
      <c r="S93" s="95" t="str">
        <f t="shared" si="156"/>
        <v/>
      </c>
      <c r="T93" s="148" t="str">
        <f t="shared" si="156"/>
        <v/>
      </c>
      <c r="U93" s="95" t="str">
        <f t="shared" si="156"/>
        <v/>
      </c>
      <c r="V93" s="96" t="str">
        <f t="shared" si="156"/>
        <v/>
      </c>
      <c r="W93" s="95" t="str">
        <f t="shared" si="156"/>
        <v/>
      </c>
      <c r="X93" s="95" t="str">
        <f t="shared" si="156"/>
        <v/>
      </c>
      <c r="Y93" s="95" t="str">
        <f t="shared" si="156"/>
        <v/>
      </c>
      <c r="Z93" s="95" t="str">
        <f t="shared" si="156"/>
        <v/>
      </c>
      <c r="AA93" s="95" t="str">
        <f t="shared" si="156"/>
        <v/>
      </c>
      <c r="AB93" s="95">
        <f t="shared" si="156"/>
        <v>1</v>
      </c>
      <c r="AC93" s="95" t="str">
        <f t="shared" si="156"/>
        <v/>
      </c>
      <c r="AD93" s="95" t="str">
        <f t="shared" si="156"/>
        <v/>
      </c>
      <c r="AE93" s="95" t="str">
        <f t="shared" si="156"/>
        <v/>
      </c>
      <c r="AF93" s="95" t="str">
        <f t="shared" si="156"/>
        <v/>
      </c>
      <c r="AG93" s="95" t="str">
        <f t="shared" si="156"/>
        <v/>
      </c>
      <c r="AH93" s="95" t="str">
        <f t="shared" si="156"/>
        <v/>
      </c>
      <c r="AI93" s="95" t="str">
        <f t="shared" si="156"/>
        <v/>
      </c>
      <c r="AJ93" s="95" t="str">
        <f t="shared" si="156"/>
        <v/>
      </c>
      <c r="AK93" s="95" t="str">
        <f t="shared" si="156"/>
        <v/>
      </c>
      <c r="AL93" s="148">
        <f t="shared" si="156"/>
        <v>1</v>
      </c>
      <c r="AM93" s="95" t="str">
        <f t="shared" si="156"/>
        <v/>
      </c>
      <c r="AN93" s="96" t="str">
        <f t="shared" si="156"/>
        <v/>
      </c>
      <c r="AO93" s="95" t="str">
        <f t="shared" si="156"/>
        <v/>
      </c>
      <c r="AP93" s="95" t="str">
        <f t="shared" si="156"/>
        <v/>
      </c>
      <c r="AQ93" s="95" t="str">
        <f t="shared" si="156"/>
        <v/>
      </c>
      <c r="AR93" s="95" t="str">
        <f t="shared" si="156"/>
        <v/>
      </c>
      <c r="AS93" s="95" t="str">
        <f t="shared" si="156"/>
        <v/>
      </c>
      <c r="AT93" s="95" t="str">
        <f t="shared" si="156"/>
        <v/>
      </c>
      <c r="AU93" s="95" t="str">
        <f t="shared" si="156"/>
        <v/>
      </c>
      <c r="AV93" s="95" t="str">
        <f t="shared" si="156"/>
        <v/>
      </c>
      <c r="AW93" s="95" t="str">
        <f t="shared" si="156"/>
        <v/>
      </c>
      <c r="AX93" s="95" t="str">
        <f t="shared" si="156"/>
        <v/>
      </c>
      <c r="AY93" s="95" t="str">
        <f t="shared" si="156"/>
        <v/>
      </c>
      <c r="AZ93" s="95" t="str">
        <f t="shared" si="156"/>
        <v/>
      </c>
      <c r="BA93" s="95" t="str">
        <f t="shared" si="156"/>
        <v/>
      </c>
      <c r="BB93" s="95" t="str">
        <f t="shared" si="156"/>
        <v/>
      </c>
      <c r="BC93" s="95" t="str">
        <f t="shared" si="156"/>
        <v/>
      </c>
      <c r="BD93" s="148" t="str">
        <f t="shared" si="156"/>
        <v/>
      </c>
      <c r="BE93" s="95" t="str">
        <f t="shared" si="156"/>
        <v/>
      </c>
      <c r="BF93" s="96" t="str">
        <f t="shared" si="156"/>
        <v/>
      </c>
      <c r="BG93" s="95" t="str">
        <f t="shared" si="156"/>
        <v/>
      </c>
      <c r="BH93" s="95" t="str">
        <f t="shared" si="156"/>
        <v/>
      </c>
      <c r="BI93" s="95" t="str">
        <f t="shared" si="156"/>
        <v/>
      </c>
      <c r="BJ93" s="95" t="str">
        <f t="shared" si="156"/>
        <v/>
      </c>
      <c r="BK93" s="95" t="str">
        <f t="shared" si="156"/>
        <v/>
      </c>
      <c r="BL93" s="95" t="str">
        <f t="shared" si="156"/>
        <v/>
      </c>
      <c r="BM93" s="95" t="str">
        <f t="shared" si="156"/>
        <v/>
      </c>
      <c r="BN93" s="95" t="str">
        <f t="shared" si="156"/>
        <v/>
      </c>
      <c r="BO93" s="95" t="str">
        <f t="shared" si="156"/>
        <v/>
      </c>
      <c r="BP93" s="95" t="str">
        <f t="shared" si="156"/>
        <v/>
      </c>
      <c r="BQ93" s="95" t="str">
        <f t="shared" si="156"/>
        <v/>
      </c>
      <c r="BR93" s="95" t="str">
        <f t="shared" si="156"/>
        <v/>
      </c>
      <c r="BS93" s="95" t="str">
        <f t="shared" ref="BS93:DH93" si="157">IF(SUM(BS87:BS91)=0,"",SUM(BS87:BS91))</f>
        <v/>
      </c>
      <c r="BT93" s="95" t="str">
        <f t="shared" si="157"/>
        <v/>
      </c>
      <c r="BU93" s="95" t="str">
        <f t="shared" si="157"/>
        <v/>
      </c>
      <c r="BV93" s="148" t="str">
        <f t="shared" si="157"/>
        <v/>
      </c>
      <c r="BW93" s="95" t="str">
        <f t="shared" si="157"/>
        <v/>
      </c>
      <c r="BX93" s="96" t="str">
        <f t="shared" si="157"/>
        <v/>
      </c>
      <c r="BY93" s="95" t="str">
        <f t="shared" si="157"/>
        <v/>
      </c>
      <c r="BZ93" s="95" t="str">
        <f t="shared" si="157"/>
        <v/>
      </c>
      <c r="CA93" s="95" t="str">
        <f t="shared" si="157"/>
        <v/>
      </c>
      <c r="CB93" s="95" t="str">
        <f t="shared" si="157"/>
        <v/>
      </c>
      <c r="CC93" s="95" t="str">
        <f t="shared" si="157"/>
        <v/>
      </c>
      <c r="CD93" s="95" t="str">
        <f t="shared" si="157"/>
        <v/>
      </c>
      <c r="CE93" s="95" t="str">
        <f t="shared" si="157"/>
        <v/>
      </c>
      <c r="CF93" s="95" t="str">
        <f t="shared" si="157"/>
        <v/>
      </c>
      <c r="CG93" s="95" t="str">
        <f t="shared" si="157"/>
        <v/>
      </c>
      <c r="CH93" s="95" t="str">
        <f t="shared" si="157"/>
        <v/>
      </c>
      <c r="CI93" s="95" t="str">
        <f t="shared" si="157"/>
        <v/>
      </c>
      <c r="CJ93" s="95" t="str">
        <f t="shared" si="157"/>
        <v/>
      </c>
      <c r="CK93" s="95" t="str">
        <f t="shared" si="157"/>
        <v/>
      </c>
      <c r="CL93" s="95" t="str">
        <f t="shared" si="157"/>
        <v/>
      </c>
      <c r="CM93" s="95" t="str">
        <f t="shared" si="157"/>
        <v/>
      </c>
      <c r="CN93" s="148" t="str">
        <f t="shared" si="157"/>
        <v/>
      </c>
      <c r="CO93" s="95" t="str">
        <f t="shared" si="157"/>
        <v/>
      </c>
      <c r="CP93" s="96" t="str">
        <f t="shared" si="157"/>
        <v/>
      </c>
      <c r="CQ93" s="95" t="str">
        <f t="shared" si="157"/>
        <v/>
      </c>
      <c r="CR93" s="95" t="str">
        <f t="shared" si="157"/>
        <v/>
      </c>
      <c r="CS93" s="95" t="str">
        <f t="shared" si="157"/>
        <v/>
      </c>
      <c r="CT93" s="95" t="str">
        <f t="shared" si="157"/>
        <v/>
      </c>
      <c r="CU93" s="95" t="str">
        <f t="shared" si="157"/>
        <v/>
      </c>
      <c r="CV93" s="95" t="str">
        <f t="shared" si="157"/>
        <v/>
      </c>
      <c r="CW93" s="95" t="str">
        <f t="shared" si="157"/>
        <v/>
      </c>
      <c r="CX93" s="95" t="str">
        <f t="shared" si="157"/>
        <v/>
      </c>
      <c r="CY93" s="95" t="str">
        <f t="shared" si="157"/>
        <v/>
      </c>
      <c r="CZ93" s="95" t="str">
        <f t="shared" si="157"/>
        <v/>
      </c>
      <c r="DA93" s="95" t="str">
        <f t="shared" si="157"/>
        <v/>
      </c>
      <c r="DB93" s="95" t="str">
        <f t="shared" si="157"/>
        <v/>
      </c>
      <c r="DC93" s="95" t="str">
        <f t="shared" si="157"/>
        <v/>
      </c>
      <c r="DD93" s="95" t="str">
        <f t="shared" si="157"/>
        <v/>
      </c>
      <c r="DE93" s="95" t="str">
        <f t="shared" si="157"/>
        <v/>
      </c>
      <c r="DF93" s="148" t="str">
        <f t="shared" si="157"/>
        <v/>
      </c>
      <c r="DG93" s="95" t="str">
        <f t="shared" si="157"/>
        <v/>
      </c>
      <c r="DH93" s="96" t="str">
        <f t="shared" si="157"/>
        <v/>
      </c>
    </row>
    <row r="94" spans="1:112" x14ac:dyDescent="0.2">
      <c r="A94" s="40" t="s">
        <v>242</v>
      </c>
      <c r="B94" s="39"/>
      <c r="C94" s="39"/>
      <c r="D94" s="41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41"/>
      <c r="T94" s="42"/>
      <c r="U94" s="39"/>
      <c r="V94" s="43"/>
      <c r="W94" s="39"/>
      <c r="X94" s="39"/>
      <c r="Y94" s="66"/>
      <c r="Z94" s="66"/>
      <c r="AA94" s="66"/>
      <c r="AB94" s="66"/>
      <c r="AC94" s="66"/>
      <c r="AD94" s="66"/>
      <c r="AE94" s="66"/>
      <c r="AF94" s="66"/>
      <c r="AG94" s="66"/>
      <c r="AH94" s="66"/>
      <c r="AI94" s="66"/>
      <c r="AJ94" s="66"/>
      <c r="AK94" s="41"/>
      <c r="AL94" s="42"/>
      <c r="AM94" s="39"/>
      <c r="AN94" s="43"/>
      <c r="AO94" s="39"/>
      <c r="AP94" s="39"/>
      <c r="AQ94" s="66"/>
      <c r="AR94" s="66"/>
      <c r="AS94" s="66"/>
      <c r="AT94" s="66"/>
      <c r="AU94" s="66"/>
      <c r="AV94" s="66"/>
      <c r="AW94" s="66"/>
      <c r="AX94" s="66"/>
      <c r="AY94" s="66"/>
      <c r="AZ94" s="66"/>
      <c r="BA94" s="66"/>
      <c r="BB94" s="66"/>
      <c r="BC94" s="41"/>
      <c r="BD94" s="42"/>
      <c r="BE94" s="39"/>
      <c r="BF94" s="43"/>
      <c r="BG94" s="39"/>
      <c r="BH94" s="39"/>
      <c r="BI94" s="66"/>
      <c r="BJ94" s="66"/>
      <c r="BK94" s="66"/>
      <c r="BL94" s="66"/>
      <c r="BM94" s="66"/>
      <c r="BN94" s="66"/>
      <c r="BO94" s="66"/>
      <c r="BP94" s="66"/>
      <c r="BQ94" s="66"/>
      <c r="BR94" s="66"/>
      <c r="BS94" s="66"/>
      <c r="BT94" s="66"/>
      <c r="BU94" s="41"/>
      <c r="BV94" s="42"/>
      <c r="BW94" s="39"/>
      <c r="BX94" s="43"/>
      <c r="BY94" s="39"/>
      <c r="BZ94" s="39"/>
      <c r="CA94" s="66"/>
      <c r="CB94" s="66"/>
      <c r="CC94" s="66"/>
      <c r="CD94" s="66"/>
      <c r="CE94" s="66"/>
      <c r="CF94" s="66"/>
      <c r="CG94" s="66"/>
      <c r="CH94" s="66"/>
      <c r="CI94" s="66"/>
      <c r="CJ94" s="66"/>
      <c r="CK94" s="66"/>
      <c r="CL94" s="66"/>
      <c r="CM94" s="41"/>
      <c r="CN94" s="42"/>
      <c r="CO94" s="39"/>
      <c r="CP94" s="43"/>
      <c r="CQ94" s="39"/>
      <c r="CR94" s="39"/>
      <c r="CS94" s="66"/>
      <c r="CT94" s="66"/>
      <c r="CU94" s="66"/>
      <c r="CV94" s="66"/>
      <c r="CW94" s="66"/>
      <c r="CX94" s="66"/>
      <c r="CY94" s="66"/>
      <c r="CZ94" s="66"/>
      <c r="DA94" s="66"/>
      <c r="DB94" s="66"/>
      <c r="DC94" s="66"/>
      <c r="DD94" s="66"/>
      <c r="DE94" s="41"/>
      <c r="DF94" s="42"/>
      <c r="DG94" s="39"/>
      <c r="DH94" s="43"/>
    </row>
    <row r="95" spans="1:112" outlineLevel="1" x14ac:dyDescent="0.2">
      <c r="A95" s="51" t="s">
        <v>252</v>
      </c>
      <c r="B95" s="51" t="s">
        <v>268</v>
      </c>
      <c r="T95" s="20"/>
      <c r="AL95" s="20"/>
      <c r="BD95" s="20"/>
      <c r="BV95" s="20"/>
      <c r="CN95" s="20"/>
      <c r="DF95" s="20"/>
    </row>
    <row r="96" spans="1:112" outlineLevel="1" x14ac:dyDescent="0.2">
      <c r="A96" s="44" t="s">
        <v>32</v>
      </c>
      <c r="B96" s="114" t="s">
        <v>282</v>
      </c>
      <c r="C96" t="s">
        <v>216</v>
      </c>
      <c r="E96" s="53">
        <v>0</v>
      </c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T96" s="147">
        <f t="shared" ref="T96:T100" si="158">SUM(E96:R96)</f>
        <v>0</v>
      </c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L96" s="147">
        <f t="shared" ref="AL96:AL100" si="159">SUM(Y96:AJ96)</f>
        <v>0</v>
      </c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D96" s="147">
        <f t="shared" ref="BD96:BD100" si="160">SUM(AQ96:BB96)</f>
        <v>0</v>
      </c>
      <c r="BI96" s="53"/>
      <c r="BJ96" s="53"/>
      <c r="BK96" s="53"/>
      <c r="BL96" s="53"/>
      <c r="BM96" s="53"/>
      <c r="BN96" s="53"/>
      <c r="BO96" s="53"/>
      <c r="BP96" s="53"/>
      <c r="BQ96" s="53"/>
      <c r="BR96" s="53"/>
      <c r="BS96" s="53"/>
      <c r="BT96" s="53"/>
      <c r="BV96" s="147">
        <f t="shared" ref="BV96:BV100" si="161">SUM(BI96:BT96)</f>
        <v>0</v>
      </c>
      <c r="CA96" s="53"/>
      <c r="CB96" s="53"/>
      <c r="CC96" s="53"/>
      <c r="CD96" s="53"/>
      <c r="CE96" s="53"/>
      <c r="CF96" s="53"/>
      <c r="CG96" s="53"/>
      <c r="CH96" s="53"/>
      <c r="CI96" s="53"/>
      <c r="CJ96" s="53"/>
      <c r="CK96" s="53"/>
      <c r="CL96" s="53"/>
      <c r="CN96" s="147">
        <f t="shared" ref="CN96:CN100" si="162">SUM(CA96:CL96)</f>
        <v>0</v>
      </c>
      <c r="CS96" s="53"/>
      <c r="CT96" s="53"/>
      <c r="CU96" s="53"/>
      <c r="CV96" s="53"/>
      <c r="CW96" s="53"/>
      <c r="CX96" s="53"/>
      <c r="CY96" s="53"/>
      <c r="CZ96" s="53"/>
      <c r="DA96" s="53"/>
      <c r="DB96" s="53"/>
      <c r="DC96" s="53"/>
      <c r="DD96" s="53"/>
      <c r="DF96" s="147">
        <f t="shared" ref="DF96:DF100" si="163">SUM(CS96:DD96)</f>
        <v>0</v>
      </c>
    </row>
    <row r="97" spans="1:112" outlineLevel="1" x14ac:dyDescent="0.2">
      <c r="A97" s="44" t="s">
        <v>44</v>
      </c>
      <c r="B97" t="s">
        <v>283</v>
      </c>
      <c r="C97" t="s">
        <v>216</v>
      </c>
      <c r="E97" s="53">
        <v>0</v>
      </c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T97" s="147">
        <f t="shared" si="158"/>
        <v>0</v>
      </c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L97" s="147">
        <f t="shared" si="159"/>
        <v>0</v>
      </c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D97" s="147">
        <f t="shared" si="160"/>
        <v>0</v>
      </c>
      <c r="BI97" s="53"/>
      <c r="BJ97" s="53"/>
      <c r="BK97" s="53"/>
      <c r="BL97" s="53"/>
      <c r="BM97" s="53"/>
      <c r="BN97" s="53"/>
      <c r="BO97" s="53"/>
      <c r="BP97" s="53"/>
      <c r="BQ97" s="53"/>
      <c r="BR97" s="53"/>
      <c r="BS97" s="53"/>
      <c r="BT97" s="53"/>
      <c r="BV97" s="147">
        <f t="shared" si="161"/>
        <v>0</v>
      </c>
      <c r="CA97" s="53"/>
      <c r="CB97" s="53"/>
      <c r="CC97" s="53"/>
      <c r="CD97" s="53"/>
      <c r="CE97" s="53"/>
      <c r="CF97" s="53"/>
      <c r="CG97" s="53"/>
      <c r="CH97" s="53"/>
      <c r="CI97" s="53"/>
      <c r="CJ97" s="53"/>
      <c r="CK97" s="53"/>
      <c r="CL97" s="53"/>
      <c r="CN97" s="147">
        <f t="shared" si="162"/>
        <v>0</v>
      </c>
      <c r="CS97" s="53"/>
      <c r="CT97" s="53"/>
      <c r="CU97" s="53"/>
      <c r="CV97" s="53"/>
      <c r="CW97" s="53"/>
      <c r="CX97" s="53"/>
      <c r="CY97" s="53"/>
      <c r="CZ97" s="53"/>
      <c r="DA97" s="53"/>
      <c r="DB97" s="53"/>
      <c r="DC97" s="53"/>
      <c r="DD97" s="53"/>
      <c r="DF97" s="147">
        <f t="shared" si="163"/>
        <v>0</v>
      </c>
    </row>
    <row r="98" spans="1:112" outlineLevel="1" x14ac:dyDescent="0.2">
      <c r="A98" s="44" t="s">
        <v>45</v>
      </c>
      <c r="B98" s="114" t="s">
        <v>284</v>
      </c>
      <c r="C98" t="s">
        <v>216</v>
      </c>
      <c r="E98" s="53">
        <v>0</v>
      </c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T98" s="147">
        <f t="shared" si="158"/>
        <v>0</v>
      </c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L98" s="147">
        <f t="shared" si="159"/>
        <v>0</v>
      </c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D98" s="147">
        <f t="shared" si="160"/>
        <v>0</v>
      </c>
      <c r="BI98" s="53"/>
      <c r="BJ98" s="53"/>
      <c r="BK98" s="53"/>
      <c r="BL98" s="53"/>
      <c r="BM98" s="53"/>
      <c r="BN98" s="53"/>
      <c r="BO98" s="53"/>
      <c r="BP98" s="53"/>
      <c r="BQ98" s="53"/>
      <c r="BR98" s="53"/>
      <c r="BS98" s="53"/>
      <c r="BT98" s="53"/>
      <c r="BV98" s="147">
        <f t="shared" si="161"/>
        <v>0</v>
      </c>
      <c r="CA98" s="53"/>
      <c r="CB98" s="53"/>
      <c r="CC98" s="53"/>
      <c r="CD98" s="53"/>
      <c r="CE98" s="53"/>
      <c r="CF98" s="53"/>
      <c r="CG98" s="53"/>
      <c r="CH98" s="53"/>
      <c r="CI98" s="53"/>
      <c r="CJ98" s="53"/>
      <c r="CK98" s="53"/>
      <c r="CL98" s="53"/>
      <c r="CN98" s="147">
        <f t="shared" si="162"/>
        <v>0</v>
      </c>
      <c r="CS98" s="53"/>
      <c r="CT98" s="53"/>
      <c r="CU98" s="53"/>
      <c r="CV98" s="53"/>
      <c r="CW98" s="53"/>
      <c r="CX98" s="53"/>
      <c r="CY98" s="53"/>
      <c r="CZ98" s="53"/>
      <c r="DA98" s="53"/>
      <c r="DB98" s="53"/>
      <c r="DC98" s="53"/>
      <c r="DD98" s="53"/>
      <c r="DF98" s="147">
        <f t="shared" si="163"/>
        <v>0</v>
      </c>
    </row>
    <row r="99" spans="1:112" outlineLevel="1" x14ac:dyDescent="0.2">
      <c r="A99" s="44" t="s">
        <v>46</v>
      </c>
      <c r="B99" t="s">
        <v>285</v>
      </c>
      <c r="C99" t="s">
        <v>216</v>
      </c>
      <c r="E99" s="53">
        <v>0</v>
      </c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T99" s="147">
        <f t="shared" si="158"/>
        <v>0</v>
      </c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L99" s="147">
        <f t="shared" si="159"/>
        <v>0</v>
      </c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D99" s="147">
        <f t="shared" si="160"/>
        <v>0</v>
      </c>
      <c r="BI99" s="53"/>
      <c r="BJ99" s="53"/>
      <c r="BK99" s="53"/>
      <c r="BL99" s="53"/>
      <c r="BM99" s="53"/>
      <c r="BN99" s="53"/>
      <c r="BO99" s="53"/>
      <c r="BP99" s="53"/>
      <c r="BQ99" s="53"/>
      <c r="BR99" s="53"/>
      <c r="BS99" s="53"/>
      <c r="BT99" s="53"/>
      <c r="BV99" s="147">
        <f t="shared" si="161"/>
        <v>0</v>
      </c>
      <c r="CA99" s="53"/>
      <c r="CB99" s="53"/>
      <c r="CC99" s="53"/>
      <c r="CD99" s="53"/>
      <c r="CE99" s="53"/>
      <c r="CF99" s="53"/>
      <c r="CG99" s="53"/>
      <c r="CH99" s="53"/>
      <c r="CI99" s="53"/>
      <c r="CJ99" s="53"/>
      <c r="CK99" s="53"/>
      <c r="CL99" s="53"/>
      <c r="CN99" s="147">
        <f t="shared" si="162"/>
        <v>0</v>
      </c>
      <c r="CS99" s="53"/>
      <c r="CT99" s="53"/>
      <c r="CU99" s="53"/>
      <c r="CV99" s="53"/>
      <c r="CW99" s="53"/>
      <c r="CX99" s="53"/>
      <c r="CY99" s="53"/>
      <c r="CZ99" s="53"/>
      <c r="DA99" s="53"/>
      <c r="DB99" s="53"/>
      <c r="DC99" s="53"/>
      <c r="DD99" s="53"/>
      <c r="DF99" s="147">
        <f t="shared" si="163"/>
        <v>0</v>
      </c>
    </row>
    <row r="100" spans="1:112" outlineLevel="1" x14ac:dyDescent="0.2">
      <c r="A100" s="44" t="s">
        <v>47</v>
      </c>
      <c r="B100" t="s">
        <v>286</v>
      </c>
      <c r="C100" t="s">
        <v>216</v>
      </c>
      <c r="E100" s="53">
        <v>0</v>
      </c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T100" s="147">
        <f t="shared" si="158"/>
        <v>0</v>
      </c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L100" s="147">
        <f t="shared" si="159"/>
        <v>0</v>
      </c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D100" s="147">
        <f t="shared" si="160"/>
        <v>0</v>
      </c>
      <c r="BI100" s="53"/>
      <c r="BJ100" s="53"/>
      <c r="BK100" s="53"/>
      <c r="BL100" s="53"/>
      <c r="BM100" s="53"/>
      <c r="BN100" s="53"/>
      <c r="BO100" s="53"/>
      <c r="BP100" s="53"/>
      <c r="BQ100" s="53"/>
      <c r="BR100" s="53"/>
      <c r="BS100" s="53"/>
      <c r="BT100" s="53"/>
      <c r="BV100" s="147">
        <f t="shared" si="161"/>
        <v>0</v>
      </c>
      <c r="CA100" s="53"/>
      <c r="CB100" s="53"/>
      <c r="CC100" s="53"/>
      <c r="CD100" s="53"/>
      <c r="CE100" s="53"/>
      <c r="CF100" s="53"/>
      <c r="CG100" s="53"/>
      <c r="CH100" s="53"/>
      <c r="CI100" s="53"/>
      <c r="CJ100" s="53"/>
      <c r="CK100" s="53"/>
      <c r="CL100" s="53"/>
      <c r="CN100" s="147">
        <f t="shared" si="162"/>
        <v>0</v>
      </c>
      <c r="CS100" s="53"/>
      <c r="CT100" s="53"/>
      <c r="CU100" s="53"/>
      <c r="CV100" s="53"/>
      <c r="CW100" s="53"/>
      <c r="CX100" s="53"/>
      <c r="CY100" s="53"/>
      <c r="CZ100" s="53"/>
      <c r="DA100" s="53"/>
      <c r="DB100" s="53"/>
      <c r="DC100" s="53"/>
      <c r="DD100" s="53"/>
      <c r="DF100" s="147">
        <f t="shared" si="163"/>
        <v>0</v>
      </c>
    </row>
    <row r="101" spans="1:112" x14ac:dyDescent="0.2">
      <c r="BD101" s="46"/>
      <c r="BV101" s="46"/>
      <c r="CN101" s="46"/>
      <c r="DF101" s="46"/>
    </row>
    <row r="102" spans="1:112" ht="17" thickBot="1" x14ac:dyDescent="0.25">
      <c r="A102" s="99"/>
      <c r="B102" s="99"/>
      <c r="C102" s="100" t="s">
        <v>243</v>
      </c>
      <c r="D102" s="101"/>
      <c r="E102" s="95" t="str">
        <f>IF(SUM(E96:E100)=0,"",SUM(E96:E100))</f>
        <v/>
      </c>
      <c r="F102" s="95" t="str">
        <f>IF(SUM(F96:F100)=0,"",SUM(F96:F100))</f>
        <v/>
      </c>
      <c r="G102" s="95" t="str">
        <f t="shared" ref="G102:BR102" si="164">IF(SUM(G96:G100)=0,"",SUM(G96:G100))</f>
        <v/>
      </c>
      <c r="H102" s="95" t="str">
        <f t="shared" si="164"/>
        <v/>
      </c>
      <c r="I102" s="95" t="str">
        <f t="shared" si="164"/>
        <v/>
      </c>
      <c r="J102" s="95" t="str">
        <f t="shared" si="164"/>
        <v/>
      </c>
      <c r="K102" s="95" t="str">
        <f t="shared" si="164"/>
        <v/>
      </c>
      <c r="L102" s="95" t="str">
        <f t="shared" si="164"/>
        <v/>
      </c>
      <c r="M102" s="95" t="str">
        <f t="shared" si="164"/>
        <v/>
      </c>
      <c r="N102" s="95" t="str">
        <f t="shared" si="164"/>
        <v/>
      </c>
      <c r="O102" s="95" t="str">
        <f>IF(SUM(O96:O100)=0,"",SUM(O96:O100))</f>
        <v/>
      </c>
      <c r="P102" s="95" t="str">
        <f t="shared" si="164"/>
        <v/>
      </c>
      <c r="Q102" s="95" t="str">
        <f t="shared" si="164"/>
        <v/>
      </c>
      <c r="R102" s="95" t="str">
        <f t="shared" si="164"/>
        <v/>
      </c>
      <c r="S102" s="95" t="str">
        <f t="shared" si="164"/>
        <v/>
      </c>
      <c r="T102" s="148" t="str">
        <f t="shared" si="164"/>
        <v/>
      </c>
      <c r="U102" s="95" t="str">
        <f t="shared" si="164"/>
        <v/>
      </c>
      <c r="V102" s="96" t="str">
        <f t="shared" si="164"/>
        <v/>
      </c>
      <c r="W102" s="95" t="str">
        <f t="shared" si="164"/>
        <v/>
      </c>
      <c r="X102" s="95" t="str">
        <f t="shared" si="164"/>
        <v/>
      </c>
      <c r="Y102" s="95" t="str">
        <f t="shared" si="164"/>
        <v/>
      </c>
      <c r="Z102" s="95" t="str">
        <f t="shared" si="164"/>
        <v/>
      </c>
      <c r="AA102" s="95" t="str">
        <f t="shared" si="164"/>
        <v/>
      </c>
      <c r="AB102" s="95" t="str">
        <f t="shared" si="164"/>
        <v/>
      </c>
      <c r="AC102" s="95" t="str">
        <f t="shared" si="164"/>
        <v/>
      </c>
      <c r="AD102" s="95" t="str">
        <f t="shared" si="164"/>
        <v/>
      </c>
      <c r="AE102" s="95" t="str">
        <f t="shared" si="164"/>
        <v/>
      </c>
      <c r="AF102" s="95" t="str">
        <f t="shared" si="164"/>
        <v/>
      </c>
      <c r="AG102" s="95" t="str">
        <f t="shared" si="164"/>
        <v/>
      </c>
      <c r="AH102" s="95" t="str">
        <f t="shared" si="164"/>
        <v/>
      </c>
      <c r="AI102" s="95" t="str">
        <f t="shared" si="164"/>
        <v/>
      </c>
      <c r="AJ102" s="95" t="str">
        <f t="shared" si="164"/>
        <v/>
      </c>
      <c r="AK102" s="95" t="str">
        <f t="shared" si="164"/>
        <v/>
      </c>
      <c r="AL102" s="148" t="str">
        <f t="shared" si="164"/>
        <v/>
      </c>
      <c r="AM102" s="95" t="str">
        <f t="shared" si="164"/>
        <v/>
      </c>
      <c r="AN102" s="96" t="str">
        <f t="shared" si="164"/>
        <v/>
      </c>
      <c r="AO102" s="95" t="str">
        <f t="shared" si="164"/>
        <v/>
      </c>
      <c r="AP102" s="95" t="str">
        <f t="shared" si="164"/>
        <v/>
      </c>
      <c r="AQ102" s="95" t="str">
        <f t="shared" si="164"/>
        <v/>
      </c>
      <c r="AR102" s="95" t="str">
        <f t="shared" si="164"/>
        <v/>
      </c>
      <c r="AS102" s="95" t="str">
        <f t="shared" si="164"/>
        <v/>
      </c>
      <c r="AT102" s="95" t="str">
        <f t="shared" si="164"/>
        <v/>
      </c>
      <c r="AU102" s="95" t="str">
        <f t="shared" si="164"/>
        <v/>
      </c>
      <c r="AV102" s="95" t="str">
        <f t="shared" si="164"/>
        <v/>
      </c>
      <c r="AW102" s="95" t="str">
        <f t="shared" si="164"/>
        <v/>
      </c>
      <c r="AX102" s="95" t="str">
        <f t="shared" si="164"/>
        <v/>
      </c>
      <c r="AY102" s="95" t="str">
        <f t="shared" si="164"/>
        <v/>
      </c>
      <c r="AZ102" s="95" t="str">
        <f t="shared" si="164"/>
        <v/>
      </c>
      <c r="BA102" s="95" t="str">
        <f t="shared" si="164"/>
        <v/>
      </c>
      <c r="BB102" s="95" t="str">
        <f t="shared" si="164"/>
        <v/>
      </c>
      <c r="BC102" s="95" t="str">
        <f t="shared" si="164"/>
        <v/>
      </c>
      <c r="BD102" s="148" t="str">
        <f t="shared" si="164"/>
        <v/>
      </c>
      <c r="BE102" s="95" t="str">
        <f t="shared" si="164"/>
        <v/>
      </c>
      <c r="BF102" s="96" t="str">
        <f t="shared" si="164"/>
        <v/>
      </c>
      <c r="BG102" s="95" t="str">
        <f t="shared" si="164"/>
        <v/>
      </c>
      <c r="BH102" s="95" t="str">
        <f t="shared" si="164"/>
        <v/>
      </c>
      <c r="BI102" s="95" t="str">
        <f t="shared" si="164"/>
        <v/>
      </c>
      <c r="BJ102" s="95" t="str">
        <f t="shared" si="164"/>
        <v/>
      </c>
      <c r="BK102" s="95" t="str">
        <f t="shared" si="164"/>
        <v/>
      </c>
      <c r="BL102" s="95" t="str">
        <f t="shared" si="164"/>
        <v/>
      </c>
      <c r="BM102" s="95" t="str">
        <f t="shared" si="164"/>
        <v/>
      </c>
      <c r="BN102" s="95" t="str">
        <f t="shared" si="164"/>
        <v/>
      </c>
      <c r="BO102" s="95" t="str">
        <f t="shared" si="164"/>
        <v/>
      </c>
      <c r="BP102" s="95" t="str">
        <f t="shared" si="164"/>
        <v/>
      </c>
      <c r="BQ102" s="95" t="str">
        <f t="shared" si="164"/>
        <v/>
      </c>
      <c r="BR102" s="95" t="str">
        <f t="shared" si="164"/>
        <v/>
      </c>
      <c r="BS102" s="95" t="str">
        <f t="shared" ref="BS102:DH102" si="165">IF(SUM(BS96:BS100)=0,"",SUM(BS96:BS100))</f>
        <v/>
      </c>
      <c r="BT102" s="95" t="str">
        <f t="shared" si="165"/>
        <v/>
      </c>
      <c r="BU102" s="95" t="str">
        <f t="shared" si="165"/>
        <v/>
      </c>
      <c r="BV102" s="148" t="str">
        <f t="shared" si="165"/>
        <v/>
      </c>
      <c r="BW102" s="95" t="str">
        <f t="shared" si="165"/>
        <v/>
      </c>
      <c r="BX102" s="96" t="str">
        <f t="shared" si="165"/>
        <v/>
      </c>
      <c r="BY102" s="95" t="str">
        <f t="shared" si="165"/>
        <v/>
      </c>
      <c r="BZ102" s="95" t="str">
        <f t="shared" si="165"/>
        <v/>
      </c>
      <c r="CA102" s="95" t="str">
        <f t="shared" si="165"/>
        <v/>
      </c>
      <c r="CB102" s="95" t="str">
        <f t="shared" si="165"/>
        <v/>
      </c>
      <c r="CC102" s="95" t="str">
        <f t="shared" si="165"/>
        <v/>
      </c>
      <c r="CD102" s="95" t="str">
        <f t="shared" si="165"/>
        <v/>
      </c>
      <c r="CE102" s="95" t="str">
        <f t="shared" si="165"/>
        <v/>
      </c>
      <c r="CF102" s="95" t="str">
        <f t="shared" si="165"/>
        <v/>
      </c>
      <c r="CG102" s="95" t="str">
        <f t="shared" si="165"/>
        <v/>
      </c>
      <c r="CH102" s="95" t="str">
        <f t="shared" si="165"/>
        <v/>
      </c>
      <c r="CI102" s="95" t="str">
        <f t="shared" si="165"/>
        <v/>
      </c>
      <c r="CJ102" s="95" t="str">
        <f t="shared" si="165"/>
        <v/>
      </c>
      <c r="CK102" s="95" t="str">
        <f t="shared" si="165"/>
        <v/>
      </c>
      <c r="CL102" s="95" t="str">
        <f t="shared" si="165"/>
        <v/>
      </c>
      <c r="CM102" s="95" t="str">
        <f t="shared" si="165"/>
        <v/>
      </c>
      <c r="CN102" s="148" t="str">
        <f t="shared" si="165"/>
        <v/>
      </c>
      <c r="CO102" s="95" t="str">
        <f t="shared" si="165"/>
        <v/>
      </c>
      <c r="CP102" s="96" t="str">
        <f t="shared" si="165"/>
        <v/>
      </c>
      <c r="CQ102" s="95" t="str">
        <f t="shared" si="165"/>
        <v/>
      </c>
      <c r="CR102" s="95" t="str">
        <f t="shared" si="165"/>
        <v/>
      </c>
      <c r="CS102" s="95" t="str">
        <f t="shared" si="165"/>
        <v/>
      </c>
      <c r="CT102" s="95" t="str">
        <f t="shared" si="165"/>
        <v/>
      </c>
      <c r="CU102" s="95" t="str">
        <f t="shared" si="165"/>
        <v/>
      </c>
      <c r="CV102" s="95" t="str">
        <f t="shared" si="165"/>
        <v/>
      </c>
      <c r="CW102" s="95" t="str">
        <f t="shared" si="165"/>
        <v/>
      </c>
      <c r="CX102" s="95" t="str">
        <f t="shared" si="165"/>
        <v/>
      </c>
      <c r="CY102" s="95" t="str">
        <f t="shared" si="165"/>
        <v/>
      </c>
      <c r="CZ102" s="95" t="str">
        <f t="shared" si="165"/>
        <v/>
      </c>
      <c r="DA102" s="95" t="str">
        <f t="shared" si="165"/>
        <v/>
      </c>
      <c r="DB102" s="95" t="str">
        <f t="shared" si="165"/>
        <v/>
      </c>
      <c r="DC102" s="95" t="str">
        <f t="shared" si="165"/>
        <v/>
      </c>
      <c r="DD102" s="95" t="str">
        <f t="shared" si="165"/>
        <v/>
      </c>
      <c r="DE102" s="95" t="str">
        <f t="shared" si="165"/>
        <v/>
      </c>
      <c r="DF102" s="148" t="str">
        <f t="shared" si="165"/>
        <v/>
      </c>
      <c r="DG102" s="95" t="str">
        <f t="shared" si="165"/>
        <v/>
      </c>
      <c r="DH102" s="96" t="str">
        <f t="shared" si="165"/>
        <v/>
      </c>
    </row>
    <row r="103" spans="1:112" x14ac:dyDescent="0.2">
      <c r="BD103" s="46"/>
      <c r="BV103" s="46"/>
      <c r="CN103" s="46"/>
      <c r="DF103" s="46"/>
    </row>
    <row r="104" spans="1:112" ht="17" thickBot="1" x14ac:dyDescent="0.25">
      <c r="B104" s="45"/>
      <c r="C104" s="33" t="s">
        <v>221</v>
      </c>
      <c r="D104" s="13"/>
      <c r="E104" s="95">
        <f>SUM(E49,E57,E66,E75,E84,E93,E102)</f>
        <v>0</v>
      </c>
      <c r="F104" s="95">
        <f t="shared" ref="F104:R104" si="166">SUM(F49,F57,F66,F75,F84,F93,F102)</f>
        <v>6</v>
      </c>
      <c r="G104" s="95">
        <f t="shared" si="166"/>
        <v>195</v>
      </c>
      <c r="H104" s="95">
        <f t="shared" si="166"/>
        <v>235</v>
      </c>
      <c r="I104" s="95">
        <f t="shared" si="166"/>
        <v>378</v>
      </c>
      <c r="J104" s="95">
        <f t="shared" si="166"/>
        <v>462</v>
      </c>
      <c r="K104" s="95">
        <f t="shared" si="166"/>
        <v>404</v>
      </c>
      <c r="L104" s="95">
        <f t="shared" si="166"/>
        <v>602</v>
      </c>
      <c r="M104" s="95">
        <f t="shared" si="166"/>
        <v>392</v>
      </c>
      <c r="N104" s="95">
        <f t="shared" si="166"/>
        <v>334</v>
      </c>
      <c r="O104" s="95">
        <f>SUM(O49,O57,O66,O75,O84,O93,O102)</f>
        <v>521</v>
      </c>
      <c r="P104" s="95">
        <f t="shared" si="166"/>
        <v>267</v>
      </c>
      <c r="Q104" s="95">
        <f t="shared" si="166"/>
        <v>337</v>
      </c>
      <c r="R104" s="95">
        <f t="shared" si="166"/>
        <v>342</v>
      </c>
      <c r="S104" s="95"/>
      <c r="T104" s="148">
        <f>SUM(T49,T57,T66,T75,T84,T93,T102)</f>
        <v>4475</v>
      </c>
      <c r="U104" s="95"/>
      <c r="V104" s="96"/>
      <c r="W104" s="95"/>
      <c r="X104" s="95"/>
      <c r="Y104" s="95">
        <f>SUM(Y49,Y57,Y66,Y75,Y84,Y93,Y102)</f>
        <v>252</v>
      </c>
      <c r="Z104" s="95">
        <f t="shared" ref="Z104:AI104" si="167">SUM(Z49,Z57,Z66,Z75,Z84,Z93,Z102)</f>
        <v>416</v>
      </c>
      <c r="AA104" s="95">
        <f t="shared" si="167"/>
        <v>261</v>
      </c>
      <c r="AB104" s="95">
        <f t="shared" si="167"/>
        <v>305</v>
      </c>
      <c r="AC104" s="95">
        <f t="shared" si="167"/>
        <v>456</v>
      </c>
      <c r="AD104" s="95">
        <f t="shared" si="167"/>
        <v>200</v>
      </c>
      <c r="AE104" s="95">
        <f t="shared" si="167"/>
        <v>311</v>
      </c>
      <c r="AF104" s="95">
        <f t="shared" si="167"/>
        <v>231</v>
      </c>
      <c r="AG104" s="95">
        <f t="shared" si="167"/>
        <v>118</v>
      </c>
      <c r="AH104" s="95">
        <f t="shared" si="167"/>
        <v>205</v>
      </c>
      <c r="AI104" s="95">
        <f t="shared" si="167"/>
        <v>181</v>
      </c>
      <c r="AJ104" s="95">
        <f>SUM(AJ49,AJ57,AJ66,AJ75,AJ84,AJ93,AJ102)</f>
        <v>134</v>
      </c>
      <c r="AK104" s="95"/>
      <c r="AL104" s="148">
        <f>SUM(AL49,AL57,AL66,AL75,AL84,AL93,AL102)</f>
        <v>3070</v>
      </c>
      <c r="AM104" s="95"/>
      <c r="AN104" s="96"/>
      <c r="AO104" s="95"/>
      <c r="AP104" s="95"/>
      <c r="AQ104" s="95">
        <f>SUM(AQ49,AQ57,AQ66,AQ75,AQ84,AQ93,AQ102)</f>
        <v>0</v>
      </c>
      <c r="AR104" s="95">
        <f t="shared" ref="AR104:BA104" si="168">SUM(AR49,AR57,AR66,AR75,AR84,AR93,AR102)</f>
        <v>0</v>
      </c>
      <c r="AS104" s="95">
        <f t="shared" si="168"/>
        <v>0</v>
      </c>
      <c r="AT104" s="95">
        <f t="shared" si="168"/>
        <v>0</v>
      </c>
      <c r="AU104" s="95">
        <f t="shared" si="168"/>
        <v>0</v>
      </c>
      <c r="AV104" s="95">
        <f t="shared" si="168"/>
        <v>0</v>
      </c>
      <c r="AW104" s="95">
        <f t="shared" si="168"/>
        <v>0</v>
      </c>
      <c r="AX104" s="95">
        <f t="shared" si="168"/>
        <v>0</v>
      </c>
      <c r="AY104" s="95">
        <f t="shared" si="168"/>
        <v>0</v>
      </c>
      <c r="AZ104" s="95">
        <f t="shared" si="168"/>
        <v>0</v>
      </c>
      <c r="BA104" s="95">
        <f t="shared" si="168"/>
        <v>0</v>
      </c>
      <c r="BB104" s="95">
        <f>SUM(BB49,BB57,BB66,BB75,BB84,BB93,BB102)</f>
        <v>0</v>
      </c>
      <c r="BC104" s="95"/>
      <c r="BD104" s="148">
        <f>SUM(BD49,BD57,BD66,BD75,BD84,BD93,BD102)</f>
        <v>0</v>
      </c>
      <c r="BE104" s="95"/>
      <c r="BF104" s="96"/>
      <c r="BG104" s="95"/>
      <c r="BH104" s="95"/>
      <c r="BI104" s="95">
        <f>SUM(BI49,BI57,BI66,BI75,BI84,BI93,BI102)</f>
        <v>0</v>
      </c>
      <c r="BJ104" s="95">
        <f t="shared" ref="BJ104:BS104" si="169">SUM(BJ49,BJ57,BJ66,BJ75,BJ84,BJ93,BJ102)</f>
        <v>0</v>
      </c>
      <c r="BK104" s="95">
        <f t="shared" si="169"/>
        <v>0</v>
      </c>
      <c r="BL104" s="95">
        <f t="shared" si="169"/>
        <v>0</v>
      </c>
      <c r="BM104" s="95">
        <f t="shared" si="169"/>
        <v>0</v>
      </c>
      <c r="BN104" s="95">
        <f t="shared" si="169"/>
        <v>0</v>
      </c>
      <c r="BO104" s="95">
        <f t="shared" si="169"/>
        <v>0</v>
      </c>
      <c r="BP104" s="95">
        <f t="shared" si="169"/>
        <v>0</v>
      </c>
      <c r="BQ104" s="95">
        <f t="shared" si="169"/>
        <v>0</v>
      </c>
      <c r="BR104" s="95">
        <f t="shared" si="169"/>
        <v>0</v>
      </c>
      <c r="BS104" s="95">
        <f t="shared" si="169"/>
        <v>0</v>
      </c>
      <c r="BT104" s="95">
        <f>SUM(BT49,BT57,BT66,BT75,BT84,BT93,BT102)</f>
        <v>0</v>
      </c>
      <c r="BU104" s="95"/>
      <c r="BV104" s="148">
        <f>SUM(BV49,BV57,BV66,BV75,BV84,BV93,BV102)</f>
        <v>0</v>
      </c>
      <c r="BW104" s="95"/>
      <c r="BX104" s="96"/>
      <c r="BY104" s="95"/>
      <c r="BZ104" s="95"/>
      <c r="CA104" s="95">
        <f>SUM(CA49,CA57,CA66,CA75,CA84,CA93,CA102)</f>
        <v>0</v>
      </c>
      <c r="CB104" s="95">
        <f t="shared" ref="CB104:CK104" si="170">SUM(CB49,CB57,CB66,CB75,CB84,CB93,CB102)</f>
        <v>0</v>
      </c>
      <c r="CC104" s="95">
        <f t="shared" si="170"/>
        <v>0</v>
      </c>
      <c r="CD104" s="95">
        <f t="shared" si="170"/>
        <v>0</v>
      </c>
      <c r="CE104" s="95">
        <f t="shared" si="170"/>
        <v>0</v>
      </c>
      <c r="CF104" s="95">
        <f t="shared" si="170"/>
        <v>0</v>
      </c>
      <c r="CG104" s="95">
        <f t="shared" si="170"/>
        <v>0</v>
      </c>
      <c r="CH104" s="95">
        <f t="shared" si="170"/>
        <v>0</v>
      </c>
      <c r="CI104" s="95">
        <f t="shared" si="170"/>
        <v>0</v>
      </c>
      <c r="CJ104" s="95">
        <f t="shared" si="170"/>
        <v>0</v>
      </c>
      <c r="CK104" s="95">
        <f t="shared" si="170"/>
        <v>0</v>
      </c>
      <c r="CL104" s="95">
        <f>SUM(CL49,CL57,CL66,CL75,CL84,CL93,CL102)</f>
        <v>0</v>
      </c>
      <c r="CM104" s="95"/>
      <c r="CN104" s="148">
        <f>SUM(CN49,CN57,CN66,CN75,CN84,CN93,CN102)</f>
        <v>0</v>
      </c>
      <c r="CO104" s="95"/>
      <c r="CP104" s="96"/>
      <c r="CQ104" s="95"/>
      <c r="CR104" s="95"/>
      <c r="CS104" s="95">
        <f>SUM(CS49,CS57,CS66,CS75,CS84,CS93,CS102)</f>
        <v>0</v>
      </c>
      <c r="CT104" s="95">
        <f t="shared" ref="CT104:DC104" si="171">SUM(CT49,CT57,CT66,CT75,CT84,CT93,CT102)</f>
        <v>0</v>
      </c>
      <c r="CU104" s="95">
        <f t="shared" si="171"/>
        <v>0</v>
      </c>
      <c r="CV104" s="95">
        <f t="shared" si="171"/>
        <v>0</v>
      </c>
      <c r="CW104" s="95">
        <f t="shared" si="171"/>
        <v>0</v>
      </c>
      <c r="CX104" s="95">
        <f t="shared" si="171"/>
        <v>0</v>
      </c>
      <c r="CY104" s="95">
        <f t="shared" si="171"/>
        <v>0</v>
      </c>
      <c r="CZ104" s="95">
        <f t="shared" si="171"/>
        <v>0</v>
      </c>
      <c r="DA104" s="95">
        <f t="shared" si="171"/>
        <v>0</v>
      </c>
      <c r="DB104" s="95">
        <f t="shared" si="171"/>
        <v>0</v>
      </c>
      <c r="DC104" s="95">
        <f t="shared" si="171"/>
        <v>0</v>
      </c>
      <c r="DD104" s="95">
        <f>SUM(DD49,DD57,DD66,DD75,DD84,DD93,DD102)</f>
        <v>0</v>
      </c>
      <c r="DE104" s="95"/>
      <c r="DF104" s="148">
        <f>SUM(DF49,DF57,DF66,DF75,DF84,DF93,DF102)</f>
        <v>0</v>
      </c>
      <c r="DG104" s="95"/>
      <c r="DH104" s="96"/>
    </row>
  </sheetData>
  <mergeCells count="4">
    <mergeCell ref="A1:B1"/>
    <mergeCell ref="E1:O1"/>
    <mergeCell ref="B10:B12"/>
    <mergeCell ref="B14:B15"/>
  </mergeCells>
  <pageMargins left="0.7" right="0.7" top="0.75" bottom="0.75" header="0.3" footer="0.3"/>
  <pageSetup orientation="landscape" r:id="rId1"/>
  <ignoredErrors>
    <ignoredError sqref="B96:B98" twoDigitTextYear="1"/>
    <ignoredError sqref="P30:R30 K12 M12:N12 P12:Q1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theme="7" tint="0.59999389629810485"/>
  </sheetPr>
  <dimension ref="A1:DQ189"/>
  <sheetViews>
    <sheetView zoomScale="90" zoomScaleNormal="90" workbookViewId="0">
      <pane xSplit="3" ySplit="7" topLeftCell="D8" activePane="bottomRight" state="frozen"/>
      <selection activeCell="B125" sqref="B125"/>
      <selection pane="topRight" activeCell="B125" sqref="B125"/>
      <selection pane="bottomLeft" activeCell="B125" sqref="B125"/>
      <selection pane="bottomRight" activeCell="C8" sqref="C8"/>
    </sheetView>
  </sheetViews>
  <sheetFormatPr baseColWidth="10" defaultColWidth="10.6640625" defaultRowHeight="16" outlineLevelRow="1" x14ac:dyDescent="0.2"/>
  <cols>
    <col min="1" max="1" width="45.6640625" customWidth="1"/>
    <col min="2" max="2" width="72.1640625" customWidth="1"/>
    <col min="3" max="3" width="35" customWidth="1"/>
    <col min="4" max="4" width="15" customWidth="1"/>
    <col min="5" max="5" width="12.6640625" customWidth="1"/>
    <col min="6" max="6" width="11.5" bestFit="1" customWidth="1"/>
    <col min="20" max="20" width="17.1640625" customWidth="1"/>
    <col min="22" max="22" width="10.83203125" style="27"/>
    <col min="23" max="23" width="15.83203125" customWidth="1"/>
    <col min="24" max="24" width="16.1640625" customWidth="1"/>
    <col min="38" max="38" width="14.6640625" customWidth="1"/>
    <col min="40" max="40" width="10.83203125" style="27"/>
    <col min="42" max="42" width="15.1640625" customWidth="1"/>
    <col min="56" max="56" width="14.5" customWidth="1"/>
    <col min="57" max="57" width="14.83203125" customWidth="1"/>
    <col min="58" max="58" width="10.83203125" style="27"/>
    <col min="60" max="60" width="14.83203125" customWidth="1"/>
    <col min="61" max="61" width="15.1640625" customWidth="1"/>
    <col min="74" max="74" width="13.6640625" customWidth="1"/>
    <col min="76" max="76" width="13.33203125" style="27" customWidth="1"/>
    <col min="77" max="77" width="12" customWidth="1"/>
    <col min="78" max="78" width="15.5" customWidth="1"/>
    <col min="80" max="80" width="14.6640625" customWidth="1"/>
    <col min="92" max="92" width="14.5" customWidth="1"/>
    <col min="94" max="94" width="10.83203125" style="27"/>
    <col min="96" max="96" width="16.33203125" customWidth="1"/>
    <col min="99" max="99" width="14.33203125" customWidth="1"/>
    <col min="110" max="110" width="14.33203125" customWidth="1"/>
    <col min="112" max="112" width="10.83203125" style="27"/>
  </cols>
  <sheetData>
    <row r="1" spans="1:121" ht="31" customHeight="1" x14ac:dyDescent="0.2">
      <c r="A1" s="196" t="s">
        <v>223</v>
      </c>
      <c r="B1" s="196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W1" s="1"/>
      <c r="AO1" s="1"/>
      <c r="BG1" s="1"/>
      <c r="BY1" s="1"/>
      <c r="CQ1" s="1"/>
    </row>
    <row r="2" spans="1:121" ht="24" customHeight="1" x14ac:dyDescent="0.2">
      <c r="A2" s="46" t="s">
        <v>292</v>
      </c>
      <c r="E2" s="61" t="s">
        <v>0</v>
      </c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4"/>
      <c r="W2" s="63"/>
      <c r="X2" s="61" t="s">
        <v>49</v>
      </c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4"/>
      <c r="AO2" s="63"/>
      <c r="AP2" s="61" t="s">
        <v>52</v>
      </c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4"/>
      <c r="BG2" s="63"/>
      <c r="BH2" s="61" t="s">
        <v>53</v>
      </c>
      <c r="BI2" s="63"/>
      <c r="BJ2" s="63"/>
      <c r="BK2" s="63"/>
      <c r="BL2" s="63"/>
      <c r="BM2" s="63"/>
      <c r="BN2" s="63"/>
      <c r="BO2" s="63"/>
      <c r="BP2" s="63"/>
      <c r="BQ2" s="63"/>
      <c r="BR2" s="63"/>
      <c r="BS2" s="63"/>
      <c r="BT2" s="63"/>
      <c r="BU2" s="63"/>
      <c r="BV2" s="63"/>
      <c r="BW2" s="63"/>
      <c r="BX2" s="64"/>
      <c r="BY2" s="63"/>
      <c r="BZ2" s="61" t="s">
        <v>54</v>
      </c>
      <c r="CA2" s="63"/>
      <c r="CB2" s="63"/>
      <c r="CC2" s="63"/>
      <c r="CD2" s="63"/>
      <c r="CE2" s="63"/>
      <c r="CF2" s="63"/>
      <c r="CG2" s="63"/>
      <c r="CH2" s="63"/>
      <c r="CI2" s="63"/>
      <c r="CJ2" s="63"/>
      <c r="CK2" s="63"/>
      <c r="CL2" s="63"/>
      <c r="CM2" s="63"/>
      <c r="CN2" s="63"/>
      <c r="CO2" s="63"/>
      <c r="CP2" s="64"/>
      <c r="CQ2" s="63"/>
      <c r="CR2" s="61" t="s">
        <v>55</v>
      </c>
      <c r="CS2" s="63"/>
      <c r="CT2" s="63"/>
      <c r="CU2" s="63"/>
      <c r="CV2" s="63"/>
      <c r="CW2" s="63"/>
      <c r="CX2" s="63"/>
      <c r="CY2" s="63"/>
      <c r="CZ2" s="63"/>
      <c r="DA2" s="63"/>
      <c r="DB2" s="63"/>
      <c r="DC2" s="63"/>
      <c r="DD2" s="63"/>
      <c r="DE2" s="63"/>
      <c r="DF2" s="63"/>
      <c r="DG2" s="63"/>
      <c r="DH2" s="64"/>
      <c r="DI2" s="63"/>
      <c r="DJ2" s="63"/>
      <c r="DK2" s="63"/>
      <c r="DL2" s="63"/>
      <c r="DM2" s="63"/>
      <c r="DN2" s="63"/>
      <c r="DO2" s="63"/>
      <c r="DP2" s="63"/>
      <c r="DQ2" s="63"/>
    </row>
    <row r="3" spans="1:121" s="2" customFormat="1" ht="24" x14ac:dyDescent="0.3">
      <c r="B3" s="54" t="s">
        <v>51</v>
      </c>
      <c r="C3" s="53"/>
      <c r="D3" s="3" t="s">
        <v>1</v>
      </c>
      <c r="E3" s="62">
        <v>44013</v>
      </c>
      <c r="V3" s="57"/>
      <c r="X3" s="3" t="s">
        <v>1</v>
      </c>
      <c r="Y3" s="62">
        <f>E3+365</f>
        <v>44378</v>
      </c>
      <c r="AN3" s="57"/>
      <c r="AP3" s="3" t="s">
        <v>1</v>
      </c>
      <c r="AQ3" s="62">
        <f>Y3+365</f>
        <v>44743</v>
      </c>
      <c r="BF3" s="57"/>
      <c r="BH3" s="3" t="s">
        <v>1</v>
      </c>
      <c r="BI3" s="62">
        <f>AQ3+365</f>
        <v>45108</v>
      </c>
      <c r="BX3" s="57"/>
      <c r="BZ3" s="3" t="s">
        <v>1</v>
      </c>
      <c r="CA3" s="62">
        <f>BI3+366</f>
        <v>45474</v>
      </c>
      <c r="CP3" s="57"/>
      <c r="CR3" s="3" t="s">
        <v>1</v>
      </c>
      <c r="CS3" s="62">
        <f>CA3+365</f>
        <v>45839</v>
      </c>
      <c r="DH3" s="57"/>
    </row>
    <row r="4" spans="1:121" s="2" customFormat="1" ht="24" customHeight="1" x14ac:dyDescent="0.3">
      <c r="D4" s="3" t="s">
        <v>2</v>
      </c>
      <c r="E4" s="62">
        <v>44348</v>
      </c>
      <c r="R4" s="52" t="s">
        <v>50</v>
      </c>
      <c r="V4" s="57"/>
      <c r="X4" s="3" t="s">
        <v>2</v>
      </c>
      <c r="Y4" s="62">
        <f>E4+365</f>
        <v>44713</v>
      </c>
      <c r="AJ4" s="52"/>
      <c r="AN4" s="57"/>
      <c r="AP4" s="3" t="s">
        <v>2</v>
      </c>
      <c r="AQ4" s="62">
        <f>Y4+365</f>
        <v>45078</v>
      </c>
      <c r="BB4" s="52"/>
      <c r="BF4" s="57"/>
      <c r="BH4" s="3" t="s">
        <v>2</v>
      </c>
      <c r="BI4" s="62">
        <f>AQ4+366</f>
        <v>45444</v>
      </c>
      <c r="BT4" s="52"/>
      <c r="BX4" s="57"/>
      <c r="BZ4" s="3" t="s">
        <v>2</v>
      </c>
      <c r="CA4" s="62">
        <f>BI4+365</f>
        <v>45809</v>
      </c>
      <c r="CL4" s="52"/>
      <c r="CP4" s="57"/>
      <c r="CR4" s="3" t="s">
        <v>2</v>
      </c>
      <c r="CS4" s="62">
        <f>CA4+365</f>
        <v>46174</v>
      </c>
      <c r="DD4" s="52"/>
      <c r="DH4" s="57"/>
    </row>
    <row r="5" spans="1:121" x14ac:dyDescent="0.2">
      <c r="B5" s="6" t="s">
        <v>294</v>
      </c>
      <c r="E5" s="4" t="s">
        <v>4</v>
      </c>
      <c r="F5" s="5" t="s">
        <v>5</v>
      </c>
      <c r="G5" s="5" t="s">
        <v>6</v>
      </c>
      <c r="H5" s="5" t="s">
        <v>7</v>
      </c>
      <c r="I5" s="4" t="s">
        <v>8</v>
      </c>
      <c r="J5" s="5" t="s">
        <v>9</v>
      </c>
      <c r="K5" s="4" t="s">
        <v>10</v>
      </c>
      <c r="L5" s="5" t="s">
        <v>11</v>
      </c>
      <c r="M5" s="4" t="s">
        <v>12</v>
      </c>
      <c r="N5" s="4" t="s">
        <v>13</v>
      </c>
      <c r="O5" s="5" t="s">
        <v>14</v>
      </c>
      <c r="P5" s="4" t="s">
        <v>15</v>
      </c>
      <c r="Q5" s="4" t="s">
        <v>16</v>
      </c>
      <c r="R5" s="5" t="s">
        <v>17</v>
      </c>
      <c r="S5" s="5"/>
      <c r="T5" s="6"/>
      <c r="Y5" s="4" t="s">
        <v>57</v>
      </c>
      <c r="Z5" s="4" t="s">
        <v>58</v>
      </c>
      <c r="AA5" s="5" t="s">
        <v>59</v>
      </c>
      <c r="AB5" s="4" t="s">
        <v>60</v>
      </c>
      <c r="AC5" s="4" t="s">
        <v>61</v>
      </c>
      <c r="AD5" s="5" t="s">
        <v>62</v>
      </c>
      <c r="AE5" s="4" t="s">
        <v>63</v>
      </c>
      <c r="AF5" s="4" t="s">
        <v>64</v>
      </c>
      <c r="AG5" s="4" t="s">
        <v>65</v>
      </c>
      <c r="AH5" s="4" t="s">
        <v>66</v>
      </c>
      <c r="AI5" s="4" t="s">
        <v>67</v>
      </c>
      <c r="AJ5" s="5" t="s">
        <v>68</v>
      </c>
      <c r="AK5" s="5"/>
      <c r="AL5" s="6"/>
      <c r="AQ5" s="4" t="s">
        <v>69</v>
      </c>
      <c r="AR5" s="4" t="s">
        <v>70</v>
      </c>
      <c r="AS5" s="5" t="s">
        <v>71</v>
      </c>
      <c r="AT5" s="4" t="s">
        <v>72</v>
      </c>
      <c r="AU5" s="4" t="s">
        <v>73</v>
      </c>
      <c r="AV5" s="5" t="s">
        <v>74</v>
      </c>
      <c r="AW5" s="4" t="s">
        <v>75</v>
      </c>
      <c r="AX5" s="4" t="s">
        <v>76</v>
      </c>
      <c r="AY5" s="4" t="s">
        <v>77</v>
      </c>
      <c r="AZ5" s="4" t="s">
        <v>78</v>
      </c>
      <c r="BA5" s="4" t="s">
        <v>79</v>
      </c>
      <c r="BB5" s="5" t="s">
        <v>80</v>
      </c>
      <c r="BC5" s="5"/>
      <c r="BD5" s="6"/>
      <c r="BI5" s="4" t="s">
        <v>81</v>
      </c>
      <c r="BJ5" s="4" t="s">
        <v>82</v>
      </c>
      <c r="BK5" s="5" t="s">
        <v>83</v>
      </c>
      <c r="BL5" s="4" t="s">
        <v>84</v>
      </c>
      <c r="BM5" s="4" t="s">
        <v>85</v>
      </c>
      <c r="BN5" s="5" t="s">
        <v>86</v>
      </c>
      <c r="BO5" s="4" t="s">
        <v>87</v>
      </c>
      <c r="BP5" s="4" t="s">
        <v>88</v>
      </c>
      <c r="BQ5" s="4" t="s">
        <v>89</v>
      </c>
      <c r="BR5" s="4" t="s">
        <v>90</v>
      </c>
      <c r="BS5" s="4" t="s">
        <v>91</v>
      </c>
      <c r="BT5" s="5" t="s">
        <v>92</v>
      </c>
      <c r="BU5" s="5"/>
      <c r="BV5" s="6"/>
      <c r="CA5" s="4" t="s">
        <v>93</v>
      </c>
      <c r="CB5" s="4" t="s">
        <v>94</v>
      </c>
      <c r="CC5" s="5" t="s">
        <v>95</v>
      </c>
      <c r="CD5" s="4" t="s">
        <v>96</v>
      </c>
      <c r="CE5" s="4" t="s">
        <v>97</v>
      </c>
      <c r="CF5" s="5" t="s">
        <v>98</v>
      </c>
      <c r="CG5" s="4" t="s">
        <v>99</v>
      </c>
      <c r="CH5" s="4" t="s">
        <v>100</v>
      </c>
      <c r="CI5" s="4" t="s">
        <v>101</v>
      </c>
      <c r="CJ5" s="4" t="s">
        <v>102</v>
      </c>
      <c r="CK5" s="4" t="s">
        <v>103</v>
      </c>
      <c r="CL5" s="5" t="s">
        <v>104</v>
      </c>
      <c r="CM5" s="5"/>
      <c r="CN5" s="6"/>
      <c r="CS5" s="4" t="s">
        <v>105</v>
      </c>
      <c r="CT5" s="4" t="s">
        <v>106</v>
      </c>
      <c r="CU5" s="5" t="s">
        <v>107</v>
      </c>
      <c r="CV5" s="4" t="s">
        <v>108</v>
      </c>
      <c r="CW5" s="4" t="s">
        <v>109</v>
      </c>
      <c r="CX5" s="5" t="s">
        <v>110</v>
      </c>
      <c r="CY5" s="4" t="s">
        <v>111</v>
      </c>
      <c r="CZ5" s="4" t="s">
        <v>112</v>
      </c>
      <c r="DA5" s="4" t="s">
        <v>113</v>
      </c>
      <c r="DB5" s="4" t="s">
        <v>114</v>
      </c>
      <c r="DC5" s="4" t="s">
        <v>115</v>
      </c>
      <c r="DD5" s="5" t="s">
        <v>116</v>
      </c>
      <c r="DE5" s="5"/>
      <c r="DF5" s="6"/>
    </row>
    <row r="6" spans="1:121" x14ac:dyDescent="0.2">
      <c r="E6" s="4">
        <v>0</v>
      </c>
      <c r="F6" s="6"/>
      <c r="G6" s="5">
        <v>1</v>
      </c>
      <c r="H6" s="5">
        <v>2</v>
      </c>
      <c r="I6" s="4">
        <v>3</v>
      </c>
      <c r="J6" s="5">
        <v>4</v>
      </c>
      <c r="K6" s="4">
        <v>5</v>
      </c>
      <c r="L6" s="5">
        <v>6</v>
      </c>
      <c r="M6" s="4">
        <v>7</v>
      </c>
      <c r="N6" s="4">
        <v>8</v>
      </c>
      <c r="O6" s="5">
        <v>9</v>
      </c>
      <c r="P6" s="4">
        <v>10</v>
      </c>
      <c r="Q6" s="4">
        <v>11</v>
      </c>
      <c r="R6" s="5">
        <v>12</v>
      </c>
      <c r="S6" s="5"/>
      <c r="Y6" s="4">
        <v>0</v>
      </c>
      <c r="Z6" s="4">
        <v>1</v>
      </c>
      <c r="AA6" s="5">
        <v>2</v>
      </c>
      <c r="AB6" s="4">
        <v>3</v>
      </c>
      <c r="AC6" s="4">
        <v>4</v>
      </c>
      <c r="AD6" s="5">
        <v>5</v>
      </c>
      <c r="AE6" s="4">
        <v>6</v>
      </c>
      <c r="AF6" s="4">
        <v>7</v>
      </c>
      <c r="AG6" s="4">
        <v>8</v>
      </c>
      <c r="AH6" s="4">
        <v>9</v>
      </c>
      <c r="AI6" s="4">
        <v>10</v>
      </c>
      <c r="AJ6" s="5">
        <v>11</v>
      </c>
      <c r="AK6" s="5"/>
      <c r="AQ6" s="4">
        <v>0</v>
      </c>
      <c r="AR6" s="4">
        <v>1</v>
      </c>
      <c r="AS6" s="5">
        <v>2</v>
      </c>
      <c r="AT6" s="4">
        <v>3</v>
      </c>
      <c r="AU6" s="4">
        <v>4</v>
      </c>
      <c r="AV6" s="5">
        <v>5</v>
      </c>
      <c r="AW6" s="4">
        <v>6</v>
      </c>
      <c r="AX6" s="4">
        <v>7</v>
      </c>
      <c r="AY6" s="4">
        <v>8</v>
      </c>
      <c r="AZ6" s="4">
        <v>9</v>
      </c>
      <c r="BA6" s="4">
        <v>10</v>
      </c>
      <c r="BB6" s="5">
        <v>11</v>
      </c>
      <c r="BC6" s="5"/>
      <c r="BI6" s="4">
        <v>0</v>
      </c>
      <c r="BJ6" s="4">
        <v>1</v>
      </c>
      <c r="BK6" s="5">
        <v>2</v>
      </c>
      <c r="BL6" s="4">
        <v>3</v>
      </c>
      <c r="BM6" s="4">
        <v>4</v>
      </c>
      <c r="BN6" s="5">
        <v>5</v>
      </c>
      <c r="BO6" s="4">
        <v>6</v>
      </c>
      <c r="BP6" s="4">
        <v>7</v>
      </c>
      <c r="BQ6" s="4">
        <v>8</v>
      </c>
      <c r="BR6" s="4">
        <v>9</v>
      </c>
      <c r="BS6" s="4">
        <v>10</v>
      </c>
      <c r="BT6" s="5">
        <v>11</v>
      </c>
      <c r="BU6" s="5"/>
      <c r="CA6" s="4">
        <v>0</v>
      </c>
      <c r="CB6" s="4">
        <v>1</v>
      </c>
      <c r="CC6" s="5">
        <v>2</v>
      </c>
      <c r="CD6" s="4">
        <v>3</v>
      </c>
      <c r="CE6" s="4">
        <v>4</v>
      </c>
      <c r="CF6" s="5">
        <v>5</v>
      </c>
      <c r="CG6" s="4">
        <v>6</v>
      </c>
      <c r="CH6" s="4">
        <v>7</v>
      </c>
      <c r="CI6" s="4">
        <v>8</v>
      </c>
      <c r="CJ6" s="4">
        <v>9</v>
      </c>
      <c r="CK6" s="4">
        <v>10</v>
      </c>
      <c r="CL6" s="5">
        <v>11</v>
      </c>
      <c r="CM6" s="5"/>
      <c r="CS6" s="4">
        <v>0</v>
      </c>
      <c r="CT6" s="4">
        <v>1</v>
      </c>
      <c r="CU6" s="5">
        <v>2</v>
      </c>
      <c r="CV6" s="4">
        <v>3</v>
      </c>
      <c r="CW6" s="4">
        <v>4</v>
      </c>
      <c r="CX6" s="5">
        <v>5</v>
      </c>
      <c r="CY6" s="4">
        <v>6</v>
      </c>
      <c r="CZ6" s="4">
        <v>7</v>
      </c>
      <c r="DA6" s="4">
        <v>8</v>
      </c>
      <c r="DB6" s="4">
        <v>9</v>
      </c>
      <c r="DC6" s="4">
        <v>10</v>
      </c>
      <c r="DD6" s="5">
        <v>11</v>
      </c>
      <c r="DE6" s="5"/>
    </row>
    <row r="7" spans="1:121" ht="48" customHeight="1" x14ac:dyDescent="0.2">
      <c r="A7" s="7" t="s">
        <v>19</v>
      </c>
      <c r="B7" s="7" t="s">
        <v>20</v>
      </c>
      <c r="C7" s="7" t="s">
        <v>21</v>
      </c>
      <c r="D7" s="7"/>
      <c r="E7" s="8">
        <v>43983</v>
      </c>
      <c r="F7" s="8">
        <f>E7+7</f>
        <v>43990</v>
      </c>
      <c r="G7" s="8">
        <f>EDATE($E7,G6)</f>
        <v>44013</v>
      </c>
      <c r="H7" s="8">
        <f t="shared" ref="H7:R7" si="0">EDATE($E7,H6)</f>
        <v>44044</v>
      </c>
      <c r="I7" s="8">
        <f t="shared" si="0"/>
        <v>44075</v>
      </c>
      <c r="J7" s="8">
        <f t="shared" si="0"/>
        <v>44105</v>
      </c>
      <c r="K7" s="8">
        <f t="shared" si="0"/>
        <v>44136</v>
      </c>
      <c r="L7" s="8">
        <f t="shared" si="0"/>
        <v>44166</v>
      </c>
      <c r="M7" s="8">
        <f t="shared" si="0"/>
        <v>44197</v>
      </c>
      <c r="N7" s="8">
        <f t="shared" si="0"/>
        <v>44228</v>
      </c>
      <c r="O7" s="8">
        <f t="shared" si="0"/>
        <v>44256</v>
      </c>
      <c r="P7" s="8">
        <f t="shared" si="0"/>
        <v>44287</v>
      </c>
      <c r="Q7" s="8">
        <f t="shared" si="0"/>
        <v>44317</v>
      </c>
      <c r="R7" s="8">
        <f t="shared" si="0"/>
        <v>44348</v>
      </c>
      <c r="S7" s="9"/>
      <c r="T7" s="9" t="s">
        <v>314</v>
      </c>
      <c r="U7" s="10" t="s">
        <v>307</v>
      </c>
      <c r="V7" s="133" t="s">
        <v>24</v>
      </c>
      <c r="W7" s="10"/>
      <c r="X7" s="10"/>
      <c r="Y7" s="8">
        <f>Y3</f>
        <v>44378</v>
      </c>
      <c r="Z7" s="8">
        <f>EDATE($Y7,Z6)</f>
        <v>44409</v>
      </c>
      <c r="AA7" s="8">
        <f t="shared" ref="AA7:AJ7" si="1">EDATE($Y7,AA6)</f>
        <v>44440</v>
      </c>
      <c r="AB7" s="8">
        <f t="shared" si="1"/>
        <v>44470</v>
      </c>
      <c r="AC7" s="8">
        <f t="shared" si="1"/>
        <v>44501</v>
      </c>
      <c r="AD7" s="8">
        <f t="shared" si="1"/>
        <v>44531</v>
      </c>
      <c r="AE7" s="8">
        <f t="shared" si="1"/>
        <v>44562</v>
      </c>
      <c r="AF7" s="8">
        <f t="shared" si="1"/>
        <v>44593</v>
      </c>
      <c r="AG7" s="8">
        <f t="shared" si="1"/>
        <v>44621</v>
      </c>
      <c r="AH7" s="8">
        <f t="shared" si="1"/>
        <v>44652</v>
      </c>
      <c r="AI7" s="8">
        <f t="shared" si="1"/>
        <v>44682</v>
      </c>
      <c r="AJ7" s="8">
        <f t="shared" si="1"/>
        <v>44713</v>
      </c>
      <c r="AK7" s="9"/>
      <c r="AL7" s="9" t="s">
        <v>315</v>
      </c>
      <c r="AM7" s="10" t="s">
        <v>307</v>
      </c>
      <c r="AN7" s="133" t="s">
        <v>24</v>
      </c>
      <c r="AO7" s="10"/>
      <c r="AP7" s="10"/>
      <c r="AQ7" s="8">
        <f>AQ3</f>
        <v>44743</v>
      </c>
      <c r="AR7" s="8">
        <f>EDATE($AQ7,AR6)</f>
        <v>44774</v>
      </c>
      <c r="AS7" s="8">
        <f t="shared" ref="AS7:BB7" si="2">EDATE($AQ7,AS6)</f>
        <v>44805</v>
      </c>
      <c r="AT7" s="8">
        <f t="shared" si="2"/>
        <v>44835</v>
      </c>
      <c r="AU7" s="8">
        <f t="shared" si="2"/>
        <v>44866</v>
      </c>
      <c r="AV7" s="8">
        <f t="shared" si="2"/>
        <v>44896</v>
      </c>
      <c r="AW7" s="8">
        <f t="shared" si="2"/>
        <v>44927</v>
      </c>
      <c r="AX7" s="8">
        <f t="shared" si="2"/>
        <v>44958</v>
      </c>
      <c r="AY7" s="8">
        <f t="shared" si="2"/>
        <v>44986</v>
      </c>
      <c r="AZ7" s="8">
        <f t="shared" si="2"/>
        <v>45017</v>
      </c>
      <c r="BA7" s="8">
        <f t="shared" si="2"/>
        <v>45047</v>
      </c>
      <c r="BB7" s="8">
        <f t="shared" si="2"/>
        <v>45078</v>
      </c>
      <c r="BC7" s="9"/>
      <c r="BD7" s="9" t="s">
        <v>316</v>
      </c>
      <c r="BE7" s="10" t="s">
        <v>307</v>
      </c>
      <c r="BF7" s="133" t="s">
        <v>24</v>
      </c>
      <c r="BG7" s="10"/>
      <c r="BH7" s="10"/>
      <c r="BI7" s="8">
        <f>BI3</f>
        <v>45108</v>
      </c>
      <c r="BJ7" s="8">
        <f>EDATE($BI7,BJ6)</f>
        <v>45139</v>
      </c>
      <c r="BK7" s="8">
        <f t="shared" ref="BK7:BT7" si="3">EDATE($BI7,BK6)</f>
        <v>45170</v>
      </c>
      <c r="BL7" s="8">
        <f t="shared" si="3"/>
        <v>45200</v>
      </c>
      <c r="BM7" s="8">
        <f t="shared" si="3"/>
        <v>45231</v>
      </c>
      <c r="BN7" s="8">
        <f t="shared" si="3"/>
        <v>45261</v>
      </c>
      <c r="BO7" s="8">
        <f t="shared" si="3"/>
        <v>45292</v>
      </c>
      <c r="BP7" s="8">
        <f t="shared" si="3"/>
        <v>45323</v>
      </c>
      <c r="BQ7" s="8">
        <f t="shared" si="3"/>
        <v>45352</v>
      </c>
      <c r="BR7" s="8">
        <f t="shared" si="3"/>
        <v>45383</v>
      </c>
      <c r="BS7" s="8">
        <f t="shared" si="3"/>
        <v>45413</v>
      </c>
      <c r="BT7" s="8">
        <f t="shared" si="3"/>
        <v>45444</v>
      </c>
      <c r="BU7" s="9"/>
      <c r="BV7" s="9" t="s">
        <v>317</v>
      </c>
      <c r="BW7" s="10" t="s">
        <v>307</v>
      </c>
      <c r="BX7" s="133" t="s">
        <v>24</v>
      </c>
      <c r="BY7" s="10"/>
      <c r="BZ7" s="10"/>
      <c r="CA7" s="8">
        <f>CA3</f>
        <v>45474</v>
      </c>
      <c r="CB7" s="8">
        <f>EDATE($CA7,CB6)</f>
        <v>45505</v>
      </c>
      <c r="CC7" s="8">
        <f t="shared" ref="CC7:CL7" si="4">EDATE($CA7,CC6)</f>
        <v>45536</v>
      </c>
      <c r="CD7" s="8">
        <f t="shared" si="4"/>
        <v>45566</v>
      </c>
      <c r="CE7" s="8">
        <f t="shared" si="4"/>
        <v>45597</v>
      </c>
      <c r="CF7" s="8">
        <f t="shared" si="4"/>
        <v>45627</v>
      </c>
      <c r="CG7" s="8">
        <f t="shared" si="4"/>
        <v>45658</v>
      </c>
      <c r="CH7" s="8">
        <f t="shared" si="4"/>
        <v>45689</v>
      </c>
      <c r="CI7" s="8">
        <f t="shared" si="4"/>
        <v>45717</v>
      </c>
      <c r="CJ7" s="8">
        <f t="shared" si="4"/>
        <v>45748</v>
      </c>
      <c r="CK7" s="8">
        <f t="shared" si="4"/>
        <v>45778</v>
      </c>
      <c r="CL7" s="8">
        <f t="shared" si="4"/>
        <v>45809</v>
      </c>
      <c r="CM7" s="9"/>
      <c r="CN7" s="9" t="s">
        <v>318</v>
      </c>
      <c r="CO7" s="10" t="s">
        <v>307</v>
      </c>
      <c r="CP7" s="133" t="s">
        <v>24</v>
      </c>
      <c r="CQ7" s="10"/>
      <c r="CR7" s="10"/>
      <c r="CS7" s="8">
        <f>CS3</f>
        <v>45839</v>
      </c>
      <c r="CT7" s="8">
        <f>EDATE($CS7,CT6)</f>
        <v>45870</v>
      </c>
      <c r="CU7" s="8">
        <f t="shared" ref="CU7:DD7" si="5">EDATE($CS7,CU6)</f>
        <v>45901</v>
      </c>
      <c r="CV7" s="8">
        <f t="shared" si="5"/>
        <v>45931</v>
      </c>
      <c r="CW7" s="8">
        <f t="shared" si="5"/>
        <v>45962</v>
      </c>
      <c r="CX7" s="8">
        <f t="shared" si="5"/>
        <v>45992</v>
      </c>
      <c r="CY7" s="8">
        <f t="shared" si="5"/>
        <v>46023</v>
      </c>
      <c r="CZ7" s="8">
        <f t="shared" si="5"/>
        <v>46054</v>
      </c>
      <c r="DA7" s="8">
        <f t="shared" si="5"/>
        <v>46082</v>
      </c>
      <c r="DB7" s="8">
        <f t="shared" si="5"/>
        <v>46113</v>
      </c>
      <c r="DC7" s="8">
        <f t="shared" si="5"/>
        <v>46143</v>
      </c>
      <c r="DD7" s="8">
        <f t="shared" si="5"/>
        <v>46174</v>
      </c>
      <c r="DE7" s="9"/>
      <c r="DF7" s="9" t="s">
        <v>319</v>
      </c>
      <c r="DG7" s="10" t="s">
        <v>307</v>
      </c>
      <c r="DH7" s="133" t="s">
        <v>24</v>
      </c>
    </row>
    <row r="8" spans="1:121" x14ac:dyDescent="0.2">
      <c r="A8" s="6"/>
      <c r="C8" s="13"/>
      <c r="D8" s="13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5"/>
      <c r="S8" s="15"/>
      <c r="T8" s="15"/>
      <c r="U8" s="15"/>
      <c r="V8" s="16"/>
      <c r="W8" s="15"/>
      <c r="X8" s="15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  <c r="AL8" s="15"/>
      <c r="AM8" s="15"/>
      <c r="AN8" s="16"/>
      <c r="AO8" s="15"/>
      <c r="AP8" s="15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5"/>
      <c r="BD8" s="15"/>
      <c r="BE8" s="15"/>
      <c r="BF8" s="16"/>
      <c r="BG8" s="15"/>
      <c r="BH8" s="15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5"/>
      <c r="BV8" s="15"/>
      <c r="BW8" s="15"/>
      <c r="BX8" s="16"/>
      <c r="BY8" s="15"/>
      <c r="BZ8" s="15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5"/>
      <c r="CN8" s="15"/>
      <c r="CO8" s="15"/>
      <c r="CP8" s="16"/>
      <c r="CQ8" s="15"/>
      <c r="CR8" s="15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5"/>
      <c r="DF8" s="15"/>
      <c r="DG8" s="15"/>
      <c r="DH8" s="16"/>
    </row>
    <row r="9" spans="1:121" s="39" customFormat="1" ht="14" customHeight="1" x14ac:dyDescent="0.2">
      <c r="A9" s="118" t="s">
        <v>350</v>
      </c>
      <c r="C9" s="125"/>
      <c r="D9" s="125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7"/>
      <c r="S9" s="127"/>
      <c r="T9" s="127"/>
      <c r="U9" s="127"/>
      <c r="V9" s="128"/>
      <c r="W9" s="127"/>
      <c r="X9" s="127"/>
      <c r="Y9" s="126"/>
      <c r="Z9" s="126"/>
      <c r="AA9" s="126"/>
      <c r="AB9" s="126"/>
      <c r="AC9" s="126"/>
      <c r="AD9" s="126"/>
      <c r="AE9" s="126"/>
      <c r="AF9" s="126"/>
      <c r="AG9" s="126"/>
      <c r="AH9" s="126"/>
      <c r="AI9" s="126"/>
      <c r="AJ9" s="126"/>
      <c r="AK9" s="127"/>
      <c r="AL9" s="127"/>
      <c r="AM9" s="127"/>
      <c r="AN9" s="128"/>
      <c r="AO9" s="127"/>
      <c r="AP9" s="127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6"/>
      <c r="BB9" s="126"/>
      <c r="BC9" s="127"/>
      <c r="BD9" s="127"/>
      <c r="BE9" s="127"/>
      <c r="BF9" s="128"/>
      <c r="BG9" s="127"/>
      <c r="BH9" s="127"/>
      <c r="BI9" s="126"/>
      <c r="BJ9" s="126"/>
      <c r="BK9" s="126"/>
      <c r="BL9" s="126"/>
      <c r="BM9" s="126"/>
      <c r="BN9" s="126"/>
      <c r="BO9" s="126"/>
      <c r="BP9" s="126"/>
      <c r="BQ9" s="126"/>
      <c r="BR9" s="126"/>
      <c r="BS9" s="126"/>
      <c r="BT9" s="126"/>
      <c r="BU9" s="127"/>
      <c r="BV9" s="127"/>
      <c r="BW9" s="127"/>
      <c r="BX9" s="128"/>
      <c r="BY9" s="127"/>
      <c r="BZ9" s="127"/>
      <c r="CA9" s="126"/>
      <c r="CB9" s="126"/>
      <c r="CC9" s="126"/>
      <c r="CD9" s="126"/>
      <c r="CE9" s="126"/>
      <c r="CF9" s="126"/>
      <c r="CG9" s="126"/>
      <c r="CH9" s="126"/>
      <c r="CI9" s="126"/>
      <c r="CJ9" s="126"/>
      <c r="CK9" s="126"/>
      <c r="CL9" s="126"/>
      <c r="CM9" s="127"/>
      <c r="CN9" s="127"/>
      <c r="CO9" s="127"/>
      <c r="CP9" s="128"/>
      <c r="CQ9" s="127"/>
      <c r="CR9" s="127"/>
      <c r="CS9" s="126"/>
      <c r="CT9" s="126"/>
      <c r="CU9" s="126"/>
      <c r="CV9" s="126"/>
      <c r="CW9" s="126"/>
      <c r="CX9" s="126"/>
      <c r="CY9" s="126"/>
      <c r="CZ9" s="126"/>
      <c r="DA9" s="126"/>
      <c r="DB9" s="126"/>
      <c r="DC9" s="126"/>
      <c r="DD9" s="126"/>
      <c r="DE9" s="127"/>
      <c r="DF9" s="127"/>
      <c r="DG9" s="127"/>
      <c r="DH9" s="128"/>
    </row>
    <row r="10" spans="1:121" x14ac:dyDescent="0.2">
      <c r="A10" s="11"/>
      <c r="B10" s="69" t="s">
        <v>351</v>
      </c>
      <c r="C10" t="s">
        <v>352</v>
      </c>
      <c r="D10" s="13"/>
      <c r="E10" s="53">
        <v>30</v>
      </c>
      <c r="F10" s="53">
        <v>30</v>
      </c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21"/>
      <c r="T10" s="67">
        <f>SUM(E10:R10)</f>
        <v>60</v>
      </c>
      <c r="U10" s="21"/>
      <c r="V10" s="22"/>
      <c r="W10" s="21"/>
      <c r="X10" s="21"/>
      <c r="Y10" s="53"/>
      <c r="Z10" s="53"/>
      <c r="AA10" s="53">
        <v>5</v>
      </c>
      <c r="AB10" s="53"/>
      <c r="AC10" s="53"/>
      <c r="AD10" s="53"/>
      <c r="AE10" s="53"/>
      <c r="AF10" s="53"/>
      <c r="AG10" s="53"/>
      <c r="AH10" s="53"/>
      <c r="AI10" s="53"/>
      <c r="AJ10" s="53"/>
      <c r="AK10" s="21"/>
      <c r="AL10" s="67">
        <f>AJ11</f>
        <v>65</v>
      </c>
      <c r="AM10" s="21"/>
      <c r="AN10" s="22"/>
      <c r="AO10" s="21"/>
      <c r="AP10" s="21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21"/>
      <c r="BD10" s="67">
        <f>BB11</f>
        <v>65</v>
      </c>
      <c r="BE10" s="21"/>
      <c r="BF10" s="22"/>
      <c r="BG10" s="21"/>
      <c r="BH10" s="21"/>
      <c r="BI10" s="53"/>
      <c r="BJ10" s="53"/>
      <c r="BK10" s="53"/>
      <c r="BL10" s="53"/>
      <c r="BM10" s="53"/>
      <c r="BN10" s="53"/>
      <c r="BO10" s="53"/>
      <c r="BP10" s="53"/>
      <c r="BQ10" s="53"/>
      <c r="BR10" s="53"/>
      <c r="BS10" s="53"/>
      <c r="BT10" s="53"/>
      <c r="BU10" s="21"/>
      <c r="BV10" s="67">
        <f>BT11</f>
        <v>65</v>
      </c>
      <c r="BW10" s="21"/>
      <c r="BX10" s="22"/>
      <c r="BY10" s="21"/>
      <c r="BZ10" s="21"/>
      <c r="CA10" s="53"/>
      <c r="CB10" s="53"/>
      <c r="CC10" s="53"/>
      <c r="CD10" s="53"/>
      <c r="CE10" s="53"/>
      <c r="CF10" s="53"/>
      <c r="CG10" s="53"/>
      <c r="CH10" s="53"/>
      <c r="CI10" s="53"/>
      <c r="CJ10" s="53"/>
      <c r="CK10" s="53"/>
      <c r="CL10" s="53"/>
      <c r="CM10" s="21"/>
      <c r="CN10" s="67">
        <f>CL11</f>
        <v>65</v>
      </c>
      <c r="CO10" s="21"/>
      <c r="CP10" s="22"/>
      <c r="CQ10" s="21"/>
      <c r="CR10" s="21"/>
      <c r="CS10" s="53"/>
      <c r="CT10" s="53"/>
      <c r="CU10" s="53"/>
      <c r="CV10" s="53"/>
      <c r="CW10" s="53"/>
      <c r="CX10" s="53"/>
      <c r="CY10" s="53"/>
      <c r="CZ10" s="53"/>
      <c r="DA10" s="53"/>
      <c r="DB10" s="53"/>
      <c r="DC10" s="53"/>
      <c r="DD10" s="53"/>
      <c r="DE10" s="21"/>
      <c r="DF10" s="67">
        <f>DD11</f>
        <v>65</v>
      </c>
      <c r="DG10" s="21"/>
      <c r="DH10" s="22"/>
    </row>
    <row r="11" spans="1:121" outlineLevel="1" x14ac:dyDescent="0.2">
      <c r="B11" s="117" t="s">
        <v>293</v>
      </c>
      <c r="C11" t="s">
        <v>353</v>
      </c>
      <c r="D11" s="93"/>
      <c r="E11" s="104">
        <f>SUM($E$10:E10)</f>
        <v>30</v>
      </c>
      <c r="F11" s="104">
        <f>SUM($E$10:F10)</f>
        <v>60</v>
      </c>
      <c r="G11" s="104">
        <f>SUM($E$10:G10)</f>
        <v>60</v>
      </c>
      <c r="H11" s="104">
        <f>SUM($E$10:H10)</f>
        <v>60</v>
      </c>
      <c r="I11" s="104">
        <f>SUM($E$10:I10)</f>
        <v>60</v>
      </c>
      <c r="J11" s="104">
        <f>SUM($E$10:J10)</f>
        <v>60</v>
      </c>
      <c r="K11" s="104">
        <f>SUM($E$10:K10)</f>
        <v>60</v>
      </c>
      <c r="L11" s="104">
        <f>SUM($E$10:L10)</f>
        <v>60</v>
      </c>
      <c r="M11" s="104">
        <f>SUM($E$10:M10)</f>
        <v>60</v>
      </c>
      <c r="N11" s="104">
        <f>SUM($E$10:N10)</f>
        <v>60</v>
      </c>
      <c r="O11" s="104">
        <f>SUM($E$10:O10)</f>
        <v>60</v>
      </c>
      <c r="P11" s="104">
        <f>SUM($E$10:P10)</f>
        <v>60</v>
      </c>
      <c r="Q11" s="104">
        <f>SUM($E$10:Q10)</f>
        <v>60</v>
      </c>
      <c r="R11" s="104">
        <f>SUM($E$10:R10)</f>
        <v>60</v>
      </c>
      <c r="S11" s="93"/>
      <c r="T11" s="67"/>
      <c r="U11" s="21"/>
      <c r="V11" s="22"/>
      <c r="W11" s="21"/>
      <c r="X11" s="21"/>
      <c r="Y11" s="104">
        <f>SUM($Y$10:Y10)+$T$10</f>
        <v>60</v>
      </c>
      <c r="Z11" s="104">
        <f>SUM($Y$10:Z10)+$T$10</f>
        <v>60</v>
      </c>
      <c r="AA11" s="104">
        <f>SUM($Y$10:AA10)+$T$10</f>
        <v>65</v>
      </c>
      <c r="AB11" s="104">
        <f>SUM($Y$10:AB10)+$T$10</f>
        <v>65</v>
      </c>
      <c r="AC11" s="104">
        <f>SUM($Y$10:AC10)+$T$10</f>
        <v>65</v>
      </c>
      <c r="AD11" s="104">
        <f>SUM($Y$10:AD10)+$T$10</f>
        <v>65</v>
      </c>
      <c r="AE11" s="104">
        <f>SUM($Y$10:AE10)+$T$10</f>
        <v>65</v>
      </c>
      <c r="AF11" s="104">
        <f>SUM($Y$10:AF10)+$T$10</f>
        <v>65</v>
      </c>
      <c r="AG11" s="104">
        <f>SUM($Y$10:AG10)+$T$10</f>
        <v>65</v>
      </c>
      <c r="AH11" s="104">
        <f>SUM($Y$10:AH10)+$T$10</f>
        <v>65</v>
      </c>
      <c r="AI11" s="104">
        <f>SUM($Y$10:AI10)+$T$10</f>
        <v>65</v>
      </c>
      <c r="AJ11" s="104">
        <f>SUM($Y$10:AJ10)+$T$10</f>
        <v>65</v>
      </c>
      <c r="AK11" s="104"/>
      <c r="AL11" s="67"/>
      <c r="AM11" s="21"/>
      <c r="AN11" s="22"/>
      <c r="AO11" s="21"/>
      <c r="AP11" s="21"/>
      <c r="AQ11" s="104">
        <f>SUM($AQ$10:AQ10)+$AL$10</f>
        <v>65</v>
      </c>
      <c r="AR11" s="104">
        <f>SUM($AQ$10:AR10)+$AL$10</f>
        <v>65</v>
      </c>
      <c r="AS11" s="104">
        <f>SUM($AQ$10:AS10)+$AL$10</f>
        <v>65</v>
      </c>
      <c r="AT11" s="104">
        <f>SUM($AQ$10:AT10)+$AL$10</f>
        <v>65</v>
      </c>
      <c r="AU11" s="104">
        <f>SUM($AQ$10:AU10)+$AL$10</f>
        <v>65</v>
      </c>
      <c r="AV11" s="104">
        <f>SUM($AQ$10:AV10)+$AL$10</f>
        <v>65</v>
      </c>
      <c r="AW11" s="104">
        <f>SUM($AQ$10:AW10)+$AL$10</f>
        <v>65</v>
      </c>
      <c r="AX11" s="104">
        <f>SUM($AQ$10:AX10)+$AL$10</f>
        <v>65</v>
      </c>
      <c r="AY11" s="104">
        <f>SUM($AQ$10:AY10)+$AL$10</f>
        <v>65</v>
      </c>
      <c r="AZ11" s="104">
        <f>SUM($AQ$10:AZ10)+$AL$10</f>
        <v>65</v>
      </c>
      <c r="BA11" s="104">
        <f>SUM($AQ$10:BA10)+$AL$10</f>
        <v>65</v>
      </c>
      <c r="BB11" s="104">
        <f>SUM($AQ$10:BB10)+$AL$10</f>
        <v>65</v>
      </c>
      <c r="BC11" s="104"/>
      <c r="BD11" s="104"/>
      <c r="BE11" s="21"/>
      <c r="BF11" s="22"/>
      <c r="BG11" s="21"/>
      <c r="BH11" s="21"/>
      <c r="BI11" s="104">
        <f>SUM($BI$10:BI10)+$BD$10</f>
        <v>65</v>
      </c>
      <c r="BJ11" s="104">
        <f>SUM($BI$10:BJ10)+$BD$10</f>
        <v>65</v>
      </c>
      <c r="BK11" s="104">
        <f>SUM($BI$10:BK10)+$BD$10</f>
        <v>65</v>
      </c>
      <c r="BL11" s="104">
        <f>SUM($BI$10:BL10)+$BD$10</f>
        <v>65</v>
      </c>
      <c r="BM11" s="104">
        <f>SUM($BI$10:BM10)+$BD$10</f>
        <v>65</v>
      </c>
      <c r="BN11" s="104">
        <f>SUM($BI$10:BN10)+$BD$10</f>
        <v>65</v>
      </c>
      <c r="BO11" s="104">
        <f>SUM($BI$10:BO10)+$BD$10</f>
        <v>65</v>
      </c>
      <c r="BP11" s="104">
        <f>SUM($BI$10:BP10)+$BD$10</f>
        <v>65</v>
      </c>
      <c r="BQ11" s="104">
        <f>SUM($BI$10:BQ10)+$BD$10</f>
        <v>65</v>
      </c>
      <c r="BR11" s="104">
        <f>SUM($BI$10:BR10)+$BD$10</f>
        <v>65</v>
      </c>
      <c r="BS11" s="104">
        <f>SUM($BI$10:BS10)+$BD$10</f>
        <v>65</v>
      </c>
      <c r="BT11" s="104">
        <f>SUM($BI$10:BT10)+$BD$10</f>
        <v>65</v>
      </c>
      <c r="BU11" s="21"/>
      <c r="BV11" s="21"/>
      <c r="BW11" s="21"/>
      <c r="BX11" s="22"/>
      <c r="BY11" s="21"/>
      <c r="BZ11" s="21"/>
      <c r="CA11" s="104">
        <f>SUM($CA$10:CA10)+$BV$10</f>
        <v>65</v>
      </c>
      <c r="CB11" s="104">
        <f>SUM($CA$10:CB10)+$BV$10</f>
        <v>65</v>
      </c>
      <c r="CC11" s="104">
        <f>SUM($CA$10:CC10)+$BV$10</f>
        <v>65</v>
      </c>
      <c r="CD11" s="104">
        <f>SUM($CA$10:CD10)+$BV$10</f>
        <v>65</v>
      </c>
      <c r="CE11" s="104">
        <f>SUM($CA$10:CE10)+$BV$10</f>
        <v>65</v>
      </c>
      <c r="CF11" s="104">
        <f>SUM($CA$10:CF10)+$BV$10</f>
        <v>65</v>
      </c>
      <c r="CG11" s="104">
        <f>SUM($CA$10:CG10)+$BV$10</f>
        <v>65</v>
      </c>
      <c r="CH11" s="104">
        <f>SUM($CA$10:CH10)+$BV$10</f>
        <v>65</v>
      </c>
      <c r="CI11" s="104">
        <f>SUM($CA$10:CI10)+$BV$10</f>
        <v>65</v>
      </c>
      <c r="CJ11" s="104">
        <f>SUM($CA$10:CJ10)+$BV$10</f>
        <v>65</v>
      </c>
      <c r="CK11" s="104">
        <f>SUM($CA$10:CK10)+$BV$10</f>
        <v>65</v>
      </c>
      <c r="CL11" s="104">
        <f>SUM($CA$10:CL10)+$BV$10</f>
        <v>65</v>
      </c>
      <c r="CM11" s="104"/>
      <c r="CN11" s="104"/>
      <c r="CO11" s="21"/>
      <c r="CP11" s="22"/>
      <c r="CQ11" s="21"/>
      <c r="CR11" s="21"/>
      <c r="CS11" s="104">
        <f>SUM($CS$10:CS10)+$CN$10</f>
        <v>65</v>
      </c>
      <c r="CT11" s="104">
        <f>SUM($CS$10:CT10)+$CN$10</f>
        <v>65</v>
      </c>
      <c r="CU11" s="104">
        <f>SUM($CS$10:CU10)+$CN$10</f>
        <v>65</v>
      </c>
      <c r="CV11" s="104">
        <f>SUM($CS$10:CV10)+$CN$10</f>
        <v>65</v>
      </c>
      <c r="CW11" s="104">
        <f>SUM($CS$10:CW10)+$CN$10</f>
        <v>65</v>
      </c>
      <c r="CX11" s="104">
        <f>SUM($CS$10:CX10)+$CN$10</f>
        <v>65</v>
      </c>
      <c r="CY11" s="104">
        <f>SUM($CS$10:CY10)+$CN$10</f>
        <v>65</v>
      </c>
      <c r="CZ11" s="104">
        <f>SUM($CS$10:CZ10)+$CN$10</f>
        <v>65</v>
      </c>
      <c r="DA11" s="104">
        <f>SUM($CS$10:DA10)+$CN$10</f>
        <v>65</v>
      </c>
      <c r="DB11" s="104">
        <f>SUM($CS$10:DB10)+$CN$10</f>
        <v>65</v>
      </c>
      <c r="DC11" s="104">
        <f>SUM($CS$10:DC10)+$CN$10</f>
        <v>65</v>
      </c>
      <c r="DD11" s="104">
        <f>SUM($CS$10:DD10)+$CN$10</f>
        <v>65</v>
      </c>
      <c r="DE11" s="104"/>
      <c r="DF11" s="67"/>
      <c r="DG11" s="21"/>
      <c r="DH11" s="22"/>
    </row>
    <row r="12" spans="1:121" x14ac:dyDescent="0.2"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T12" s="21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L12" s="21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D12" s="21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</row>
    <row r="13" spans="1:121" s="39" customFormat="1" ht="17" x14ac:dyDescent="0.2">
      <c r="A13" s="118" t="s">
        <v>354</v>
      </c>
      <c r="V13" s="43"/>
      <c r="AN13" s="43"/>
      <c r="BC13" s="127"/>
      <c r="BD13" s="127"/>
      <c r="BF13" s="43"/>
      <c r="BX13" s="43"/>
      <c r="CP13" s="43"/>
      <c r="DH13" s="43"/>
    </row>
    <row r="14" spans="1:121" outlineLevel="1" x14ac:dyDescent="0.2">
      <c r="B14" s="69" t="s">
        <v>188</v>
      </c>
      <c r="C14" t="s">
        <v>186</v>
      </c>
      <c r="E14" s="53">
        <v>300</v>
      </c>
      <c r="F14" s="53">
        <v>300</v>
      </c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21"/>
      <c r="T14" s="67">
        <f t="shared" ref="T14" si="6">SUM(E14:R14)</f>
        <v>600</v>
      </c>
      <c r="U14" s="21"/>
      <c r="V14" s="22"/>
      <c r="W14" s="21"/>
      <c r="X14" s="21"/>
      <c r="Y14" s="53"/>
      <c r="Z14" s="53"/>
      <c r="AA14" s="53">
        <v>50</v>
      </c>
      <c r="AB14" s="53"/>
      <c r="AC14" s="53"/>
      <c r="AD14" s="53"/>
      <c r="AE14" s="53"/>
      <c r="AF14" s="53"/>
      <c r="AG14" s="53"/>
      <c r="AH14" s="53"/>
      <c r="AI14" s="53"/>
      <c r="AJ14" s="53"/>
      <c r="AK14" s="21"/>
      <c r="AL14" s="67">
        <f t="shared" ref="AL14" si="7">SUM(W14:AJ14)</f>
        <v>50</v>
      </c>
      <c r="AM14" s="21"/>
      <c r="AN14" s="22"/>
      <c r="AO14" s="21"/>
      <c r="AP14" s="21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21"/>
      <c r="BD14" s="67"/>
      <c r="BE14" s="21"/>
      <c r="BF14" s="22"/>
      <c r="BG14" s="21"/>
      <c r="BH14" s="21"/>
      <c r="BI14" s="53"/>
      <c r="BJ14" s="53"/>
      <c r="BK14" s="53"/>
      <c r="BL14" s="53"/>
      <c r="BM14" s="53"/>
      <c r="BN14" s="53"/>
      <c r="BO14" s="53"/>
      <c r="BP14" s="53"/>
      <c r="BQ14" s="53"/>
      <c r="BR14" s="53"/>
      <c r="BS14" s="53"/>
      <c r="BT14" s="53"/>
      <c r="BU14" s="21"/>
      <c r="BV14" s="21"/>
      <c r="BW14" s="21"/>
      <c r="BX14" s="22"/>
      <c r="BY14" s="21"/>
      <c r="BZ14" s="21"/>
      <c r="CA14" s="53"/>
      <c r="CB14" s="53"/>
      <c r="CC14" s="53"/>
      <c r="CD14" s="53"/>
      <c r="CE14" s="53"/>
      <c r="CF14" s="53"/>
      <c r="CG14" s="53"/>
      <c r="CH14" s="53"/>
      <c r="CI14" s="53"/>
      <c r="CJ14" s="53"/>
      <c r="CK14" s="53"/>
      <c r="CL14" s="53"/>
      <c r="CM14" s="21"/>
      <c r="CN14" s="21"/>
      <c r="CO14" s="21"/>
      <c r="CP14" s="22"/>
      <c r="CQ14" s="21"/>
      <c r="CR14" s="21"/>
      <c r="CS14" s="53"/>
      <c r="CT14" s="53"/>
      <c r="CU14" s="53"/>
      <c r="CV14" s="53"/>
      <c r="CW14" s="53"/>
      <c r="CX14" s="53"/>
      <c r="CY14" s="53"/>
      <c r="CZ14" s="53"/>
      <c r="DA14" s="53"/>
      <c r="DB14" s="53"/>
      <c r="DC14" s="53"/>
      <c r="DD14" s="53"/>
      <c r="DE14" s="21"/>
      <c r="DF14" s="21"/>
      <c r="DG14" s="21"/>
      <c r="DH14" s="22"/>
    </row>
    <row r="15" spans="1:121" outlineLevel="1" x14ac:dyDescent="0.2">
      <c r="B15" s="117" t="s">
        <v>295</v>
      </c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T15" s="21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L15" s="21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104"/>
      <c r="BD15" s="104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</row>
    <row r="16" spans="1:121" outlineLevel="1" x14ac:dyDescent="0.2"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T16" s="21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L16" s="21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D16" s="21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</row>
    <row r="18" spans="1:112" s="39" customFormat="1" ht="17" x14ac:dyDescent="0.2">
      <c r="A18" s="118" t="s">
        <v>355</v>
      </c>
      <c r="T18" s="119"/>
      <c r="V18" s="43"/>
      <c r="AL18" s="119"/>
      <c r="AN18" s="43"/>
      <c r="BF18" s="43"/>
      <c r="BX18" s="43"/>
      <c r="CP18" s="43"/>
      <c r="DH18" s="43"/>
    </row>
    <row r="19" spans="1:112" outlineLevel="1" x14ac:dyDescent="0.2">
      <c r="A19" s="115" t="s">
        <v>290</v>
      </c>
      <c r="B19" s="69" t="s">
        <v>166</v>
      </c>
      <c r="C19" t="s">
        <v>155</v>
      </c>
      <c r="D19" s="13"/>
      <c r="E19" s="53">
        <v>5</v>
      </c>
      <c r="F19" s="53">
        <v>5</v>
      </c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24"/>
      <c r="T19" s="67">
        <f t="shared" ref="T19:T23" si="8">SUM(E19:R19)</f>
        <v>10</v>
      </c>
      <c r="U19" s="24"/>
      <c r="V19" s="134"/>
      <c r="W19" s="17"/>
      <c r="X19" s="17"/>
      <c r="Y19" s="53"/>
      <c r="Z19" s="53"/>
      <c r="AA19" s="53">
        <v>4</v>
      </c>
      <c r="AB19" s="53"/>
      <c r="AC19" s="53"/>
      <c r="AD19" s="53"/>
      <c r="AE19" s="53"/>
      <c r="AF19" s="53"/>
      <c r="AG19" s="53"/>
      <c r="AH19" s="53"/>
      <c r="AI19" s="53"/>
      <c r="AJ19" s="53"/>
      <c r="AK19" s="24"/>
      <c r="AL19" s="67">
        <f t="shared" ref="AL19" si="9">SUM(W19:AJ19)</f>
        <v>4</v>
      </c>
      <c r="AM19" s="24"/>
      <c r="AN19" s="134"/>
      <c r="AO19" s="17"/>
      <c r="AP19" s="17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25"/>
      <c r="BD19" s="24"/>
      <c r="BE19" s="25"/>
      <c r="BF19" s="134"/>
      <c r="BG19" s="17"/>
      <c r="BH19" s="17"/>
      <c r="BI19" s="53"/>
      <c r="BJ19" s="53"/>
      <c r="BK19" s="53"/>
      <c r="BL19" s="53"/>
      <c r="BM19" s="53"/>
      <c r="BN19" s="53"/>
      <c r="BO19" s="53"/>
      <c r="BP19" s="53"/>
      <c r="BQ19" s="53"/>
      <c r="BR19" s="53"/>
      <c r="BS19" s="53"/>
      <c r="BT19" s="53"/>
      <c r="BU19" s="24"/>
      <c r="BV19" s="24"/>
      <c r="BW19" s="24"/>
      <c r="BX19" s="134"/>
      <c r="BY19" s="17"/>
      <c r="BZ19" s="17"/>
      <c r="CA19" s="53"/>
      <c r="CB19" s="53"/>
      <c r="CC19" s="53"/>
      <c r="CD19" s="53"/>
      <c r="CE19" s="53"/>
      <c r="CF19" s="53"/>
      <c r="CG19" s="53"/>
      <c r="CH19" s="53"/>
      <c r="CI19" s="53"/>
      <c r="CJ19" s="53"/>
      <c r="CK19" s="53"/>
      <c r="CL19" s="53"/>
      <c r="CM19" s="24"/>
      <c r="CN19" s="24"/>
      <c r="CO19" s="24"/>
      <c r="CP19" s="134"/>
      <c r="CQ19" s="17"/>
      <c r="CR19" s="17"/>
      <c r="CS19" s="53"/>
      <c r="CT19" s="53"/>
      <c r="CU19" s="53"/>
      <c r="CV19" s="53"/>
      <c r="CW19" s="53"/>
      <c r="CX19" s="53"/>
      <c r="CY19" s="53"/>
      <c r="CZ19" s="53"/>
      <c r="DA19" s="53"/>
      <c r="DB19" s="53"/>
      <c r="DC19" s="53"/>
      <c r="DD19" s="53"/>
    </row>
    <row r="20" spans="1:112" outlineLevel="1" x14ac:dyDescent="0.2">
      <c r="A20" s="17"/>
      <c r="B20" s="117" t="s">
        <v>297</v>
      </c>
      <c r="C20" t="s">
        <v>201</v>
      </c>
      <c r="D20" s="13"/>
      <c r="E20" s="53">
        <v>90</v>
      </c>
      <c r="F20" s="53">
        <v>90</v>
      </c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24"/>
      <c r="T20" s="67"/>
      <c r="U20" s="24"/>
      <c r="V20" s="134"/>
      <c r="W20" s="17"/>
      <c r="X20" s="17"/>
      <c r="Y20" s="53"/>
      <c r="Z20" s="53"/>
      <c r="AA20" s="53">
        <v>45</v>
      </c>
      <c r="AB20" s="53"/>
      <c r="AC20" s="53"/>
      <c r="AD20" s="53"/>
      <c r="AE20" s="53"/>
      <c r="AF20" s="53"/>
      <c r="AG20" s="53"/>
      <c r="AH20" s="53"/>
      <c r="AI20" s="53"/>
      <c r="AJ20" s="53"/>
      <c r="AK20" s="24"/>
      <c r="AL20" s="67"/>
      <c r="AM20" s="24"/>
      <c r="AN20" s="134"/>
      <c r="AO20" s="17"/>
      <c r="AP20" s="17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25"/>
      <c r="BD20" s="24"/>
      <c r="BE20" s="25"/>
      <c r="BF20" s="134"/>
      <c r="BG20" s="17"/>
      <c r="BH20" s="17"/>
      <c r="BI20" s="53"/>
      <c r="BJ20" s="53"/>
      <c r="BK20" s="53"/>
      <c r="BL20" s="53"/>
      <c r="BM20" s="53"/>
      <c r="BN20" s="53"/>
      <c r="BO20" s="53"/>
      <c r="BP20" s="53"/>
      <c r="BQ20" s="53"/>
      <c r="BR20" s="53"/>
      <c r="BS20" s="53"/>
      <c r="BT20" s="53"/>
      <c r="BU20" s="24"/>
      <c r="BV20" s="24"/>
      <c r="BW20" s="24"/>
      <c r="BX20" s="134"/>
      <c r="BY20" s="17"/>
      <c r="BZ20" s="17"/>
      <c r="CA20" s="53"/>
      <c r="CB20" s="53"/>
      <c r="CC20" s="53"/>
      <c r="CD20" s="53"/>
      <c r="CE20" s="53"/>
      <c r="CF20" s="53"/>
      <c r="CG20" s="53"/>
      <c r="CH20" s="53"/>
      <c r="CI20" s="53"/>
      <c r="CJ20" s="53"/>
      <c r="CK20" s="53"/>
      <c r="CL20" s="53"/>
      <c r="CM20" s="24"/>
      <c r="CN20" s="24"/>
      <c r="CO20" s="24"/>
      <c r="CP20" s="134"/>
      <c r="CQ20" s="17"/>
      <c r="CR20" s="17"/>
      <c r="CS20" s="53"/>
      <c r="CT20" s="53"/>
      <c r="CU20" s="53"/>
      <c r="CV20" s="53"/>
      <c r="CW20" s="53"/>
      <c r="CX20" s="53"/>
      <c r="CY20" s="53"/>
      <c r="CZ20" s="53"/>
      <c r="DA20" s="53"/>
      <c r="DB20" s="53"/>
      <c r="DC20" s="53"/>
      <c r="DD20" s="53"/>
    </row>
    <row r="21" spans="1:112" outlineLevel="1" x14ac:dyDescent="0.2">
      <c r="A21" s="17"/>
      <c r="B21" s="69"/>
      <c r="C21" t="s">
        <v>303</v>
      </c>
      <c r="D21" s="13"/>
      <c r="E21" s="53">
        <f>E19*E20</f>
        <v>450</v>
      </c>
      <c r="F21" s="53">
        <f>F19*F20</f>
        <v>450</v>
      </c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24"/>
      <c r="T21" s="67">
        <f t="shared" si="8"/>
        <v>900</v>
      </c>
      <c r="U21" s="24"/>
      <c r="V21" s="134"/>
      <c r="W21" s="17"/>
      <c r="X21" s="17"/>
      <c r="Y21" s="53"/>
      <c r="Z21" s="53"/>
      <c r="AA21" s="53">
        <f t="shared" ref="AA21" si="10">AA19*AA20</f>
        <v>180</v>
      </c>
      <c r="AB21" s="53"/>
      <c r="AC21" s="53"/>
      <c r="AD21" s="53"/>
      <c r="AE21" s="53"/>
      <c r="AF21" s="53"/>
      <c r="AG21" s="53"/>
      <c r="AH21" s="53"/>
      <c r="AI21" s="53"/>
      <c r="AJ21" s="53"/>
      <c r="AK21" s="24"/>
      <c r="AL21" s="67">
        <f>SUM(Y21:AJ21)</f>
        <v>180</v>
      </c>
      <c r="AM21" s="24"/>
      <c r="AN21" s="134"/>
      <c r="AO21" s="17"/>
      <c r="AP21" s="17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25"/>
      <c r="BD21" s="24"/>
      <c r="BE21" s="25"/>
      <c r="BF21" s="134"/>
      <c r="BG21" s="17"/>
      <c r="BH21" s="17"/>
      <c r="BI21" s="53"/>
      <c r="BJ21" s="53"/>
      <c r="BK21" s="53"/>
      <c r="BL21" s="53"/>
      <c r="BM21" s="53"/>
      <c r="BN21" s="53"/>
      <c r="BO21" s="53"/>
      <c r="BP21" s="53"/>
      <c r="BQ21" s="53"/>
      <c r="BR21" s="53"/>
      <c r="BS21" s="53"/>
      <c r="BT21" s="53"/>
      <c r="BU21" s="24"/>
      <c r="BV21" s="24"/>
      <c r="BW21" s="24"/>
      <c r="BX21" s="134"/>
      <c r="BY21" s="17"/>
      <c r="BZ21" s="17"/>
      <c r="CA21" s="53"/>
      <c r="CB21" s="53"/>
      <c r="CC21" s="53"/>
      <c r="CD21" s="53"/>
      <c r="CE21" s="53"/>
      <c r="CF21" s="53"/>
      <c r="CG21" s="53"/>
      <c r="CH21" s="53"/>
      <c r="CI21" s="53"/>
      <c r="CJ21" s="53"/>
      <c r="CK21" s="53"/>
      <c r="CL21" s="53"/>
      <c r="CM21" s="24"/>
      <c r="CN21" s="24"/>
      <c r="CO21" s="24"/>
      <c r="CP21" s="134"/>
      <c r="CQ21" s="17"/>
      <c r="CR21" s="17"/>
      <c r="CS21" s="53"/>
      <c r="CT21" s="53"/>
      <c r="CU21" s="53"/>
      <c r="CV21" s="53"/>
      <c r="CW21" s="53"/>
      <c r="CX21" s="53"/>
      <c r="CY21" s="53"/>
      <c r="CZ21" s="53"/>
      <c r="DA21" s="53"/>
      <c r="DB21" s="53"/>
      <c r="DC21" s="53"/>
      <c r="DD21" s="53"/>
    </row>
    <row r="22" spans="1:112" outlineLevel="1" x14ac:dyDescent="0.2">
      <c r="A22" s="17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T22" s="21"/>
      <c r="V22" s="138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L22" s="2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</row>
    <row r="23" spans="1:112" outlineLevel="1" x14ac:dyDescent="0.2">
      <c r="A23" s="115" t="s">
        <v>290</v>
      </c>
      <c r="B23" s="69" t="s">
        <v>356</v>
      </c>
      <c r="C23" t="s">
        <v>357</v>
      </c>
      <c r="D23" s="13"/>
      <c r="E23" s="53">
        <v>60</v>
      </c>
      <c r="F23" s="53">
        <v>60</v>
      </c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24"/>
      <c r="T23" s="67">
        <f t="shared" si="8"/>
        <v>120</v>
      </c>
      <c r="U23" s="24"/>
      <c r="V23" s="135"/>
      <c r="W23" s="17"/>
      <c r="X23" s="17"/>
      <c r="Y23" s="53"/>
      <c r="Z23" s="53"/>
      <c r="AA23" s="53">
        <v>5</v>
      </c>
      <c r="AB23" s="53"/>
      <c r="AC23" s="53"/>
      <c r="AD23" s="53"/>
      <c r="AE23" s="53"/>
      <c r="AF23" s="53"/>
      <c r="AG23" s="53"/>
      <c r="AH23" s="53"/>
      <c r="AI23" s="53"/>
      <c r="AJ23" s="53"/>
      <c r="AK23" s="24"/>
      <c r="AL23" s="67">
        <f t="shared" ref="AL23" si="11">SUM(W23:AJ23)</f>
        <v>5</v>
      </c>
      <c r="AM23" s="24"/>
      <c r="AN23" s="134"/>
      <c r="AO23" s="17"/>
      <c r="AP23" s="17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25"/>
      <c r="BD23" s="24"/>
      <c r="BE23" s="25"/>
      <c r="BF23" s="134"/>
      <c r="BG23" s="17"/>
      <c r="BH23" s="17"/>
      <c r="BI23" s="53"/>
      <c r="BJ23" s="53"/>
      <c r="BK23" s="53"/>
      <c r="BL23" s="53"/>
      <c r="BM23" s="53"/>
      <c r="BN23" s="53"/>
      <c r="BO23" s="53"/>
      <c r="BP23" s="53"/>
      <c r="BQ23" s="53"/>
      <c r="BR23" s="53"/>
      <c r="BS23" s="53"/>
      <c r="BT23" s="53"/>
      <c r="BU23" s="24"/>
      <c r="BV23" s="24"/>
      <c r="BW23" s="24"/>
      <c r="BX23" s="134"/>
      <c r="BY23" s="17"/>
      <c r="BZ23" s="17"/>
      <c r="CA23" s="53"/>
      <c r="CB23" s="53"/>
      <c r="CC23" s="53"/>
      <c r="CD23" s="53"/>
      <c r="CE23" s="53"/>
      <c r="CF23" s="53"/>
      <c r="CG23" s="53"/>
      <c r="CH23" s="53"/>
      <c r="CI23" s="53"/>
      <c r="CJ23" s="53"/>
      <c r="CK23" s="53"/>
      <c r="CL23" s="53"/>
      <c r="CM23" s="24"/>
      <c r="CN23" s="24"/>
      <c r="CO23" s="24"/>
      <c r="CP23" s="134"/>
      <c r="CQ23" s="17"/>
      <c r="CR23" s="17"/>
      <c r="CS23" s="53"/>
      <c r="CT23" s="53"/>
      <c r="CU23" s="53"/>
      <c r="CV23" s="53"/>
      <c r="CW23" s="53"/>
      <c r="CX23" s="53"/>
      <c r="CY23" s="53"/>
      <c r="CZ23" s="53"/>
      <c r="DA23" s="53"/>
      <c r="DB23" s="53"/>
      <c r="DC23" s="53"/>
      <c r="DD23" s="53"/>
    </row>
    <row r="24" spans="1:112" outlineLevel="1" x14ac:dyDescent="0.2">
      <c r="A24" s="17"/>
      <c r="B24" s="117" t="s">
        <v>298</v>
      </c>
      <c r="C24" t="s">
        <v>203</v>
      </c>
      <c r="D24" s="13"/>
      <c r="E24" s="53">
        <v>45</v>
      </c>
      <c r="F24" s="53">
        <v>45</v>
      </c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24"/>
      <c r="T24" s="67"/>
      <c r="U24" s="24"/>
      <c r="V24" s="135"/>
      <c r="W24" s="17"/>
      <c r="X24" s="17"/>
      <c r="Y24" s="53"/>
      <c r="Z24" s="53"/>
      <c r="AA24" s="53">
        <v>45</v>
      </c>
      <c r="AB24" s="53"/>
      <c r="AC24" s="53"/>
      <c r="AD24" s="53"/>
      <c r="AE24" s="53"/>
      <c r="AF24" s="53"/>
      <c r="AG24" s="53"/>
      <c r="AH24" s="53"/>
      <c r="AI24" s="53"/>
      <c r="AJ24" s="53"/>
      <c r="AK24" s="24"/>
      <c r="AL24" s="67"/>
      <c r="AM24" s="24"/>
      <c r="AN24" s="134"/>
      <c r="AO24" s="17"/>
      <c r="AP24" s="17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25"/>
      <c r="BD24" s="24"/>
      <c r="BE24" s="25"/>
      <c r="BF24" s="134"/>
      <c r="BG24" s="17"/>
      <c r="BH24" s="17"/>
      <c r="BI24" s="53"/>
      <c r="BJ24" s="53"/>
      <c r="BK24" s="53"/>
      <c r="BL24" s="53"/>
      <c r="BM24" s="53"/>
      <c r="BN24" s="53"/>
      <c r="BO24" s="53"/>
      <c r="BP24" s="53"/>
      <c r="BQ24" s="53"/>
      <c r="BR24" s="53"/>
      <c r="BS24" s="53"/>
      <c r="BT24" s="53"/>
      <c r="BU24" s="24"/>
      <c r="BV24" s="24"/>
      <c r="BW24" s="24"/>
      <c r="BX24" s="134"/>
      <c r="BY24" s="17"/>
      <c r="BZ24" s="17"/>
      <c r="CA24" s="53"/>
      <c r="CB24" s="53"/>
      <c r="CC24" s="53"/>
      <c r="CD24" s="53"/>
      <c r="CE24" s="53"/>
      <c r="CF24" s="53"/>
      <c r="CG24" s="53"/>
      <c r="CH24" s="53"/>
      <c r="CI24" s="53"/>
      <c r="CJ24" s="53"/>
      <c r="CK24" s="53"/>
      <c r="CL24" s="53"/>
      <c r="CM24" s="24"/>
      <c r="CN24" s="24"/>
      <c r="CO24" s="24"/>
      <c r="CP24" s="134"/>
      <c r="CQ24" s="17"/>
      <c r="CR24" s="17"/>
      <c r="CS24" s="53"/>
      <c r="CT24" s="53"/>
      <c r="CU24" s="53"/>
      <c r="CV24" s="53"/>
      <c r="CW24" s="53"/>
      <c r="CX24" s="53"/>
      <c r="CY24" s="53"/>
      <c r="CZ24" s="53"/>
      <c r="DA24" s="53"/>
      <c r="DB24" s="53"/>
      <c r="DC24" s="53"/>
      <c r="DD24" s="53"/>
    </row>
    <row r="25" spans="1:112" outlineLevel="1" x14ac:dyDescent="0.2">
      <c r="A25" s="17"/>
      <c r="B25" s="69"/>
      <c r="C25" t="s">
        <v>303</v>
      </c>
      <c r="D25" s="13"/>
      <c r="E25" s="53">
        <f>E23*E24</f>
        <v>2700</v>
      </c>
      <c r="F25" s="53">
        <f>F23*F24</f>
        <v>2700</v>
      </c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24"/>
      <c r="T25" s="67">
        <f t="shared" ref="T25" si="12">SUM(E25:R25)</f>
        <v>5400</v>
      </c>
      <c r="U25" s="24"/>
      <c r="V25" s="135"/>
      <c r="W25" s="17"/>
      <c r="X25" s="17"/>
      <c r="Y25" s="53"/>
      <c r="Z25" s="53"/>
      <c r="AA25" s="53">
        <f t="shared" ref="AA25" si="13">AA23*AA24</f>
        <v>225</v>
      </c>
      <c r="AB25" s="53"/>
      <c r="AC25" s="53"/>
      <c r="AD25" s="53"/>
      <c r="AE25" s="53"/>
      <c r="AF25" s="53"/>
      <c r="AG25" s="53"/>
      <c r="AH25" s="53"/>
      <c r="AI25" s="53"/>
      <c r="AJ25" s="53"/>
      <c r="AK25" s="24"/>
      <c r="AL25" s="67">
        <f>AJ25</f>
        <v>0</v>
      </c>
      <c r="AM25" s="24"/>
      <c r="AN25" s="134"/>
      <c r="AO25" s="17"/>
      <c r="AP25" s="17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25"/>
      <c r="BD25" s="24"/>
      <c r="BE25" s="25"/>
      <c r="BF25" s="134"/>
      <c r="BG25" s="17"/>
      <c r="BH25" s="17"/>
      <c r="BI25" s="53"/>
      <c r="BJ25" s="53"/>
      <c r="BK25" s="53"/>
      <c r="BL25" s="53"/>
      <c r="BM25" s="53"/>
      <c r="BN25" s="53"/>
      <c r="BO25" s="53"/>
      <c r="BP25" s="53"/>
      <c r="BQ25" s="53"/>
      <c r="BR25" s="53"/>
      <c r="BS25" s="53"/>
      <c r="BT25" s="53"/>
      <c r="BU25" s="24"/>
      <c r="BV25" s="24"/>
      <c r="BW25" s="24"/>
      <c r="BX25" s="134"/>
      <c r="BY25" s="17"/>
      <c r="BZ25" s="17"/>
      <c r="CA25" s="53"/>
      <c r="CB25" s="53"/>
      <c r="CC25" s="53"/>
      <c r="CD25" s="53"/>
      <c r="CE25" s="53"/>
      <c r="CF25" s="53"/>
      <c r="CG25" s="53"/>
      <c r="CH25" s="53"/>
      <c r="CI25" s="53"/>
      <c r="CJ25" s="53"/>
      <c r="CK25" s="53"/>
      <c r="CL25" s="53"/>
      <c r="CM25" s="24"/>
      <c r="CN25" s="24"/>
      <c r="CO25" s="24"/>
      <c r="CP25" s="134"/>
      <c r="CQ25" s="17"/>
      <c r="CR25" s="17"/>
      <c r="CS25" s="53"/>
      <c r="CT25" s="53"/>
      <c r="CU25" s="53"/>
      <c r="CV25" s="53"/>
      <c r="CW25" s="53"/>
      <c r="CX25" s="53"/>
      <c r="CY25" s="53"/>
      <c r="CZ25" s="53"/>
      <c r="DA25" s="53"/>
      <c r="DB25" s="53"/>
      <c r="DC25" s="53"/>
      <c r="DD25" s="53"/>
    </row>
    <row r="26" spans="1:112" outlineLevel="1" x14ac:dyDescent="0.2"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T26" s="2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L26" s="2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</row>
    <row r="27" spans="1:112" outlineLevel="1" x14ac:dyDescent="0.2"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T27" s="2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L27" s="2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</row>
    <row r="28" spans="1:112" outlineLevel="1" x14ac:dyDescent="0.2">
      <c r="A28" s="115" t="s">
        <v>290</v>
      </c>
      <c r="B28" s="11" t="s">
        <v>168</v>
      </c>
      <c r="C28" t="s">
        <v>191</v>
      </c>
      <c r="D28" s="13"/>
      <c r="E28" s="53">
        <v>3</v>
      </c>
      <c r="F28" s="53">
        <v>3</v>
      </c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24"/>
      <c r="T28" s="67">
        <f t="shared" ref="T28" si="14">SUM(E28:R28)</f>
        <v>6</v>
      </c>
      <c r="U28" s="24"/>
      <c r="V28" s="135"/>
      <c r="W28" s="17"/>
      <c r="X28" s="17"/>
      <c r="Y28" s="53"/>
      <c r="Z28" s="53"/>
      <c r="AA28" s="53">
        <v>2</v>
      </c>
      <c r="AB28" s="53"/>
      <c r="AC28" s="53">
        <v>1</v>
      </c>
      <c r="AD28" s="53"/>
      <c r="AE28" s="53"/>
      <c r="AF28" s="53"/>
      <c r="AG28" s="53"/>
      <c r="AH28" s="53"/>
      <c r="AI28" s="53"/>
      <c r="AJ28" s="53"/>
      <c r="AK28" s="24"/>
      <c r="AL28" s="67">
        <f t="shared" ref="AL28" si="15">SUM(W28:AJ28)</f>
        <v>3</v>
      </c>
      <c r="AM28" s="24"/>
      <c r="AN28" s="134"/>
      <c r="AO28" s="17"/>
      <c r="AP28" s="17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25"/>
      <c r="BD28" s="24"/>
      <c r="BE28" s="25"/>
      <c r="BF28" s="134"/>
      <c r="BG28" s="17"/>
      <c r="BH28" s="17"/>
      <c r="BI28" s="53"/>
      <c r="BJ28" s="53"/>
      <c r="BK28" s="53"/>
      <c r="BL28" s="53"/>
      <c r="BM28" s="53"/>
      <c r="BN28" s="53"/>
      <c r="BO28" s="53"/>
      <c r="BP28" s="53"/>
      <c r="BQ28" s="53"/>
      <c r="BR28" s="53"/>
      <c r="BS28" s="53"/>
      <c r="BT28" s="53"/>
      <c r="BU28" s="24"/>
      <c r="BV28" s="24"/>
      <c r="BW28" s="24"/>
      <c r="BX28" s="134"/>
      <c r="BY28" s="17"/>
      <c r="BZ28" s="17"/>
      <c r="CA28" s="53"/>
      <c r="CB28" s="53"/>
      <c r="CC28" s="53"/>
      <c r="CD28" s="53"/>
      <c r="CE28" s="53"/>
      <c r="CF28" s="53"/>
      <c r="CG28" s="53"/>
      <c r="CH28" s="53"/>
      <c r="CI28" s="53"/>
      <c r="CJ28" s="53"/>
      <c r="CK28" s="53"/>
      <c r="CL28" s="53"/>
      <c r="CM28" s="24"/>
      <c r="CN28" s="24"/>
      <c r="CO28" s="24"/>
      <c r="CP28" s="134"/>
      <c r="CS28" s="53"/>
      <c r="CT28" s="53"/>
      <c r="CU28" s="53"/>
      <c r="CV28" s="53"/>
      <c r="CW28" s="53"/>
      <c r="CX28" s="53"/>
      <c r="CY28" s="53"/>
      <c r="CZ28" s="53"/>
      <c r="DA28" s="53"/>
      <c r="DB28" s="53"/>
      <c r="DC28" s="53"/>
      <c r="DD28" s="53"/>
    </row>
    <row r="29" spans="1:112" outlineLevel="1" x14ac:dyDescent="0.2">
      <c r="B29" s="117" t="s">
        <v>297</v>
      </c>
      <c r="C29" t="s">
        <v>204</v>
      </c>
      <c r="D29" s="13"/>
      <c r="E29" s="53">
        <v>30</v>
      </c>
      <c r="F29" s="53">
        <v>30</v>
      </c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24"/>
      <c r="T29" s="67"/>
      <c r="U29" s="24"/>
      <c r="V29" s="135"/>
      <c r="W29" s="17"/>
      <c r="X29" s="17"/>
      <c r="Y29" s="53"/>
      <c r="Z29" s="53"/>
      <c r="AA29" s="53">
        <v>30</v>
      </c>
      <c r="AB29" s="53"/>
      <c r="AC29" s="53">
        <v>6</v>
      </c>
      <c r="AD29" s="53"/>
      <c r="AE29" s="53"/>
      <c r="AF29" s="53"/>
      <c r="AG29" s="53"/>
      <c r="AH29" s="53"/>
      <c r="AI29" s="53"/>
      <c r="AJ29" s="53"/>
      <c r="AK29" s="24"/>
      <c r="AL29" s="67"/>
      <c r="AM29" s="24"/>
      <c r="AN29" s="134"/>
      <c r="AO29" s="17"/>
      <c r="AP29" s="17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25"/>
      <c r="BD29" s="24"/>
      <c r="BE29" s="25"/>
      <c r="BF29" s="134"/>
      <c r="BG29" s="17"/>
      <c r="BH29" s="17"/>
      <c r="BI29" s="53"/>
      <c r="BJ29" s="53"/>
      <c r="BK29" s="53"/>
      <c r="BL29" s="53"/>
      <c r="BM29" s="53"/>
      <c r="BN29" s="53"/>
      <c r="BO29" s="53"/>
      <c r="BP29" s="53"/>
      <c r="BQ29" s="53"/>
      <c r="BR29" s="53"/>
      <c r="BS29" s="53"/>
      <c r="BT29" s="53"/>
      <c r="BU29" s="24"/>
      <c r="BV29" s="24"/>
      <c r="BW29" s="24"/>
      <c r="BX29" s="134"/>
      <c r="BY29" s="17"/>
      <c r="BZ29" s="17"/>
      <c r="CA29" s="53"/>
      <c r="CB29" s="53"/>
      <c r="CC29" s="53"/>
      <c r="CD29" s="53"/>
      <c r="CE29" s="53"/>
      <c r="CF29" s="53"/>
      <c r="CG29" s="53"/>
      <c r="CH29" s="53"/>
      <c r="CI29" s="53"/>
      <c r="CJ29" s="53"/>
      <c r="CK29" s="53"/>
      <c r="CL29" s="53"/>
      <c r="CM29" s="24"/>
      <c r="CN29" s="24"/>
      <c r="CO29" s="24"/>
      <c r="CP29" s="134"/>
      <c r="CS29" s="53"/>
      <c r="CT29" s="53"/>
      <c r="CU29" s="53"/>
      <c r="CV29" s="53"/>
      <c r="CW29" s="53"/>
      <c r="CX29" s="53"/>
      <c r="CY29" s="53"/>
      <c r="CZ29" s="53"/>
      <c r="DA29" s="53"/>
      <c r="DB29" s="53"/>
      <c r="DC29" s="53"/>
      <c r="DD29" s="53"/>
    </row>
    <row r="30" spans="1:112" outlineLevel="1" x14ac:dyDescent="0.2">
      <c r="B30" s="11"/>
      <c r="C30" t="s">
        <v>303</v>
      </c>
      <c r="D30" s="13"/>
      <c r="E30" s="53">
        <f>E28*E29</f>
        <v>90</v>
      </c>
      <c r="F30" s="53">
        <f>F28*F29</f>
        <v>90</v>
      </c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24"/>
      <c r="T30" s="67">
        <f>R30</f>
        <v>0</v>
      </c>
      <c r="U30" s="24"/>
      <c r="V30" s="135"/>
      <c r="W30" s="17"/>
      <c r="X30" s="17"/>
      <c r="Y30" s="53"/>
      <c r="Z30" s="53"/>
      <c r="AA30" s="53">
        <f t="shared" ref="AA30:AC30" si="16">AA28*AA29</f>
        <v>60</v>
      </c>
      <c r="AB30" s="53"/>
      <c r="AC30" s="53">
        <f t="shared" si="16"/>
        <v>6</v>
      </c>
      <c r="AD30" s="53"/>
      <c r="AE30" s="53"/>
      <c r="AF30" s="53"/>
      <c r="AG30" s="53"/>
      <c r="AH30" s="53"/>
      <c r="AI30" s="53"/>
      <c r="AJ30" s="53"/>
      <c r="AK30" s="24"/>
      <c r="AL30" s="67">
        <f>AJ30</f>
        <v>0</v>
      </c>
      <c r="AM30" s="24"/>
      <c r="AN30" s="134"/>
      <c r="AO30" s="17"/>
      <c r="AP30" s="17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25"/>
      <c r="BD30" s="24"/>
      <c r="BE30" s="25"/>
      <c r="BF30" s="134"/>
      <c r="BG30" s="17"/>
      <c r="BH30" s="17"/>
      <c r="BI30" s="53"/>
      <c r="BJ30" s="53"/>
      <c r="BK30" s="53"/>
      <c r="BL30" s="53"/>
      <c r="BM30" s="53"/>
      <c r="BN30" s="53"/>
      <c r="BO30" s="53"/>
      <c r="BP30" s="53"/>
      <c r="BQ30" s="53"/>
      <c r="BR30" s="53"/>
      <c r="BS30" s="53"/>
      <c r="BT30" s="53"/>
      <c r="BU30" s="24"/>
      <c r="BV30" s="24"/>
      <c r="BW30" s="24"/>
      <c r="BX30" s="134"/>
      <c r="BY30" s="17"/>
      <c r="BZ30" s="17"/>
      <c r="CA30" s="53"/>
      <c r="CB30" s="53"/>
      <c r="CC30" s="53"/>
      <c r="CD30" s="53"/>
      <c r="CE30" s="53"/>
      <c r="CF30" s="53"/>
      <c r="CG30" s="53"/>
      <c r="CH30" s="53"/>
      <c r="CI30" s="53"/>
      <c r="CJ30" s="53"/>
      <c r="CK30" s="53"/>
      <c r="CL30" s="53"/>
      <c r="CM30" s="24"/>
      <c r="CN30" s="24"/>
      <c r="CO30" s="24"/>
      <c r="CP30" s="134"/>
      <c r="CS30" s="53"/>
      <c r="CT30" s="53"/>
      <c r="CU30" s="53"/>
      <c r="CV30" s="53"/>
      <c r="CW30" s="53"/>
      <c r="CX30" s="53"/>
      <c r="CY30" s="53"/>
      <c r="CZ30" s="53"/>
      <c r="DA30" s="53"/>
      <c r="DB30" s="53"/>
      <c r="DC30" s="53"/>
      <c r="DD30" s="53"/>
    </row>
    <row r="31" spans="1:112" outlineLevel="1" x14ac:dyDescent="0.2"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T31" s="21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L31" s="21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CA31" s="26"/>
      <c r="CB31" s="26"/>
      <c r="CC31" s="26"/>
      <c r="CD31" s="26"/>
      <c r="CE31" s="26"/>
      <c r="CF31" s="26"/>
      <c r="CG31" s="26"/>
      <c r="CH31" s="26"/>
      <c r="CI31" s="26"/>
      <c r="CJ31" s="26"/>
      <c r="CK31" s="26"/>
      <c r="CL31" s="26"/>
      <c r="CM31" s="26"/>
      <c r="CN31" s="26"/>
      <c r="CS31" s="26"/>
      <c r="CT31" s="26"/>
      <c r="CU31" s="26"/>
      <c r="CV31" s="26"/>
      <c r="CW31" s="26"/>
      <c r="CX31" s="26"/>
      <c r="CY31" s="26"/>
      <c r="CZ31" s="26"/>
      <c r="DA31" s="26"/>
      <c r="DB31" s="26"/>
      <c r="DC31" s="26"/>
      <c r="DD31" s="26"/>
      <c r="DE31" s="26"/>
      <c r="DF31" s="26"/>
      <c r="DH31" s="134"/>
    </row>
    <row r="32" spans="1:112" x14ac:dyDescent="0.2"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T32" s="2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L32" s="2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/>
      <c r="DD32" s="31"/>
      <c r="DE32" s="31"/>
      <c r="DF32" s="31"/>
    </row>
    <row r="33" spans="1:112" s="39" customFormat="1" ht="17" x14ac:dyDescent="0.2">
      <c r="A33" s="118" t="s">
        <v>358</v>
      </c>
      <c r="C33" s="120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2"/>
      <c r="T33" s="121"/>
      <c r="U33" s="123"/>
      <c r="V33" s="139"/>
      <c r="W33" s="124"/>
      <c r="X33" s="124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2"/>
      <c r="AL33" s="121"/>
      <c r="AM33" s="123"/>
      <c r="AN33" s="139"/>
      <c r="AO33" s="124"/>
      <c r="AP33" s="124"/>
      <c r="AQ33" s="121"/>
      <c r="AR33" s="121"/>
      <c r="AS33" s="121"/>
      <c r="AT33" s="121"/>
      <c r="AU33" s="121"/>
      <c r="AV33" s="121"/>
      <c r="AW33" s="121"/>
      <c r="AX33" s="121"/>
      <c r="AY33" s="121"/>
      <c r="AZ33" s="121"/>
      <c r="BA33" s="121"/>
      <c r="BB33" s="121"/>
      <c r="BC33" s="121"/>
      <c r="BD33" s="121"/>
      <c r="BE33" s="123"/>
      <c r="BF33" s="139"/>
      <c r="BG33" s="124"/>
      <c r="BH33" s="124"/>
      <c r="BI33" s="121"/>
      <c r="BJ33" s="121"/>
      <c r="BK33" s="121"/>
      <c r="BL33" s="121"/>
      <c r="BM33" s="121"/>
      <c r="BN33" s="121"/>
      <c r="BO33" s="121"/>
      <c r="BP33" s="121"/>
      <c r="BQ33" s="121"/>
      <c r="BR33" s="121"/>
      <c r="BS33" s="121"/>
      <c r="BT33" s="121"/>
      <c r="BU33" s="121"/>
      <c r="BV33" s="121"/>
      <c r="BW33" s="123"/>
      <c r="BX33" s="139"/>
      <c r="BY33" s="124"/>
      <c r="BZ33" s="124"/>
      <c r="CA33" s="121"/>
      <c r="CB33" s="121"/>
      <c r="CC33" s="121"/>
      <c r="CD33" s="121"/>
      <c r="CE33" s="121"/>
      <c r="CF33" s="121"/>
      <c r="CG33" s="121"/>
      <c r="CH33" s="121"/>
      <c r="CI33" s="121"/>
      <c r="CJ33" s="121"/>
      <c r="CK33" s="121"/>
      <c r="CL33" s="121"/>
      <c r="CM33" s="121"/>
      <c r="CN33" s="121"/>
      <c r="CO33" s="123"/>
      <c r="CP33" s="139"/>
      <c r="CQ33" s="124"/>
      <c r="CR33" s="124"/>
      <c r="CS33" s="121"/>
      <c r="CT33" s="121"/>
      <c r="CU33" s="121"/>
      <c r="CV33" s="121"/>
      <c r="CW33" s="121"/>
      <c r="CX33" s="121"/>
      <c r="CY33" s="121"/>
      <c r="CZ33" s="121"/>
      <c r="DA33" s="121"/>
      <c r="DB33" s="121"/>
      <c r="DC33" s="121"/>
      <c r="DD33" s="121"/>
      <c r="DE33" s="121"/>
      <c r="DF33" s="121"/>
      <c r="DG33" s="123"/>
      <c r="DH33" s="139"/>
    </row>
    <row r="34" spans="1:112" x14ac:dyDescent="0.2">
      <c r="B34" s="69" t="s">
        <v>181</v>
      </c>
      <c r="C34" t="s">
        <v>187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24"/>
      <c r="T34" s="67">
        <f t="shared" ref="T34" si="17">SUM(E34:R34)</f>
        <v>0</v>
      </c>
      <c r="U34" s="24"/>
      <c r="V34" s="134"/>
      <c r="W34" s="17"/>
      <c r="X34" s="17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24"/>
      <c r="AL34" s="67">
        <f t="shared" ref="AL34" si="18">SUM(W34:AJ34)</f>
        <v>0</v>
      </c>
      <c r="AM34" s="24"/>
      <c r="AN34" s="134"/>
      <c r="AO34" s="17"/>
      <c r="AP34" s="17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25"/>
      <c r="BD34" s="24"/>
      <c r="BE34" s="25"/>
      <c r="BF34" s="134"/>
      <c r="BG34" s="17"/>
      <c r="BH34" s="17"/>
      <c r="BI34" s="53"/>
      <c r="BJ34" s="53"/>
      <c r="BK34" s="53"/>
      <c r="BL34" s="53"/>
      <c r="BM34" s="53"/>
      <c r="BN34" s="53"/>
      <c r="BO34" s="53"/>
      <c r="BP34" s="53"/>
      <c r="BQ34" s="53"/>
      <c r="BR34" s="53"/>
      <c r="BS34" s="53"/>
      <c r="BT34" s="53"/>
      <c r="BU34" s="24"/>
      <c r="BV34" s="24"/>
      <c r="BW34" s="24"/>
      <c r="BX34" s="134"/>
      <c r="BY34" s="17"/>
      <c r="BZ34" s="17"/>
      <c r="CA34" s="53"/>
      <c r="CB34" s="53"/>
      <c r="CC34" s="53"/>
      <c r="CD34" s="53"/>
      <c r="CE34" s="53"/>
      <c r="CF34" s="53"/>
      <c r="CG34" s="53"/>
      <c r="CH34" s="53"/>
      <c r="CI34" s="53"/>
      <c r="CJ34" s="53"/>
      <c r="CK34" s="53"/>
      <c r="CL34" s="53"/>
      <c r="CM34" s="24"/>
      <c r="CN34" s="24"/>
      <c r="CO34" s="24"/>
      <c r="CP34" s="134"/>
      <c r="CQ34" s="17"/>
      <c r="CR34" s="17"/>
      <c r="CS34" s="53"/>
      <c r="CT34" s="53"/>
      <c r="CU34" s="53"/>
      <c r="CV34" s="53"/>
      <c r="CW34" s="53"/>
      <c r="CX34" s="53"/>
      <c r="CY34" s="53"/>
      <c r="CZ34" s="53"/>
      <c r="DA34" s="53"/>
      <c r="DB34" s="53"/>
      <c r="DC34" s="53"/>
      <c r="DD34" s="53"/>
      <c r="DE34" s="24"/>
      <c r="DF34" s="24"/>
      <c r="DG34" s="24"/>
      <c r="DH34" s="134"/>
    </row>
    <row r="35" spans="1:112" ht="17" x14ac:dyDescent="0.2">
      <c r="A35" s="116" t="s">
        <v>359</v>
      </c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T35" s="2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L35" s="2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S35" s="31"/>
      <c r="CT35" s="31"/>
      <c r="CU35" s="31"/>
      <c r="CV35" s="31"/>
      <c r="CW35" s="31"/>
      <c r="CX35" s="31"/>
      <c r="CY35" s="31"/>
      <c r="CZ35" s="31"/>
      <c r="DA35" s="31"/>
      <c r="DB35" s="31"/>
      <c r="DC35" s="31"/>
      <c r="DD35" s="31"/>
    </row>
    <row r="36" spans="1:112" outlineLevel="1" x14ac:dyDescent="0.2">
      <c r="A36" s="115" t="s">
        <v>291</v>
      </c>
      <c r="B36" s="11" t="s">
        <v>360</v>
      </c>
      <c r="C36" t="s">
        <v>361</v>
      </c>
      <c r="D36" s="1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24"/>
      <c r="T36" s="67">
        <f t="shared" ref="T36:T38" si="19">SUM(E36:R36)</f>
        <v>0</v>
      </c>
      <c r="U36" s="24"/>
      <c r="V36" s="135"/>
      <c r="W36" s="17"/>
      <c r="X36" s="17"/>
      <c r="Y36" s="53"/>
      <c r="Z36" s="53"/>
      <c r="AA36" s="53">
        <v>2</v>
      </c>
      <c r="AB36" s="53"/>
      <c r="AC36" s="53"/>
      <c r="AD36" s="53"/>
      <c r="AE36" s="53"/>
      <c r="AF36" s="53"/>
      <c r="AG36" s="53"/>
      <c r="AH36" s="53"/>
      <c r="AI36" s="53"/>
      <c r="AJ36" s="53"/>
      <c r="AK36" s="24"/>
      <c r="AL36" s="67">
        <f t="shared" ref="AL36" si="20">SUM(W36:AJ36)</f>
        <v>2</v>
      </c>
      <c r="AM36" s="24"/>
      <c r="AN36" s="134"/>
      <c r="AO36" s="17"/>
      <c r="AP36" s="17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25"/>
      <c r="BD36" s="24"/>
      <c r="BE36" s="25"/>
      <c r="BF36" s="134"/>
      <c r="BG36" s="17"/>
      <c r="BH36" s="17"/>
      <c r="BI36" s="53"/>
      <c r="BJ36" s="53"/>
      <c r="BK36" s="53"/>
      <c r="BL36" s="53"/>
      <c r="BM36" s="53"/>
      <c r="BN36" s="53"/>
      <c r="BO36" s="53"/>
      <c r="BP36" s="53"/>
      <c r="BQ36" s="53"/>
      <c r="BR36" s="53"/>
      <c r="BS36" s="53"/>
      <c r="BT36" s="53"/>
      <c r="BU36" s="24"/>
      <c r="BV36" s="24"/>
      <c r="BW36" s="24"/>
      <c r="BX36" s="134"/>
      <c r="BY36" s="17"/>
      <c r="BZ36" s="17"/>
      <c r="CA36" s="53"/>
      <c r="CB36" s="53"/>
      <c r="CC36" s="53"/>
      <c r="CD36" s="53"/>
      <c r="CE36" s="53"/>
      <c r="CF36" s="53"/>
      <c r="CG36" s="53"/>
      <c r="CH36" s="53"/>
      <c r="CI36" s="53"/>
      <c r="CJ36" s="53"/>
      <c r="CK36" s="53"/>
      <c r="CL36" s="53"/>
      <c r="CM36" s="24"/>
      <c r="CN36" s="24"/>
      <c r="CO36" s="24"/>
      <c r="CP36" s="134"/>
      <c r="CQ36" s="17"/>
      <c r="CR36" s="17"/>
      <c r="CS36" s="53"/>
      <c r="CT36" s="53"/>
      <c r="CU36" s="53"/>
      <c r="CV36" s="53"/>
      <c r="CW36" s="53"/>
      <c r="CX36" s="53"/>
      <c r="CY36" s="53"/>
      <c r="CZ36" s="53"/>
      <c r="DA36" s="53"/>
      <c r="DB36" s="53"/>
      <c r="DC36" s="53"/>
      <c r="DD36" s="53"/>
    </row>
    <row r="37" spans="1:112" outlineLevel="1" x14ac:dyDescent="0.2">
      <c r="A37" s="6"/>
      <c r="B37" s="117" t="s">
        <v>362</v>
      </c>
      <c r="C37" t="s">
        <v>196</v>
      </c>
      <c r="D37" s="1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24"/>
      <c r="T37" s="67"/>
      <c r="U37" s="24"/>
      <c r="V37" s="135"/>
      <c r="W37" s="17"/>
      <c r="X37" s="17"/>
      <c r="Y37" s="53"/>
      <c r="Z37" s="53"/>
      <c r="AA37" s="53">
        <v>5</v>
      </c>
      <c r="AB37" s="53"/>
      <c r="AC37" s="53"/>
      <c r="AD37" s="53"/>
      <c r="AE37" s="53"/>
      <c r="AF37" s="53"/>
      <c r="AG37" s="53"/>
      <c r="AH37" s="53"/>
      <c r="AI37" s="53"/>
      <c r="AJ37" s="53"/>
      <c r="AK37" s="24"/>
      <c r="AL37" s="67"/>
      <c r="AM37" s="24"/>
      <c r="AN37" s="134"/>
      <c r="AO37" s="17"/>
      <c r="AP37" s="17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25"/>
      <c r="BD37" s="24"/>
      <c r="BE37" s="25"/>
      <c r="BF37" s="134"/>
      <c r="BG37" s="17"/>
      <c r="BH37" s="17"/>
      <c r="BI37" s="53"/>
      <c r="BJ37" s="53"/>
      <c r="BK37" s="53"/>
      <c r="BL37" s="53"/>
      <c r="BM37" s="53"/>
      <c r="BN37" s="53"/>
      <c r="BO37" s="53"/>
      <c r="BP37" s="53"/>
      <c r="BQ37" s="53"/>
      <c r="BR37" s="53"/>
      <c r="BS37" s="53"/>
      <c r="BT37" s="53"/>
      <c r="BU37" s="24"/>
      <c r="BV37" s="24"/>
      <c r="BW37" s="24"/>
      <c r="BX37" s="134"/>
      <c r="BY37" s="17"/>
      <c r="BZ37" s="17"/>
      <c r="CA37" s="53"/>
      <c r="CB37" s="53"/>
      <c r="CC37" s="53"/>
      <c r="CD37" s="53"/>
      <c r="CE37" s="53"/>
      <c r="CF37" s="53"/>
      <c r="CG37" s="53"/>
      <c r="CH37" s="53"/>
      <c r="CI37" s="53"/>
      <c r="CJ37" s="53"/>
      <c r="CK37" s="53"/>
      <c r="CL37" s="53"/>
      <c r="CM37" s="24"/>
      <c r="CN37" s="24"/>
      <c r="CO37" s="24"/>
      <c r="CP37" s="134"/>
      <c r="CQ37" s="17"/>
      <c r="CR37" s="17"/>
      <c r="CS37" s="53"/>
      <c r="CT37" s="53"/>
      <c r="CU37" s="53"/>
      <c r="CV37" s="53"/>
      <c r="CW37" s="53"/>
      <c r="CX37" s="53"/>
      <c r="CY37" s="53"/>
      <c r="CZ37" s="53"/>
      <c r="DA37" s="53"/>
      <c r="DB37" s="53"/>
      <c r="DC37" s="53"/>
      <c r="DD37" s="53"/>
    </row>
    <row r="38" spans="1:112" outlineLevel="1" x14ac:dyDescent="0.2">
      <c r="A38" s="6"/>
      <c r="B38" s="11"/>
      <c r="C38" t="s">
        <v>197</v>
      </c>
      <c r="D38" s="1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24"/>
      <c r="T38" s="67">
        <f t="shared" si="19"/>
        <v>0</v>
      </c>
      <c r="U38" s="24"/>
      <c r="V38" s="135"/>
      <c r="W38" s="17"/>
      <c r="X38" s="17"/>
      <c r="Y38" s="53"/>
      <c r="Z38" s="53"/>
      <c r="AA38" s="53">
        <f t="shared" ref="AA38" si="21">AA36*AA37</f>
        <v>10</v>
      </c>
      <c r="AB38" s="53"/>
      <c r="AC38" s="53"/>
      <c r="AD38" s="53"/>
      <c r="AE38" s="53"/>
      <c r="AF38" s="53"/>
      <c r="AG38" s="53"/>
      <c r="AH38" s="53"/>
      <c r="AI38" s="53"/>
      <c r="AJ38" s="53"/>
      <c r="AK38" s="24"/>
      <c r="AL38" s="67">
        <f>AJ38</f>
        <v>0</v>
      </c>
      <c r="AM38" s="24"/>
      <c r="AN38" s="134"/>
      <c r="AO38" s="17"/>
      <c r="AP38" s="17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25"/>
      <c r="BD38" s="24"/>
      <c r="BE38" s="25"/>
      <c r="BF38" s="134"/>
      <c r="BG38" s="17"/>
      <c r="BH38" s="17"/>
      <c r="BI38" s="53"/>
      <c r="BJ38" s="53"/>
      <c r="BK38" s="53"/>
      <c r="BL38" s="53"/>
      <c r="BM38" s="53"/>
      <c r="BN38" s="53"/>
      <c r="BO38" s="53"/>
      <c r="BP38" s="53"/>
      <c r="BQ38" s="53"/>
      <c r="BR38" s="53"/>
      <c r="BS38" s="53"/>
      <c r="BT38" s="53"/>
      <c r="BU38" s="24"/>
      <c r="BV38" s="24"/>
      <c r="BW38" s="24"/>
      <c r="BX38" s="134"/>
      <c r="BY38" s="17"/>
      <c r="BZ38" s="17"/>
      <c r="CA38" s="53"/>
      <c r="CB38" s="53"/>
      <c r="CC38" s="53"/>
      <c r="CD38" s="53"/>
      <c r="CE38" s="53"/>
      <c r="CF38" s="53"/>
      <c r="CG38" s="53"/>
      <c r="CH38" s="53"/>
      <c r="CI38" s="53"/>
      <c r="CJ38" s="53"/>
      <c r="CK38" s="53"/>
      <c r="CL38" s="53"/>
      <c r="CM38" s="24"/>
      <c r="CN38" s="24"/>
      <c r="CO38" s="24"/>
      <c r="CP38" s="134"/>
      <c r="CQ38" s="17"/>
      <c r="CR38" s="17"/>
      <c r="CS38" s="53"/>
      <c r="CT38" s="53"/>
      <c r="CU38" s="53"/>
      <c r="CV38" s="53"/>
      <c r="CW38" s="53"/>
      <c r="CX38" s="53"/>
      <c r="CY38" s="53"/>
      <c r="CZ38" s="53"/>
      <c r="DA38" s="53"/>
      <c r="DB38" s="53"/>
      <c r="DC38" s="53"/>
      <c r="DD38" s="53"/>
    </row>
    <row r="39" spans="1:112" outlineLevel="1" x14ac:dyDescent="0.2">
      <c r="D39" s="13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T39" s="21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L39" s="21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CA39" s="26"/>
      <c r="CB39" s="26"/>
      <c r="CC39" s="26"/>
      <c r="CD39" s="26"/>
      <c r="CE39" s="26"/>
      <c r="CF39" s="26"/>
      <c r="CG39" s="26"/>
      <c r="CH39" s="26"/>
      <c r="CI39" s="26"/>
      <c r="CJ39" s="26"/>
      <c r="CK39" s="26"/>
      <c r="CL39" s="26"/>
      <c r="CS39" s="26"/>
      <c r="CT39" s="26"/>
      <c r="CU39" s="26"/>
      <c r="CV39" s="26"/>
      <c r="CW39" s="26"/>
      <c r="CX39" s="26"/>
      <c r="CY39" s="26"/>
      <c r="CZ39" s="26"/>
      <c r="DA39" s="26"/>
      <c r="DB39" s="26"/>
      <c r="DC39" s="26"/>
      <c r="DD39" s="26"/>
    </row>
    <row r="40" spans="1:112" outlineLevel="1" x14ac:dyDescent="0.2">
      <c r="B40" s="65"/>
      <c r="D40" s="13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T40" s="21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L40" s="21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CA40" s="26"/>
      <c r="CB40" s="26"/>
      <c r="CC40" s="26"/>
      <c r="CD40" s="26"/>
      <c r="CE40" s="26"/>
      <c r="CF40" s="26"/>
      <c r="CG40" s="26"/>
      <c r="CH40" s="26"/>
      <c r="CI40" s="26"/>
      <c r="CJ40" s="26"/>
      <c r="CK40" s="26"/>
      <c r="CL40" s="26"/>
      <c r="CS40" s="26"/>
      <c r="CT40" s="26"/>
      <c r="CU40" s="26"/>
      <c r="CV40" s="26"/>
      <c r="CW40" s="26"/>
      <c r="CX40" s="26"/>
      <c r="CY40" s="26"/>
      <c r="CZ40" s="26"/>
      <c r="DA40" s="26"/>
      <c r="DB40" s="26"/>
      <c r="DC40" s="26"/>
      <c r="DD40" s="26"/>
    </row>
    <row r="41" spans="1:112" outlineLevel="1" x14ac:dyDescent="0.2">
      <c r="A41" s="115" t="s">
        <v>291</v>
      </c>
      <c r="B41" s="11" t="s">
        <v>306</v>
      </c>
      <c r="C41" t="s">
        <v>361</v>
      </c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24"/>
      <c r="T41" s="67">
        <f t="shared" ref="T41:T43" si="22">SUM(E41:R41)</f>
        <v>0</v>
      </c>
      <c r="U41" s="24"/>
      <c r="V41" s="135"/>
      <c r="W41" s="17"/>
      <c r="X41" s="17"/>
      <c r="Y41" s="53"/>
      <c r="Z41" s="53"/>
      <c r="AA41" s="53">
        <v>2</v>
      </c>
      <c r="AB41" s="53"/>
      <c r="AC41" s="53"/>
      <c r="AD41" s="53"/>
      <c r="AE41" s="53"/>
      <c r="AF41" s="53"/>
      <c r="AG41" s="53"/>
      <c r="AH41" s="53"/>
      <c r="AI41" s="53"/>
      <c r="AJ41" s="53"/>
      <c r="AK41" s="24"/>
      <c r="AL41" s="67">
        <f t="shared" ref="AL41" si="23">SUM(W41:AJ41)</f>
        <v>2</v>
      </c>
      <c r="AM41" s="24"/>
      <c r="AN41" s="134"/>
      <c r="AO41" s="17"/>
      <c r="AP41" s="17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25"/>
      <c r="BD41" s="24"/>
      <c r="BE41" s="25"/>
      <c r="BF41" s="134"/>
      <c r="BG41" s="17"/>
      <c r="BH41" s="17"/>
      <c r="BI41" s="53"/>
      <c r="BJ41" s="53"/>
      <c r="BK41" s="53"/>
      <c r="BL41" s="53"/>
      <c r="BM41" s="53"/>
      <c r="BN41" s="53"/>
      <c r="BO41" s="53"/>
      <c r="BP41" s="53"/>
      <c r="BQ41" s="53"/>
      <c r="BR41" s="53"/>
      <c r="BS41" s="53"/>
      <c r="BT41" s="53"/>
      <c r="BU41" s="24"/>
      <c r="BV41" s="24"/>
      <c r="BW41" s="24"/>
      <c r="BX41" s="134"/>
      <c r="BY41" s="17"/>
      <c r="BZ41" s="17"/>
      <c r="CA41" s="53"/>
      <c r="CB41" s="53"/>
      <c r="CC41" s="53"/>
      <c r="CD41" s="53"/>
      <c r="CE41" s="53"/>
      <c r="CF41" s="53"/>
      <c r="CG41" s="53"/>
      <c r="CH41" s="53"/>
      <c r="CI41" s="53"/>
      <c r="CJ41" s="53"/>
      <c r="CK41" s="53"/>
      <c r="CL41" s="53"/>
      <c r="CM41" s="24"/>
      <c r="CN41" s="24"/>
      <c r="CO41" s="24"/>
      <c r="CP41" s="134"/>
      <c r="CQ41" s="17"/>
      <c r="CR41" s="17"/>
      <c r="CS41" s="53"/>
      <c r="CT41" s="53"/>
      <c r="CU41" s="53"/>
      <c r="CV41" s="53"/>
      <c r="CW41" s="53"/>
      <c r="CX41" s="53"/>
      <c r="CY41" s="53"/>
      <c r="CZ41" s="53"/>
      <c r="DA41" s="53"/>
      <c r="DB41" s="53"/>
      <c r="DC41" s="53"/>
      <c r="DD41" s="53"/>
    </row>
    <row r="42" spans="1:112" outlineLevel="1" x14ac:dyDescent="0.2">
      <c r="B42" s="117" t="s">
        <v>362</v>
      </c>
      <c r="C42" t="s">
        <v>198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24"/>
      <c r="T42" s="67"/>
      <c r="U42" s="24"/>
      <c r="V42" s="135"/>
      <c r="W42" s="17"/>
      <c r="X42" s="17"/>
      <c r="Y42" s="53"/>
      <c r="Z42" s="53"/>
      <c r="AA42" s="53">
        <v>242</v>
      </c>
      <c r="AB42" s="53"/>
      <c r="AC42" s="53"/>
      <c r="AD42" s="53"/>
      <c r="AE42" s="53"/>
      <c r="AF42" s="53"/>
      <c r="AG42" s="53"/>
      <c r="AH42" s="53"/>
      <c r="AI42" s="53"/>
      <c r="AJ42" s="53"/>
      <c r="AK42" s="24"/>
      <c r="AL42" s="67"/>
      <c r="AM42" s="24"/>
      <c r="AN42" s="134"/>
      <c r="AO42" s="17"/>
      <c r="AP42" s="17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25"/>
      <c r="BD42" s="24"/>
      <c r="BE42" s="25"/>
      <c r="BF42" s="134"/>
      <c r="BG42" s="17"/>
      <c r="BH42" s="17"/>
      <c r="BI42" s="53"/>
      <c r="BJ42" s="53"/>
      <c r="BK42" s="53"/>
      <c r="BL42" s="53"/>
      <c r="BM42" s="53"/>
      <c r="BN42" s="53"/>
      <c r="BO42" s="53"/>
      <c r="BP42" s="53"/>
      <c r="BQ42" s="53"/>
      <c r="BR42" s="53"/>
      <c r="BS42" s="53"/>
      <c r="BT42" s="53"/>
      <c r="BU42" s="24"/>
      <c r="BV42" s="24"/>
      <c r="BW42" s="24"/>
      <c r="BX42" s="134"/>
      <c r="BY42" s="17"/>
      <c r="BZ42" s="17"/>
      <c r="CA42" s="53"/>
      <c r="CB42" s="53"/>
      <c r="CC42" s="53"/>
      <c r="CD42" s="53"/>
      <c r="CE42" s="53"/>
      <c r="CF42" s="53"/>
      <c r="CG42" s="53"/>
      <c r="CH42" s="53"/>
      <c r="CI42" s="53"/>
      <c r="CJ42" s="53"/>
      <c r="CK42" s="53"/>
      <c r="CL42" s="53"/>
      <c r="CM42" s="24"/>
      <c r="CN42" s="24"/>
      <c r="CO42" s="24"/>
      <c r="CP42" s="134"/>
      <c r="CQ42" s="17"/>
      <c r="CR42" s="17"/>
      <c r="CS42" s="53"/>
      <c r="CT42" s="53"/>
      <c r="CU42" s="53"/>
      <c r="CV42" s="53"/>
      <c r="CW42" s="53"/>
      <c r="CX42" s="53"/>
      <c r="CY42" s="53"/>
      <c r="CZ42" s="53"/>
      <c r="DA42" s="53"/>
      <c r="DB42" s="53"/>
      <c r="DC42" s="53"/>
      <c r="DD42" s="53"/>
    </row>
    <row r="43" spans="1:112" outlineLevel="1" x14ac:dyDescent="0.2">
      <c r="B43" s="11"/>
      <c r="C43" t="s">
        <v>199</v>
      </c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24"/>
      <c r="T43" s="67">
        <f t="shared" si="22"/>
        <v>0</v>
      </c>
      <c r="U43" s="24"/>
      <c r="V43" s="135"/>
      <c r="W43" s="17"/>
      <c r="X43" s="17"/>
      <c r="Y43" s="53"/>
      <c r="Z43" s="53"/>
      <c r="AA43" s="53">
        <f>AA41*AA42</f>
        <v>484</v>
      </c>
      <c r="AB43" s="53"/>
      <c r="AC43" s="53"/>
      <c r="AD43" s="53"/>
      <c r="AE43" s="53"/>
      <c r="AF43" s="53"/>
      <c r="AG43" s="53"/>
      <c r="AH43" s="53"/>
      <c r="AI43" s="53"/>
      <c r="AJ43" s="53"/>
      <c r="AK43" s="24"/>
      <c r="AL43" s="67">
        <f>AJ43</f>
        <v>0</v>
      </c>
      <c r="AM43" s="24"/>
      <c r="AN43" s="134"/>
      <c r="AO43" s="17"/>
      <c r="AP43" s="17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25"/>
      <c r="BD43" s="24"/>
      <c r="BE43" s="25"/>
      <c r="BF43" s="134"/>
      <c r="BG43" s="17"/>
      <c r="BH43" s="17"/>
      <c r="BI43" s="53"/>
      <c r="BJ43" s="53"/>
      <c r="BK43" s="53"/>
      <c r="BL43" s="53"/>
      <c r="BM43" s="53"/>
      <c r="BN43" s="53"/>
      <c r="BO43" s="53"/>
      <c r="BP43" s="53"/>
      <c r="BQ43" s="53"/>
      <c r="BR43" s="53"/>
      <c r="BS43" s="53"/>
      <c r="BT43" s="53"/>
      <c r="BU43" s="24"/>
      <c r="BV43" s="24"/>
      <c r="BW43" s="24"/>
      <c r="BX43" s="134"/>
      <c r="BY43" s="17"/>
      <c r="BZ43" s="17"/>
      <c r="CA43" s="53"/>
      <c r="CB43" s="53"/>
      <c r="CC43" s="53"/>
      <c r="CD43" s="53"/>
      <c r="CE43" s="53"/>
      <c r="CF43" s="53"/>
      <c r="CG43" s="53"/>
      <c r="CH43" s="53"/>
      <c r="CI43" s="53"/>
      <c r="CJ43" s="53"/>
      <c r="CK43" s="53"/>
      <c r="CL43" s="53"/>
      <c r="CM43" s="24"/>
      <c r="CN43" s="24"/>
      <c r="CO43" s="24"/>
      <c r="CP43" s="134"/>
      <c r="CQ43" s="17"/>
      <c r="CR43" s="17"/>
      <c r="CS43" s="53"/>
      <c r="CT43" s="53"/>
      <c r="CU43" s="53"/>
      <c r="CV43" s="53"/>
      <c r="CW43" s="53"/>
      <c r="CX43" s="53"/>
      <c r="CY43" s="53"/>
      <c r="CZ43" s="53"/>
      <c r="DA43" s="53"/>
      <c r="DB43" s="53"/>
      <c r="DC43" s="53"/>
      <c r="DD43" s="53"/>
    </row>
    <row r="45" spans="1:112" ht="17" x14ac:dyDescent="0.2">
      <c r="A45" s="116" t="s">
        <v>132</v>
      </c>
    </row>
    <row r="46" spans="1:112" outlineLevel="1" x14ac:dyDescent="0.2">
      <c r="A46" s="115" t="s">
        <v>291</v>
      </c>
      <c r="B46" s="11" t="s">
        <v>194</v>
      </c>
      <c r="C46" t="s">
        <v>155</v>
      </c>
      <c r="E46" s="53"/>
      <c r="F46" s="53">
        <v>2</v>
      </c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24"/>
      <c r="T46" s="67">
        <f t="shared" ref="T46:T48" si="24">SUM(E46:R46)</f>
        <v>2</v>
      </c>
      <c r="U46" s="24"/>
      <c r="V46" s="135"/>
      <c r="W46" s="17"/>
      <c r="X46" s="17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24"/>
      <c r="AL46" s="67">
        <f t="shared" ref="AL46" si="25">SUM(W46:AJ46)</f>
        <v>0</v>
      </c>
      <c r="AM46" s="24"/>
      <c r="AN46" s="134"/>
      <c r="AO46" s="17"/>
      <c r="AP46" s="17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25"/>
      <c r="BD46" s="24"/>
      <c r="BE46" s="25"/>
      <c r="BF46" s="134"/>
      <c r="BG46" s="17"/>
      <c r="BH46" s="17"/>
      <c r="BI46" s="53"/>
      <c r="BJ46" s="53"/>
      <c r="BK46" s="53"/>
      <c r="BL46" s="53"/>
      <c r="BM46" s="53"/>
      <c r="BN46" s="53"/>
      <c r="BO46" s="53"/>
      <c r="BP46" s="53"/>
      <c r="BQ46" s="53"/>
      <c r="BR46" s="53"/>
      <c r="BS46" s="53"/>
      <c r="BT46" s="53"/>
      <c r="BU46" s="24"/>
      <c r="BV46" s="24"/>
      <c r="BW46" s="24"/>
      <c r="BX46" s="134"/>
      <c r="BY46" s="17"/>
      <c r="BZ46" s="17"/>
      <c r="CA46" s="53"/>
      <c r="CB46" s="53"/>
      <c r="CC46" s="53"/>
      <c r="CD46" s="53"/>
      <c r="CE46" s="53"/>
      <c r="CF46" s="53"/>
      <c r="CG46" s="53"/>
      <c r="CH46" s="53"/>
      <c r="CI46" s="53"/>
      <c r="CJ46" s="53"/>
      <c r="CK46" s="53"/>
      <c r="CL46" s="53"/>
      <c r="CM46" s="24"/>
      <c r="CN46" s="24"/>
      <c r="CO46" s="24"/>
      <c r="CP46" s="134"/>
      <c r="CQ46" s="17"/>
      <c r="CR46" s="17"/>
      <c r="CS46" s="53"/>
      <c r="CT46" s="53"/>
      <c r="CU46" s="53"/>
      <c r="CV46" s="53"/>
      <c r="CW46" s="53"/>
      <c r="CX46" s="53"/>
      <c r="CY46" s="53"/>
      <c r="CZ46" s="53"/>
      <c r="DA46" s="53"/>
      <c r="DB46" s="53"/>
      <c r="DC46" s="53"/>
      <c r="DD46" s="53"/>
    </row>
    <row r="47" spans="1:112" outlineLevel="1" x14ac:dyDescent="0.2">
      <c r="A47" s="6"/>
      <c r="B47" s="117" t="s">
        <v>296</v>
      </c>
      <c r="C47" t="s">
        <v>196</v>
      </c>
      <c r="E47" s="53"/>
      <c r="F47" s="53">
        <v>5</v>
      </c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24"/>
      <c r="T47" s="67"/>
      <c r="U47" s="24"/>
      <c r="V47" s="135"/>
      <c r="W47" s="17"/>
      <c r="X47" s="17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24"/>
      <c r="AL47" s="67"/>
      <c r="AM47" s="24"/>
      <c r="AN47" s="134"/>
      <c r="AO47" s="17"/>
      <c r="AP47" s="17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25"/>
      <c r="BD47" s="24"/>
      <c r="BE47" s="25"/>
      <c r="BF47" s="134"/>
      <c r="BG47" s="17"/>
      <c r="BH47" s="17"/>
      <c r="BI47" s="53"/>
      <c r="BJ47" s="53"/>
      <c r="BK47" s="53"/>
      <c r="BL47" s="53"/>
      <c r="BM47" s="53"/>
      <c r="BN47" s="53"/>
      <c r="BO47" s="53"/>
      <c r="BP47" s="53"/>
      <c r="BQ47" s="53"/>
      <c r="BR47" s="53"/>
      <c r="BS47" s="53"/>
      <c r="BT47" s="53"/>
      <c r="BU47" s="24"/>
      <c r="BV47" s="24"/>
      <c r="BW47" s="24"/>
      <c r="BX47" s="134"/>
      <c r="BY47" s="17"/>
      <c r="BZ47" s="17"/>
      <c r="CA47" s="53"/>
      <c r="CB47" s="53"/>
      <c r="CC47" s="53"/>
      <c r="CD47" s="53"/>
      <c r="CE47" s="53"/>
      <c r="CF47" s="53"/>
      <c r="CG47" s="53"/>
      <c r="CH47" s="53"/>
      <c r="CI47" s="53"/>
      <c r="CJ47" s="53"/>
      <c r="CK47" s="53"/>
      <c r="CL47" s="53"/>
      <c r="CM47" s="24"/>
      <c r="CN47" s="24"/>
      <c r="CO47" s="24"/>
      <c r="CP47" s="134"/>
      <c r="CQ47" s="17"/>
      <c r="CR47" s="17"/>
      <c r="CS47" s="53"/>
      <c r="CT47" s="53"/>
      <c r="CU47" s="53"/>
      <c r="CV47" s="53"/>
      <c r="CW47" s="53"/>
      <c r="CX47" s="53"/>
      <c r="CY47" s="53"/>
      <c r="CZ47" s="53"/>
      <c r="DA47" s="53"/>
      <c r="DB47" s="53"/>
      <c r="DC47" s="53"/>
      <c r="DD47" s="53"/>
    </row>
    <row r="48" spans="1:112" outlineLevel="1" x14ac:dyDescent="0.2">
      <c r="A48" s="6"/>
      <c r="B48" s="117"/>
      <c r="C48" t="s">
        <v>197</v>
      </c>
      <c r="E48" s="53"/>
      <c r="F48" s="53">
        <f>F46*F47</f>
        <v>10</v>
      </c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24"/>
      <c r="T48" s="67">
        <f t="shared" si="24"/>
        <v>10</v>
      </c>
      <c r="U48" s="24"/>
      <c r="V48" s="135"/>
      <c r="W48" s="17"/>
      <c r="X48" s="17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24"/>
      <c r="AL48" s="67">
        <f>AJ48</f>
        <v>0</v>
      </c>
      <c r="AM48" s="24"/>
      <c r="AN48" s="134"/>
      <c r="AO48" s="17"/>
      <c r="AP48" s="17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25"/>
      <c r="BD48" s="24"/>
      <c r="BE48" s="25"/>
      <c r="BF48" s="134"/>
      <c r="BG48" s="17"/>
      <c r="BH48" s="17"/>
      <c r="BI48" s="53"/>
      <c r="BJ48" s="53"/>
      <c r="BK48" s="53"/>
      <c r="BL48" s="53"/>
      <c r="BM48" s="53"/>
      <c r="BN48" s="53"/>
      <c r="BO48" s="53"/>
      <c r="BP48" s="53"/>
      <c r="BQ48" s="53"/>
      <c r="BR48" s="53"/>
      <c r="BS48" s="53"/>
      <c r="BT48" s="53"/>
      <c r="BU48" s="24"/>
      <c r="BV48" s="24"/>
      <c r="BW48" s="24"/>
      <c r="BX48" s="134"/>
      <c r="BY48" s="17"/>
      <c r="BZ48" s="17"/>
      <c r="CA48" s="53"/>
      <c r="CB48" s="53"/>
      <c r="CC48" s="53"/>
      <c r="CD48" s="53"/>
      <c r="CE48" s="53"/>
      <c r="CF48" s="53"/>
      <c r="CG48" s="53"/>
      <c r="CH48" s="53"/>
      <c r="CI48" s="53"/>
      <c r="CJ48" s="53"/>
      <c r="CK48" s="53"/>
      <c r="CL48" s="53"/>
      <c r="CM48" s="24"/>
      <c r="CN48" s="24"/>
      <c r="CO48" s="24"/>
      <c r="CP48" s="134"/>
      <c r="CQ48" s="17"/>
      <c r="CR48" s="17"/>
      <c r="CS48" s="53"/>
      <c r="CT48" s="53"/>
      <c r="CU48" s="53"/>
      <c r="CV48" s="53"/>
      <c r="CW48" s="53"/>
      <c r="CX48" s="53"/>
      <c r="CY48" s="53"/>
      <c r="CZ48" s="53"/>
      <c r="DA48" s="53"/>
      <c r="DB48" s="53"/>
      <c r="DC48" s="53"/>
      <c r="DD48" s="53"/>
    </row>
    <row r="49" spans="1:112" outlineLevel="1" x14ac:dyDescent="0.2"/>
    <row r="50" spans="1:112" outlineLevel="1" x14ac:dyDescent="0.2">
      <c r="B50" s="65"/>
    </row>
    <row r="51" spans="1:112" outlineLevel="1" x14ac:dyDescent="0.2">
      <c r="A51" s="115" t="s">
        <v>291</v>
      </c>
      <c r="B51" s="11" t="s">
        <v>306</v>
      </c>
      <c r="C51" t="s">
        <v>155</v>
      </c>
      <c r="E51" s="53"/>
      <c r="F51" s="53">
        <v>2</v>
      </c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24"/>
      <c r="T51" s="67">
        <f>SUM(E51:R51)</f>
        <v>2</v>
      </c>
      <c r="U51" s="24"/>
      <c r="V51" s="135"/>
      <c r="W51" s="17"/>
      <c r="X51" s="17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24"/>
      <c r="AL51" s="67">
        <f t="shared" ref="AL51" si="26">SUM(W51:AJ51)</f>
        <v>0</v>
      </c>
      <c r="AM51" s="24"/>
      <c r="AN51" s="134"/>
      <c r="AO51" s="17"/>
      <c r="AP51" s="17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25"/>
      <c r="BD51" s="24"/>
      <c r="BE51" s="25"/>
      <c r="BF51" s="134"/>
      <c r="BG51" s="17"/>
      <c r="BH51" s="17"/>
      <c r="BI51" s="53"/>
      <c r="BJ51" s="53"/>
      <c r="BK51" s="53"/>
      <c r="BL51" s="53"/>
      <c r="BM51" s="53"/>
      <c r="BN51" s="53"/>
      <c r="BO51" s="53"/>
      <c r="BP51" s="53"/>
      <c r="BQ51" s="53"/>
      <c r="BR51" s="53"/>
      <c r="BS51" s="53"/>
      <c r="BT51" s="53"/>
      <c r="BU51" s="24"/>
      <c r="BV51" s="24"/>
      <c r="BW51" s="24"/>
      <c r="BX51" s="134"/>
      <c r="BY51" s="17"/>
      <c r="BZ51" s="17"/>
      <c r="CA51" s="53"/>
      <c r="CB51" s="53"/>
      <c r="CC51" s="53"/>
      <c r="CD51" s="53"/>
      <c r="CE51" s="53"/>
      <c r="CF51" s="53"/>
      <c r="CG51" s="53"/>
      <c r="CH51" s="53"/>
      <c r="CI51" s="53"/>
      <c r="CJ51" s="53"/>
      <c r="CK51" s="53"/>
      <c r="CL51" s="53"/>
      <c r="CM51" s="24"/>
      <c r="CN51" s="24"/>
      <c r="CO51" s="24"/>
      <c r="CP51" s="134"/>
      <c r="CQ51" s="17"/>
      <c r="CR51" s="17"/>
      <c r="CS51" s="53"/>
      <c r="CT51" s="53"/>
      <c r="CU51" s="53"/>
      <c r="CV51" s="53"/>
      <c r="CW51" s="53"/>
      <c r="CX51" s="53"/>
      <c r="CY51" s="53"/>
      <c r="CZ51" s="53"/>
      <c r="DA51" s="53"/>
      <c r="DB51" s="53"/>
      <c r="DC51" s="53"/>
      <c r="DD51" s="53"/>
    </row>
    <row r="52" spans="1:112" outlineLevel="1" x14ac:dyDescent="0.2">
      <c r="B52" s="117" t="s">
        <v>296</v>
      </c>
      <c r="C52" t="s">
        <v>198</v>
      </c>
      <c r="E52" s="53"/>
      <c r="F52" s="53">
        <v>242</v>
      </c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24"/>
      <c r="T52" s="67"/>
      <c r="U52" s="24"/>
      <c r="V52" s="135"/>
      <c r="W52" s="17"/>
      <c r="X52" s="17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24"/>
      <c r="AL52" s="67"/>
      <c r="AM52" s="24"/>
      <c r="AN52" s="134"/>
      <c r="AO52" s="17"/>
      <c r="AP52" s="17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25"/>
      <c r="BD52" s="24"/>
      <c r="BE52" s="25"/>
      <c r="BF52" s="134"/>
      <c r="BG52" s="17"/>
      <c r="BH52" s="17"/>
      <c r="BI52" s="53"/>
      <c r="BJ52" s="53"/>
      <c r="BK52" s="53"/>
      <c r="BL52" s="53"/>
      <c r="BM52" s="53"/>
      <c r="BN52" s="53"/>
      <c r="BO52" s="53"/>
      <c r="BP52" s="53"/>
      <c r="BQ52" s="53"/>
      <c r="BR52" s="53"/>
      <c r="BS52" s="53"/>
      <c r="BT52" s="53"/>
      <c r="BU52" s="24"/>
      <c r="BV52" s="24"/>
      <c r="BW52" s="24"/>
      <c r="BX52" s="134"/>
      <c r="BY52" s="17"/>
      <c r="BZ52" s="17"/>
      <c r="CA52" s="53"/>
      <c r="CB52" s="53"/>
      <c r="CC52" s="53"/>
      <c r="CD52" s="53"/>
      <c r="CE52" s="53"/>
      <c r="CF52" s="53"/>
      <c r="CG52" s="53"/>
      <c r="CH52" s="53"/>
      <c r="CI52" s="53"/>
      <c r="CJ52" s="53"/>
      <c r="CK52" s="53"/>
      <c r="CL52" s="53"/>
      <c r="CM52" s="24"/>
      <c r="CN52" s="24"/>
      <c r="CO52" s="24"/>
      <c r="CP52" s="134"/>
      <c r="CQ52" s="17"/>
      <c r="CR52" s="17"/>
      <c r="CS52" s="53"/>
      <c r="CT52" s="53"/>
      <c r="CU52" s="53"/>
      <c r="CV52" s="53"/>
      <c r="CW52" s="53"/>
      <c r="CX52" s="53"/>
      <c r="CY52" s="53"/>
      <c r="CZ52" s="53"/>
      <c r="DA52" s="53"/>
      <c r="DB52" s="53"/>
      <c r="DC52" s="53"/>
      <c r="DD52" s="53"/>
    </row>
    <row r="53" spans="1:112" outlineLevel="1" x14ac:dyDescent="0.2">
      <c r="B53" s="117"/>
      <c r="C53" t="s">
        <v>199</v>
      </c>
      <c r="E53" s="53"/>
      <c r="F53" s="53">
        <v>484</v>
      </c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24"/>
      <c r="T53" s="67">
        <f>SUM(E53:R53)</f>
        <v>484</v>
      </c>
      <c r="U53" s="24"/>
      <c r="V53" s="135"/>
      <c r="W53" s="17"/>
      <c r="X53" s="17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24"/>
      <c r="AL53" s="67">
        <f>AJ53</f>
        <v>0</v>
      </c>
      <c r="AM53" s="24"/>
      <c r="AN53" s="134"/>
      <c r="AO53" s="17"/>
      <c r="AP53" s="17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25"/>
      <c r="BD53" s="24"/>
      <c r="BE53" s="25"/>
      <c r="BF53" s="134"/>
      <c r="BG53" s="17"/>
      <c r="BH53" s="17"/>
      <c r="BI53" s="53"/>
      <c r="BJ53" s="53"/>
      <c r="BK53" s="53"/>
      <c r="BL53" s="53"/>
      <c r="BM53" s="53"/>
      <c r="BN53" s="53"/>
      <c r="BO53" s="53"/>
      <c r="BP53" s="53"/>
      <c r="BQ53" s="53"/>
      <c r="BR53" s="53"/>
      <c r="BS53" s="53"/>
      <c r="BT53" s="53"/>
      <c r="BU53" s="24"/>
      <c r="BV53" s="24"/>
      <c r="BW53" s="24"/>
      <c r="BX53" s="134"/>
      <c r="BY53" s="17"/>
      <c r="BZ53" s="17"/>
      <c r="CA53" s="53"/>
      <c r="CB53" s="53"/>
      <c r="CC53" s="53"/>
      <c r="CD53" s="53"/>
      <c r="CE53" s="53"/>
      <c r="CF53" s="53"/>
      <c r="CG53" s="53"/>
      <c r="CH53" s="53"/>
      <c r="CI53" s="53"/>
      <c r="CJ53" s="53"/>
      <c r="CK53" s="53"/>
      <c r="CL53" s="53"/>
      <c r="CM53" s="24"/>
      <c r="CN53" s="24"/>
      <c r="CO53" s="24"/>
      <c r="CP53" s="134"/>
      <c r="CQ53" s="17"/>
      <c r="CR53" s="17"/>
      <c r="CS53" s="53"/>
      <c r="CT53" s="53"/>
      <c r="CU53" s="53"/>
      <c r="CV53" s="53"/>
      <c r="CW53" s="53"/>
      <c r="CX53" s="53"/>
      <c r="CY53" s="53"/>
      <c r="CZ53" s="53"/>
      <c r="DA53" s="53"/>
      <c r="DB53" s="53"/>
      <c r="DC53" s="53"/>
      <c r="DD53" s="53"/>
    </row>
    <row r="55" spans="1:112" s="39" customFormat="1" ht="17" x14ac:dyDescent="0.2">
      <c r="A55" s="118" t="s">
        <v>363</v>
      </c>
      <c r="V55" s="43"/>
      <c r="AN55" s="43"/>
      <c r="BF55" s="43"/>
      <c r="BX55" s="43"/>
      <c r="CP55" s="43"/>
      <c r="DH55" s="43"/>
    </row>
    <row r="56" spans="1:112" x14ac:dyDescent="0.2">
      <c r="A56" s="11"/>
      <c r="B56" s="69" t="s">
        <v>364</v>
      </c>
      <c r="C56" t="s">
        <v>365</v>
      </c>
      <c r="D56" s="13"/>
      <c r="E56" s="53"/>
      <c r="F56" s="53"/>
      <c r="G56" s="53"/>
      <c r="H56" s="53"/>
      <c r="I56" s="53">
        <v>30</v>
      </c>
      <c r="J56" s="53">
        <v>17</v>
      </c>
      <c r="K56" s="53">
        <v>13</v>
      </c>
      <c r="L56" s="53"/>
      <c r="M56" s="53">
        <v>30</v>
      </c>
      <c r="N56" s="53">
        <v>17</v>
      </c>
      <c r="O56" s="53">
        <v>13</v>
      </c>
      <c r="P56" s="53"/>
      <c r="Q56" s="53">
        <v>30</v>
      </c>
      <c r="R56" s="53">
        <v>17</v>
      </c>
      <c r="S56" s="21"/>
      <c r="T56" s="67">
        <f t="shared" ref="T56" si="27">SUM(E56:R56)</f>
        <v>167</v>
      </c>
      <c r="U56" s="21"/>
      <c r="V56" s="22"/>
      <c r="W56" s="21"/>
      <c r="X56" s="21"/>
      <c r="Y56" s="53">
        <v>13</v>
      </c>
      <c r="Z56" s="53"/>
      <c r="AA56" s="53">
        <v>30</v>
      </c>
      <c r="AB56" s="53">
        <v>17</v>
      </c>
      <c r="AC56" s="53">
        <v>14</v>
      </c>
      <c r="AD56" s="53"/>
      <c r="AE56" s="53">
        <v>31</v>
      </c>
      <c r="AF56" s="53">
        <v>17</v>
      </c>
      <c r="AG56" s="53">
        <v>14</v>
      </c>
      <c r="AH56" s="53"/>
      <c r="AI56" s="53"/>
      <c r="AJ56" s="53"/>
      <c r="AK56" s="21"/>
      <c r="AL56" s="67">
        <f>SUM(T56:AJ56)</f>
        <v>303</v>
      </c>
      <c r="AM56" s="21"/>
      <c r="AN56" s="22"/>
      <c r="AO56" s="21"/>
      <c r="AP56" s="21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D56" s="67">
        <f t="shared" ref="BD56" si="28">SUM(AQ56:BB56)</f>
        <v>0</v>
      </c>
      <c r="BG56" s="21"/>
      <c r="BH56" s="21"/>
      <c r="BI56" s="53"/>
      <c r="BJ56" s="53"/>
      <c r="BK56" s="53"/>
      <c r="BL56" s="53"/>
      <c r="BM56" s="53"/>
      <c r="BN56" s="53"/>
      <c r="BO56" s="53"/>
      <c r="BP56" s="53"/>
      <c r="BQ56" s="53"/>
      <c r="BR56" s="53"/>
      <c r="BS56" s="53"/>
      <c r="BT56" s="53"/>
      <c r="BU56" s="21"/>
      <c r="BV56" s="67">
        <f t="shared" ref="BV56" si="29">SUM(BI56:BT56)</f>
        <v>0</v>
      </c>
      <c r="BW56" s="21"/>
      <c r="BX56" s="22"/>
      <c r="BY56" s="21"/>
      <c r="BZ56" s="21"/>
      <c r="CA56" s="53"/>
      <c r="CB56" s="53"/>
      <c r="CC56" s="53"/>
      <c r="CD56" s="53"/>
      <c r="CE56" s="53"/>
      <c r="CF56" s="53"/>
      <c r="CG56" s="53"/>
      <c r="CH56" s="53"/>
      <c r="CI56" s="53"/>
      <c r="CJ56" s="53"/>
      <c r="CK56" s="53"/>
      <c r="CL56" s="53"/>
      <c r="CM56" s="21"/>
      <c r="CN56" s="67">
        <f t="shared" ref="CN56" si="30">SUM(CA56:CL56)</f>
        <v>0</v>
      </c>
      <c r="CO56" s="21"/>
      <c r="CP56" s="22"/>
      <c r="CQ56" s="21"/>
      <c r="CR56" s="21"/>
      <c r="CS56" s="53"/>
      <c r="CT56" s="53"/>
      <c r="CU56" s="53"/>
      <c r="CV56" s="53"/>
      <c r="CW56" s="53"/>
      <c r="CX56" s="53"/>
      <c r="CY56" s="53"/>
      <c r="CZ56" s="53"/>
      <c r="DA56" s="53"/>
      <c r="DB56" s="53"/>
      <c r="DC56" s="53"/>
      <c r="DD56" s="53"/>
      <c r="DE56" s="21"/>
      <c r="DF56" s="67">
        <f t="shared" ref="DF56" si="31">SUM(CS56:DD56)</f>
        <v>0</v>
      </c>
      <c r="DG56" s="21"/>
      <c r="DH56" s="22"/>
    </row>
    <row r="57" spans="1:112" outlineLevel="1" x14ac:dyDescent="0.2">
      <c r="B57" s="117" t="s">
        <v>293</v>
      </c>
      <c r="C57" t="s">
        <v>353</v>
      </c>
      <c r="D57" s="93"/>
      <c r="E57" s="104">
        <f>SUM($E$56:E56)</f>
        <v>0</v>
      </c>
      <c r="F57" s="104">
        <f>SUM($E$56:F56)</f>
        <v>0</v>
      </c>
      <c r="G57" s="104">
        <f>SUM($E$56:G56)</f>
        <v>0</v>
      </c>
      <c r="H57" s="104">
        <f>SUM($E$56:H56)</f>
        <v>0</v>
      </c>
      <c r="I57" s="104">
        <f>SUM($E$56:I56)</f>
        <v>30</v>
      </c>
      <c r="J57" s="104">
        <f>SUM($E$56:J56)</f>
        <v>47</v>
      </c>
      <c r="K57" s="104">
        <f>SUM($E$56:K56)</f>
        <v>60</v>
      </c>
      <c r="L57" s="104">
        <f>SUM($E$56:L56)</f>
        <v>60</v>
      </c>
      <c r="M57" s="104">
        <f>SUM($E$56:M56)</f>
        <v>90</v>
      </c>
      <c r="N57" s="104">
        <f>SUM($E$56:N56)</f>
        <v>107</v>
      </c>
      <c r="O57" s="104">
        <f>SUM($E$56:O56)</f>
        <v>120</v>
      </c>
      <c r="P57" s="104">
        <f>SUM($E$56:P56)</f>
        <v>120</v>
      </c>
      <c r="Q57" s="104">
        <f>SUM($E$56:Q56)</f>
        <v>150</v>
      </c>
      <c r="R57" s="104">
        <f>SUM($E$56:R56)</f>
        <v>167</v>
      </c>
      <c r="S57" s="93"/>
      <c r="T57" s="67"/>
      <c r="U57" s="21"/>
      <c r="V57" s="22"/>
      <c r="W57" s="21"/>
      <c r="X57" s="21"/>
      <c r="Y57" s="104">
        <f>SUM($Y$56:Y56)+$T$56</f>
        <v>180</v>
      </c>
      <c r="Z57" s="104">
        <f>SUM($Y$56:Z56)+$T$56</f>
        <v>180</v>
      </c>
      <c r="AA57" s="104">
        <f>SUM($Y$56:AA56)+$T$56</f>
        <v>210</v>
      </c>
      <c r="AB57" s="104">
        <f>SUM($Y$56:AB56)+$T$56</f>
        <v>227</v>
      </c>
      <c r="AC57" s="104">
        <f>SUM($Y$56:AC56)+$T$56</f>
        <v>241</v>
      </c>
      <c r="AD57" s="104">
        <f>SUM($Y$56:AD56)+$T$56</f>
        <v>241</v>
      </c>
      <c r="AE57" s="104">
        <f>SUM($Y$56:AE56)+$T$56</f>
        <v>272</v>
      </c>
      <c r="AF57" s="104">
        <f>SUM($Y$56:AF56)+$T$56</f>
        <v>289</v>
      </c>
      <c r="AG57" s="104">
        <f>SUM($Y$56:AG56)+$T$56</f>
        <v>303</v>
      </c>
      <c r="AH57" s="104">
        <f>SUM($Y$56:AH56)+$T$56</f>
        <v>303</v>
      </c>
      <c r="AI57" s="104">
        <f>SUM($Y$56:AI56)+$T$56</f>
        <v>303</v>
      </c>
      <c r="AJ57" s="104">
        <f>SUM($Y$56:AJ56)+$T$56</f>
        <v>303</v>
      </c>
      <c r="AK57" s="104"/>
      <c r="AL57" s="67"/>
      <c r="AM57" s="21"/>
      <c r="AN57" s="22"/>
      <c r="AO57" s="21"/>
      <c r="AP57" s="21"/>
      <c r="AQ57" s="104">
        <f>SUM($AQ$56:AQ56)+AL56</f>
        <v>303</v>
      </c>
      <c r="AR57" s="104">
        <f>SUM($AQ$56:AR56)+AM56</f>
        <v>0</v>
      </c>
      <c r="AS57" s="104">
        <f>SUM($AQ$56:AS56)+AN56</f>
        <v>0</v>
      </c>
      <c r="AT57" s="104" t="e">
        <f>SUM($AQ$56:AT56)+#REF!</f>
        <v>#REF!</v>
      </c>
      <c r="AU57" s="104" t="e">
        <f>SUM($AQ$56:AU56)+#REF!</f>
        <v>#REF!</v>
      </c>
      <c r="AV57" s="104">
        <f>SUM($AQ$56:AV56)+AO56</f>
        <v>0</v>
      </c>
      <c r="AW57" s="104">
        <f>SUM($AQ$56:AW56)+AP56</f>
        <v>0</v>
      </c>
      <c r="AX57" s="104">
        <f>SUM($AQ$56:AX56)+AQ56</f>
        <v>0</v>
      </c>
      <c r="AY57" s="104">
        <f>SUM($AQ$56:AY56)+AR56</f>
        <v>0</v>
      </c>
      <c r="AZ57" s="104">
        <f>SUM($AQ$56:AZ56)+AS56</f>
        <v>0</v>
      </c>
      <c r="BA57" s="104">
        <f>SUM($AQ$56:BA56)+AT56</f>
        <v>0</v>
      </c>
      <c r="BB57" s="104">
        <f>SUM($AQ$56:BB56)+AU56</f>
        <v>0</v>
      </c>
      <c r="BC57" s="104"/>
      <c r="BD57" s="104"/>
      <c r="BE57" s="21"/>
      <c r="BF57" s="22"/>
      <c r="BG57" s="21"/>
      <c r="BH57" s="21"/>
      <c r="BI57" s="104">
        <f>SUM($BI$56:BI56)+BD56</f>
        <v>0</v>
      </c>
      <c r="BJ57" s="104">
        <f>SUM($BI$56:BJ56)+BE56</f>
        <v>0</v>
      </c>
      <c r="BK57" s="104">
        <f>SUM($BI$56:BK56)+BF56</f>
        <v>0</v>
      </c>
      <c r="BL57" s="104" t="e">
        <f>SUM($BI$56:BL56)+#REF!</f>
        <v>#REF!</v>
      </c>
      <c r="BM57" s="104" t="e">
        <f>SUM($BI$56:BM56)+#REF!</f>
        <v>#REF!</v>
      </c>
      <c r="BN57" s="104">
        <f>SUM($BI$56:BN56)+BG56</f>
        <v>0</v>
      </c>
      <c r="BO57" s="104">
        <f>SUM($BI$56:BO56)+BH56</f>
        <v>0</v>
      </c>
      <c r="BP57" s="104">
        <f>SUM($BI$56:BP56)+BI56</f>
        <v>0</v>
      </c>
      <c r="BQ57" s="104">
        <f>SUM($BI$56:BQ56)+BJ56</f>
        <v>0</v>
      </c>
      <c r="BR57" s="104">
        <f>SUM($BI$56:BR56)+BK56</f>
        <v>0</v>
      </c>
      <c r="BS57" s="104">
        <f>SUM($BI$56:BS56)+BL56</f>
        <v>0</v>
      </c>
      <c r="BT57" s="104">
        <f>SUM($BI$56:BT56)+BM56</f>
        <v>0</v>
      </c>
      <c r="BU57" s="21"/>
      <c r="BV57" s="21"/>
      <c r="BW57" s="21"/>
      <c r="BX57" s="22"/>
      <c r="BY57" s="21"/>
      <c r="BZ57" s="21"/>
      <c r="CA57" s="104">
        <f>SUM($CA$56:CA56)+BV56</f>
        <v>0</v>
      </c>
      <c r="CB57" s="104">
        <f>SUM($CA$56:CB56)+BW56</f>
        <v>0</v>
      </c>
      <c r="CC57" s="104">
        <f>SUM($CA$56:CC56)+BX56</f>
        <v>0</v>
      </c>
      <c r="CD57" s="104" t="e">
        <f>SUM($CA$56:CD56)+#REF!</f>
        <v>#REF!</v>
      </c>
      <c r="CE57" s="104" t="e">
        <f>SUM($CA$56:CE56)+#REF!</f>
        <v>#REF!</v>
      </c>
      <c r="CF57" s="104">
        <f>SUM($CA$56:CF56)+BY56</f>
        <v>0</v>
      </c>
      <c r="CG57" s="104">
        <f>SUM($CA$56:CG56)+BZ56</f>
        <v>0</v>
      </c>
      <c r="CH57" s="104">
        <f>SUM($CA$56:CH56)+CA56</f>
        <v>0</v>
      </c>
      <c r="CI57" s="104">
        <f>SUM($CA$56:CI56)+CB56</f>
        <v>0</v>
      </c>
      <c r="CJ57" s="104">
        <f>SUM($CA$56:CJ56)+CC56</f>
        <v>0</v>
      </c>
      <c r="CK57" s="104">
        <f>SUM($CA$56:CK56)+CD56</f>
        <v>0</v>
      </c>
      <c r="CL57" s="104">
        <f>SUM($CA$56:CL56)+CE56</f>
        <v>0</v>
      </c>
      <c r="CM57" s="104"/>
      <c r="CN57" s="104"/>
      <c r="CO57" s="21"/>
      <c r="CP57" s="22"/>
      <c r="CQ57" s="21"/>
      <c r="CR57" s="21"/>
      <c r="CS57" s="104">
        <f>SUM($CS$56:CS56)+CN56</f>
        <v>0</v>
      </c>
      <c r="CT57" s="104">
        <f>SUM($CS$56:CT56)+CO56</f>
        <v>0</v>
      </c>
      <c r="CU57" s="104">
        <f>SUM($CS$56:CU56)+CP56</f>
        <v>0</v>
      </c>
      <c r="CV57" s="104" t="e">
        <f>SUM($CS$56:CV56)+#REF!</f>
        <v>#REF!</v>
      </c>
      <c r="CW57" s="104" t="e">
        <f>SUM($CS$56:CW56)+#REF!</f>
        <v>#REF!</v>
      </c>
      <c r="CX57" s="104">
        <f>SUM($CS$56:CX56)+CQ56</f>
        <v>0</v>
      </c>
      <c r="CY57" s="104">
        <f>SUM($CS$56:CY56)+CR56</f>
        <v>0</v>
      </c>
      <c r="CZ57" s="104">
        <f>SUM($CS$56:CZ56)+CS56</f>
        <v>0</v>
      </c>
      <c r="DA57" s="104">
        <f>SUM($CS$56:DA56)+CT56</f>
        <v>0</v>
      </c>
      <c r="DB57" s="104">
        <f>SUM($CS$56:DB56)+CU56</f>
        <v>0</v>
      </c>
      <c r="DC57" s="104">
        <f>SUM($CS$56:DC56)+CV56</f>
        <v>0</v>
      </c>
      <c r="DD57" s="104">
        <f>SUM($CS$56:DD56)+CW56</f>
        <v>0</v>
      </c>
      <c r="DE57" s="104"/>
      <c r="DF57" s="67"/>
      <c r="DG57" s="21"/>
      <c r="DH57" s="22"/>
    </row>
    <row r="58" spans="1:112" x14ac:dyDescent="0.2">
      <c r="A58" s="11"/>
    </row>
    <row r="59" spans="1:112" x14ac:dyDescent="0.2">
      <c r="B59" s="129" t="s">
        <v>385</v>
      </c>
    </row>
    <row r="60" spans="1:112" x14ac:dyDescent="0.2">
      <c r="B60" s="23"/>
      <c r="C60" s="13"/>
      <c r="D60" s="13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21"/>
      <c r="U60" s="32"/>
      <c r="W60" s="17"/>
      <c r="X60" s="17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21"/>
      <c r="AM60" s="32"/>
      <c r="AN60" s="140"/>
      <c r="AO60" s="17"/>
      <c r="AP60" s="17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21"/>
      <c r="BE60" s="32"/>
      <c r="BG60" s="17"/>
      <c r="BH60" s="17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21"/>
      <c r="BW60" s="32"/>
      <c r="BX60" s="140"/>
      <c r="BY60" s="17"/>
      <c r="BZ60" s="17"/>
      <c r="CA60" s="32"/>
      <c r="CB60" s="32"/>
      <c r="CC60" s="32"/>
      <c r="CD60" s="32"/>
      <c r="CE60" s="32"/>
      <c r="CF60" s="32"/>
      <c r="CG60" s="32"/>
      <c r="CH60" s="32"/>
      <c r="CI60" s="32"/>
      <c r="CJ60" s="32"/>
      <c r="CK60" s="32"/>
      <c r="CL60" s="32"/>
      <c r="CM60" s="32"/>
      <c r="CN60" s="21"/>
      <c r="CO60" s="32"/>
      <c r="CQ60" s="17"/>
      <c r="CR60" s="17"/>
      <c r="CS60" s="32"/>
      <c r="CT60" s="32"/>
      <c r="CU60" s="32"/>
      <c r="CV60" s="32"/>
      <c r="CW60" s="32"/>
      <c r="CX60" s="32"/>
      <c r="CY60" s="32"/>
      <c r="CZ60" s="32"/>
      <c r="DA60" s="32"/>
      <c r="DB60" s="32"/>
      <c r="DC60" s="32"/>
      <c r="DD60" s="32"/>
      <c r="DE60" s="32"/>
      <c r="DF60" s="21"/>
      <c r="DG60" s="32"/>
    </row>
    <row r="61" spans="1:112" x14ac:dyDescent="0.2">
      <c r="B61" s="23"/>
      <c r="C61" s="13"/>
      <c r="D61" s="13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21"/>
      <c r="U61" s="32"/>
      <c r="W61" s="17"/>
      <c r="X61" s="17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21"/>
      <c r="AM61" s="32"/>
      <c r="AO61" s="17"/>
      <c r="AP61" s="17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21"/>
      <c r="BE61" s="32"/>
      <c r="BG61" s="17"/>
      <c r="BH61" s="17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21"/>
      <c r="BW61" s="32"/>
      <c r="BY61" s="17"/>
      <c r="BZ61" s="17"/>
      <c r="CA61" s="32"/>
      <c r="CB61" s="32"/>
      <c r="CC61" s="32"/>
      <c r="CD61" s="32"/>
      <c r="CE61" s="32"/>
      <c r="CF61" s="32"/>
      <c r="CG61" s="32"/>
      <c r="CH61" s="32"/>
      <c r="CI61" s="32"/>
      <c r="CJ61" s="32"/>
      <c r="CK61" s="32"/>
      <c r="CL61" s="32"/>
      <c r="CM61" s="32"/>
      <c r="CN61" s="21"/>
      <c r="CO61" s="32"/>
      <c r="CQ61" s="17"/>
      <c r="CR61" s="17"/>
      <c r="CS61" s="32"/>
      <c r="CT61" s="32"/>
      <c r="CU61" s="32"/>
      <c r="CV61" s="32"/>
      <c r="CW61" s="32"/>
      <c r="CX61" s="32"/>
      <c r="CY61" s="32"/>
      <c r="CZ61" s="32"/>
      <c r="DA61" s="32"/>
      <c r="DB61" s="32"/>
      <c r="DC61" s="32"/>
      <c r="DD61" s="32"/>
      <c r="DE61" s="32"/>
      <c r="DF61" s="21"/>
      <c r="DG61" s="32"/>
    </row>
    <row r="89" spans="1:3" x14ac:dyDescent="0.2">
      <c r="A89" s="11"/>
      <c r="B89" s="11"/>
    </row>
    <row r="90" spans="1:3" x14ac:dyDescent="0.2">
      <c r="B90" s="6"/>
    </row>
    <row r="91" spans="1:3" x14ac:dyDescent="0.2">
      <c r="C91" s="13"/>
    </row>
    <row r="96" spans="1:3" x14ac:dyDescent="0.2">
      <c r="B96" s="11"/>
    </row>
    <row r="98" spans="3:3" x14ac:dyDescent="0.2">
      <c r="C98" s="13"/>
    </row>
    <row r="183" spans="1:112" x14ac:dyDescent="0.2">
      <c r="A183" s="11"/>
    </row>
    <row r="185" spans="1:112" x14ac:dyDescent="0.2">
      <c r="A185" s="11"/>
    </row>
    <row r="186" spans="1:112" x14ac:dyDescent="0.2">
      <c r="A186" s="11"/>
    </row>
    <row r="188" spans="1:112" x14ac:dyDescent="0.2">
      <c r="B188" s="23"/>
      <c r="C188" s="13"/>
      <c r="D188" s="13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21"/>
      <c r="U188" s="32"/>
      <c r="W188" s="17"/>
      <c r="X188" s="17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21"/>
      <c r="AM188" s="32"/>
      <c r="AN188" s="140"/>
      <c r="AO188" s="17"/>
      <c r="AP188" s="17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21"/>
      <c r="BE188" s="32"/>
      <c r="BF188" s="140"/>
      <c r="BG188" s="17"/>
      <c r="BH188" s="17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21"/>
      <c r="BW188" s="32"/>
      <c r="BX188" s="140"/>
      <c r="BY188" s="17"/>
      <c r="BZ188" s="17"/>
      <c r="CA188" s="32"/>
      <c r="CB188" s="32"/>
      <c r="CC188" s="32"/>
      <c r="CD188" s="32"/>
      <c r="CE188" s="32"/>
      <c r="CF188" s="32"/>
      <c r="CG188" s="32"/>
      <c r="CH188" s="32"/>
      <c r="CI188" s="32"/>
      <c r="CJ188" s="32"/>
      <c r="CK188" s="32"/>
      <c r="CL188" s="32"/>
      <c r="CM188" s="32"/>
      <c r="CN188" s="21"/>
      <c r="CO188" s="32"/>
      <c r="CP188" s="140"/>
      <c r="CQ188" s="17"/>
      <c r="CR188" s="17"/>
      <c r="CS188" s="32"/>
      <c r="CT188" s="32"/>
      <c r="CU188" s="32"/>
      <c r="CV188" s="32"/>
      <c r="CW188" s="32"/>
      <c r="CX188" s="32"/>
      <c r="CY188" s="32"/>
      <c r="CZ188" s="32"/>
      <c r="DA188" s="32"/>
      <c r="DB188" s="32"/>
      <c r="DC188" s="32"/>
      <c r="DD188" s="32"/>
      <c r="DE188" s="32"/>
      <c r="DF188" s="21"/>
      <c r="DG188" s="32"/>
      <c r="DH188" s="140"/>
    </row>
    <row r="189" spans="1:112" x14ac:dyDescent="0.2">
      <c r="B189" s="23"/>
      <c r="C189" s="13"/>
      <c r="D189" s="13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21"/>
      <c r="U189" s="32"/>
      <c r="W189" s="17"/>
      <c r="X189" s="17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21"/>
      <c r="AM189" s="32"/>
      <c r="AN189" s="141"/>
      <c r="AO189" s="17"/>
      <c r="AP189" s="17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21"/>
      <c r="BE189" s="32"/>
      <c r="BF189" s="141"/>
      <c r="BG189" s="17"/>
      <c r="BH189" s="17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21"/>
      <c r="BW189" s="32"/>
      <c r="BX189" s="141"/>
      <c r="BY189" s="17"/>
      <c r="BZ189" s="17"/>
      <c r="CA189" s="32"/>
      <c r="CB189" s="32"/>
      <c r="CC189" s="32"/>
      <c r="CD189" s="32"/>
      <c r="CE189" s="32"/>
      <c r="CF189" s="32"/>
      <c r="CG189" s="32"/>
      <c r="CH189" s="32"/>
      <c r="CI189" s="32"/>
      <c r="CJ189" s="32"/>
      <c r="CK189" s="32"/>
      <c r="CL189" s="32"/>
      <c r="CM189" s="32"/>
      <c r="CN189" s="21"/>
      <c r="CO189" s="32"/>
      <c r="CP189" s="141"/>
      <c r="CQ189" s="17"/>
      <c r="CR189" s="17"/>
      <c r="CS189" s="32"/>
      <c r="CT189" s="32"/>
      <c r="CU189" s="32"/>
      <c r="CV189" s="32"/>
      <c r="CW189" s="32"/>
      <c r="CX189" s="32"/>
      <c r="CY189" s="32"/>
      <c r="CZ189" s="32"/>
      <c r="DA189" s="32"/>
      <c r="DB189" s="32"/>
      <c r="DC189" s="32"/>
      <c r="DD189" s="32"/>
      <c r="DE189" s="32"/>
      <c r="DF189" s="21"/>
      <c r="DG189" s="32"/>
      <c r="DH189" s="141"/>
    </row>
  </sheetData>
  <mergeCells count="2">
    <mergeCell ref="A1:B1"/>
    <mergeCell ref="E1:O1"/>
  </mergeCells>
  <pageMargins left="0.7" right="0.7" top="0.75" bottom="0.75" header="0.3" footer="0.3"/>
  <ignoredErrors>
    <ignoredError sqref="Q11 Q5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theme="9" tint="0.59999389629810485"/>
  </sheetPr>
  <dimension ref="A1:DQ99"/>
  <sheetViews>
    <sheetView zoomScaleNormal="100" workbookViewId="0">
      <pane xSplit="3" ySplit="7" topLeftCell="AG8" activePane="bottomRight" state="frozen"/>
      <selection activeCell="B125" sqref="B125"/>
      <selection pane="topRight" activeCell="B125" sqref="B125"/>
      <selection pane="bottomLeft" activeCell="B125" sqref="B125"/>
      <selection pane="bottomRight" activeCell="AL13" sqref="AL13"/>
    </sheetView>
  </sheetViews>
  <sheetFormatPr baseColWidth="10" defaultColWidth="10.6640625" defaultRowHeight="16" outlineLevelRow="1" x14ac:dyDescent="0.2"/>
  <cols>
    <col min="1" max="1" width="40.6640625" bestFit="1" customWidth="1"/>
    <col min="2" max="2" width="50.5" customWidth="1"/>
    <col min="3" max="3" width="39.1640625" customWidth="1"/>
    <col min="4" max="4" width="15" customWidth="1"/>
    <col min="5" max="5" width="12.6640625" customWidth="1"/>
    <col min="6" max="6" width="11.5" bestFit="1" customWidth="1"/>
    <col min="10" max="10" width="12.5" customWidth="1"/>
    <col min="12" max="12" width="13.5" customWidth="1"/>
    <col min="20" max="20" width="17.1640625" style="46" customWidth="1"/>
    <col min="22" max="22" width="10.83203125" style="27"/>
    <col min="23" max="23" width="15.83203125" customWidth="1"/>
    <col min="24" max="24" width="16.1640625" customWidth="1"/>
    <col min="38" max="38" width="14.6640625" style="46" customWidth="1"/>
    <col min="40" max="40" width="10.83203125" style="27"/>
    <col min="42" max="42" width="15.1640625" customWidth="1"/>
    <col min="56" max="56" width="14.5" customWidth="1"/>
    <col min="57" max="57" width="14.83203125" customWidth="1"/>
    <col min="58" max="58" width="10.83203125" style="27"/>
    <col min="60" max="60" width="14.83203125" customWidth="1"/>
    <col min="61" max="61" width="15.1640625" customWidth="1"/>
    <col min="74" max="74" width="13.6640625" customWidth="1"/>
    <col min="76" max="76" width="13.33203125" style="27" customWidth="1"/>
    <col min="77" max="77" width="12" customWidth="1"/>
    <col min="78" max="78" width="15.5" customWidth="1"/>
    <col min="80" max="80" width="14.6640625" customWidth="1"/>
    <col min="92" max="92" width="14.5" customWidth="1"/>
    <col min="94" max="94" width="10.83203125" style="27"/>
    <col min="96" max="96" width="16.33203125" customWidth="1"/>
    <col min="99" max="99" width="14.33203125" customWidth="1"/>
    <col min="110" max="110" width="14.33203125" customWidth="1"/>
    <col min="112" max="112" width="10.83203125" style="27"/>
  </cols>
  <sheetData>
    <row r="1" spans="1:121" ht="31" customHeight="1" x14ac:dyDescent="0.2">
      <c r="A1" s="200" t="s">
        <v>378</v>
      </c>
      <c r="B1" s="200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W1" s="1"/>
      <c r="AO1" s="1"/>
      <c r="BG1" s="1"/>
      <c r="BY1" s="1"/>
      <c r="CQ1" s="1"/>
    </row>
    <row r="2" spans="1:121" ht="24" customHeight="1" x14ac:dyDescent="0.2">
      <c r="E2" s="61" t="s">
        <v>0</v>
      </c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142"/>
      <c r="U2" s="63"/>
      <c r="V2" s="64"/>
      <c r="W2" s="63"/>
      <c r="X2" s="61" t="s">
        <v>49</v>
      </c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142"/>
      <c r="AM2" s="63"/>
      <c r="AN2" s="64"/>
      <c r="AO2" s="63"/>
      <c r="AP2" s="61" t="s">
        <v>52</v>
      </c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4"/>
      <c r="BG2" s="63"/>
      <c r="BH2" s="61" t="s">
        <v>53</v>
      </c>
      <c r="BI2" s="63"/>
      <c r="BJ2" s="63"/>
      <c r="BK2" s="63"/>
      <c r="BL2" s="63"/>
      <c r="BM2" s="63"/>
      <c r="BN2" s="63"/>
      <c r="BO2" s="63"/>
      <c r="BP2" s="63"/>
      <c r="BQ2" s="63"/>
      <c r="BR2" s="63"/>
      <c r="BS2" s="63"/>
      <c r="BT2" s="63"/>
      <c r="BU2" s="63"/>
      <c r="BV2" s="63"/>
      <c r="BW2" s="63"/>
      <c r="BX2" s="64"/>
      <c r="BY2" s="63"/>
      <c r="BZ2" s="61" t="s">
        <v>54</v>
      </c>
      <c r="CA2" s="63"/>
      <c r="CB2" s="63"/>
      <c r="CC2" s="63"/>
      <c r="CD2" s="63"/>
      <c r="CE2" s="63"/>
      <c r="CF2" s="63"/>
      <c r="CG2" s="63"/>
      <c r="CH2" s="63"/>
      <c r="CI2" s="63"/>
      <c r="CJ2" s="63"/>
      <c r="CK2" s="63"/>
      <c r="CL2" s="63"/>
      <c r="CM2" s="63"/>
      <c r="CN2" s="63"/>
      <c r="CO2" s="63"/>
      <c r="CP2" s="64"/>
      <c r="CQ2" s="63"/>
      <c r="CR2" s="61" t="s">
        <v>55</v>
      </c>
      <c r="CS2" s="63"/>
      <c r="CT2" s="63"/>
      <c r="CU2" s="63"/>
      <c r="CV2" s="63"/>
      <c r="CW2" s="63"/>
      <c r="CX2" s="63"/>
      <c r="CY2" s="63"/>
      <c r="CZ2" s="63"/>
      <c r="DA2" s="63"/>
      <c r="DB2" s="63"/>
      <c r="DC2" s="63"/>
      <c r="DD2" s="63"/>
      <c r="DE2" s="63"/>
      <c r="DF2" s="63"/>
      <c r="DG2" s="63"/>
      <c r="DH2" s="64"/>
      <c r="DI2" s="63"/>
      <c r="DJ2" s="63"/>
      <c r="DK2" s="63"/>
      <c r="DL2" s="63"/>
      <c r="DM2" s="63"/>
      <c r="DN2" s="63"/>
      <c r="DO2" s="63"/>
      <c r="DP2" s="63"/>
      <c r="DQ2" s="63"/>
    </row>
    <row r="3" spans="1:121" s="2" customFormat="1" ht="24" x14ac:dyDescent="0.3">
      <c r="B3" s="54" t="s">
        <v>51</v>
      </c>
      <c r="C3" s="53"/>
      <c r="D3" s="3" t="s">
        <v>1</v>
      </c>
      <c r="E3" s="62">
        <v>44013</v>
      </c>
      <c r="T3" s="143"/>
      <c r="V3" s="57"/>
      <c r="X3" s="3" t="s">
        <v>1</v>
      </c>
      <c r="Y3" s="62">
        <f>E3+365</f>
        <v>44378</v>
      </c>
      <c r="AL3" s="143"/>
      <c r="AN3" s="57"/>
      <c r="AP3" s="3" t="s">
        <v>1</v>
      </c>
      <c r="AQ3" s="62">
        <f>Y3+365</f>
        <v>44743</v>
      </c>
      <c r="BF3" s="57"/>
      <c r="BH3" s="3" t="s">
        <v>1</v>
      </c>
      <c r="BI3" s="62">
        <f>AQ3+365</f>
        <v>45108</v>
      </c>
      <c r="BX3" s="57"/>
      <c r="BZ3" s="3" t="s">
        <v>1</v>
      </c>
      <c r="CA3" s="62">
        <f>BI3+366</f>
        <v>45474</v>
      </c>
      <c r="CP3" s="57"/>
      <c r="CR3" s="3" t="s">
        <v>1</v>
      </c>
      <c r="CS3" s="62">
        <f>CA3+365</f>
        <v>45839</v>
      </c>
      <c r="DH3" s="57"/>
    </row>
    <row r="4" spans="1:121" s="2" customFormat="1" ht="24" customHeight="1" x14ac:dyDescent="0.3">
      <c r="D4" s="3" t="s">
        <v>2</v>
      </c>
      <c r="E4" s="62">
        <v>44348</v>
      </c>
      <c r="F4" s="94"/>
      <c r="R4" s="52"/>
      <c r="T4" s="143"/>
      <c r="V4" s="57"/>
      <c r="X4" s="3" t="s">
        <v>2</v>
      </c>
      <c r="Y4" s="62">
        <f>E4+365</f>
        <v>44713</v>
      </c>
      <c r="AJ4" s="52"/>
      <c r="AL4" s="143"/>
      <c r="AN4" s="57"/>
      <c r="AP4" s="3" t="s">
        <v>2</v>
      </c>
      <c r="AQ4" s="62">
        <f>Y4+365</f>
        <v>45078</v>
      </c>
      <c r="BB4" s="52"/>
      <c r="BF4" s="57"/>
      <c r="BH4" s="3" t="s">
        <v>2</v>
      </c>
      <c r="BI4" s="62">
        <f>AQ4+366</f>
        <v>45444</v>
      </c>
      <c r="BT4" s="52"/>
      <c r="BX4" s="57"/>
      <c r="BZ4" s="3" t="s">
        <v>2</v>
      </c>
      <c r="CA4" s="62">
        <f>BI4+365</f>
        <v>45809</v>
      </c>
      <c r="CL4" s="52"/>
      <c r="CP4" s="57"/>
      <c r="CR4" s="3" t="s">
        <v>2</v>
      </c>
      <c r="CS4" s="62">
        <f>CA4+365</f>
        <v>46174</v>
      </c>
      <c r="DD4" s="52"/>
      <c r="DH4" s="57"/>
    </row>
    <row r="5" spans="1:121" x14ac:dyDescent="0.2">
      <c r="B5" s="6" t="s">
        <v>294</v>
      </c>
      <c r="E5" s="4" t="s">
        <v>4</v>
      </c>
      <c r="F5" s="5" t="s">
        <v>5</v>
      </c>
      <c r="G5" s="5" t="s">
        <v>6</v>
      </c>
      <c r="H5" s="5" t="s">
        <v>7</v>
      </c>
      <c r="I5" s="4" t="s">
        <v>8</v>
      </c>
      <c r="J5" s="5" t="s">
        <v>9</v>
      </c>
      <c r="K5" s="4" t="s">
        <v>10</v>
      </c>
      <c r="L5" s="5" t="s">
        <v>11</v>
      </c>
      <c r="M5" s="4" t="s">
        <v>12</v>
      </c>
      <c r="N5" s="4" t="s">
        <v>13</v>
      </c>
      <c r="O5" s="5" t="s">
        <v>14</v>
      </c>
      <c r="P5" s="4" t="s">
        <v>15</v>
      </c>
      <c r="Q5" s="4" t="s">
        <v>16</v>
      </c>
      <c r="R5" s="5" t="s">
        <v>17</v>
      </c>
      <c r="S5" s="5"/>
      <c r="T5" s="144"/>
      <c r="Y5" s="4" t="s">
        <v>57</v>
      </c>
      <c r="Z5" s="4" t="s">
        <v>58</v>
      </c>
      <c r="AA5" s="5" t="s">
        <v>59</v>
      </c>
      <c r="AB5" s="4" t="s">
        <v>60</v>
      </c>
      <c r="AC5" s="4" t="s">
        <v>61</v>
      </c>
      <c r="AD5" s="5" t="s">
        <v>62</v>
      </c>
      <c r="AE5" s="4" t="s">
        <v>63</v>
      </c>
      <c r="AF5" s="4" t="s">
        <v>64</v>
      </c>
      <c r="AG5" s="4" t="s">
        <v>65</v>
      </c>
      <c r="AH5" s="4" t="s">
        <v>66</v>
      </c>
      <c r="AI5" s="4" t="s">
        <v>67</v>
      </c>
      <c r="AJ5" s="5" t="s">
        <v>68</v>
      </c>
      <c r="AK5" s="5"/>
      <c r="AL5" s="144"/>
      <c r="AQ5" s="4" t="s">
        <v>69</v>
      </c>
      <c r="AR5" s="4" t="s">
        <v>70</v>
      </c>
      <c r="AS5" s="5" t="s">
        <v>71</v>
      </c>
      <c r="AT5" s="4" t="s">
        <v>72</v>
      </c>
      <c r="AU5" s="4" t="s">
        <v>73</v>
      </c>
      <c r="AV5" s="5" t="s">
        <v>74</v>
      </c>
      <c r="AW5" s="4" t="s">
        <v>75</v>
      </c>
      <c r="AX5" s="4" t="s">
        <v>76</v>
      </c>
      <c r="AY5" s="4" t="s">
        <v>77</v>
      </c>
      <c r="AZ5" s="4" t="s">
        <v>78</v>
      </c>
      <c r="BA5" s="4" t="s">
        <v>79</v>
      </c>
      <c r="BB5" s="5" t="s">
        <v>80</v>
      </c>
      <c r="BC5" s="5"/>
      <c r="BD5" s="6"/>
      <c r="BI5" s="4" t="s">
        <v>81</v>
      </c>
      <c r="BJ5" s="4" t="s">
        <v>82</v>
      </c>
      <c r="BK5" s="5" t="s">
        <v>83</v>
      </c>
      <c r="BL5" s="4" t="s">
        <v>84</v>
      </c>
      <c r="BM5" s="4" t="s">
        <v>85</v>
      </c>
      <c r="BN5" s="5" t="s">
        <v>86</v>
      </c>
      <c r="BO5" s="4" t="s">
        <v>87</v>
      </c>
      <c r="BP5" s="4" t="s">
        <v>88</v>
      </c>
      <c r="BQ5" s="4" t="s">
        <v>89</v>
      </c>
      <c r="BR5" s="4" t="s">
        <v>90</v>
      </c>
      <c r="BS5" s="4" t="s">
        <v>91</v>
      </c>
      <c r="BT5" s="5" t="s">
        <v>92</v>
      </c>
      <c r="BU5" s="5"/>
      <c r="BV5" s="6"/>
      <c r="CA5" s="4" t="s">
        <v>93</v>
      </c>
      <c r="CB5" s="4" t="s">
        <v>94</v>
      </c>
      <c r="CC5" s="5" t="s">
        <v>95</v>
      </c>
      <c r="CD5" s="4" t="s">
        <v>96</v>
      </c>
      <c r="CE5" s="4" t="s">
        <v>97</v>
      </c>
      <c r="CF5" s="5" t="s">
        <v>98</v>
      </c>
      <c r="CG5" s="4" t="s">
        <v>99</v>
      </c>
      <c r="CH5" s="4" t="s">
        <v>100</v>
      </c>
      <c r="CI5" s="4" t="s">
        <v>101</v>
      </c>
      <c r="CJ5" s="4" t="s">
        <v>102</v>
      </c>
      <c r="CK5" s="4" t="s">
        <v>103</v>
      </c>
      <c r="CL5" s="5" t="s">
        <v>104</v>
      </c>
      <c r="CM5" s="5"/>
      <c r="CN5" s="6"/>
      <c r="CS5" s="4" t="s">
        <v>105</v>
      </c>
      <c r="CT5" s="4" t="s">
        <v>106</v>
      </c>
      <c r="CU5" s="5" t="s">
        <v>107</v>
      </c>
      <c r="CV5" s="4" t="s">
        <v>108</v>
      </c>
      <c r="CW5" s="4" t="s">
        <v>109</v>
      </c>
      <c r="CX5" s="5" t="s">
        <v>110</v>
      </c>
      <c r="CY5" s="4" t="s">
        <v>111</v>
      </c>
      <c r="CZ5" s="4" t="s">
        <v>112</v>
      </c>
      <c r="DA5" s="4" t="s">
        <v>113</v>
      </c>
      <c r="DB5" s="4" t="s">
        <v>114</v>
      </c>
      <c r="DC5" s="4" t="s">
        <v>115</v>
      </c>
      <c r="DD5" s="5" t="s">
        <v>116</v>
      </c>
      <c r="DE5" s="5"/>
      <c r="DF5" s="6"/>
    </row>
    <row r="6" spans="1:121" x14ac:dyDescent="0.2">
      <c r="E6" s="4">
        <v>0</v>
      </c>
      <c r="F6" s="6"/>
      <c r="G6" s="5">
        <v>1</v>
      </c>
      <c r="H6" s="5">
        <v>2</v>
      </c>
      <c r="I6" s="4">
        <v>3</v>
      </c>
      <c r="J6" s="5">
        <v>4</v>
      </c>
      <c r="K6" s="4">
        <v>5</v>
      </c>
      <c r="L6" s="5">
        <v>6</v>
      </c>
      <c r="M6" s="4">
        <v>7</v>
      </c>
      <c r="N6" s="4">
        <v>8</v>
      </c>
      <c r="O6" s="5">
        <v>9</v>
      </c>
      <c r="P6" s="4">
        <v>10</v>
      </c>
      <c r="Q6" s="4">
        <v>11</v>
      </c>
      <c r="R6" s="5">
        <v>12</v>
      </c>
      <c r="S6" s="5"/>
      <c r="Y6" s="4">
        <v>0</v>
      </c>
      <c r="Z6" s="4">
        <v>1</v>
      </c>
      <c r="AA6" s="5">
        <v>2</v>
      </c>
      <c r="AB6" s="4">
        <v>3</v>
      </c>
      <c r="AC6" s="4">
        <v>4</v>
      </c>
      <c r="AD6" s="5">
        <v>5</v>
      </c>
      <c r="AE6" s="4">
        <v>6</v>
      </c>
      <c r="AF6" s="4">
        <v>7</v>
      </c>
      <c r="AG6" s="4">
        <v>8</v>
      </c>
      <c r="AH6" s="4">
        <v>9</v>
      </c>
      <c r="AI6" s="4">
        <v>10</v>
      </c>
      <c r="AJ6" s="5">
        <v>11</v>
      </c>
      <c r="AK6" s="5"/>
      <c r="AQ6" s="4">
        <v>0</v>
      </c>
      <c r="AR6" s="4">
        <v>1</v>
      </c>
      <c r="AS6" s="5">
        <v>2</v>
      </c>
      <c r="AT6" s="4">
        <v>3</v>
      </c>
      <c r="AU6" s="4">
        <v>4</v>
      </c>
      <c r="AV6" s="5">
        <v>5</v>
      </c>
      <c r="AW6" s="4">
        <v>6</v>
      </c>
      <c r="AX6" s="4">
        <v>7</v>
      </c>
      <c r="AY6" s="4">
        <v>8</v>
      </c>
      <c r="AZ6" s="4">
        <v>9</v>
      </c>
      <c r="BA6" s="4">
        <v>10</v>
      </c>
      <c r="BB6" s="5">
        <v>11</v>
      </c>
      <c r="BC6" s="5"/>
      <c r="BI6" s="4">
        <v>0</v>
      </c>
      <c r="BJ6" s="4">
        <v>1</v>
      </c>
      <c r="BK6" s="5">
        <v>2</v>
      </c>
      <c r="BL6" s="4">
        <v>3</v>
      </c>
      <c r="BM6" s="4">
        <v>4</v>
      </c>
      <c r="BN6" s="5">
        <v>5</v>
      </c>
      <c r="BO6" s="4">
        <v>6</v>
      </c>
      <c r="BP6" s="4">
        <v>7</v>
      </c>
      <c r="BQ6" s="4">
        <v>8</v>
      </c>
      <c r="BR6" s="4">
        <v>9</v>
      </c>
      <c r="BS6" s="4">
        <v>10</v>
      </c>
      <c r="BT6" s="5">
        <v>11</v>
      </c>
      <c r="BU6" s="5"/>
      <c r="CA6" s="4">
        <v>0</v>
      </c>
      <c r="CB6" s="4">
        <v>1</v>
      </c>
      <c r="CC6" s="5">
        <v>2</v>
      </c>
      <c r="CD6" s="4">
        <v>3</v>
      </c>
      <c r="CE6" s="4">
        <v>4</v>
      </c>
      <c r="CF6" s="5">
        <v>5</v>
      </c>
      <c r="CG6" s="4">
        <v>6</v>
      </c>
      <c r="CH6" s="4">
        <v>7</v>
      </c>
      <c r="CI6" s="4">
        <v>8</v>
      </c>
      <c r="CJ6" s="4">
        <v>9</v>
      </c>
      <c r="CK6" s="4">
        <v>10</v>
      </c>
      <c r="CL6" s="5">
        <v>11</v>
      </c>
      <c r="CM6" s="5"/>
      <c r="CS6" s="4">
        <v>0</v>
      </c>
      <c r="CT6" s="4">
        <v>1</v>
      </c>
      <c r="CU6" s="5">
        <v>2</v>
      </c>
      <c r="CV6" s="4">
        <v>3</v>
      </c>
      <c r="CW6" s="4">
        <v>4</v>
      </c>
      <c r="CX6" s="5">
        <v>5</v>
      </c>
      <c r="CY6" s="4">
        <v>6</v>
      </c>
      <c r="CZ6" s="4">
        <v>7</v>
      </c>
      <c r="DA6" s="4">
        <v>8</v>
      </c>
      <c r="DB6" s="4">
        <v>9</v>
      </c>
      <c r="DC6" s="4">
        <v>10</v>
      </c>
      <c r="DD6" s="5">
        <v>11</v>
      </c>
      <c r="DE6" s="5"/>
    </row>
    <row r="7" spans="1:121" ht="48" customHeight="1" x14ac:dyDescent="0.2">
      <c r="A7" s="7" t="s">
        <v>19</v>
      </c>
      <c r="B7" s="7" t="s">
        <v>20</v>
      </c>
      <c r="C7" s="7" t="s">
        <v>21</v>
      </c>
      <c r="D7" s="7"/>
      <c r="E7" s="8">
        <v>43983</v>
      </c>
      <c r="F7" s="8">
        <f>E7+7</f>
        <v>43990</v>
      </c>
      <c r="G7" s="8">
        <f>EDATE($E7,G6)</f>
        <v>44013</v>
      </c>
      <c r="H7" s="8">
        <f t="shared" ref="H7:R7" si="0">EDATE($E7,H6)</f>
        <v>44044</v>
      </c>
      <c r="I7" s="8">
        <f t="shared" si="0"/>
        <v>44075</v>
      </c>
      <c r="J7" s="8">
        <f t="shared" si="0"/>
        <v>44105</v>
      </c>
      <c r="K7" s="8">
        <f t="shared" si="0"/>
        <v>44136</v>
      </c>
      <c r="L7" s="8">
        <f t="shared" si="0"/>
        <v>44166</v>
      </c>
      <c r="M7" s="8">
        <f t="shared" si="0"/>
        <v>44197</v>
      </c>
      <c r="N7" s="8">
        <f t="shared" si="0"/>
        <v>44228</v>
      </c>
      <c r="O7" s="8">
        <f t="shared" si="0"/>
        <v>44256</v>
      </c>
      <c r="P7" s="8">
        <f t="shared" si="0"/>
        <v>44287</v>
      </c>
      <c r="Q7" s="8">
        <f t="shared" si="0"/>
        <v>44317</v>
      </c>
      <c r="R7" s="8">
        <f t="shared" si="0"/>
        <v>44348</v>
      </c>
      <c r="S7" s="9"/>
      <c r="T7" s="145" t="s">
        <v>308</v>
      </c>
      <c r="U7" s="10" t="s">
        <v>307</v>
      </c>
      <c r="V7" s="133" t="s">
        <v>24</v>
      </c>
      <c r="W7" s="10"/>
      <c r="X7" s="10"/>
      <c r="Y7" s="8">
        <f>Y3</f>
        <v>44378</v>
      </c>
      <c r="Z7" s="8">
        <f>EDATE($Y7,Z6)</f>
        <v>44409</v>
      </c>
      <c r="AA7" s="8">
        <f t="shared" ref="AA7:AJ7" si="1">EDATE($Y7,AA6)</f>
        <v>44440</v>
      </c>
      <c r="AB7" s="8">
        <f t="shared" si="1"/>
        <v>44470</v>
      </c>
      <c r="AC7" s="8">
        <f t="shared" si="1"/>
        <v>44501</v>
      </c>
      <c r="AD7" s="8">
        <f t="shared" si="1"/>
        <v>44531</v>
      </c>
      <c r="AE7" s="8">
        <f t="shared" si="1"/>
        <v>44562</v>
      </c>
      <c r="AF7" s="8">
        <f t="shared" si="1"/>
        <v>44593</v>
      </c>
      <c r="AG7" s="8">
        <f t="shared" si="1"/>
        <v>44621</v>
      </c>
      <c r="AH7" s="8">
        <f t="shared" si="1"/>
        <v>44652</v>
      </c>
      <c r="AI7" s="8">
        <f t="shared" si="1"/>
        <v>44682</v>
      </c>
      <c r="AJ7" s="8">
        <f t="shared" si="1"/>
        <v>44713</v>
      </c>
      <c r="AK7" s="9"/>
      <c r="AL7" s="145" t="s">
        <v>309</v>
      </c>
      <c r="AM7" s="10" t="s">
        <v>307</v>
      </c>
      <c r="AN7" s="133" t="s">
        <v>24</v>
      </c>
      <c r="AO7" s="10"/>
      <c r="AP7" s="10"/>
      <c r="AQ7" s="8">
        <f>AQ3</f>
        <v>44743</v>
      </c>
      <c r="AR7" s="8">
        <f>EDATE($AQ7,AR6)</f>
        <v>44774</v>
      </c>
      <c r="AS7" s="8">
        <f t="shared" ref="AS7:BB7" si="2">EDATE($AQ7,AS6)</f>
        <v>44805</v>
      </c>
      <c r="AT7" s="8">
        <f t="shared" si="2"/>
        <v>44835</v>
      </c>
      <c r="AU7" s="8">
        <f t="shared" si="2"/>
        <v>44866</v>
      </c>
      <c r="AV7" s="8">
        <f t="shared" si="2"/>
        <v>44896</v>
      </c>
      <c r="AW7" s="8">
        <f t="shared" si="2"/>
        <v>44927</v>
      </c>
      <c r="AX7" s="8">
        <f t="shared" si="2"/>
        <v>44958</v>
      </c>
      <c r="AY7" s="8">
        <f t="shared" si="2"/>
        <v>44986</v>
      </c>
      <c r="AZ7" s="8">
        <f t="shared" si="2"/>
        <v>45017</v>
      </c>
      <c r="BA7" s="8">
        <f t="shared" si="2"/>
        <v>45047</v>
      </c>
      <c r="BB7" s="8">
        <f t="shared" si="2"/>
        <v>45078</v>
      </c>
      <c r="BC7" s="9"/>
      <c r="BD7" s="9" t="s">
        <v>310</v>
      </c>
      <c r="BE7" s="10" t="s">
        <v>307</v>
      </c>
      <c r="BF7" s="133" t="s">
        <v>24</v>
      </c>
      <c r="BG7" s="10"/>
      <c r="BH7" s="10"/>
      <c r="BI7" s="8">
        <f>BI3</f>
        <v>45108</v>
      </c>
      <c r="BJ7" s="8">
        <f>EDATE($BI7,BJ6)</f>
        <v>45139</v>
      </c>
      <c r="BK7" s="8">
        <f t="shared" ref="BK7:BT7" si="3">EDATE($BI7,BK6)</f>
        <v>45170</v>
      </c>
      <c r="BL7" s="8">
        <f t="shared" si="3"/>
        <v>45200</v>
      </c>
      <c r="BM7" s="8">
        <f t="shared" si="3"/>
        <v>45231</v>
      </c>
      <c r="BN7" s="8">
        <f t="shared" si="3"/>
        <v>45261</v>
      </c>
      <c r="BO7" s="8">
        <f t="shared" si="3"/>
        <v>45292</v>
      </c>
      <c r="BP7" s="8">
        <f t="shared" si="3"/>
        <v>45323</v>
      </c>
      <c r="BQ7" s="8">
        <f t="shared" si="3"/>
        <v>45352</v>
      </c>
      <c r="BR7" s="8">
        <f t="shared" si="3"/>
        <v>45383</v>
      </c>
      <c r="BS7" s="8">
        <f t="shared" si="3"/>
        <v>45413</v>
      </c>
      <c r="BT7" s="8">
        <f t="shared" si="3"/>
        <v>45444</v>
      </c>
      <c r="BU7" s="9"/>
      <c r="BV7" s="9" t="s">
        <v>311</v>
      </c>
      <c r="BW7" s="10" t="s">
        <v>307</v>
      </c>
      <c r="BX7" s="133" t="s">
        <v>24</v>
      </c>
      <c r="BY7" s="10"/>
      <c r="BZ7" s="10"/>
      <c r="CA7" s="8">
        <f>CA3</f>
        <v>45474</v>
      </c>
      <c r="CB7" s="8">
        <f>EDATE($CA7,CB6)</f>
        <v>45505</v>
      </c>
      <c r="CC7" s="8">
        <f t="shared" ref="CC7:CL7" si="4">EDATE($CA7,CC6)</f>
        <v>45536</v>
      </c>
      <c r="CD7" s="8">
        <f t="shared" si="4"/>
        <v>45566</v>
      </c>
      <c r="CE7" s="8">
        <f t="shared" si="4"/>
        <v>45597</v>
      </c>
      <c r="CF7" s="8">
        <f t="shared" si="4"/>
        <v>45627</v>
      </c>
      <c r="CG7" s="8">
        <f t="shared" si="4"/>
        <v>45658</v>
      </c>
      <c r="CH7" s="8">
        <f t="shared" si="4"/>
        <v>45689</v>
      </c>
      <c r="CI7" s="8">
        <f t="shared" si="4"/>
        <v>45717</v>
      </c>
      <c r="CJ7" s="8">
        <f t="shared" si="4"/>
        <v>45748</v>
      </c>
      <c r="CK7" s="8">
        <f t="shared" si="4"/>
        <v>45778</v>
      </c>
      <c r="CL7" s="8">
        <f t="shared" si="4"/>
        <v>45809</v>
      </c>
      <c r="CM7" s="9"/>
      <c r="CN7" s="9" t="s">
        <v>312</v>
      </c>
      <c r="CO7" s="10" t="s">
        <v>307</v>
      </c>
      <c r="CP7" s="133" t="s">
        <v>24</v>
      </c>
      <c r="CQ7" s="10"/>
      <c r="CR7" s="10"/>
      <c r="CS7" s="8">
        <f>CS3</f>
        <v>45839</v>
      </c>
      <c r="CT7" s="8">
        <f>EDATE($CS7,CT6)</f>
        <v>45870</v>
      </c>
      <c r="CU7" s="8">
        <f t="shared" ref="CU7:DD7" si="5">EDATE($CS7,CU6)</f>
        <v>45901</v>
      </c>
      <c r="CV7" s="8">
        <f t="shared" si="5"/>
        <v>45931</v>
      </c>
      <c r="CW7" s="8">
        <f t="shared" si="5"/>
        <v>45962</v>
      </c>
      <c r="CX7" s="8">
        <f t="shared" si="5"/>
        <v>45992</v>
      </c>
      <c r="CY7" s="8">
        <f t="shared" si="5"/>
        <v>46023</v>
      </c>
      <c r="CZ7" s="8">
        <f t="shared" si="5"/>
        <v>46054</v>
      </c>
      <c r="DA7" s="8">
        <f t="shared" si="5"/>
        <v>46082</v>
      </c>
      <c r="DB7" s="8">
        <f t="shared" si="5"/>
        <v>46113</v>
      </c>
      <c r="DC7" s="8">
        <f t="shared" si="5"/>
        <v>46143</v>
      </c>
      <c r="DD7" s="8">
        <f t="shared" si="5"/>
        <v>46174</v>
      </c>
      <c r="DE7" s="9"/>
      <c r="DF7" s="9" t="s">
        <v>313</v>
      </c>
      <c r="DG7" s="10" t="s">
        <v>307</v>
      </c>
      <c r="DH7" s="133" t="s">
        <v>24</v>
      </c>
    </row>
    <row r="8" spans="1:121" ht="17" x14ac:dyDescent="0.2">
      <c r="A8" s="116" t="s">
        <v>376</v>
      </c>
      <c r="B8" s="65"/>
      <c r="C8" s="13"/>
      <c r="D8" s="13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5"/>
      <c r="S8" s="15"/>
      <c r="T8" s="146"/>
      <c r="U8" s="15"/>
      <c r="V8" s="16"/>
      <c r="W8" s="15"/>
      <c r="X8" s="15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  <c r="AL8" s="146"/>
      <c r="AM8" s="15"/>
      <c r="AN8" s="16"/>
      <c r="AO8" s="15"/>
      <c r="AP8" s="15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5"/>
      <c r="BD8" s="15"/>
      <c r="BE8" s="15"/>
      <c r="BF8" s="16"/>
      <c r="BG8" s="15"/>
      <c r="BH8" s="15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5"/>
      <c r="BV8" s="15"/>
      <c r="BW8" s="15"/>
      <c r="BX8" s="16"/>
      <c r="BY8" s="15"/>
      <c r="BZ8" s="15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5"/>
      <c r="CN8" s="15"/>
      <c r="CO8" s="15"/>
      <c r="CP8" s="16"/>
      <c r="CQ8" s="15"/>
      <c r="CR8" s="15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5"/>
      <c r="DF8" s="15"/>
      <c r="DG8" s="15"/>
      <c r="DH8" s="16"/>
    </row>
    <row r="9" spans="1:121" outlineLevel="1" x14ac:dyDescent="0.2">
      <c r="B9" s="11"/>
      <c r="C9" s="11"/>
      <c r="D9" s="18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20"/>
      <c r="T9" s="20"/>
      <c r="U9" s="21"/>
      <c r="V9" s="22"/>
      <c r="W9" s="21"/>
      <c r="X9" s="21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20"/>
      <c r="AL9" s="20"/>
      <c r="AM9" s="21"/>
      <c r="AN9" s="22"/>
      <c r="AO9" s="21"/>
      <c r="AP9" s="21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84"/>
      <c r="BD9" s="20"/>
      <c r="BE9" s="21"/>
      <c r="BF9" s="22"/>
      <c r="BG9" s="21"/>
      <c r="BH9" s="21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20"/>
      <c r="BV9" s="20"/>
      <c r="BW9" s="21"/>
      <c r="BX9" s="22"/>
      <c r="BY9" s="21"/>
      <c r="BZ9" s="21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20"/>
      <c r="CN9" s="20"/>
      <c r="CO9" s="21"/>
      <c r="CP9" s="22"/>
      <c r="CQ9" s="21"/>
      <c r="CR9" s="21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20"/>
      <c r="DF9" s="20"/>
      <c r="DG9" s="21"/>
      <c r="DH9" s="22"/>
    </row>
    <row r="10" spans="1:121" outlineLevel="1" x14ac:dyDescent="0.2">
      <c r="B10" s="198" t="s">
        <v>220</v>
      </c>
      <c r="C10" t="s">
        <v>213</v>
      </c>
      <c r="D10" s="93"/>
      <c r="E10" s="53">
        <v>0</v>
      </c>
      <c r="F10" s="53">
        <v>45</v>
      </c>
      <c r="G10" s="53">
        <v>137</v>
      </c>
      <c r="H10" s="53">
        <v>128</v>
      </c>
      <c r="I10" s="53">
        <v>171</v>
      </c>
      <c r="J10" s="53">
        <v>114</v>
      </c>
      <c r="K10" s="53">
        <v>106</v>
      </c>
      <c r="L10" s="53">
        <v>71</v>
      </c>
      <c r="M10" s="53">
        <v>4</v>
      </c>
      <c r="N10" s="53">
        <v>37</v>
      </c>
      <c r="O10" s="53">
        <v>16</v>
      </c>
      <c r="P10" s="53">
        <v>10</v>
      </c>
      <c r="Q10" s="53">
        <v>15</v>
      </c>
      <c r="R10" s="53">
        <v>25</v>
      </c>
      <c r="S10" s="21"/>
      <c r="T10" s="147"/>
      <c r="U10" s="21"/>
      <c r="V10" s="22"/>
      <c r="W10" s="21"/>
      <c r="X10" s="21"/>
      <c r="Y10" s="53">
        <v>1</v>
      </c>
      <c r="Z10" s="53">
        <v>12</v>
      </c>
      <c r="AA10" s="85">
        <v>0</v>
      </c>
      <c r="AB10" s="53">
        <v>0</v>
      </c>
      <c r="AC10" s="53">
        <v>0</v>
      </c>
      <c r="AD10" s="85">
        <v>0</v>
      </c>
      <c r="AE10" s="53">
        <v>0</v>
      </c>
      <c r="AF10" s="53">
        <v>0</v>
      </c>
      <c r="AG10" s="53">
        <v>0</v>
      </c>
      <c r="AH10" s="53">
        <v>0</v>
      </c>
      <c r="AI10" s="53">
        <v>0</v>
      </c>
      <c r="AJ10" s="85">
        <v>0</v>
      </c>
      <c r="AK10" s="21"/>
      <c r="AL10" s="147"/>
      <c r="AM10" s="21"/>
      <c r="AN10" s="22"/>
      <c r="AO10" s="21"/>
      <c r="AP10" s="21"/>
      <c r="AQ10" s="53"/>
      <c r="AR10" s="53"/>
      <c r="AS10" s="85"/>
      <c r="AT10" s="53"/>
      <c r="AU10" s="53"/>
      <c r="AV10" s="85"/>
      <c r="AW10" s="53"/>
      <c r="AX10" s="53"/>
      <c r="AY10" s="53"/>
      <c r="AZ10" s="53"/>
      <c r="BA10" s="53"/>
      <c r="BB10" s="85"/>
      <c r="BC10" s="21"/>
      <c r="BD10" s="147"/>
      <c r="BE10" s="21"/>
      <c r="BF10" s="22"/>
      <c r="BG10" s="21"/>
      <c r="BH10" s="21"/>
      <c r="BI10" s="53"/>
      <c r="BJ10" s="53"/>
      <c r="BK10" s="85"/>
      <c r="BL10" s="53"/>
      <c r="BM10" s="53"/>
      <c r="BN10" s="85"/>
      <c r="BO10" s="53"/>
      <c r="BP10" s="53"/>
      <c r="BQ10" s="53"/>
      <c r="BR10" s="53"/>
      <c r="BS10" s="53"/>
      <c r="BT10" s="85"/>
      <c r="BU10" s="21"/>
      <c r="BV10" s="147"/>
      <c r="BW10" s="21"/>
      <c r="BX10" s="22"/>
      <c r="BY10" s="21"/>
      <c r="BZ10" s="21"/>
      <c r="CA10" s="53"/>
      <c r="CB10" s="53"/>
      <c r="CC10" s="85"/>
      <c r="CD10" s="53"/>
      <c r="CE10" s="53"/>
      <c r="CF10" s="85"/>
      <c r="CG10" s="53"/>
      <c r="CH10" s="53"/>
      <c r="CI10" s="53"/>
      <c r="CJ10" s="53"/>
      <c r="CK10" s="53"/>
      <c r="CL10" s="85"/>
      <c r="CM10" s="21"/>
      <c r="CN10" s="147"/>
      <c r="CO10" s="21"/>
      <c r="CP10" s="22"/>
      <c r="CQ10" s="21"/>
      <c r="CR10" s="21"/>
      <c r="CS10" s="53"/>
      <c r="CT10" s="53"/>
      <c r="CU10" s="85"/>
      <c r="CV10" s="53"/>
      <c r="CW10" s="53"/>
      <c r="CX10" s="85"/>
      <c r="CY10" s="53"/>
      <c r="CZ10" s="53"/>
      <c r="DA10" s="53"/>
      <c r="DB10" s="53"/>
      <c r="DC10" s="53"/>
      <c r="DD10" s="85"/>
      <c r="DE10" s="21"/>
      <c r="DF10" s="147"/>
      <c r="DG10" s="21"/>
      <c r="DH10" s="22"/>
    </row>
    <row r="11" spans="1:121" outlineLevel="1" x14ac:dyDescent="0.2">
      <c r="B11" s="198"/>
      <c r="C11" t="s">
        <v>301</v>
      </c>
      <c r="D11" s="93"/>
      <c r="E11" s="53">
        <v>0</v>
      </c>
      <c r="F11" s="53">
        <v>0</v>
      </c>
      <c r="G11" s="53">
        <v>0</v>
      </c>
      <c r="H11" s="53">
        <v>0</v>
      </c>
      <c r="I11" s="53">
        <v>0</v>
      </c>
      <c r="J11" s="53">
        <v>0</v>
      </c>
      <c r="K11" s="53">
        <v>0</v>
      </c>
      <c r="L11" s="53">
        <v>0</v>
      </c>
      <c r="M11" s="53">
        <v>0</v>
      </c>
      <c r="N11" s="53">
        <v>0</v>
      </c>
      <c r="O11" s="53">
        <v>0</v>
      </c>
      <c r="P11" s="53">
        <v>0</v>
      </c>
      <c r="Q11" s="53">
        <v>0</v>
      </c>
      <c r="R11" s="53">
        <v>0</v>
      </c>
      <c r="S11" s="21"/>
      <c r="T11" s="147"/>
      <c r="U11" s="21"/>
      <c r="V11" s="22"/>
      <c r="W11" s="21"/>
      <c r="X11" s="21"/>
      <c r="Y11" s="53">
        <v>0</v>
      </c>
      <c r="Z11" s="53">
        <v>0</v>
      </c>
      <c r="AA11" s="53">
        <v>0</v>
      </c>
      <c r="AB11" s="53">
        <v>0</v>
      </c>
      <c r="AC11" s="53">
        <v>0</v>
      </c>
      <c r="AD11" s="53">
        <v>0</v>
      </c>
      <c r="AE11" s="53">
        <v>0</v>
      </c>
      <c r="AF11" s="53">
        <v>0</v>
      </c>
      <c r="AG11" s="53">
        <v>0</v>
      </c>
      <c r="AH11" s="53">
        <v>0</v>
      </c>
      <c r="AI11" s="53">
        <v>0</v>
      </c>
      <c r="AJ11" s="53">
        <v>0</v>
      </c>
      <c r="AK11" s="21"/>
      <c r="AL11" s="147"/>
      <c r="AM11" s="21"/>
      <c r="AN11" s="22"/>
      <c r="AO11" s="21"/>
      <c r="AP11" s="21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21"/>
      <c r="BD11" s="147"/>
      <c r="BE11" s="21"/>
      <c r="BF11" s="22"/>
      <c r="BG11" s="21"/>
      <c r="BH11" s="21"/>
      <c r="BI11" s="53"/>
      <c r="BJ11" s="53"/>
      <c r="BK11" s="53"/>
      <c r="BL11" s="53"/>
      <c r="BM11" s="53"/>
      <c r="BN11" s="53"/>
      <c r="BO11" s="53"/>
      <c r="BP11" s="53"/>
      <c r="BQ11" s="53"/>
      <c r="BR11" s="53"/>
      <c r="BS11" s="53"/>
      <c r="BT11" s="53"/>
      <c r="BU11" s="21"/>
      <c r="BV11" s="147"/>
      <c r="BW11" s="21"/>
      <c r="BX11" s="22"/>
      <c r="BY11" s="21"/>
      <c r="BZ11" s="21"/>
      <c r="CA11" s="53"/>
      <c r="CB11" s="53"/>
      <c r="CC11" s="53"/>
      <c r="CD11" s="53"/>
      <c r="CE11" s="53"/>
      <c r="CF11" s="53"/>
      <c r="CG11" s="53"/>
      <c r="CH11" s="53"/>
      <c r="CI11" s="53"/>
      <c r="CJ11" s="53"/>
      <c r="CK11" s="53"/>
      <c r="CL11" s="53"/>
      <c r="CM11" s="21"/>
      <c r="CN11" s="147"/>
      <c r="CO11" s="21"/>
      <c r="CP11" s="22"/>
      <c r="CQ11" s="21"/>
      <c r="CR11" s="21"/>
      <c r="CS11" s="53"/>
      <c r="CT11" s="53"/>
      <c r="CU11" s="53"/>
      <c r="CV11" s="53"/>
      <c r="CW11" s="53"/>
      <c r="CX11" s="53"/>
      <c r="CY11" s="53"/>
      <c r="CZ11" s="53"/>
      <c r="DA11" s="53"/>
      <c r="DB11" s="53"/>
      <c r="DC11" s="53"/>
      <c r="DD11" s="53"/>
      <c r="DE11" s="21"/>
      <c r="DF11" s="147"/>
      <c r="DG11" s="21"/>
      <c r="DH11" s="22"/>
    </row>
    <row r="12" spans="1:121" outlineLevel="1" x14ac:dyDescent="0.2">
      <c r="B12" s="198"/>
      <c r="C12" s="184" t="s">
        <v>212</v>
      </c>
      <c r="D12" s="93"/>
      <c r="E12" s="104">
        <f>SUM($E$10)-E11</f>
        <v>0</v>
      </c>
      <c r="F12" s="104">
        <f>SUM($E$10:F10)-SUM($E$11:F11)</f>
        <v>45</v>
      </c>
      <c r="G12" s="104">
        <f>SUM($E$10:G10)-SUM($E$11:G11)</f>
        <v>182</v>
      </c>
      <c r="H12" s="104">
        <f>SUM($E$10:H10)-SUM($E$11:H11)</f>
        <v>310</v>
      </c>
      <c r="I12" s="104">
        <f>SUM($E$10:I10)-SUM($E$11:I11)</f>
        <v>481</v>
      </c>
      <c r="J12" s="104">
        <f>SUM($E$10:J10)-SUM($E$11:J11)</f>
        <v>595</v>
      </c>
      <c r="K12" s="104">
        <f>SUM($E$10:K10)-SUM($E$11:K11)</f>
        <v>701</v>
      </c>
      <c r="L12" s="104">
        <f>SUM($E$10:L10)-SUM($E$11:L11)</f>
        <v>772</v>
      </c>
      <c r="M12" s="104">
        <f>SUM($E$10:M10)-SUM($E$11:M11)</f>
        <v>776</v>
      </c>
      <c r="N12" s="104">
        <f>SUM($E$10:N10)-SUM($E$11:N11)</f>
        <v>813</v>
      </c>
      <c r="O12" s="104">
        <f>SUM($E$10:O10)-SUM($E$11:O11)</f>
        <v>829</v>
      </c>
      <c r="P12" s="104">
        <f>SUM($E$10:P10)-SUM($E$11:P11)</f>
        <v>839</v>
      </c>
      <c r="Q12" s="104">
        <f>SUM($E$10:Q10)-SUM($E$11:Q11)</f>
        <v>854</v>
      </c>
      <c r="R12" s="104">
        <f>SUM($E$10:R10)-SUM($E$11:R11)</f>
        <v>879</v>
      </c>
      <c r="S12" s="93"/>
      <c r="T12" s="147">
        <f>R12</f>
        <v>879</v>
      </c>
      <c r="U12" s="21"/>
      <c r="V12" s="22"/>
      <c r="W12" s="21"/>
      <c r="X12" s="21"/>
      <c r="Y12" s="104">
        <f>SUM($Y$10)+$R$12-Y11</f>
        <v>880</v>
      </c>
      <c r="Z12" s="104">
        <f>SUM($Y$10:Z10)-SUM($Y$11:Z11)+$R$12</f>
        <v>892</v>
      </c>
      <c r="AA12" s="104">
        <f>SUM($Y$10:AA10)-SUM($Y$11:AA11)+$R$12</f>
        <v>892</v>
      </c>
      <c r="AB12" s="104">
        <f>SUM($Y$10:AB10)-SUM($Y$11:AB11)+$R$12</f>
        <v>892</v>
      </c>
      <c r="AC12" s="104">
        <f>SUM($Y$10:AC10)-SUM($Y$11:AC11)+$R$12</f>
        <v>892</v>
      </c>
      <c r="AD12" s="104">
        <f>SUM($Y$10:AD10)-SUM($Y$11:AD11)+$R$12</f>
        <v>892</v>
      </c>
      <c r="AE12" s="104">
        <f>SUM($Y$10:AE10)-SUM($Y$11:AE11)+$R$12</f>
        <v>892</v>
      </c>
      <c r="AF12" s="104">
        <f>SUM($Y$10:AF10)-SUM($Y$11:AF11)+$R$12</f>
        <v>892</v>
      </c>
      <c r="AG12" s="104">
        <f>SUM($Y$10:AG10)-SUM($Y$11:AG11)+$R$12</f>
        <v>892</v>
      </c>
      <c r="AH12" s="104">
        <f>SUM($Y$10:AH10)-SUM($Y$11:AH11)+$R$12</f>
        <v>892</v>
      </c>
      <c r="AI12" s="104">
        <f>SUM($Y$10:AI10)-SUM($Y$11:AI11)+$R$12</f>
        <v>892</v>
      </c>
      <c r="AJ12" s="104">
        <f>SUM($Y$10:AJ10)-SUM($Y$11:AJ11)+$R$12</f>
        <v>892</v>
      </c>
      <c r="AK12" s="104"/>
      <c r="AL12" s="147">
        <f>AJ12</f>
        <v>892</v>
      </c>
      <c r="AM12" s="21"/>
      <c r="AN12" s="22"/>
      <c r="AO12" s="21"/>
      <c r="AP12" s="21"/>
      <c r="AQ12" s="104">
        <f>SUM($Y$10)+$R$12-AQ11</f>
        <v>880</v>
      </c>
      <c r="AR12" s="104">
        <f>SUM($Y$10:AR10)-SUM($Y$11:AR11)+$R$12</f>
        <v>892</v>
      </c>
      <c r="AS12" s="104">
        <f>SUM($Y$10:AS10)-SUM($Y$11:AS11)+$R$12</f>
        <v>892</v>
      </c>
      <c r="AT12" s="104">
        <f>SUM($Y$10:AT10)-SUM($Y$11:AT11)+$R$12</f>
        <v>892</v>
      </c>
      <c r="AU12" s="104">
        <f>SUM($Y$10:AU10)-SUM($Y$11:AU11)+$R$12</f>
        <v>892</v>
      </c>
      <c r="AV12" s="104">
        <f>SUM($Y$10:AV10)-SUM($Y$11:AV11)+$R$12</f>
        <v>892</v>
      </c>
      <c r="AW12" s="104">
        <f>SUM($Y$10:AW10)-SUM($Y$11:AW11)+$R$12</f>
        <v>892</v>
      </c>
      <c r="AX12" s="104">
        <f>SUM($Y$10:AX10)-SUM($Y$11:AX11)+$R$12</f>
        <v>892</v>
      </c>
      <c r="AY12" s="104">
        <f>SUM($Y$10:AY10)-SUM($Y$11:AY11)+$R$12</f>
        <v>892</v>
      </c>
      <c r="AZ12" s="104">
        <f>SUM($Y$10:AZ10)-SUM($Y$11:AZ11)+$R$12</f>
        <v>892</v>
      </c>
      <c r="BA12" s="104">
        <f>SUM($Y$10:BA10)-SUM($Y$11:BA11)+$R$12</f>
        <v>892</v>
      </c>
      <c r="BB12" s="104">
        <f>SUM($Y$10:BB10)-SUM($Y$11:BB11)+$R$12</f>
        <v>892</v>
      </c>
      <c r="BC12" s="104"/>
      <c r="BD12" s="147">
        <f>BB12</f>
        <v>892</v>
      </c>
      <c r="BE12" s="21"/>
      <c r="BF12" s="22"/>
      <c r="BG12" s="21"/>
      <c r="BH12" s="21"/>
      <c r="BI12" s="104">
        <f>SUM($Y$10)+$R$12-BI11</f>
        <v>880</v>
      </c>
      <c r="BJ12" s="104">
        <f>SUM($Y$10:BJ10)-SUM($Y$11:BJ11)+$R$12</f>
        <v>892</v>
      </c>
      <c r="BK12" s="104">
        <f>SUM($Y$10:BK10)-SUM($Y$11:BK11)+$R$12</f>
        <v>892</v>
      </c>
      <c r="BL12" s="104">
        <f>SUM($Y$10:BL10)-SUM($Y$11:BL11)+$R$12</f>
        <v>892</v>
      </c>
      <c r="BM12" s="104">
        <f>SUM($Y$10:BM10)-SUM($Y$11:BM11)+$R$12</f>
        <v>892</v>
      </c>
      <c r="BN12" s="104">
        <f>SUM($Y$10:BN10)-SUM($Y$11:BN11)+$R$12</f>
        <v>892</v>
      </c>
      <c r="BO12" s="104">
        <f>SUM($Y$10:BO10)-SUM($Y$11:BO11)+$R$12</f>
        <v>892</v>
      </c>
      <c r="BP12" s="104">
        <f>SUM($Y$10:BP10)-SUM($Y$11:BP11)+$R$12</f>
        <v>892</v>
      </c>
      <c r="BQ12" s="104">
        <f>SUM($Y$10:BQ10)-SUM($Y$11:BQ11)+$R$12</f>
        <v>892</v>
      </c>
      <c r="BR12" s="104">
        <f>SUM($Y$10:BR10)-SUM($Y$11:BR11)+$R$12</f>
        <v>892</v>
      </c>
      <c r="BS12" s="104">
        <f>SUM($Y$10:BS10)-SUM($Y$11:BS11)+$R$12</f>
        <v>892</v>
      </c>
      <c r="BT12" s="104">
        <f>SUM($Y$10:BT10)-SUM($Y$11:BT11)+$R$12</f>
        <v>892</v>
      </c>
      <c r="BU12" s="104"/>
      <c r="BV12" s="147">
        <f>BT12</f>
        <v>892</v>
      </c>
      <c r="BW12" s="21"/>
      <c r="BX12" s="22"/>
      <c r="BY12" s="21"/>
      <c r="BZ12" s="21"/>
      <c r="CA12" s="104">
        <f>SUM($Y$10)+$R$12-CA11</f>
        <v>880</v>
      </c>
      <c r="CB12" s="104">
        <f>SUM($Y$10:CB10)-SUM($Y$11:CB11)+$R$12</f>
        <v>892</v>
      </c>
      <c r="CC12" s="104">
        <f>SUM($Y$10:CC10)-SUM($Y$11:CC11)+$R$12</f>
        <v>892</v>
      </c>
      <c r="CD12" s="104">
        <f>SUM($Y$10:CD10)-SUM($Y$11:CD11)+$R$12</f>
        <v>892</v>
      </c>
      <c r="CE12" s="104">
        <f>SUM($Y$10:CE10)-SUM($Y$11:CE11)+$R$12</f>
        <v>892</v>
      </c>
      <c r="CF12" s="104">
        <f>SUM($Y$10:CF10)-SUM($Y$11:CF11)+$R$12</f>
        <v>892</v>
      </c>
      <c r="CG12" s="104">
        <f>SUM($Y$10:CG10)-SUM($Y$11:CG11)+$R$12</f>
        <v>892</v>
      </c>
      <c r="CH12" s="104">
        <f>SUM($Y$10:CH10)-SUM($Y$11:CH11)+$R$12</f>
        <v>892</v>
      </c>
      <c r="CI12" s="104">
        <f>SUM($Y$10:CI10)-SUM($Y$11:CI11)+$R$12</f>
        <v>892</v>
      </c>
      <c r="CJ12" s="104">
        <f>SUM($Y$10:CJ10)-SUM($Y$11:CJ11)+$R$12</f>
        <v>892</v>
      </c>
      <c r="CK12" s="104">
        <f>SUM($Y$10:CK10)-SUM($Y$11:CK11)+$R$12</f>
        <v>892</v>
      </c>
      <c r="CL12" s="104">
        <f>SUM($Y$10:CL10)-SUM($Y$11:CL11)+$R$12</f>
        <v>892</v>
      </c>
      <c r="CM12" s="104"/>
      <c r="CN12" s="147">
        <f>CL12</f>
        <v>892</v>
      </c>
      <c r="CO12" s="21"/>
      <c r="CP12" s="22"/>
      <c r="CQ12" s="21"/>
      <c r="CR12" s="21"/>
      <c r="CS12" s="104">
        <f>SUM($Y$10)+$R$12-CS11</f>
        <v>880</v>
      </c>
      <c r="CT12" s="104">
        <f>SUM($Y$10:CT10)-SUM($Y$11:CT11)+$R$12</f>
        <v>892</v>
      </c>
      <c r="CU12" s="104">
        <f>SUM($Y$10:CU10)-SUM($Y$11:CU11)+$R$12</f>
        <v>892</v>
      </c>
      <c r="CV12" s="104">
        <f>SUM($Y$10:CV10)-SUM($Y$11:CV11)+$R$12</f>
        <v>892</v>
      </c>
      <c r="CW12" s="104">
        <f>SUM($Y$10:CW10)-SUM($Y$11:CW11)+$R$12</f>
        <v>892</v>
      </c>
      <c r="CX12" s="104">
        <f>SUM($Y$10:CX10)-SUM($Y$11:CX11)+$R$12</f>
        <v>892</v>
      </c>
      <c r="CY12" s="104">
        <f>SUM($Y$10:CY10)-SUM($Y$11:CY11)+$R$12</f>
        <v>892</v>
      </c>
      <c r="CZ12" s="104">
        <f>SUM($Y$10:CZ10)-SUM($Y$11:CZ11)+$R$12</f>
        <v>892</v>
      </c>
      <c r="DA12" s="104">
        <f>SUM($Y$10:DA10)-SUM($Y$11:DA11)+$R$12</f>
        <v>892</v>
      </c>
      <c r="DB12" s="104">
        <f>SUM($Y$10:DB10)-SUM($Y$11:DB11)+$R$12</f>
        <v>892</v>
      </c>
      <c r="DC12" s="104">
        <f>SUM($Y$10:DC10)-SUM($Y$11:DC11)+$R$12</f>
        <v>892</v>
      </c>
      <c r="DD12" s="104">
        <f>SUM($Y$10:DD10)-SUM($Y$11:DD11)+$R$12</f>
        <v>892</v>
      </c>
      <c r="DE12" s="104"/>
      <c r="DF12" s="147">
        <f>DD12</f>
        <v>892</v>
      </c>
      <c r="DG12" s="21"/>
      <c r="DH12" s="22"/>
    </row>
    <row r="13" spans="1:121" outlineLevel="1" x14ac:dyDescent="0.2">
      <c r="A13" s="17"/>
      <c r="B13" s="51" t="s">
        <v>348</v>
      </c>
      <c r="C13" t="s">
        <v>349</v>
      </c>
      <c r="D13" s="13"/>
      <c r="E13" s="53">
        <v>0</v>
      </c>
      <c r="F13" s="53">
        <v>5</v>
      </c>
      <c r="G13" s="53">
        <v>221</v>
      </c>
      <c r="H13" s="53">
        <v>293</v>
      </c>
      <c r="I13" s="53">
        <v>406</v>
      </c>
      <c r="J13" s="53">
        <v>531</v>
      </c>
      <c r="K13" s="53">
        <v>429</v>
      </c>
      <c r="L13" s="53">
        <v>622</v>
      </c>
      <c r="M13" s="53">
        <v>396</v>
      </c>
      <c r="N13" s="53">
        <v>313</v>
      </c>
      <c r="O13" s="53">
        <v>502</v>
      </c>
      <c r="P13" s="53">
        <v>260</v>
      </c>
      <c r="Q13" s="53">
        <v>318</v>
      </c>
      <c r="R13" s="53">
        <v>365</v>
      </c>
      <c r="S13" s="24"/>
      <c r="T13" s="147">
        <f t="shared" ref="T13" si="6">SUM(E13:R13)</f>
        <v>4661</v>
      </c>
      <c r="U13" s="24"/>
      <c r="V13" s="135"/>
      <c r="W13" s="17"/>
      <c r="X13" s="17"/>
      <c r="Y13" s="53">
        <v>242</v>
      </c>
      <c r="Z13" s="53">
        <v>385</v>
      </c>
      <c r="AA13" s="53">
        <v>256</v>
      </c>
      <c r="AB13" s="53">
        <v>264</v>
      </c>
      <c r="AC13" s="53">
        <v>373</v>
      </c>
      <c r="AD13" s="53">
        <v>206</v>
      </c>
      <c r="AE13" s="53">
        <v>318</v>
      </c>
      <c r="AF13" s="53">
        <v>159</v>
      </c>
      <c r="AG13" s="53">
        <v>117</v>
      </c>
      <c r="AH13" s="53">
        <v>164</v>
      </c>
      <c r="AI13" s="53">
        <v>182</v>
      </c>
      <c r="AJ13" s="53">
        <v>127</v>
      </c>
      <c r="AK13" s="24"/>
      <c r="AL13" s="147">
        <f t="shared" ref="AL13" si="7">SUM(Y13:AJ13)</f>
        <v>2793</v>
      </c>
      <c r="AM13" s="24"/>
      <c r="AN13" s="134"/>
      <c r="AO13" s="17"/>
      <c r="AP13" s="17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24"/>
      <c r="BD13" s="147">
        <f t="shared" ref="BD13" si="8">SUM(AQ13:BB13)</f>
        <v>0</v>
      </c>
      <c r="BE13" s="24"/>
      <c r="BF13" s="134"/>
      <c r="BG13" s="17"/>
      <c r="BH13" s="17"/>
      <c r="BI13" s="53"/>
      <c r="BJ13" s="53"/>
      <c r="BK13" s="53"/>
      <c r="BL13" s="53"/>
      <c r="BM13" s="53"/>
      <c r="BN13" s="53"/>
      <c r="BO13" s="53"/>
      <c r="BP13" s="53"/>
      <c r="BQ13" s="53"/>
      <c r="BR13" s="53"/>
      <c r="BS13" s="53"/>
      <c r="BT13" s="53"/>
      <c r="BU13" s="24"/>
      <c r="BV13" s="147">
        <f t="shared" ref="BV13" si="9">SUM(BI13:BT13)</f>
        <v>0</v>
      </c>
      <c r="BW13" s="24"/>
      <c r="BX13" s="134"/>
      <c r="BY13" s="17"/>
      <c r="BZ13" s="17"/>
      <c r="CA13" s="53"/>
      <c r="CB13" s="53"/>
      <c r="CC13" s="53"/>
      <c r="CD13" s="53"/>
      <c r="CE13" s="53"/>
      <c r="CF13" s="53"/>
      <c r="CG13" s="53"/>
      <c r="CH13" s="53"/>
      <c r="CI13" s="53"/>
      <c r="CJ13" s="53"/>
      <c r="CK13" s="53"/>
      <c r="CL13" s="53"/>
      <c r="CM13" s="24"/>
      <c r="CN13" s="147">
        <f t="shared" ref="CN13" si="10">SUM(CA13:CL13)</f>
        <v>0</v>
      </c>
      <c r="CO13" s="24"/>
      <c r="CP13" s="134"/>
      <c r="CQ13" s="17"/>
      <c r="CR13" s="17"/>
      <c r="CS13" s="53"/>
      <c r="CT13" s="53"/>
      <c r="CU13" s="53"/>
      <c r="CV13" s="53"/>
      <c r="CW13" s="53"/>
      <c r="CX13" s="53"/>
      <c r="CY13" s="53"/>
      <c r="CZ13" s="53"/>
      <c r="DA13" s="53"/>
      <c r="DB13" s="53"/>
      <c r="DC13" s="53"/>
      <c r="DD13" s="53"/>
      <c r="DE13" s="24"/>
      <c r="DF13" s="147">
        <f t="shared" ref="DF13" si="11">SUM(CS13:DD13)</f>
        <v>0</v>
      </c>
      <c r="DG13" s="24"/>
      <c r="DH13" s="134"/>
    </row>
    <row r="14" spans="1:121" outlineLevel="1" x14ac:dyDescent="0.2">
      <c r="A14" s="17"/>
      <c r="B14" s="198" t="s">
        <v>329</v>
      </c>
      <c r="C14" t="s">
        <v>173</v>
      </c>
      <c r="D14" s="13"/>
      <c r="E14" s="181">
        <v>0</v>
      </c>
      <c r="F14" s="181">
        <v>0</v>
      </c>
      <c r="G14" s="181">
        <v>6</v>
      </c>
      <c r="H14" s="181">
        <v>4</v>
      </c>
      <c r="I14" s="181">
        <v>2</v>
      </c>
      <c r="J14" s="181">
        <v>3</v>
      </c>
      <c r="K14" s="181">
        <v>2</v>
      </c>
      <c r="L14" s="181">
        <v>1</v>
      </c>
      <c r="M14" s="181">
        <v>0</v>
      </c>
      <c r="N14" s="181">
        <v>0</v>
      </c>
      <c r="O14" s="181">
        <v>0</v>
      </c>
      <c r="P14" s="53">
        <v>0</v>
      </c>
      <c r="Q14" s="53">
        <v>1</v>
      </c>
      <c r="R14" s="53">
        <v>2</v>
      </c>
      <c r="S14" s="24"/>
      <c r="T14" s="147">
        <f>SUM(E14:R14)</f>
        <v>21</v>
      </c>
      <c r="U14" s="24"/>
      <c r="V14" s="134"/>
      <c r="W14" s="17"/>
      <c r="X14" s="17"/>
      <c r="Y14" s="53">
        <v>1</v>
      </c>
      <c r="Z14" s="53">
        <v>3</v>
      </c>
      <c r="AA14" s="53">
        <v>1</v>
      </c>
      <c r="AB14" s="53">
        <v>2</v>
      </c>
      <c r="AC14" s="53">
        <v>1</v>
      </c>
      <c r="AD14" s="53">
        <v>0</v>
      </c>
      <c r="AE14" s="53">
        <v>0</v>
      </c>
      <c r="AF14" s="53">
        <v>0</v>
      </c>
      <c r="AG14" s="53">
        <v>0</v>
      </c>
      <c r="AH14" s="53">
        <v>1</v>
      </c>
      <c r="AI14" s="53">
        <v>4</v>
      </c>
      <c r="AJ14" s="53">
        <v>1</v>
      </c>
      <c r="AK14" s="24"/>
      <c r="AL14" s="147">
        <f t="shared" ref="AL14:AL15" si="12">SUM(Y14:AJ14)</f>
        <v>14</v>
      </c>
      <c r="AM14" s="24"/>
      <c r="AN14" s="134"/>
      <c r="AO14" s="17"/>
      <c r="AP14" s="17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24"/>
      <c r="BD14" s="147">
        <f t="shared" ref="BD14:BD15" si="13">SUM(AQ14:BB14)</f>
        <v>0</v>
      </c>
      <c r="BE14" s="24"/>
      <c r="BF14" s="134"/>
      <c r="BG14" s="17"/>
      <c r="BH14" s="17"/>
      <c r="BI14" s="53"/>
      <c r="BJ14" s="53"/>
      <c r="BK14" s="53"/>
      <c r="BL14" s="53"/>
      <c r="BM14" s="53"/>
      <c r="BN14" s="53"/>
      <c r="BO14" s="53"/>
      <c r="BP14" s="53"/>
      <c r="BQ14" s="53"/>
      <c r="BR14" s="53"/>
      <c r="BS14" s="53"/>
      <c r="BT14" s="53"/>
      <c r="BU14" s="24"/>
      <c r="BV14" s="147">
        <f t="shared" ref="BV14:BV15" si="14">SUM(BI14:BT14)</f>
        <v>0</v>
      </c>
      <c r="BW14" s="24"/>
      <c r="BX14" s="134"/>
      <c r="BY14" s="17"/>
      <c r="BZ14" s="17"/>
      <c r="CA14" s="53"/>
      <c r="CB14" s="53"/>
      <c r="CC14" s="53"/>
      <c r="CD14" s="53"/>
      <c r="CE14" s="53"/>
      <c r="CF14" s="53"/>
      <c r="CG14" s="53"/>
      <c r="CH14" s="53"/>
      <c r="CI14" s="53"/>
      <c r="CJ14" s="53"/>
      <c r="CK14" s="53"/>
      <c r="CL14" s="53"/>
      <c r="CM14" s="24"/>
      <c r="CN14" s="147">
        <f t="shared" ref="CN14:CN15" si="15">SUM(CA14:CL14)</f>
        <v>0</v>
      </c>
      <c r="CO14" s="24"/>
      <c r="CP14" s="134"/>
      <c r="CQ14" s="17"/>
      <c r="CR14" s="17"/>
      <c r="CS14" s="53"/>
      <c r="CT14" s="53"/>
      <c r="CU14" s="53"/>
      <c r="CV14" s="53"/>
      <c r="CW14" s="53"/>
      <c r="CX14" s="53"/>
      <c r="CY14" s="53"/>
      <c r="CZ14" s="53"/>
      <c r="DA14" s="53"/>
      <c r="DB14" s="53"/>
      <c r="DC14" s="53"/>
      <c r="DD14" s="53"/>
      <c r="DE14" s="24"/>
      <c r="DF14" s="147">
        <f t="shared" ref="DF14:DF15" si="16">SUM(CS14:DD14)</f>
        <v>0</v>
      </c>
      <c r="DG14" s="24"/>
      <c r="DH14" s="134"/>
    </row>
    <row r="15" spans="1:121" outlineLevel="1" x14ac:dyDescent="0.2">
      <c r="A15" s="17"/>
      <c r="B15" s="199"/>
      <c r="C15" t="s">
        <v>174</v>
      </c>
      <c r="D15" s="13"/>
      <c r="E15" s="53">
        <v>0</v>
      </c>
      <c r="F15" s="53">
        <v>3</v>
      </c>
      <c r="G15" s="53">
        <v>160</v>
      </c>
      <c r="H15" s="53">
        <v>91</v>
      </c>
      <c r="I15" s="53">
        <v>177</v>
      </c>
      <c r="J15" s="53">
        <v>117</v>
      </c>
      <c r="K15" s="53">
        <v>66</v>
      </c>
      <c r="L15" s="53">
        <v>113</v>
      </c>
      <c r="M15" s="53">
        <v>6</v>
      </c>
      <c r="N15" s="53">
        <v>34</v>
      </c>
      <c r="O15" s="53">
        <v>25</v>
      </c>
      <c r="P15" s="53">
        <v>11</v>
      </c>
      <c r="Q15" s="53">
        <v>36</v>
      </c>
      <c r="R15" s="53">
        <v>152</v>
      </c>
      <c r="S15" s="24"/>
      <c r="T15" s="147">
        <f t="shared" ref="T15" si="17">SUM(E15:R15)</f>
        <v>991</v>
      </c>
      <c r="U15" s="24"/>
      <c r="V15" s="135"/>
      <c r="W15" s="17"/>
      <c r="X15" s="17"/>
      <c r="Y15" s="53">
        <v>100</v>
      </c>
      <c r="Z15" s="53">
        <v>159</v>
      </c>
      <c r="AA15" s="53">
        <v>101</v>
      </c>
      <c r="AB15" s="53">
        <v>73</v>
      </c>
      <c r="AC15" s="53">
        <v>70</v>
      </c>
      <c r="AD15" s="53">
        <v>5</v>
      </c>
      <c r="AE15" s="53">
        <v>42</v>
      </c>
      <c r="AF15" s="53">
        <v>10</v>
      </c>
      <c r="AG15" s="53">
        <v>8</v>
      </c>
      <c r="AH15" s="53">
        <v>36</v>
      </c>
      <c r="AI15" s="53">
        <v>134</v>
      </c>
      <c r="AJ15" s="53">
        <v>95</v>
      </c>
      <c r="AK15" s="24"/>
      <c r="AL15" s="147">
        <f t="shared" si="12"/>
        <v>833</v>
      </c>
      <c r="AM15" s="24"/>
      <c r="AN15" s="134"/>
      <c r="AO15" s="17"/>
      <c r="AP15" s="17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24"/>
      <c r="BD15" s="147">
        <f t="shared" si="13"/>
        <v>0</v>
      </c>
      <c r="BE15" s="24"/>
      <c r="BF15" s="134"/>
      <c r="BG15" s="17"/>
      <c r="BH15" s="17"/>
      <c r="BI15" s="53"/>
      <c r="BJ15" s="53"/>
      <c r="BK15" s="53"/>
      <c r="BL15" s="53"/>
      <c r="BM15" s="53"/>
      <c r="BN15" s="53"/>
      <c r="BO15" s="53"/>
      <c r="BP15" s="53"/>
      <c r="BQ15" s="53"/>
      <c r="BR15" s="53"/>
      <c r="BS15" s="53"/>
      <c r="BT15" s="53"/>
      <c r="BU15" s="24"/>
      <c r="BV15" s="147">
        <f t="shared" si="14"/>
        <v>0</v>
      </c>
      <c r="BW15" s="24"/>
      <c r="BX15" s="134"/>
      <c r="BY15" s="17"/>
      <c r="BZ15" s="17"/>
      <c r="CA15" s="53"/>
      <c r="CB15" s="53"/>
      <c r="CC15" s="53"/>
      <c r="CD15" s="53"/>
      <c r="CE15" s="53"/>
      <c r="CF15" s="53"/>
      <c r="CG15" s="53"/>
      <c r="CH15" s="53"/>
      <c r="CI15" s="53"/>
      <c r="CJ15" s="53"/>
      <c r="CK15" s="53"/>
      <c r="CL15" s="53"/>
      <c r="CM15" s="24"/>
      <c r="CN15" s="147">
        <f t="shared" si="15"/>
        <v>0</v>
      </c>
      <c r="CO15" s="24"/>
      <c r="CP15" s="134"/>
      <c r="CQ15" s="17"/>
      <c r="CR15" s="17"/>
      <c r="CS15" s="53"/>
      <c r="CT15" s="53"/>
      <c r="CU15" s="53"/>
      <c r="CV15" s="53"/>
      <c r="CW15" s="53"/>
      <c r="CX15" s="53"/>
      <c r="CY15" s="53"/>
      <c r="CZ15" s="53"/>
      <c r="DA15" s="53"/>
      <c r="DB15" s="53"/>
      <c r="DC15" s="53"/>
      <c r="DD15" s="53"/>
      <c r="DE15" s="24"/>
      <c r="DF15" s="147">
        <f t="shared" si="16"/>
        <v>0</v>
      </c>
      <c r="DG15" s="24"/>
      <c r="DH15" s="134"/>
    </row>
    <row r="16" spans="1:121" x14ac:dyDescent="0.2">
      <c r="A16" s="17"/>
      <c r="B16" s="17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8"/>
      <c r="U16" s="13"/>
      <c r="V16" s="136"/>
      <c r="W16" s="17"/>
      <c r="X16" s="17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147"/>
      <c r="AM16" s="24"/>
      <c r="AN16" s="134"/>
      <c r="AO16" s="17"/>
      <c r="AP16" s="17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147"/>
      <c r="BE16" s="24"/>
      <c r="BF16" s="134"/>
      <c r="BG16" s="17"/>
      <c r="BH16" s="17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147"/>
      <c r="BW16" s="24"/>
      <c r="BX16" s="134"/>
      <c r="BY16" s="17"/>
      <c r="BZ16" s="17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147"/>
      <c r="CO16" s="24"/>
      <c r="CP16" s="134"/>
      <c r="CQ16" s="17"/>
      <c r="CR16" s="17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147"/>
      <c r="DG16" s="24"/>
      <c r="DH16" s="134"/>
    </row>
    <row r="17" spans="1:112" ht="17" thickBot="1" x14ac:dyDescent="0.25">
      <c r="A17" s="17"/>
      <c r="B17" s="17"/>
      <c r="C17" s="33" t="s">
        <v>210</v>
      </c>
      <c r="D17" s="13"/>
      <c r="E17" s="95" t="str">
        <f t="shared" ref="E17:R17" si="18">IF(SUM(E13:E15)=0,"",SUM(E13:E15))</f>
        <v/>
      </c>
      <c r="F17" s="95">
        <f t="shared" si="18"/>
        <v>8</v>
      </c>
      <c r="G17" s="95">
        <f t="shared" si="18"/>
        <v>387</v>
      </c>
      <c r="H17" s="95">
        <f t="shared" si="18"/>
        <v>388</v>
      </c>
      <c r="I17" s="95">
        <f t="shared" si="18"/>
        <v>585</v>
      </c>
      <c r="J17" s="95">
        <f t="shared" si="18"/>
        <v>651</v>
      </c>
      <c r="K17" s="95">
        <f t="shared" si="18"/>
        <v>497</v>
      </c>
      <c r="L17" s="95">
        <f t="shared" si="18"/>
        <v>736</v>
      </c>
      <c r="M17" s="95">
        <f t="shared" si="18"/>
        <v>402</v>
      </c>
      <c r="N17" s="95">
        <f t="shared" si="18"/>
        <v>347</v>
      </c>
      <c r="O17" s="95">
        <f t="shared" si="18"/>
        <v>527</v>
      </c>
      <c r="P17" s="95">
        <f t="shared" si="18"/>
        <v>271</v>
      </c>
      <c r="Q17" s="95">
        <f t="shared" si="18"/>
        <v>355</v>
      </c>
      <c r="R17" s="95">
        <f t="shared" si="18"/>
        <v>519</v>
      </c>
      <c r="S17" s="95" t="str">
        <f t="shared" ref="S17:X17" si="19">IF(SUM(S14:S15)=0,"",SUM(S14:S15))</f>
        <v/>
      </c>
      <c r="T17" s="148">
        <f t="shared" si="19"/>
        <v>1012</v>
      </c>
      <c r="U17" s="95" t="str">
        <f t="shared" si="19"/>
        <v/>
      </c>
      <c r="V17" s="96" t="str">
        <f t="shared" si="19"/>
        <v/>
      </c>
      <c r="W17" s="95" t="str">
        <f t="shared" si="19"/>
        <v/>
      </c>
      <c r="X17" s="95" t="str">
        <f t="shared" si="19"/>
        <v/>
      </c>
      <c r="Y17" s="95">
        <f t="shared" ref="Y17:AJ17" si="20">IF(SUM(Y13:Y15)=0,"",SUM(Y13:Y15))</f>
        <v>343</v>
      </c>
      <c r="Z17" s="95">
        <f t="shared" si="20"/>
        <v>547</v>
      </c>
      <c r="AA17" s="95">
        <f t="shared" si="20"/>
        <v>358</v>
      </c>
      <c r="AB17" s="95">
        <f t="shared" si="20"/>
        <v>339</v>
      </c>
      <c r="AC17" s="95">
        <f t="shared" si="20"/>
        <v>444</v>
      </c>
      <c r="AD17" s="95">
        <f t="shared" si="20"/>
        <v>211</v>
      </c>
      <c r="AE17" s="95">
        <f t="shared" si="20"/>
        <v>360</v>
      </c>
      <c r="AF17" s="95">
        <f t="shared" si="20"/>
        <v>169</v>
      </c>
      <c r="AG17" s="95">
        <f t="shared" si="20"/>
        <v>125</v>
      </c>
      <c r="AH17" s="95">
        <f t="shared" si="20"/>
        <v>201</v>
      </c>
      <c r="AI17" s="95">
        <f t="shared" si="20"/>
        <v>320</v>
      </c>
      <c r="AJ17" s="95">
        <f t="shared" si="20"/>
        <v>223</v>
      </c>
      <c r="AK17" s="95" t="str">
        <f t="shared" ref="AK17:AP17" si="21">IF(SUM(AK14:AK15)=0,"",SUM(AK14:AK15))</f>
        <v/>
      </c>
      <c r="AL17" s="148">
        <f t="shared" si="21"/>
        <v>847</v>
      </c>
      <c r="AM17" s="95" t="str">
        <f t="shared" si="21"/>
        <v/>
      </c>
      <c r="AN17" s="96" t="str">
        <f t="shared" si="21"/>
        <v/>
      </c>
      <c r="AO17" s="95" t="str">
        <f t="shared" si="21"/>
        <v/>
      </c>
      <c r="AP17" s="95" t="str">
        <f t="shared" si="21"/>
        <v/>
      </c>
      <c r="AQ17" s="95" t="str">
        <f t="shared" ref="AQ17:BB17" si="22">IF(SUM(AQ13:AQ15)=0,"",SUM(AQ13:AQ15))</f>
        <v/>
      </c>
      <c r="AR17" s="95" t="str">
        <f t="shared" si="22"/>
        <v/>
      </c>
      <c r="AS17" s="95" t="str">
        <f t="shared" si="22"/>
        <v/>
      </c>
      <c r="AT17" s="95" t="str">
        <f t="shared" si="22"/>
        <v/>
      </c>
      <c r="AU17" s="95" t="str">
        <f t="shared" si="22"/>
        <v/>
      </c>
      <c r="AV17" s="95" t="str">
        <f t="shared" si="22"/>
        <v/>
      </c>
      <c r="AW17" s="95" t="str">
        <f t="shared" si="22"/>
        <v/>
      </c>
      <c r="AX17" s="95" t="str">
        <f t="shared" si="22"/>
        <v/>
      </c>
      <c r="AY17" s="95" t="str">
        <f t="shared" si="22"/>
        <v/>
      </c>
      <c r="AZ17" s="95" t="str">
        <f t="shared" si="22"/>
        <v/>
      </c>
      <c r="BA17" s="95" t="str">
        <f t="shared" si="22"/>
        <v/>
      </c>
      <c r="BB17" s="95" t="str">
        <f t="shared" si="22"/>
        <v/>
      </c>
      <c r="BC17" s="95" t="str">
        <f t="shared" ref="BC17:BH17" si="23">IF(SUM(BC14:BC15)=0,"",SUM(BC14:BC15))</f>
        <v/>
      </c>
      <c r="BD17" s="148" t="str">
        <f t="shared" si="23"/>
        <v/>
      </c>
      <c r="BE17" s="95" t="str">
        <f t="shared" si="23"/>
        <v/>
      </c>
      <c r="BF17" s="96" t="str">
        <f t="shared" si="23"/>
        <v/>
      </c>
      <c r="BG17" s="95" t="str">
        <f t="shared" si="23"/>
        <v/>
      </c>
      <c r="BH17" s="95" t="str">
        <f t="shared" si="23"/>
        <v/>
      </c>
      <c r="BI17" s="95" t="str">
        <f t="shared" ref="BI17:BT17" si="24">IF(SUM(BI13:BI15)=0,"",SUM(BI13:BI15))</f>
        <v/>
      </c>
      <c r="BJ17" s="95" t="str">
        <f t="shared" si="24"/>
        <v/>
      </c>
      <c r="BK17" s="95" t="str">
        <f t="shared" si="24"/>
        <v/>
      </c>
      <c r="BL17" s="95" t="str">
        <f t="shared" si="24"/>
        <v/>
      </c>
      <c r="BM17" s="95" t="str">
        <f t="shared" si="24"/>
        <v/>
      </c>
      <c r="BN17" s="95" t="str">
        <f t="shared" si="24"/>
        <v/>
      </c>
      <c r="BO17" s="95" t="str">
        <f t="shared" si="24"/>
        <v/>
      </c>
      <c r="BP17" s="95" t="str">
        <f t="shared" si="24"/>
        <v/>
      </c>
      <c r="BQ17" s="95" t="str">
        <f t="shared" si="24"/>
        <v/>
      </c>
      <c r="BR17" s="95" t="str">
        <f t="shared" si="24"/>
        <v/>
      </c>
      <c r="BS17" s="95" t="str">
        <f t="shared" si="24"/>
        <v/>
      </c>
      <c r="BT17" s="95" t="str">
        <f t="shared" si="24"/>
        <v/>
      </c>
      <c r="BU17" s="95" t="str">
        <f t="shared" ref="BU17:BZ17" si="25">IF(SUM(BU14:BU15)=0,"",SUM(BU14:BU15))</f>
        <v/>
      </c>
      <c r="BV17" s="148" t="str">
        <f t="shared" si="25"/>
        <v/>
      </c>
      <c r="BW17" s="95" t="str">
        <f t="shared" si="25"/>
        <v/>
      </c>
      <c r="BX17" s="96" t="str">
        <f t="shared" si="25"/>
        <v/>
      </c>
      <c r="BY17" s="95" t="str">
        <f t="shared" si="25"/>
        <v/>
      </c>
      <c r="BZ17" s="95" t="str">
        <f t="shared" si="25"/>
        <v/>
      </c>
      <c r="CA17" s="95" t="str">
        <f t="shared" ref="CA17:CL17" si="26">IF(SUM(CA13:CA15)=0,"",SUM(CA13:CA15))</f>
        <v/>
      </c>
      <c r="CB17" s="95" t="str">
        <f t="shared" si="26"/>
        <v/>
      </c>
      <c r="CC17" s="95" t="str">
        <f t="shared" si="26"/>
        <v/>
      </c>
      <c r="CD17" s="95" t="str">
        <f t="shared" si="26"/>
        <v/>
      </c>
      <c r="CE17" s="95" t="str">
        <f t="shared" si="26"/>
        <v/>
      </c>
      <c r="CF17" s="95" t="str">
        <f t="shared" si="26"/>
        <v/>
      </c>
      <c r="CG17" s="95" t="str">
        <f t="shared" si="26"/>
        <v/>
      </c>
      <c r="CH17" s="95" t="str">
        <f t="shared" si="26"/>
        <v/>
      </c>
      <c r="CI17" s="95" t="str">
        <f t="shared" si="26"/>
        <v/>
      </c>
      <c r="CJ17" s="95" t="str">
        <f t="shared" si="26"/>
        <v/>
      </c>
      <c r="CK17" s="95" t="str">
        <f t="shared" si="26"/>
        <v/>
      </c>
      <c r="CL17" s="95" t="str">
        <f t="shared" si="26"/>
        <v/>
      </c>
      <c r="CM17" s="95" t="str">
        <f t="shared" ref="CM17:CR17" si="27">IF(SUM(CM14:CM15)=0,"",SUM(CM14:CM15))</f>
        <v/>
      </c>
      <c r="CN17" s="148" t="str">
        <f t="shared" si="27"/>
        <v/>
      </c>
      <c r="CO17" s="95" t="str">
        <f t="shared" si="27"/>
        <v/>
      </c>
      <c r="CP17" s="96" t="str">
        <f t="shared" si="27"/>
        <v/>
      </c>
      <c r="CQ17" s="95" t="str">
        <f t="shared" si="27"/>
        <v/>
      </c>
      <c r="CR17" s="95" t="str">
        <f t="shared" si="27"/>
        <v/>
      </c>
      <c r="CS17" s="95" t="str">
        <f t="shared" ref="CS17:DD17" si="28">IF(SUM(CS13:CS15)=0,"",SUM(CS13:CS15))</f>
        <v/>
      </c>
      <c r="CT17" s="95" t="str">
        <f t="shared" si="28"/>
        <v/>
      </c>
      <c r="CU17" s="95" t="str">
        <f t="shared" si="28"/>
        <v/>
      </c>
      <c r="CV17" s="95" t="str">
        <f t="shared" si="28"/>
        <v/>
      </c>
      <c r="CW17" s="95" t="str">
        <f t="shared" si="28"/>
        <v/>
      </c>
      <c r="CX17" s="95" t="str">
        <f t="shared" si="28"/>
        <v/>
      </c>
      <c r="CY17" s="95" t="str">
        <f t="shared" si="28"/>
        <v/>
      </c>
      <c r="CZ17" s="95" t="str">
        <f t="shared" si="28"/>
        <v/>
      </c>
      <c r="DA17" s="95" t="str">
        <f t="shared" si="28"/>
        <v/>
      </c>
      <c r="DB17" s="95" t="str">
        <f t="shared" si="28"/>
        <v/>
      </c>
      <c r="DC17" s="95" t="str">
        <f t="shared" si="28"/>
        <v/>
      </c>
      <c r="DD17" s="95" t="str">
        <f t="shared" si="28"/>
        <v/>
      </c>
      <c r="DE17" s="95" t="str">
        <f>IF(SUM(DE14:DE15)=0,"",SUM(DE14:DE15))</f>
        <v/>
      </c>
      <c r="DF17" s="148" t="str">
        <f>IF(SUM(DF14:DF15)=0,"",SUM(DF14:DF15))</f>
        <v/>
      </c>
      <c r="DG17" s="95" t="str">
        <f>IF(SUM(DG14:DG15)=0,"",SUM(DG14:DG15))</f>
        <v/>
      </c>
      <c r="DH17" s="96" t="str">
        <f>IF(SUM(DH14:DH15)=0,"",SUM(DH14:DH15))</f>
        <v/>
      </c>
    </row>
    <row r="18" spans="1:112" x14ac:dyDescent="0.2">
      <c r="A18" s="17"/>
      <c r="B18" s="17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47"/>
      <c r="U18" s="13"/>
      <c r="V18" s="136"/>
      <c r="W18" s="17"/>
      <c r="X18" s="17"/>
      <c r="Y18" s="93"/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AJ18" s="93"/>
      <c r="AK18" s="93"/>
      <c r="AL18" s="150"/>
      <c r="AM18" s="24"/>
      <c r="AN18" s="134"/>
      <c r="AO18" s="17"/>
      <c r="AP18" s="17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150"/>
      <c r="BE18" s="24"/>
      <c r="BF18" s="134"/>
      <c r="BG18" s="17"/>
      <c r="BH18" s="17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150"/>
      <c r="BW18" s="24"/>
      <c r="BX18" s="134"/>
      <c r="BY18" s="17"/>
      <c r="BZ18" s="17"/>
      <c r="CA18" s="93"/>
      <c r="CB18" s="93"/>
      <c r="CC18" s="93"/>
      <c r="CD18" s="93"/>
      <c r="CE18" s="93"/>
      <c r="CF18" s="93"/>
      <c r="CG18" s="93"/>
      <c r="CH18" s="93"/>
      <c r="CI18" s="93"/>
      <c r="CJ18" s="93"/>
      <c r="CK18" s="93"/>
      <c r="CL18" s="93"/>
      <c r="CM18" s="93"/>
      <c r="CN18" s="150"/>
      <c r="CO18" s="24"/>
      <c r="CP18" s="134"/>
      <c r="CQ18" s="17"/>
      <c r="CR18" s="17"/>
      <c r="CS18" s="93"/>
      <c r="CT18" s="93"/>
      <c r="CU18" s="93"/>
      <c r="CV18" s="93"/>
      <c r="CW18" s="93"/>
      <c r="CX18" s="93"/>
      <c r="CY18" s="93"/>
      <c r="CZ18" s="93"/>
      <c r="DA18" s="93"/>
      <c r="DB18" s="93"/>
      <c r="DC18" s="93"/>
      <c r="DD18" s="93"/>
      <c r="DE18" s="93"/>
      <c r="DF18" s="150"/>
      <c r="DG18" s="24"/>
      <c r="DH18" s="134"/>
    </row>
    <row r="19" spans="1:112" ht="17" x14ac:dyDescent="0.2">
      <c r="A19" s="116" t="s">
        <v>377</v>
      </c>
      <c r="B19" s="23"/>
      <c r="U19" s="13"/>
      <c r="V19" s="136"/>
      <c r="BD19" s="46"/>
      <c r="BV19" s="46"/>
      <c r="CN19" s="46"/>
      <c r="DF19" s="46"/>
    </row>
    <row r="20" spans="1:112" outlineLevel="1" x14ac:dyDescent="0.2">
      <c r="A20" s="12"/>
      <c r="B20" s="182" t="s">
        <v>321</v>
      </c>
      <c r="C20" s="183" t="s">
        <v>214</v>
      </c>
      <c r="D20" s="13"/>
      <c r="E20" s="53"/>
      <c r="F20" s="53">
        <v>0</v>
      </c>
      <c r="G20" s="53">
        <v>0</v>
      </c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30"/>
      <c r="T20" s="147"/>
      <c r="U20" s="30"/>
      <c r="V20" s="137"/>
      <c r="W20" s="17"/>
      <c r="X20" s="17"/>
      <c r="Y20" s="53">
        <v>0</v>
      </c>
      <c r="Z20" s="53">
        <v>0</v>
      </c>
      <c r="AA20" s="53">
        <v>0</v>
      </c>
      <c r="AB20" s="53">
        <v>0</v>
      </c>
      <c r="AC20" s="53">
        <v>0</v>
      </c>
      <c r="AD20" s="53">
        <v>0</v>
      </c>
      <c r="AE20" s="53">
        <v>0</v>
      </c>
      <c r="AF20" s="53">
        <v>0</v>
      </c>
      <c r="AG20" s="53">
        <v>0</v>
      </c>
      <c r="AH20" s="53">
        <v>0</v>
      </c>
      <c r="AI20" s="53">
        <v>0</v>
      </c>
      <c r="AJ20" s="53">
        <v>0</v>
      </c>
      <c r="AK20" s="30"/>
      <c r="AL20" s="147"/>
      <c r="AM20" s="30"/>
      <c r="AN20" s="137"/>
      <c r="AO20" s="17"/>
      <c r="AP20" s="17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30"/>
      <c r="BD20" s="147"/>
      <c r="BE20" s="30"/>
      <c r="BF20" s="137"/>
      <c r="BG20" s="17"/>
      <c r="BH20" s="17"/>
      <c r="BI20" s="53"/>
      <c r="BJ20" s="53"/>
      <c r="BK20" s="53"/>
      <c r="BL20" s="53"/>
      <c r="BM20" s="53"/>
      <c r="BN20" s="53"/>
      <c r="BO20" s="53"/>
      <c r="BP20" s="53"/>
      <c r="BQ20" s="53"/>
      <c r="BR20" s="53"/>
      <c r="BS20" s="53"/>
      <c r="BT20" s="53"/>
      <c r="BU20" s="30"/>
      <c r="BV20" s="147"/>
      <c r="BW20" s="30"/>
      <c r="BX20" s="137"/>
      <c r="BY20" s="17"/>
      <c r="BZ20" s="17"/>
      <c r="CA20" s="53"/>
      <c r="CB20" s="53"/>
      <c r="CC20" s="53"/>
      <c r="CD20" s="53"/>
      <c r="CE20" s="53"/>
      <c r="CF20" s="53"/>
      <c r="CG20" s="53"/>
      <c r="CH20" s="53"/>
      <c r="CI20" s="53"/>
      <c r="CJ20" s="53"/>
      <c r="CK20" s="53"/>
      <c r="CL20" s="53"/>
      <c r="CM20" s="30"/>
      <c r="CN20" s="147"/>
      <c r="CO20" s="30"/>
      <c r="CP20" s="137"/>
      <c r="CQ20" s="17"/>
      <c r="CR20" s="17"/>
      <c r="CS20" s="53"/>
      <c r="CT20" s="53"/>
      <c r="CU20" s="53"/>
      <c r="CV20" s="53"/>
      <c r="CW20" s="53"/>
      <c r="CX20" s="53"/>
      <c r="CY20" s="53"/>
      <c r="CZ20" s="53"/>
      <c r="DA20" s="53"/>
      <c r="DB20" s="53"/>
      <c r="DC20" s="53"/>
      <c r="DD20" s="53"/>
      <c r="DE20" s="30"/>
      <c r="DF20" s="147"/>
      <c r="DG20" s="30"/>
      <c r="DH20" s="137"/>
    </row>
    <row r="21" spans="1:112" outlineLevel="1" x14ac:dyDescent="0.2">
      <c r="A21" s="12"/>
      <c r="B21" s="182" t="s">
        <v>322</v>
      </c>
      <c r="C21" s="183" t="s">
        <v>214</v>
      </c>
      <c r="D21" s="13"/>
      <c r="E21" s="53"/>
      <c r="F21" s="53">
        <v>0</v>
      </c>
      <c r="G21" s="53">
        <v>0</v>
      </c>
      <c r="H21" s="53">
        <v>5</v>
      </c>
      <c r="I21" s="53">
        <v>0</v>
      </c>
      <c r="J21" s="53">
        <v>5</v>
      </c>
      <c r="K21" s="53">
        <v>0</v>
      </c>
      <c r="L21" s="53">
        <v>5</v>
      </c>
      <c r="M21" s="53">
        <v>5</v>
      </c>
      <c r="N21" s="53">
        <v>0</v>
      </c>
      <c r="O21" s="53">
        <v>5</v>
      </c>
      <c r="P21" s="53">
        <v>5</v>
      </c>
      <c r="Q21" s="53">
        <v>0</v>
      </c>
      <c r="R21" s="53">
        <v>5</v>
      </c>
      <c r="S21" s="30"/>
      <c r="T21" s="147"/>
      <c r="U21" s="30"/>
      <c r="V21" s="137"/>
      <c r="W21" s="17"/>
      <c r="X21" s="17"/>
      <c r="Y21" s="53">
        <v>0</v>
      </c>
      <c r="Z21" s="53">
        <v>0</v>
      </c>
      <c r="AA21" s="53">
        <v>0</v>
      </c>
      <c r="AB21" s="53">
        <v>0</v>
      </c>
      <c r="AC21" s="53">
        <v>0</v>
      </c>
      <c r="AD21" s="53">
        <v>0</v>
      </c>
      <c r="AE21" s="53">
        <v>0</v>
      </c>
      <c r="AF21" s="53">
        <v>0</v>
      </c>
      <c r="AG21" s="53">
        <v>0</v>
      </c>
      <c r="AH21" s="53">
        <v>0</v>
      </c>
      <c r="AI21" s="53">
        <v>0</v>
      </c>
      <c r="AJ21" s="53">
        <v>0</v>
      </c>
      <c r="AK21" s="30"/>
      <c r="AL21" s="147"/>
      <c r="AM21" s="30"/>
      <c r="AN21" s="137"/>
      <c r="AO21" s="17"/>
      <c r="AP21" s="17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30"/>
      <c r="BD21" s="147"/>
      <c r="BE21" s="30"/>
      <c r="BF21" s="137"/>
      <c r="BG21" s="17"/>
      <c r="BH21" s="17"/>
      <c r="BI21" s="53"/>
      <c r="BJ21" s="53"/>
      <c r="BK21" s="53"/>
      <c r="BL21" s="53"/>
      <c r="BM21" s="53"/>
      <c r="BN21" s="53"/>
      <c r="BO21" s="53"/>
      <c r="BP21" s="53"/>
      <c r="BQ21" s="53"/>
      <c r="BR21" s="53"/>
      <c r="BS21" s="53"/>
      <c r="BT21" s="53"/>
      <c r="BU21" s="30"/>
      <c r="BV21" s="147"/>
      <c r="BW21" s="30"/>
      <c r="BX21" s="137"/>
      <c r="BY21" s="17"/>
      <c r="BZ21" s="17"/>
      <c r="CA21" s="53"/>
      <c r="CB21" s="53"/>
      <c r="CC21" s="53"/>
      <c r="CD21" s="53"/>
      <c r="CE21" s="53"/>
      <c r="CF21" s="53"/>
      <c r="CG21" s="53"/>
      <c r="CH21" s="53"/>
      <c r="CI21" s="53"/>
      <c r="CJ21" s="53"/>
      <c r="CK21" s="53"/>
      <c r="CL21" s="53"/>
      <c r="CM21" s="30"/>
      <c r="CN21" s="147"/>
      <c r="CO21" s="30"/>
      <c r="CP21" s="137"/>
      <c r="CQ21" s="17"/>
      <c r="CR21" s="17"/>
      <c r="CS21" s="53"/>
      <c r="CT21" s="53"/>
      <c r="CU21" s="53"/>
      <c r="CV21" s="53"/>
      <c r="CW21" s="53"/>
      <c r="CX21" s="53"/>
      <c r="CY21" s="53"/>
      <c r="CZ21" s="53"/>
      <c r="DA21" s="53"/>
      <c r="DB21" s="53"/>
      <c r="DC21" s="53"/>
      <c r="DD21" s="53"/>
      <c r="DE21" s="30"/>
      <c r="DF21" s="147"/>
      <c r="DG21" s="30"/>
      <c r="DH21" s="137"/>
    </row>
    <row r="22" spans="1:112" outlineLevel="1" x14ac:dyDescent="0.2">
      <c r="A22" s="12"/>
      <c r="B22" s="182" t="s">
        <v>237</v>
      </c>
      <c r="C22" s="183" t="s">
        <v>211</v>
      </c>
      <c r="D22" s="13"/>
      <c r="E22" s="53"/>
      <c r="F22" s="53">
        <v>0</v>
      </c>
      <c r="G22" s="53">
        <v>0</v>
      </c>
      <c r="H22" s="53">
        <v>0</v>
      </c>
      <c r="I22" s="53">
        <v>0</v>
      </c>
      <c r="J22" s="53">
        <v>0</v>
      </c>
      <c r="K22" s="53">
        <v>0</v>
      </c>
      <c r="L22" s="53">
        <v>1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30"/>
      <c r="T22" s="147">
        <f>SUM(E22:R22)</f>
        <v>1</v>
      </c>
      <c r="U22" s="30"/>
      <c r="V22" s="137"/>
      <c r="W22" s="17"/>
      <c r="X22" s="17"/>
      <c r="Y22" s="53">
        <v>0</v>
      </c>
      <c r="Z22" s="53">
        <v>0</v>
      </c>
      <c r="AA22" s="53">
        <v>0</v>
      </c>
      <c r="AB22" s="53">
        <v>0</v>
      </c>
      <c r="AC22" s="53">
        <v>0</v>
      </c>
      <c r="AD22" s="53">
        <v>0</v>
      </c>
      <c r="AE22" s="53">
        <v>1</v>
      </c>
      <c r="AF22" s="53">
        <v>0</v>
      </c>
      <c r="AG22" s="53">
        <v>0</v>
      </c>
      <c r="AH22" s="53">
        <v>0</v>
      </c>
      <c r="AI22" s="53">
        <v>0</v>
      </c>
      <c r="AJ22" s="53">
        <v>1</v>
      </c>
      <c r="AK22" s="30"/>
      <c r="AL22" s="147">
        <f t="shared" ref="AL22:AL23" si="29">SUM(Y22:AJ22)</f>
        <v>2</v>
      </c>
      <c r="AM22" s="30"/>
      <c r="AN22" s="137"/>
      <c r="AO22" s="17"/>
      <c r="AP22" s="17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30"/>
      <c r="BD22" s="147">
        <f t="shared" ref="BD22:BD23" si="30">SUM(AQ22:BB22)</f>
        <v>0</v>
      </c>
      <c r="BE22" s="30"/>
      <c r="BF22" s="137"/>
      <c r="BG22" s="17"/>
      <c r="BH22" s="17"/>
      <c r="BI22" s="53"/>
      <c r="BJ22" s="53"/>
      <c r="BK22" s="53"/>
      <c r="BL22" s="53"/>
      <c r="BM22" s="53"/>
      <c r="BN22" s="53"/>
      <c r="BO22" s="53"/>
      <c r="BP22" s="53"/>
      <c r="BQ22" s="53"/>
      <c r="BR22" s="53"/>
      <c r="BS22" s="53"/>
      <c r="BT22" s="53"/>
      <c r="BU22" s="30"/>
      <c r="BV22" s="147">
        <f t="shared" ref="BV22:BV23" si="31">SUM(BI22:BT22)</f>
        <v>0</v>
      </c>
      <c r="BW22" s="30"/>
      <c r="BX22" s="137"/>
      <c r="BY22" s="17"/>
      <c r="BZ22" s="17"/>
      <c r="CA22" s="53"/>
      <c r="CB22" s="53"/>
      <c r="CC22" s="53"/>
      <c r="CD22" s="53"/>
      <c r="CE22" s="53"/>
      <c r="CF22" s="53"/>
      <c r="CG22" s="53"/>
      <c r="CH22" s="53"/>
      <c r="CI22" s="53"/>
      <c r="CJ22" s="53"/>
      <c r="CK22" s="53"/>
      <c r="CL22" s="53"/>
      <c r="CM22" s="30"/>
      <c r="CN22" s="147">
        <f t="shared" ref="CN22:CN23" si="32">SUM(CA22:CL22)</f>
        <v>0</v>
      </c>
      <c r="CO22" s="30"/>
      <c r="CP22" s="137"/>
      <c r="CQ22" s="17"/>
      <c r="CR22" s="17"/>
      <c r="CS22" s="53"/>
      <c r="CT22" s="53"/>
      <c r="CU22" s="53"/>
      <c r="CV22" s="53"/>
      <c r="CW22" s="53"/>
      <c r="CX22" s="53"/>
      <c r="CY22" s="53"/>
      <c r="CZ22" s="53"/>
      <c r="DA22" s="53"/>
      <c r="DB22" s="53"/>
      <c r="DC22" s="53"/>
      <c r="DD22" s="53"/>
      <c r="DE22" s="30"/>
      <c r="DF22" s="147">
        <f t="shared" ref="DF22:DF23" si="33">SUM(CS22:DD22)</f>
        <v>0</v>
      </c>
      <c r="DG22" s="30"/>
      <c r="DH22" s="137"/>
    </row>
    <row r="23" spans="1:112" outlineLevel="1" x14ac:dyDescent="0.2">
      <c r="A23" s="12"/>
      <c r="B23" s="182" t="s">
        <v>236</v>
      </c>
      <c r="C23" s="183" t="s">
        <v>211</v>
      </c>
      <c r="D23" s="13"/>
      <c r="E23" s="53"/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2</v>
      </c>
      <c r="M23" s="53">
        <v>0</v>
      </c>
      <c r="N23" s="53">
        <v>1</v>
      </c>
      <c r="O23" s="53">
        <v>0</v>
      </c>
      <c r="P23" s="53">
        <v>0</v>
      </c>
      <c r="Q23" s="53">
        <v>0</v>
      </c>
      <c r="R23" s="53">
        <v>1</v>
      </c>
      <c r="S23" s="30"/>
      <c r="T23" s="147">
        <f t="shared" ref="T23" si="34">SUM(E23:R23)</f>
        <v>4</v>
      </c>
      <c r="U23" s="30"/>
      <c r="V23" s="137"/>
      <c r="W23" s="17"/>
      <c r="X23" s="17"/>
      <c r="Y23" s="53">
        <v>1</v>
      </c>
      <c r="Z23" s="53">
        <v>1</v>
      </c>
      <c r="AA23" s="53">
        <v>0</v>
      </c>
      <c r="AB23" s="53">
        <v>0</v>
      </c>
      <c r="AC23" s="53">
        <v>0</v>
      </c>
      <c r="AD23" s="53">
        <v>2</v>
      </c>
      <c r="AE23" s="53">
        <v>2</v>
      </c>
      <c r="AF23" s="53">
        <v>2</v>
      </c>
      <c r="AG23" s="53">
        <v>1</v>
      </c>
      <c r="AH23" s="53">
        <v>0</v>
      </c>
      <c r="AI23" s="53">
        <v>1</v>
      </c>
      <c r="AJ23" s="53">
        <v>3</v>
      </c>
      <c r="AK23" s="30"/>
      <c r="AL23" s="147">
        <f t="shared" si="29"/>
        <v>13</v>
      </c>
      <c r="AM23" s="30"/>
      <c r="AN23" s="137"/>
      <c r="AO23" s="17"/>
      <c r="AP23" s="17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30"/>
      <c r="BD23" s="147">
        <f t="shared" si="30"/>
        <v>0</v>
      </c>
      <c r="BE23" s="30"/>
      <c r="BF23" s="137"/>
      <c r="BG23" s="17"/>
      <c r="BH23" s="17"/>
      <c r="BI23" s="53"/>
      <c r="BJ23" s="53"/>
      <c r="BK23" s="53"/>
      <c r="BL23" s="53"/>
      <c r="BM23" s="53"/>
      <c r="BN23" s="53"/>
      <c r="BO23" s="53"/>
      <c r="BP23" s="53"/>
      <c r="BQ23" s="53"/>
      <c r="BR23" s="53"/>
      <c r="BS23" s="53"/>
      <c r="BT23" s="53"/>
      <c r="BU23" s="30"/>
      <c r="BV23" s="147">
        <f t="shared" si="31"/>
        <v>0</v>
      </c>
      <c r="BW23" s="30"/>
      <c r="BX23" s="137"/>
      <c r="BY23" s="17"/>
      <c r="BZ23" s="17"/>
      <c r="CA23" s="53"/>
      <c r="CB23" s="53"/>
      <c r="CC23" s="53"/>
      <c r="CD23" s="53"/>
      <c r="CE23" s="53"/>
      <c r="CF23" s="53"/>
      <c r="CG23" s="53"/>
      <c r="CH23" s="53"/>
      <c r="CI23" s="53"/>
      <c r="CJ23" s="53"/>
      <c r="CK23" s="53"/>
      <c r="CL23" s="53"/>
      <c r="CM23" s="30"/>
      <c r="CN23" s="147">
        <f t="shared" si="32"/>
        <v>0</v>
      </c>
      <c r="CO23" s="30"/>
      <c r="CP23" s="137"/>
      <c r="CQ23" s="17"/>
      <c r="CR23" s="17"/>
      <c r="CS23" s="53"/>
      <c r="CT23" s="53"/>
      <c r="CU23" s="53"/>
      <c r="CV23" s="53"/>
      <c r="CW23" s="53"/>
      <c r="CX23" s="53"/>
      <c r="CY23" s="53"/>
      <c r="CZ23" s="53"/>
      <c r="DA23" s="53"/>
      <c r="DB23" s="53"/>
      <c r="DC23" s="53"/>
      <c r="DD23" s="53"/>
      <c r="DE23" s="30"/>
      <c r="DF23" s="147">
        <f t="shared" si="33"/>
        <v>0</v>
      </c>
      <c r="DG23" s="30"/>
      <c r="DH23" s="137"/>
    </row>
    <row r="24" spans="1:112" outlineLevel="1" x14ac:dyDescent="0.2">
      <c r="A24" s="12"/>
      <c r="B24" s="11"/>
      <c r="D24" s="13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147"/>
      <c r="U24" s="30"/>
      <c r="V24" s="137"/>
      <c r="W24" s="17"/>
      <c r="X24" s="17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147"/>
      <c r="AM24" s="30"/>
      <c r="AN24" s="137"/>
      <c r="AO24" s="17"/>
      <c r="AP24" s="17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147"/>
      <c r="BE24" s="30"/>
      <c r="BF24" s="137"/>
      <c r="BG24" s="17"/>
      <c r="BH24" s="17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147"/>
      <c r="BW24" s="30"/>
      <c r="BX24" s="137"/>
      <c r="BY24" s="17"/>
      <c r="BZ24" s="17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147"/>
      <c r="CO24" s="30"/>
      <c r="CP24" s="137"/>
      <c r="CQ24" s="17"/>
      <c r="CR24" s="17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147"/>
      <c r="DG24" s="30"/>
      <c r="DH24" s="137"/>
    </row>
    <row r="25" spans="1:112" ht="17" thickBot="1" x14ac:dyDescent="0.25">
      <c r="A25" s="12"/>
      <c r="B25" s="12"/>
      <c r="C25" s="33" t="s">
        <v>320</v>
      </c>
      <c r="D25" s="13"/>
      <c r="E25" s="95" t="str">
        <f>IF(SUM(E22:E23)=0,"",SUM(E22:E23))</f>
        <v/>
      </c>
      <c r="F25" s="95" t="str">
        <f t="shared" ref="F25:BH25" si="35">IF(SUM(F22:F23)=0,"",SUM(F22:F23))</f>
        <v/>
      </c>
      <c r="G25" s="95" t="str">
        <f t="shared" si="35"/>
        <v/>
      </c>
      <c r="H25" s="95" t="str">
        <f t="shared" si="35"/>
        <v/>
      </c>
      <c r="I25" s="95" t="str">
        <f t="shared" si="35"/>
        <v/>
      </c>
      <c r="J25" s="95" t="str">
        <f t="shared" si="35"/>
        <v/>
      </c>
      <c r="K25" s="95" t="str">
        <f t="shared" si="35"/>
        <v/>
      </c>
      <c r="L25" s="95">
        <f t="shared" si="35"/>
        <v>3</v>
      </c>
      <c r="M25" s="95" t="str">
        <f t="shared" si="35"/>
        <v/>
      </c>
      <c r="N25" s="95">
        <f t="shared" si="35"/>
        <v>1</v>
      </c>
      <c r="O25" s="95" t="str">
        <f t="shared" si="35"/>
        <v/>
      </c>
      <c r="P25" s="95" t="str">
        <f t="shared" si="35"/>
        <v/>
      </c>
      <c r="Q25" s="95" t="str">
        <f t="shared" si="35"/>
        <v/>
      </c>
      <c r="R25" s="95">
        <f t="shared" si="35"/>
        <v>1</v>
      </c>
      <c r="S25" s="95" t="str">
        <f t="shared" si="35"/>
        <v/>
      </c>
      <c r="T25" s="148">
        <f t="shared" si="35"/>
        <v>5</v>
      </c>
      <c r="U25" s="95" t="str">
        <f t="shared" si="35"/>
        <v/>
      </c>
      <c r="V25" s="96" t="str">
        <f t="shared" si="35"/>
        <v/>
      </c>
      <c r="W25" s="95" t="str">
        <f t="shared" si="35"/>
        <v/>
      </c>
      <c r="X25" s="95" t="str">
        <f t="shared" si="35"/>
        <v/>
      </c>
      <c r="Y25" s="95">
        <f t="shared" si="35"/>
        <v>1</v>
      </c>
      <c r="Z25" s="95">
        <f t="shared" si="35"/>
        <v>1</v>
      </c>
      <c r="AA25" s="95" t="str">
        <f t="shared" si="35"/>
        <v/>
      </c>
      <c r="AB25" s="95" t="str">
        <f t="shared" si="35"/>
        <v/>
      </c>
      <c r="AC25" s="95" t="str">
        <f t="shared" si="35"/>
        <v/>
      </c>
      <c r="AD25" s="95">
        <f t="shared" si="35"/>
        <v>2</v>
      </c>
      <c r="AE25" s="95">
        <f t="shared" si="35"/>
        <v>3</v>
      </c>
      <c r="AF25" s="95">
        <f t="shared" si="35"/>
        <v>2</v>
      </c>
      <c r="AG25" s="95">
        <f t="shared" si="35"/>
        <v>1</v>
      </c>
      <c r="AH25" s="95" t="str">
        <f t="shared" si="35"/>
        <v/>
      </c>
      <c r="AI25" s="95">
        <f t="shared" si="35"/>
        <v>1</v>
      </c>
      <c r="AJ25" s="95">
        <f t="shared" si="35"/>
        <v>4</v>
      </c>
      <c r="AK25" s="95" t="str">
        <f t="shared" si="35"/>
        <v/>
      </c>
      <c r="AL25" s="148">
        <f t="shared" si="35"/>
        <v>15</v>
      </c>
      <c r="AM25" s="95" t="str">
        <f t="shared" si="35"/>
        <v/>
      </c>
      <c r="AN25" s="96" t="str">
        <f t="shared" si="35"/>
        <v/>
      </c>
      <c r="AO25" s="95" t="str">
        <f t="shared" si="35"/>
        <v/>
      </c>
      <c r="AP25" s="95" t="str">
        <f t="shared" si="35"/>
        <v/>
      </c>
      <c r="AQ25" s="95" t="str">
        <f t="shared" ref="AQ25:BD25" si="36">IF(SUM(AQ22:AQ23)=0,"",SUM(AQ22:AQ23))</f>
        <v/>
      </c>
      <c r="AR25" s="95" t="str">
        <f t="shared" si="36"/>
        <v/>
      </c>
      <c r="AS25" s="95" t="str">
        <f t="shared" si="36"/>
        <v/>
      </c>
      <c r="AT25" s="95" t="str">
        <f t="shared" si="36"/>
        <v/>
      </c>
      <c r="AU25" s="95" t="str">
        <f t="shared" si="36"/>
        <v/>
      </c>
      <c r="AV25" s="95" t="str">
        <f t="shared" si="36"/>
        <v/>
      </c>
      <c r="AW25" s="95" t="str">
        <f t="shared" si="36"/>
        <v/>
      </c>
      <c r="AX25" s="95" t="str">
        <f t="shared" si="36"/>
        <v/>
      </c>
      <c r="AY25" s="95" t="str">
        <f t="shared" si="36"/>
        <v/>
      </c>
      <c r="AZ25" s="95" t="str">
        <f t="shared" si="36"/>
        <v/>
      </c>
      <c r="BA25" s="95" t="str">
        <f t="shared" si="36"/>
        <v/>
      </c>
      <c r="BB25" s="95" t="str">
        <f t="shared" si="36"/>
        <v/>
      </c>
      <c r="BC25" s="95" t="str">
        <f t="shared" si="36"/>
        <v/>
      </c>
      <c r="BD25" s="148" t="str">
        <f t="shared" si="36"/>
        <v/>
      </c>
      <c r="BE25" s="95" t="str">
        <f t="shared" si="35"/>
        <v/>
      </c>
      <c r="BF25" s="96" t="str">
        <f t="shared" si="35"/>
        <v/>
      </c>
      <c r="BG25" s="95" t="str">
        <f t="shared" si="35"/>
        <v/>
      </c>
      <c r="BH25" s="95" t="str">
        <f t="shared" si="35"/>
        <v/>
      </c>
      <c r="BI25" s="95" t="str">
        <f t="shared" ref="BI25:BV25" si="37">IF(SUM(BI22:BI23)=0,"",SUM(BI22:BI23))</f>
        <v/>
      </c>
      <c r="BJ25" s="95" t="str">
        <f t="shared" si="37"/>
        <v/>
      </c>
      <c r="BK25" s="95" t="str">
        <f t="shared" si="37"/>
        <v/>
      </c>
      <c r="BL25" s="95" t="str">
        <f t="shared" si="37"/>
        <v/>
      </c>
      <c r="BM25" s="95" t="str">
        <f t="shared" si="37"/>
        <v/>
      </c>
      <c r="BN25" s="95" t="str">
        <f t="shared" si="37"/>
        <v/>
      </c>
      <c r="BO25" s="95" t="str">
        <f t="shared" si="37"/>
        <v/>
      </c>
      <c r="BP25" s="95" t="str">
        <f t="shared" si="37"/>
        <v/>
      </c>
      <c r="BQ25" s="95" t="str">
        <f t="shared" si="37"/>
        <v/>
      </c>
      <c r="BR25" s="95" t="str">
        <f t="shared" si="37"/>
        <v/>
      </c>
      <c r="BS25" s="95" t="str">
        <f t="shared" si="37"/>
        <v/>
      </c>
      <c r="BT25" s="95" t="str">
        <f t="shared" si="37"/>
        <v/>
      </c>
      <c r="BU25" s="95" t="str">
        <f t="shared" si="37"/>
        <v/>
      </c>
      <c r="BV25" s="148" t="str">
        <f t="shared" si="37"/>
        <v/>
      </c>
      <c r="BW25" s="95" t="str">
        <f t="shared" ref="BW25:DH25" si="38">IF(SUM(BW22:BW23)=0,"",SUM(BW22:BW23))</f>
        <v/>
      </c>
      <c r="BX25" s="96" t="str">
        <f t="shared" si="38"/>
        <v/>
      </c>
      <c r="BY25" s="95" t="str">
        <f t="shared" si="38"/>
        <v/>
      </c>
      <c r="BZ25" s="95" t="str">
        <f t="shared" si="38"/>
        <v/>
      </c>
      <c r="CA25" s="95" t="str">
        <f t="shared" si="38"/>
        <v/>
      </c>
      <c r="CB25" s="95" t="str">
        <f t="shared" si="38"/>
        <v/>
      </c>
      <c r="CC25" s="95" t="str">
        <f t="shared" si="38"/>
        <v/>
      </c>
      <c r="CD25" s="95" t="str">
        <f t="shared" si="38"/>
        <v/>
      </c>
      <c r="CE25" s="95" t="str">
        <f t="shared" si="38"/>
        <v/>
      </c>
      <c r="CF25" s="95" t="str">
        <f t="shared" si="38"/>
        <v/>
      </c>
      <c r="CG25" s="95" t="str">
        <f t="shared" si="38"/>
        <v/>
      </c>
      <c r="CH25" s="95" t="str">
        <f t="shared" si="38"/>
        <v/>
      </c>
      <c r="CI25" s="95" t="str">
        <f t="shared" si="38"/>
        <v/>
      </c>
      <c r="CJ25" s="95" t="str">
        <f t="shared" si="38"/>
        <v/>
      </c>
      <c r="CK25" s="95" t="str">
        <f t="shared" si="38"/>
        <v/>
      </c>
      <c r="CL25" s="95" t="str">
        <f t="shared" si="38"/>
        <v/>
      </c>
      <c r="CM25" s="95" t="str">
        <f t="shared" si="38"/>
        <v/>
      </c>
      <c r="CN25" s="148" t="str">
        <f t="shared" si="38"/>
        <v/>
      </c>
      <c r="CO25" s="95" t="str">
        <f t="shared" si="38"/>
        <v/>
      </c>
      <c r="CP25" s="96" t="str">
        <f t="shared" si="38"/>
        <v/>
      </c>
      <c r="CQ25" s="95" t="str">
        <f t="shared" si="38"/>
        <v/>
      </c>
      <c r="CR25" s="95" t="str">
        <f t="shared" si="38"/>
        <v/>
      </c>
      <c r="CS25" s="95" t="str">
        <f t="shared" si="38"/>
        <v/>
      </c>
      <c r="CT25" s="95" t="str">
        <f t="shared" si="38"/>
        <v/>
      </c>
      <c r="CU25" s="95" t="str">
        <f t="shared" si="38"/>
        <v/>
      </c>
      <c r="CV25" s="95" t="str">
        <f t="shared" si="38"/>
        <v/>
      </c>
      <c r="CW25" s="95" t="str">
        <f t="shared" si="38"/>
        <v/>
      </c>
      <c r="CX25" s="95" t="str">
        <f t="shared" si="38"/>
        <v/>
      </c>
      <c r="CY25" s="95" t="str">
        <f t="shared" si="38"/>
        <v/>
      </c>
      <c r="CZ25" s="95" t="str">
        <f t="shared" si="38"/>
        <v/>
      </c>
      <c r="DA25" s="95" t="str">
        <f t="shared" si="38"/>
        <v/>
      </c>
      <c r="DB25" s="95" t="str">
        <f t="shared" si="38"/>
        <v/>
      </c>
      <c r="DC25" s="95" t="str">
        <f t="shared" si="38"/>
        <v/>
      </c>
      <c r="DD25" s="95" t="str">
        <f t="shared" si="38"/>
        <v/>
      </c>
      <c r="DE25" s="95" t="str">
        <f t="shared" si="38"/>
        <v/>
      </c>
      <c r="DF25" s="148" t="str">
        <f t="shared" si="38"/>
        <v/>
      </c>
      <c r="DG25" s="95" t="str">
        <f t="shared" si="38"/>
        <v/>
      </c>
      <c r="DH25" s="96" t="str">
        <f t="shared" si="38"/>
        <v/>
      </c>
    </row>
    <row r="26" spans="1:112" outlineLevel="1" x14ac:dyDescent="0.2">
      <c r="A26" s="12"/>
      <c r="B26" s="11"/>
      <c r="D26" s="13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147"/>
      <c r="U26" s="30"/>
      <c r="V26" s="137"/>
      <c r="W26" s="17"/>
      <c r="X26" s="17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147"/>
      <c r="AM26" s="30"/>
      <c r="AN26" s="137"/>
      <c r="AO26" s="17"/>
      <c r="AP26" s="17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147"/>
      <c r="BE26" s="30"/>
      <c r="BF26" s="137"/>
      <c r="BG26" s="17"/>
      <c r="BH26" s="17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  <c r="BV26" s="147"/>
      <c r="BW26" s="30"/>
      <c r="BX26" s="137"/>
      <c r="BY26" s="17"/>
      <c r="BZ26" s="17"/>
      <c r="CA26" s="30"/>
      <c r="CB26" s="30"/>
      <c r="CC26" s="30"/>
      <c r="CD26" s="30"/>
      <c r="CE26" s="30"/>
      <c r="CF26" s="30"/>
      <c r="CG26" s="30"/>
      <c r="CH26" s="30"/>
      <c r="CI26" s="30"/>
      <c r="CJ26" s="30"/>
      <c r="CK26" s="30"/>
      <c r="CL26" s="30"/>
      <c r="CM26" s="30"/>
      <c r="CN26" s="147"/>
      <c r="CO26" s="30"/>
      <c r="CP26" s="137"/>
      <c r="CQ26" s="17"/>
      <c r="CR26" s="17"/>
      <c r="CS26" s="30"/>
      <c r="CT26" s="30"/>
      <c r="CU26" s="30"/>
      <c r="CV26" s="30"/>
      <c r="CW26" s="30"/>
      <c r="CX26" s="30"/>
      <c r="CY26" s="30"/>
      <c r="CZ26" s="30"/>
      <c r="DA26" s="30"/>
      <c r="DB26" s="30"/>
      <c r="DC26" s="30"/>
      <c r="DD26" s="30"/>
      <c r="DE26" s="30"/>
      <c r="DF26" s="147"/>
      <c r="DG26" s="30"/>
      <c r="DH26" s="137"/>
    </row>
    <row r="27" spans="1:112" outlineLevel="1" x14ac:dyDescent="0.2">
      <c r="A27" s="12"/>
      <c r="B27" s="180" t="s">
        <v>386</v>
      </c>
      <c r="D27" s="13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147"/>
      <c r="U27" s="30"/>
      <c r="V27" s="137"/>
      <c r="W27" s="17"/>
      <c r="X27" s="17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147"/>
      <c r="AM27" s="30"/>
      <c r="AN27" s="137"/>
      <c r="AO27" s="17"/>
      <c r="AP27" s="17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147"/>
      <c r="BE27" s="30"/>
      <c r="BF27" s="137"/>
      <c r="BG27" s="17"/>
      <c r="BH27" s="17"/>
      <c r="BI27" s="30"/>
      <c r="BJ27" s="30"/>
      <c r="BK27" s="30"/>
      <c r="BL27" s="30"/>
      <c r="BM27" s="30"/>
      <c r="BN27" s="30"/>
      <c r="BO27" s="30"/>
      <c r="BP27" s="30"/>
      <c r="BQ27" s="30"/>
      <c r="BR27" s="30"/>
      <c r="BS27" s="30"/>
      <c r="BT27" s="30"/>
      <c r="BU27" s="30"/>
      <c r="BV27" s="147"/>
      <c r="BW27" s="30"/>
      <c r="BX27" s="137"/>
      <c r="BY27" s="17"/>
      <c r="BZ27" s="17"/>
      <c r="CA27" s="30"/>
      <c r="CB27" s="30"/>
      <c r="CC27" s="30"/>
      <c r="CD27" s="30"/>
      <c r="CE27" s="30"/>
      <c r="CF27" s="30"/>
      <c r="CG27" s="30"/>
      <c r="CH27" s="30"/>
      <c r="CI27" s="30"/>
      <c r="CJ27" s="30"/>
      <c r="CK27" s="30"/>
      <c r="CL27" s="30"/>
      <c r="CM27" s="30"/>
      <c r="CN27" s="147"/>
      <c r="CO27" s="30"/>
      <c r="CP27" s="137"/>
      <c r="CQ27" s="17"/>
      <c r="CR27" s="17"/>
      <c r="CS27" s="30"/>
      <c r="CT27" s="30"/>
      <c r="CU27" s="30"/>
      <c r="CV27" s="30"/>
      <c r="CW27" s="30"/>
      <c r="CX27" s="30"/>
      <c r="CY27" s="30"/>
      <c r="CZ27" s="30"/>
      <c r="DA27" s="30"/>
      <c r="DB27" s="30"/>
      <c r="DC27" s="30"/>
      <c r="DD27" s="30"/>
      <c r="DE27" s="30"/>
      <c r="DF27" s="147"/>
      <c r="DG27" s="30"/>
      <c r="DH27" s="137"/>
    </row>
    <row r="28" spans="1:112" outlineLevel="1" x14ac:dyDescent="0.2">
      <c r="A28" s="12"/>
      <c r="B28" s="11" t="s">
        <v>175</v>
      </c>
      <c r="C28" t="s">
        <v>30</v>
      </c>
      <c r="D28" s="13"/>
      <c r="E28" s="53"/>
      <c r="F28" s="53">
        <v>0</v>
      </c>
      <c r="G28" s="53">
        <v>0</v>
      </c>
      <c r="H28" s="53">
        <v>1</v>
      </c>
      <c r="I28" s="53">
        <v>0</v>
      </c>
      <c r="J28" s="53">
        <v>1</v>
      </c>
      <c r="K28" s="53">
        <v>0</v>
      </c>
      <c r="L28" s="53">
        <v>1</v>
      </c>
      <c r="M28" s="53">
        <v>1</v>
      </c>
      <c r="N28" s="53">
        <v>0</v>
      </c>
      <c r="O28" s="53">
        <v>1</v>
      </c>
      <c r="P28" s="53">
        <v>1</v>
      </c>
      <c r="Q28" s="53">
        <v>0</v>
      </c>
      <c r="R28" s="53">
        <v>1</v>
      </c>
      <c r="S28" s="30"/>
      <c r="T28" s="147">
        <f t="shared" ref="T28" si="39">SUM(E28:R28)</f>
        <v>7</v>
      </c>
      <c r="U28" s="30"/>
      <c r="V28" s="137"/>
      <c r="W28" s="17"/>
      <c r="X28" s="17"/>
      <c r="Y28" s="53">
        <v>0</v>
      </c>
      <c r="Z28" s="53">
        <v>0</v>
      </c>
      <c r="AA28" s="53">
        <v>0</v>
      </c>
      <c r="AB28" s="53">
        <v>0</v>
      </c>
      <c r="AC28" s="53">
        <v>0</v>
      </c>
      <c r="AD28" s="53">
        <v>0</v>
      </c>
      <c r="AE28" s="53">
        <v>0</v>
      </c>
      <c r="AF28" s="53">
        <v>0</v>
      </c>
      <c r="AG28" s="53">
        <v>0</v>
      </c>
      <c r="AH28" s="53">
        <v>0</v>
      </c>
      <c r="AI28" s="53">
        <v>0</v>
      </c>
      <c r="AJ28" s="53">
        <v>0</v>
      </c>
      <c r="AK28" s="30"/>
      <c r="AL28" s="147">
        <f t="shared" ref="AL28" si="40">SUM(Y28:AJ28)</f>
        <v>0</v>
      </c>
      <c r="AM28" s="30"/>
      <c r="AN28" s="137"/>
      <c r="AO28" s="17"/>
      <c r="AP28" s="17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30"/>
      <c r="BD28" s="147">
        <f t="shared" ref="BD28:BD29" si="41">SUM(AQ28:BB28)</f>
        <v>0</v>
      </c>
      <c r="BE28" s="30"/>
      <c r="BF28" s="137"/>
      <c r="BG28" s="17"/>
      <c r="BH28" s="17"/>
      <c r="BI28" s="53"/>
      <c r="BJ28" s="53"/>
      <c r="BK28" s="53"/>
      <c r="BL28" s="53"/>
      <c r="BM28" s="53"/>
      <c r="BN28" s="53"/>
      <c r="BO28" s="53"/>
      <c r="BP28" s="53"/>
      <c r="BQ28" s="53"/>
      <c r="BR28" s="53"/>
      <c r="BS28" s="53"/>
      <c r="BT28" s="53"/>
      <c r="BU28" s="30"/>
      <c r="BV28" s="147">
        <f t="shared" ref="BV28:BV30" si="42">SUM(BI28:BT28)</f>
        <v>0</v>
      </c>
      <c r="BW28" s="30"/>
      <c r="BX28" s="137"/>
      <c r="BY28" s="17"/>
      <c r="BZ28" s="17"/>
      <c r="CA28" s="53"/>
      <c r="CB28" s="53"/>
      <c r="CC28" s="53"/>
      <c r="CD28" s="53"/>
      <c r="CE28" s="53"/>
      <c r="CF28" s="53"/>
      <c r="CG28" s="53"/>
      <c r="CH28" s="53"/>
      <c r="CI28" s="53"/>
      <c r="CJ28" s="53"/>
      <c r="CK28" s="53"/>
      <c r="CL28" s="53"/>
      <c r="CM28" s="30"/>
      <c r="CN28" s="147">
        <f t="shared" ref="CN28:CN30" si="43">SUM(CA28:CL28)</f>
        <v>0</v>
      </c>
      <c r="CO28" s="30"/>
      <c r="CP28" s="137"/>
      <c r="CQ28" s="17"/>
      <c r="CR28" s="17"/>
      <c r="CS28" s="53"/>
      <c r="CT28" s="53"/>
      <c r="CU28" s="53"/>
      <c r="CV28" s="53"/>
      <c r="CW28" s="53"/>
      <c r="CX28" s="53"/>
      <c r="CY28" s="53"/>
      <c r="CZ28" s="53"/>
      <c r="DA28" s="53"/>
      <c r="DB28" s="53"/>
      <c r="DC28" s="53"/>
      <c r="DD28" s="53"/>
      <c r="DE28" s="30"/>
      <c r="DF28" s="147">
        <f t="shared" ref="DF28:DF30" si="44">SUM(CS28:DD28)</f>
        <v>0</v>
      </c>
      <c r="DG28" s="30"/>
      <c r="DH28" s="137"/>
    </row>
    <row r="29" spans="1:112" outlineLevel="1" x14ac:dyDescent="0.2">
      <c r="A29" s="12"/>
      <c r="B29" s="11" t="s">
        <v>383</v>
      </c>
      <c r="C29" t="s">
        <v>371</v>
      </c>
      <c r="D29" s="13"/>
      <c r="E29" s="53"/>
      <c r="F29" s="53">
        <v>0</v>
      </c>
      <c r="G29" s="53">
        <v>0</v>
      </c>
      <c r="H29" s="53">
        <v>1</v>
      </c>
      <c r="I29" s="53">
        <v>3</v>
      </c>
      <c r="J29" s="53">
        <v>3</v>
      </c>
      <c r="K29" s="53">
        <v>2</v>
      </c>
      <c r="L29" s="53">
        <v>1</v>
      </c>
      <c r="M29" s="53">
        <v>1</v>
      </c>
      <c r="N29" s="53">
        <v>2</v>
      </c>
      <c r="O29" s="53">
        <v>1</v>
      </c>
      <c r="P29" s="53">
        <v>0</v>
      </c>
      <c r="Q29" s="53">
        <v>1</v>
      </c>
      <c r="R29" s="53">
        <v>0</v>
      </c>
      <c r="S29" s="30"/>
      <c r="T29" s="147">
        <f>SUM(E29:R29)</f>
        <v>15</v>
      </c>
      <c r="U29" s="30"/>
      <c r="V29" s="137"/>
      <c r="W29" s="17"/>
      <c r="X29" s="17"/>
      <c r="Y29" s="53">
        <v>3</v>
      </c>
      <c r="Z29" s="53">
        <v>0</v>
      </c>
      <c r="AA29" s="53">
        <v>0</v>
      </c>
      <c r="AB29" s="53">
        <v>0</v>
      </c>
      <c r="AC29" s="53">
        <v>3</v>
      </c>
      <c r="AD29" s="53">
        <v>0</v>
      </c>
      <c r="AE29" s="53">
        <v>0</v>
      </c>
      <c r="AF29" s="53">
        <v>0</v>
      </c>
      <c r="AG29" s="53">
        <v>1</v>
      </c>
      <c r="AH29" s="53">
        <v>0</v>
      </c>
      <c r="AI29" s="53">
        <v>0</v>
      </c>
      <c r="AJ29" s="53">
        <v>0</v>
      </c>
      <c r="AK29" s="30"/>
      <c r="AL29" s="147">
        <f t="shared" ref="AL29" si="45">SUM(Y29:AJ29)</f>
        <v>7</v>
      </c>
      <c r="AM29" s="30"/>
      <c r="AN29" s="137"/>
      <c r="AO29" s="17"/>
      <c r="AP29" s="17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30"/>
      <c r="BD29" s="147">
        <f t="shared" si="41"/>
        <v>0</v>
      </c>
      <c r="BE29" s="30"/>
      <c r="BF29" s="137"/>
      <c r="BG29" s="17"/>
      <c r="BH29" s="17"/>
      <c r="BI29" s="53"/>
      <c r="BJ29" s="53"/>
      <c r="BK29" s="53"/>
      <c r="BL29" s="53"/>
      <c r="BM29" s="53"/>
      <c r="BN29" s="53"/>
      <c r="BO29" s="53"/>
      <c r="BP29" s="53"/>
      <c r="BQ29" s="53"/>
      <c r="BR29" s="53"/>
      <c r="BS29" s="53"/>
      <c r="BT29" s="53"/>
      <c r="BU29" s="30"/>
      <c r="BV29" s="147">
        <f t="shared" si="42"/>
        <v>0</v>
      </c>
      <c r="BW29" s="30"/>
      <c r="BX29" s="137"/>
      <c r="BY29" s="17"/>
      <c r="BZ29" s="17"/>
      <c r="CA29" s="53"/>
      <c r="CB29" s="53"/>
      <c r="CC29" s="53"/>
      <c r="CD29" s="53"/>
      <c r="CE29" s="53"/>
      <c r="CF29" s="53"/>
      <c r="CG29" s="53"/>
      <c r="CH29" s="53"/>
      <c r="CI29" s="53"/>
      <c r="CJ29" s="53"/>
      <c r="CK29" s="53"/>
      <c r="CL29" s="53"/>
      <c r="CM29" s="30"/>
      <c r="CN29" s="147">
        <f t="shared" si="43"/>
        <v>0</v>
      </c>
      <c r="CO29" s="30"/>
      <c r="CP29" s="137"/>
      <c r="CQ29" s="17"/>
      <c r="CR29" s="17"/>
      <c r="CS29" s="53"/>
      <c r="CT29" s="53"/>
      <c r="CU29" s="53"/>
      <c r="CV29" s="53"/>
      <c r="CW29" s="53"/>
      <c r="CX29" s="53"/>
      <c r="CY29" s="53"/>
      <c r="CZ29" s="53"/>
      <c r="DA29" s="53"/>
      <c r="DB29" s="53"/>
      <c r="DC29" s="53"/>
      <c r="DD29" s="53"/>
      <c r="DE29" s="30"/>
      <c r="DF29" s="147">
        <f t="shared" si="44"/>
        <v>0</v>
      </c>
      <c r="DG29" s="30"/>
      <c r="DH29" s="137"/>
    </row>
    <row r="30" spans="1:112" outlineLevel="1" x14ac:dyDescent="0.2">
      <c r="A30" s="12"/>
      <c r="B30" s="11" t="s">
        <v>384</v>
      </c>
      <c r="C30" t="s">
        <v>30</v>
      </c>
      <c r="D30" s="13"/>
      <c r="E30" s="53"/>
      <c r="F30" s="53">
        <v>0</v>
      </c>
      <c r="G30" s="53">
        <v>0</v>
      </c>
      <c r="H30" s="53">
        <v>1</v>
      </c>
      <c r="I30" s="53">
        <v>0</v>
      </c>
      <c r="J30" s="53">
        <v>1</v>
      </c>
      <c r="K30" s="53">
        <v>0</v>
      </c>
      <c r="L30" s="53">
        <v>1</v>
      </c>
      <c r="M30" s="53">
        <v>1</v>
      </c>
      <c r="N30" s="53">
        <v>0</v>
      </c>
      <c r="O30" s="53">
        <v>1</v>
      </c>
      <c r="P30" s="53">
        <v>1</v>
      </c>
      <c r="Q30" s="53">
        <v>0</v>
      </c>
      <c r="R30" s="53">
        <v>1</v>
      </c>
      <c r="S30" s="30"/>
      <c r="T30" s="147">
        <f>SUM(E30:R30)</f>
        <v>7</v>
      </c>
      <c r="U30" s="30"/>
      <c r="V30" s="137"/>
      <c r="W30" s="17"/>
      <c r="X30" s="17"/>
      <c r="Y30" s="53">
        <v>0</v>
      </c>
      <c r="Z30" s="53">
        <v>0</v>
      </c>
      <c r="AA30" s="53">
        <v>0</v>
      </c>
      <c r="AB30" s="53">
        <v>0</v>
      </c>
      <c r="AC30" s="53">
        <v>0</v>
      </c>
      <c r="AD30" s="53">
        <v>0</v>
      </c>
      <c r="AE30" s="53">
        <v>0</v>
      </c>
      <c r="AF30" s="53">
        <v>0</v>
      </c>
      <c r="AG30" s="53">
        <v>0</v>
      </c>
      <c r="AH30" s="53">
        <v>0</v>
      </c>
      <c r="AI30" s="53">
        <v>0</v>
      </c>
      <c r="AJ30" s="53">
        <v>0</v>
      </c>
      <c r="AK30" s="30"/>
      <c r="AL30" s="147">
        <f>SUM(Y30:AJ30)</f>
        <v>0</v>
      </c>
      <c r="AM30" s="30"/>
      <c r="AN30" s="137"/>
      <c r="AO30" s="17"/>
      <c r="AP30" s="17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30"/>
      <c r="BD30" s="147">
        <f>SUM(AQ30:BB30)</f>
        <v>0</v>
      </c>
      <c r="BE30" s="30"/>
      <c r="BF30" s="137"/>
      <c r="BG30" s="17"/>
      <c r="BH30" s="17"/>
      <c r="BI30" s="53"/>
      <c r="BJ30" s="53"/>
      <c r="BK30" s="53"/>
      <c r="BL30" s="53"/>
      <c r="BM30" s="53"/>
      <c r="BN30" s="53"/>
      <c r="BO30" s="53"/>
      <c r="BP30" s="53"/>
      <c r="BQ30" s="53"/>
      <c r="BR30" s="53"/>
      <c r="BS30" s="53"/>
      <c r="BT30" s="53"/>
      <c r="BU30" s="30"/>
      <c r="BV30" s="147">
        <f t="shared" si="42"/>
        <v>0</v>
      </c>
      <c r="BW30" s="30"/>
      <c r="BX30" s="137"/>
      <c r="BY30" s="17"/>
      <c r="BZ30" s="17"/>
      <c r="CA30" s="53"/>
      <c r="CB30" s="53"/>
      <c r="CC30" s="53"/>
      <c r="CD30" s="53"/>
      <c r="CE30" s="53"/>
      <c r="CF30" s="53"/>
      <c r="CG30" s="53"/>
      <c r="CH30" s="53"/>
      <c r="CI30" s="53"/>
      <c r="CJ30" s="53"/>
      <c r="CK30" s="53"/>
      <c r="CL30" s="53"/>
      <c r="CM30" s="30"/>
      <c r="CN30" s="147">
        <f t="shared" si="43"/>
        <v>0</v>
      </c>
      <c r="CO30" s="30"/>
      <c r="CP30" s="137"/>
      <c r="CQ30" s="17"/>
      <c r="CR30" s="17"/>
      <c r="CS30" s="53"/>
      <c r="CT30" s="53"/>
      <c r="CU30" s="53"/>
      <c r="CV30" s="53"/>
      <c r="CW30" s="53"/>
      <c r="CX30" s="53"/>
      <c r="CY30" s="53"/>
      <c r="CZ30" s="53"/>
      <c r="DA30" s="53"/>
      <c r="DB30" s="53"/>
      <c r="DC30" s="53"/>
      <c r="DD30" s="53"/>
      <c r="DE30" s="30"/>
      <c r="DF30" s="147">
        <f t="shared" si="44"/>
        <v>0</v>
      </c>
      <c r="DG30" s="30"/>
      <c r="DH30" s="137"/>
    </row>
    <row r="31" spans="1:112" x14ac:dyDescent="0.2">
      <c r="A31" s="12"/>
      <c r="B31" s="179" t="s">
        <v>382</v>
      </c>
      <c r="D31" s="13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30"/>
      <c r="T31" s="20"/>
      <c r="U31" s="30"/>
      <c r="V31" s="137"/>
      <c r="W31" s="17"/>
      <c r="X31" s="17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30"/>
      <c r="AL31" s="20"/>
      <c r="AM31" s="30"/>
      <c r="AN31" s="137"/>
      <c r="AO31" s="17"/>
      <c r="AP31" s="17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30"/>
      <c r="BD31" s="20"/>
      <c r="BE31" s="30"/>
      <c r="BF31" s="137"/>
      <c r="BG31" s="17"/>
      <c r="BH31" s="17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30"/>
      <c r="BV31" s="20"/>
      <c r="BW31" s="30"/>
      <c r="BX31" s="137"/>
      <c r="BY31" s="17"/>
      <c r="BZ31" s="17"/>
      <c r="CA31" s="26"/>
      <c r="CB31" s="26"/>
      <c r="CC31" s="26"/>
      <c r="CD31" s="26"/>
      <c r="CE31" s="26"/>
      <c r="CF31" s="26"/>
      <c r="CG31" s="26"/>
      <c r="CH31" s="26"/>
      <c r="CI31" s="26"/>
      <c r="CJ31" s="26"/>
      <c r="CK31" s="26"/>
      <c r="CL31" s="26"/>
      <c r="CM31" s="30"/>
      <c r="CN31" s="20"/>
      <c r="CO31" s="30"/>
      <c r="CP31" s="137"/>
      <c r="CQ31" s="17"/>
      <c r="CR31" s="17"/>
      <c r="CS31" s="26"/>
      <c r="CT31" s="26"/>
      <c r="CU31" s="26"/>
      <c r="CV31" s="26"/>
      <c r="CW31" s="26"/>
      <c r="CX31" s="26"/>
      <c r="CY31" s="26"/>
      <c r="CZ31" s="26"/>
      <c r="DA31" s="26"/>
      <c r="DB31" s="26"/>
      <c r="DC31" s="26"/>
      <c r="DD31" s="26"/>
      <c r="DE31" s="30"/>
      <c r="DF31" s="20"/>
      <c r="DG31" s="30"/>
      <c r="DH31" s="137"/>
    </row>
    <row r="32" spans="1:112" ht="17" thickBot="1" x14ac:dyDescent="0.25">
      <c r="A32" s="12"/>
      <c r="B32" s="12"/>
      <c r="C32" s="33" t="s">
        <v>176</v>
      </c>
      <c r="D32" s="13"/>
      <c r="E32" s="95" t="str">
        <f t="shared" ref="E32:AH32" si="46">IF(SUM(E28:E29)=0,"",SUM(E28:E29))</f>
        <v/>
      </c>
      <c r="F32" s="95" t="str">
        <f>IF(SUM(F28:F30)=0,"",SUM(F28:F30))</f>
        <v/>
      </c>
      <c r="G32" s="95" t="str">
        <f t="shared" ref="G32:R32" si="47">IF(SUM(G28:G30)=0,"",SUM(G28:G30))</f>
        <v/>
      </c>
      <c r="H32" s="95">
        <f t="shared" si="47"/>
        <v>3</v>
      </c>
      <c r="I32" s="95">
        <f t="shared" si="47"/>
        <v>3</v>
      </c>
      <c r="J32" s="95">
        <f t="shared" si="47"/>
        <v>5</v>
      </c>
      <c r="K32" s="95">
        <f t="shared" si="47"/>
        <v>2</v>
      </c>
      <c r="L32" s="95">
        <f t="shared" si="47"/>
        <v>3</v>
      </c>
      <c r="M32" s="95">
        <f t="shared" si="47"/>
        <v>3</v>
      </c>
      <c r="N32" s="95">
        <f t="shared" si="47"/>
        <v>2</v>
      </c>
      <c r="O32" s="95">
        <f t="shared" si="47"/>
        <v>3</v>
      </c>
      <c r="P32" s="95">
        <f t="shared" si="47"/>
        <v>2</v>
      </c>
      <c r="Q32" s="95">
        <f t="shared" si="47"/>
        <v>1</v>
      </c>
      <c r="R32" s="95">
        <f t="shared" si="47"/>
        <v>2</v>
      </c>
      <c r="S32" s="95" t="str">
        <f t="shared" si="46"/>
        <v/>
      </c>
      <c r="T32" s="148">
        <f>IF(SUM(T28:T30)=0,"",SUM(T28:T30))</f>
        <v>29</v>
      </c>
      <c r="U32" s="95" t="str">
        <f t="shared" si="46"/>
        <v/>
      </c>
      <c r="V32" s="96" t="str">
        <f t="shared" si="46"/>
        <v/>
      </c>
      <c r="W32" s="95" t="str">
        <f t="shared" si="46"/>
        <v/>
      </c>
      <c r="X32" s="95" t="str">
        <f t="shared" si="46"/>
        <v/>
      </c>
      <c r="Y32" s="95">
        <f t="shared" si="46"/>
        <v>3</v>
      </c>
      <c r="Z32" s="95" t="str">
        <f t="shared" si="46"/>
        <v/>
      </c>
      <c r="AA32" s="95" t="str">
        <f t="shared" si="46"/>
        <v/>
      </c>
      <c r="AB32" s="95" t="str">
        <f t="shared" si="46"/>
        <v/>
      </c>
      <c r="AC32" s="95">
        <f t="shared" si="46"/>
        <v>3</v>
      </c>
      <c r="AD32" s="95" t="str">
        <f t="shared" si="46"/>
        <v/>
      </c>
      <c r="AE32" s="95" t="str">
        <f t="shared" si="46"/>
        <v/>
      </c>
      <c r="AF32" s="95" t="str">
        <f t="shared" si="46"/>
        <v/>
      </c>
      <c r="AG32" s="95">
        <f t="shared" si="46"/>
        <v>1</v>
      </c>
      <c r="AH32" s="95" t="str">
        <f t="shared" si="46"/>
        <v/>
      </c>
      <c r="AI32" s="95" t="str">
        <f t="shared" ref="AI32:BR32" si="48">IF(SUM(AI28:AI29)=0,"",SUM(AI28:AI29))</f>
        <v/>
      </c>
      <c r="AJ32" s="95" t="str">
        <f t="shared" si="48"/>
        <v/>
      </c>
      <c r="AK32" s="95" t="str">
        <f t="shared" si="48"/>
        <v/>
      </c>
      <c r="AL32" s="148">
        <f t="shared" si="48"/>
        <v>7</v>
      </c>
      <c r="AM32" s="95" t="str">
        <f t="shared" si="48"/>
        <v/>
      </c>
      <c r="AN32" s="96" t="str">
        <f t="shared" si="48"/>
        <v/>
      </c>
      <c r="AO32" s="95" t="str">
        <f t="shared" si="48"/>
        <v/>
      </c>
      <c r="AP32" s="95" t="str">
        <f t="shared" si="48"/>
        <v/>
      </c>
      <c r="AQ32" s="95" t="str">
        <f t="shared" si="48"/>
        <v/>
      </c>
      <c r="AR32" s="95" t="str">
        <f t="shared" si="48"/>
        <v/>
      </c>
      <c r="AS32" s="95" t="str">
        <f t="shared" si="48"/>
        <v/>
      </c>
      <c r="AT32" s="95" t="str">
        <f t="shared" si="48"/>
        <v/>
      </c>
      <c r="AU32" s="95" t="str">
        <f t="shared" si="48"/>
        <v/>
      </c>
      <c r="AV32" s="95" t="str">
        <f t="shared" si="48"/>
        <v/>
      </c>
      <c r="AW32" s="95" t="str">
        <f t="shared" si="48"/>
        <v/>
      </c>
      <c r="AX32" s="95" t="str">
        <f t="shared" si="48"/>
        <v/>
      </c>
      <c r="AY32" s="95" t="str">
        <f t="shared" si="48"/>
        <v/>
      </c>
      <c r="AZ32" s="95" t="str">
        <f t="shared" si="48"/>
        <v/>
      </c>
      <c r="BA32" s="95" t="str">
        <f t="shared" ref="BA32:BD32" si="49">IF(SUM(BA28:BA29)=0,"",SUM(BA28:BA29))</f>
        <v/>
      </c>
      <c r="BB32" s="95" t="str">
        <f t="shared" si="49"/>
        <v/>
      </c>
      <c r="BC32" s="95" t="str">
        <f t="shared" si="49"/>
        <v/>
      </c>
      <c r="BD32" s="148" t="str">
        <f t="shared" si="49"/>
        <v/>
      </c>
      <c r="BE32" s="95" t="str">
        <f t="shared" si="48"/>
        <v/>
      </c>
      <c r="BF32" s="96" t="str">
        <f t="shared" si="48"/>
        <v/>
      </c>
      <c r="BG32" s="95" t="str">
        <f t="shared" si="48"/>
        <v/>
      </c>
      <c r="BH32" s="95" t="str">
        <f t="shared" si="48"/>
        <v/>
      </c>
      <c r="BI32" s="95" t="str">
        <f t="shared" si="48"/>
        <v/>
      </c>
      <c r="BJ32" s="95" t="str">
        <f t="shared" si="48"/>
        <v/>
      </c>
      <c r="BK32" s="95" t="str">
        <f t="shared" si="48"/>
        <v/>
      </c>
      <c r="BL32" s="95" t="str">
        <f t="shared" si="48"/>
        <v/>
      </c>
      <c r="BM32" s="95" t="str">
        <f t="shared" si="48"/>
        <v/>
      </c>
      <c r="BN32" s="95" t="str">
        <f t="shared" si="48"/>
        <v/>
      </c>
      <c r="BO32" s="95" t="str">
        <f t="shared" si="48"/>
        <v/>
      </c>
      <c r="BP32" s="95" t="str">
        <f t="shared" si="48"/>
        <v/>
      </c>
      <c r="BQ32" s="95" t="str">
        <f t="shared" si="48"/>
        <v/>
      </c>
      <c r="BR32" s="95" t="str">
        <f t="shared" si="48"/>
        <v/>
      </c>
      <c r="BS32" s="95" t="str">
        <f t="shared" ref="BS32:BV32" si="50">IF(SUM(BS28:BS29)=0,"",SUM(BS28:BS29))</f>
        <v/>
      </c>
      <c r="BT32" s="95" t="str">
        <f t="shared" si="50"/>
        <v/>
      </c>
      <c r="BU32" s="95" t="str">
        <f t="shared" si="50"/>
        <v/>
      </c>
      <c r="BV32" s="148" t="str">
        <f t="shared" si="50"/>
        <v/>
      </c>
      <c r="BW32" s="95" t="str">
        <f t="shared" ref="BW32:CN32" si="51">IF(SUM(BW28:BW29)=0,"",SUM(BW28:BW29))</f>
        <v/>
      </c>
      <c r="BX32" s="96" t="str">
        <f t="shared" si="51"/>
        <v/>
      </c>
      <c r="BY32" s="95" t="str">
        <f t="shared" si="51"/>
        <v/>
      </c>
      <c r="BZ32" s="95" t="str">
        <f t="shared" si="51"/>
        <v/>
      </c>
      <c r="CA32" s="95" t="str">
        <f t="shared" si="51"/>
        <v/>
      </c>
      <c r="CB32" s="95" t="str">
        <f t="shared" si="51"/>
        <v/>
      </c>
      <c r="CC32" s="95" t="str">
        <f t="shared" si="51"/>
        <v/>
      </c>
      <c r="CD32" s="95" t="str">
        <f t="shared" si="51"/>
        <v/>
      </c>
      <c r="CE32" s="95" t="str">
        <f t="shared" si="51"/>
        <v/>
      </c>
      <c r="CF32" s="95" t="str">
        <f t="shared" si="51"/>
        <v/>
      </c>
      <c r="CG32" s="95" t="str">
        <f t="shared" si="51"/>
        <v/>
      </c>
      <c r="CH32" s="95" t="str">
        <f t="shared" si="51"/>
        <v/>
      </c>
      <c r="CI32" s="95" t="str">
        <f t="shared" si="51"/>
        <v/>
      </c>
      <c r="CJ32" s="95" t="str">
        <f t="shared" si="51"/>
        <v/>
      </c>
      <c r="CK32" s="95" t="str">
        <f t="shared" si="51"/>
        <v/>
      </c>
      <c r="CL32" s="95" t="str">
        <f t="shared" si="51"/>
        <v/>
      </c>
      <c r="CM32" s="95" t="str">
        <f t="shared" si="51"/>
        <v/>
      </c>
      <c r="CN32" s="148" t="str">
        <f t="shared" si="51"/>
        <v/>
      </c>
      <c r="CO32" s="95" t="str">
        <f t="shared" ref="CO32:DH32" si="52">IF(SUM(CO28:CO29)=0,"",SUM(CO28:CO29))</f>
        <v/>
      </c>
      <c r="CP32" s="96" t="str">
        <f t="shared" si="52"/>
        <v/>
      </c>
      <c r="CQ32" s="95" t="str">
        <f t="shared" si="52"/>
        <v/>
      </c>
      <c r="CR32" s="95" t="str">
        <f t="shared" si="52"/>
        <v/>
      </c>
      <c r="CS32" s="95" t="str">
        <f t="shared" si="52"/>
        <v/>
      </c>
      <c r="CT32" s="95" t="str">
        <f t="shared" si="52"/>
        <v/>
      </c>
      <c r="CU32" s="95" t="str">
        <f t="shared" si="52"/>
        <v/>
      </c>
      <c r="CV32" s="95" t="str">
        <f t="shared" si="52"/>
        <v/>
      </c>
      <c r="CW32" s="95" t="str">
        <f t="shared" si="52"/>
        <v/>
      </c>
      <c r="CX32" s="95" t="str">
        <f t="shared" si="52"/>
        <v/>
      </c>
      <c r="CY32" s="95" t="str">
        <f t="shared" si="52"/>
        <v/>
      </c>
      <c r="CZ32" s="95" t="str">
        <f t="shared" si="52"/>
        <v/>
      </c>
      <c r="DA32" s="95" t="str">
        <f t="shared" si="52"/>
        <v/>
      </c>
      <c r="DB32" s="95" t="str">
        <f t="shared" si="52"/>
        <v/>
      </c>
      <c r="DC32" s="95" t="str">
        <f t="shared" si="52"/>
        <v/>
      </c>
      <c r="DD32" s="95" t="str">
        <f t="shared" si="52"/>
        <v/>
      </c>
      <c r="DE32" s="95" t="str">
        <f t="shared" si="52"/>
        <v/>
      </c>
      <c r="DF32" s="148" t="str">
        <f t="shared" si="52"/>
        <v/>
      </c>
      <c r="DG32" s="95" t="str">
        <f t="shared" si="52"/>
        <v/>
      </c>
      <c r="DH32" s="96" t="str">
        <f t="shared" si="52"/>
        <v/>
      </c>
    </row>
    <row r="33" spans="1:112" x14ac:dyDescent="0.2">
      <c r="A33" s="12"/>
      <c r="B33" s="12"/>
      <c r="C33" s="33"/>
      <c r="D33" s="13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149"/>
      <c r="U33" s="97"/>
      <c r="V33" s="98"/>
      <c r="W33" s="97"/>
      <c r="X33" s="97"/>
      <c r="Y33" s="97"/>
      <c r="Z33" s="97"/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149"/>
      <c r="AM33" s="97"/>
      <c r="AN33" s="98"/>
      <c r="AO33" s="97"/>
      <c r="AP33" s="97"/>
      <c r="AQ33" s="97"/>
      <c r="AR33" s="97"/>
      <c r="AS33" s="97"/>
      <c r="AT33" s="97"/>
      <c r="AU33" s="97"/>
      <c r="AV33" s="97"/>
      <c r="AW33" s="97"/>
      <c r="AX33" s="97"/>
      <c r="AY33" s="97"/>
      <c r="AZ33" s="97"/>
      <c r="BA33" s="97"/>
      <c r="BB33" s="97"/>
      <c r="BC33" s="97"/>
      <c r="BD33" s="149"/>
      <c r="BE33" s="97"/>
      <c r="BF33" s="98"/>
      <c r="BG33" s="97"/>
      <c r="BH33" s="97"/>
      <c r="BI33" s="97"/>
      <c r="BJ33" s="97"/>
      <c r="BK33" s="97"/>
      <c r="BL33" s="97"/>
      <c r="BM33" s="97"/>
      <c r="BN33" s="97"/>
      <c r="BO33" s="97"/>
      <c r="BP33" s="97"/>
      <c r="BQ33" s="97"/>
      <c r="BR33" s="97"/>
      <c r="BS33" s="97"/>
      <c r="BT33" s="97"/>
      <c r="BU33" s="97"/>
      <c r="BV33" s="149"/>
      <c r="BW33" s="97"/>
      <c r="BX33" s="98"/>
      <c r="BY33" s="97"/>
      <c r="BZ33" s="97"/>
      <c r="CA33" s="97"/>
      <c r="CB33" s="97"/>
      <c r="CC33" s="97"/>
      <c r="CD33" s="97"/>
      <c r="CE33" s="97"/>
      <c r="CF33" s="97"/>
      <c r="CG33" s="97"/>
      <c r="CH33" s="97"/>
      <c r="CI33" s="97"/>
      <c r="CJ33" s="97"/>
      <c r="CK33" s="97"/>
      <c r="CL33" s="97"/>
      <c r="CM33" s="97"/>
      <c r="CN33" s="149"/>
      <c r="CO33" s="97"/>
      <c r="CP33" s="98"/>
      <c r="CQ33" s="97"/>
      <c r="CR33" s="97"/>
      <c r="CS33" s="97"/>
      <c r="CT33" s="97"/>
      <c r="CU33" s="97"/>
      <c r="CV33" s="97"/>
      <c r="CW33" s="97"/>
      <c r="CX33" s="97"/>
      <c r="CY33" s="97"/>
      <c r="CZ33" s="97"/>
      <c r="DA33" s="97"/>
      <c r="DB33" s="97"/>
      <c r="DC33" s="97"/>
      <c r="DD33" s="97"/>
      <c r="DE33" s="97"/>
      <c r="DF33" s="149"/>
      <c r="DG33" s="97"/>
      <c r="DH33" s="98"/>
    </row>
    <row r="34" spans="1:112" ht="17" x14ac:dyDescent="0.2">
      <c r="A34" s="116" t="s">
        <v>245</v>
      </c>
      <c r="B34" t="s">
        <v>387</v>
      </c>
      <c r="BD34" s="46"/>
      <c r="BV34" s="46"/>
      <c r="CN34" s="46"/>
      <c r="DF34" s="46"/>
    </row>
    <row r="35" spans="1:112" x14ac:dyDescent="0.2">
      <c r="A35" s="40" t="s">
        <v>31</v>
      </c>
      <c r="B35" s="39"/>
      <c r="C35" s="39"/>
      <c r="D35" s="41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41"/>
      <c r="T35" s="42"/>
      <c r="U35" s="39"/>
      <c r="V35" s="43"/>
      <c r="W35" s="39"/>
      <c r="X35" s="39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41"/>
      <c r="AL35" s="42"/>
      <c r="AM35" s="39"/>
      <c r="AN35" s="43"/>
      <c r="AO35" s="39"/>
      <c r="AP35" s="39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41"/>
      <c r="BD35" s="42"/>
      <c r="BE35" s="39"/>
      <c r="BF35" s="43"/>
      <c r="BG35" s="39"/>
      <c r="BH35" s="39"/>
      <c r="BI35" s="66"/>
      <c r="BJ35" s="66"/>
      <c r="BK35" s="66"/>
      <c r="BL35" s="66"/>
      <c r="BM35" s="66"/>
      <c r="BN35" s="66"/>
      <c r="BO35" s="66"/>
      <c r="BP35" s="66"/>
      <c r="BQ35" s="66"/>
      <c r="BR35" s="66"/>
      <c r="BS35" s="66"/>
      <c r="BT35" s="66"/>
      <c r="BU35" s="41"/>
      <c r="BV35" s="42"/>
      <c r="BW35" s="39"/>
      <c r="BX35" s="43"/>
      <c r="BY35" s="39"/>
      <c r="BZ35" s="39"/>
      <c r="CA35" s="66"/>
      <c r="CB35" s="66"/>
      <c r="CC35" s="66"/>
      <c r="CD35" s="66"/>
      <c r="CE35" s="66"/>
      <c r="CF35" s="66"/>
      <c r="CG35" s="66"/>
      <c r="CH35" s="66"/>
      <c r="CI35" s="66"/>
      <c r="CJ35" s="66"/>
      <c r="CK35" s="66"/>
      <c r="CL35" s="66"/>
      <c r="CM35" s="41"/>
      <c r="CN35" s="42"/>
      <c r="CO35" s="39"/>
      <c r="CP35" s="43"/>
      <c r="CQ35" s="39"/>
      <c r="CR35" s="39"/>
      <c r="CS35" s="66"/>
      <c r="CT35" s="66"/>
      <c r="CU35" s="66"/>
      <c r="CV35" s="66"/>
      <c r="CW35" s="66"/>
      <c r="CX35" s="66"/>
      <c r="CY35" s="66"/>
      <c r="CZ35" s="66"/>
      <c r="DA35" s="66"/>
      <c r="DB35" s="66"/>
      <c r="DC35" s="66"/>
      <c r="DD35" s="66"/>
      <c r="DE35" s="41"/>
      <c r="DF35" s="42"/>
      <c r="DG35" s="39"/>
      <c r="DH35" s="43"/>
    </row>
    <row r="36" spans="1:112" outlineLevel="1" x14ac:dyDescent="0.2">
      <c r="A36" s="51" t="s">
        <v>252</v>
      </c>
      <c r="B36" s="51" t="s">
        <v>268</v>
      </c>
      <c r="T36" s="20"/>
      <c r="AL36" s="20"/>
      <c r="BD36" s="20"/>
      <c r="BV36" s="20"/>
      <c r="CN36" s="20"/>
      <c r="DF36" s="20"/>
    </row>
    <row r="37" spans="1:112" outlineLevel="1" x14ac:dyDescent="0.2">
      <c r="A37" s="185" t="s">
        <v>32</v>
      </c>
      <c r="B37" t="s">
        <v>257</v>
      </c>
      <c r="C37" t="s">
        <v>216</v>
      </c>
      <c r="E37" s="53">
        <v>0</v>
      </c>
      <c r="F37" s="53">
        <v>0</v>
      </c>
      <c r="G37" s="53">
        <v>6</v>
      </c>
      <c r="H37" s="53">
        <v>9</v>
      </c>
      <c r="I37" s="53">
        <v>18</v>
      </c>
      <c r="J37" s="53">
        <v>21</v>
      </c>
      <c r="K37" s="53">
        <v>16</v>
      </c>
      <c r="L37" s="53">
        <v>32</v>
      </c>
      <c r="M37" s="53">
        <v>18</v>
      </c>
      <c r="N37" s="53">
        <v>16</v>
      </c>
      <c r="O37" s="53">
        <v>23</v>
      </c>
      <c r="P37" s="53">
        <v>9</v>
      </c>
      <c r="Q37" s="53">
        <v>23</v>
      </c>
      <c r="R37" s="53">
        <v>16</v>
      </c>
      <c r="T37" s="147">
        <f t="shared" ref="T37:T42" si="53">SUM(E37:R37)</f>
        <v>207</v>
      </c>
      <c r="Y37" s="53">
        <v>9</v>
      </c>
      <c r="Z37" s="53">
        <v>26</v>
      </c>
      <c r="AA37" s="53">
        <v>10</v>
      </c>
      <c r="AB37" s="53">
        <v>15</v>
      </c>
      <c r="AC37" s="53">
        <v>23</v>
      </c>
      <c r="AD37" s="53">
        <v>9</v>
      </c>
      <c r="AE37" s="53">
        <v>23</v>
      </c>
      <c r="AF37" s="53">
        <v>6</v>
      </c>
      <c r="AG37" s="53">
        <v>4</v>
      </c>
      <c r="AH37" s="53">
        <v>9</v>
      </c>
      <c r="AI37" s="53">
        <v>4</v>
      </c>
      <c r="AJ37" s="53">
        <v>5</v>
      </c>
      <c r="AL37" s="147">
        <f t="shared" ref="AL37:AL42" si="54">SUM(Y37:AJ37)</f>
        <v>143</v>
      </c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D37" s="147">
        <f t="shared" ref="BD37:BD42" si="55">SUM(AQ37:BB37)</f>
        <v>0</v>
      </c>
      <c r="BI37" s="53"/>
      <c r="BJ37" s="53"/>
      <c r="BK37" s="53"/>
      <c r="BL37" s="53"/>
      <c r="BM37" s="53"/>
      <c r="BN37" s="53"/>
      <c r="BO37" s="53"/>
      <c r="BP37" s="53"/>
      <c r="BQ37" s="53"/>
      <c r="BR37" s="53"/>
      <c r="BS37" s="53"/>
      <c r="BT37" s="53"/>
      <c r="BV37" s="147">
        <f t="shared" ref="BV37:BV42" si="56">SUM(BI37:BT37)</f>
        <v>0</v>
      </c>
      <c r="CA37" s="53"/>
      <c r="CB37" s="53"/>
      <c r="CC37" s="53"/>
      <c r="CD37" s="53"/>
      <c r="CE37" s="53"/>
      <c r="CF37" s="53"/>
      <c r="CG37" s="53"/>
      <c r="CH37" s="53"/>
      <c r="CI37" s="53"/>
      <c r="CJ37" s="53"/>
      <c r="CK37" s="53"/>
      <c r="CL37" s="53"/>
      <c r="CN37" s="147">
        <f t="shared" ref="CN37:CN42" si="57">SUM(CA37:CL37)</f>
        <v>0</v>
      </c>
      <c r="CS37" s="53"/>
      <c r="CT37" s="53"/>
      <c r="CU37" s="53"/>
      <c r="CV37" s="53"/>
      <c r="CW37" s="53"/>
      <c r="CX37" s="53"/>
      <c r="CY37" s="53"/>
      <c r="CZ37" s="53"/>
      <c r="DA37" s="53"/>
      <c r="DB37" s="53"/>
      <c r="DC37" s="53"/>
      <c r="DD37" s="53"/>
      <c r="DF37" s="147">
        <f t="shared" ref="DF37:DF42" si="58">SUM(CS37:DD37)</f>
        <v>0</v>
      </c>
    </row>
    <row r="38" spans="1:112" outlineLevel="1" x14ac:dyDescent="0.2">
      <c r="A38" s="185" t="s">
        <v>33</v>
      </c>
      <c r="B38" t="s">
        <v>258</v>
      </c>
      <c r="C38" t="s">
        <v>216</v>
      </c>
      <c r="E38" s="53">
        <v>0</v>
      </c>
      <c r="F38" s="53">
        <v>0</v>
      </c>
      <c r="G38" s="53">
        <v>0</v>
      </c>
      <c r="H38" s="53">
        <v>0</v>
      </c>
      <c r="I38" s="53">
        <v>0</v>
      </c>
      <c r="J38" s="53">
        <v>3</v>
      </c>
      <c r="K38" s="53">
        <v>2</v>
      </c>
      <c r="L38" s="53">
        <v>2</v>
      </c>
      <c r="M38" s="53">
        <v>4</v>
      </c>
      <c r="N38" s="53">
        <v>2</v>
      </c>
      <c r="O38" s="53">
        <v>4</v>
      </c>
      <c r="P38" s="53">
        <v>1</v>
      </c>
      <c r="Q38" s="53">
        <v>4</v>
      </c>
      <c r="R38" s="53">
        <v>4</v>
      </c>
      <c r="T38" s="147">
        <f t="shared" si="53"/>
        <v>26</v>
      </c>
      <c r="Y38" s="53">
        <v>3</v>
      </c>
      <c r="Z38" s="53">
        <v>0</v>
      </c>
      <c r="AA38" s="53">
        <v>3</v>
      </c>
      <c r="AB38" s="53">
        <v>0</v>
      </c>
      <c r="AC38" s="53">
        <v>2</v>
      </c>
      <c r="AD38" s="53">
        <v>1</v>
      </c>
      <c r="AE38" s="53">
        <v>0</v>
      </c>
      <c r="AF38" s="53">
        <v>1</v>
      </c>
      <c r="AG38" s="53">
        <v>0</v>
      </c>
      <c r="AH38" s="53">
        <v>0</v>
      </c>
      <c r="AI38" s="53">
        <v>0</v>
      </c>
      <c r="AJ38" s="53">
        <v>1</v>
      </c>
      <c r="AL38" s="147">
        <f t="shared" si="54"/>
        <v>11</v>
      </c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D38" s="147">
        <f t="shared" si="55"/>
        <v>0</v>
      </c>
      <c r="BI38" s="53"/>
      <c r="BJ38" s="53"/>
      <c r="BK38" s="53"/>
      <c r="BL38" s="53"/>
      <c r="BM38" s="53"/>
      <c r="BN38" s="53"/>
      <c r="BO38" s="53"/>
      <c r="BP38" s="53"/>
      <c r="BQ38" s="53"/>
      <c r="BR38" s="53"/>
      <c r="BS38" s="53"/>
      <c r="BT38" s="53"/>
      <c r="BV38" s="147">
        <f t="shared" si="56"/>
        <v>0</v>
      </c>
      <c r="CA38" s="53"/>
      <c r="CB38" s="53"/>
      <c r="CC38" s="53"/>
      <c r="CD38" s="53"/>
      <c r="CE38" s="53"/>
      <c r="CF38" s="53"/>
      <c r="CG38" s="53"/>
      <c r="CH38" s="53"/>
      <c r="CI38" s="53"/>
      <c r="CJ38" s="53"/>
      <c r="CK38" s="53"/>
      <c r="CL38" s="53"/>
      <c r="CN38" s="147">
        <f t="shared" si="57"/>
        <v>0</v>
      </c>
      <c r="CS38" s="53"/>
      <c r="CT38" s="53"/>
      <c r="CU38" s="53"/>
      <c r="CV38" s="53"/>
      <c r="CW38" s="53"/>
      <c r="CX38" s="53"/>
      <c r="CY38" s="53"/>
      <c r="CZ38" s="53"/>
      <c r="DA38" s="53"/>
      <c r="DB38" s="53"/>
      <c r="DC38" s="53"/>
      <c r="DD38" s="53"/>
      <c r="DF38" s="147">
        <f t="shared" si="58"/>
        <v>0</v>
      </c>
    </row>
    <row r="39" spans="1:112" outlineLevel="1" x14ac:dyDescent="0.2">
      <c r="A39" s="185" t="s">
        <v>34</v>
      </c>
      <c r="B39" t="s">
        <v>258</v>
      </c>
      <c r="C39" t="s">
        <v>216</v>
      </c>
      <c r="E39" s="53">
        <v>0</v>
      </c>
      <c r="F39" s="53">
        <v>0</v>
      </c>
      <c r="G39" s="53">
        <v>1</v>
      </c>
      <c r="H39" s="53">
        <v>4</v>
      </c>
      <c r="I39" s="53">
        <v>3</v>
      </c>
      <c r="J39" s="53">
        <v>11</v>
      </c>
      <c r="K39" s="53">
        <v>14</v>
      </c>
      <c r="L39" s="53">
        <v>8</v>
      </c>
      <c r="M39" s="53">
        <v>18</v>
      </c>
      <c r="N39" s="53">
        <v>5</v>
      </c>
      <c r="O39" s="53">
        <v>14</v>
      </c>
      <c r="P39" s="53">
        <v>11</v>
      </c>
      <c r="Q39" s="53">
        <v>10</v>
      </c>
      <c r="R39" s="53">
        <v>9</v>
      </c>
      <c r="T39" s="147">
        <f t="shared" si="53"/>
        <v>108</v>
      </c>
      <c r="Y39" s="53">
        <v>11</v>
      </c>
      <c r="Z39" s="53">
        <v>9</v>
      </c>
      <c r="AA39" s="53">
        <v>7</v>
      </c>
      <c r="AB39" s="53">
        <v>10</v>
      </c>
      <c r="AC39" s="53">
        <v>8</v>
      </c>
      <c r="AD39" s="53">
        <v>8</v>
      </c>
      <c r="AE39" s="53">
        <v>12</v>
      </c>
      <c r="AF39" s="53">
        <v>7</v>
      </c>
      <c r="AG39" s="53">
        <v>7</v>
      </c>
      <c r="AH39" s="53">
        <v>7</v>
      </c>
      <c r="AI39" s="53">
        <v>1</v>
      </c>
      <c r="AJ39" s="53">
        <v>10</v>
      </c>
      <c r="AL39" s="147">
        <f t="shared" si="54"/>
        <v>97</v>
      </c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D39" s="147">
        <f t="shared" si="55"/>
        <v>0</v>
      </c>
      <c r="BI39" s="53"/>
      <c r="BJ39" s="53"/>
      <c r="BK39" s="53"/>
      <c r="BL39" s="53"/>
      <c r="BM39" s="53"/>
      <c r="BN39" s="53"/>
      <c r="BO39" s="53"/>
      <c r="BP39" s="53"/>
      <c r="BQ39" s="53"/>
      <c r="BR39" s="53"/>
      <c r="BS39" s="53"/>
      <c r="BT39" s="53"/>
      <c r="BV39" s="147">
        <f t="shared" si="56"/>
        <v>0</v>
      </c>
      <c r="CA39" s="53"/>
      <c r="CB39" s="53"/>
      <c r="CC39" s="53"/>
      <c r="CD39" s="53"/>
      <c r="CE39" s="53"/>
      <c r="CF39" s="53"/>
      <c r="CG39" s="53"/>
      <c r="CH39" s="53"/>
      <c r="CI39" s="53"/>
      <c r="CJ39" s="53"/>
      <c r="CK39" s="53"/>
      <c r="CL39" s="53"/>
      <c r="CN39" s="147">
        <f t="shared" si="57"/>
        <v>0</v>
      </c>
      <c r="CS39" s="53"/>
      <c r="CT39" s="53"/>
      <c r="CU39" s="53"/>
      <c r="CV39" s="53"/>
      <c r="CW39" s="53"/>
      <c r="CX39" s="53"/>
      <c r="CY39" s="53"/>
      <c r="CZ39" s="53"/>
      <c r="DA39" s="53"/>
      <c r="DB39" s="53"/>
      <c r="DC39" s="53"/>
      <c r="DD39" s="53"/>
      <c r="DF39" s="147">
        <f t="shared" si="58"/>
        <v>0</v>
      </c>
    </row>
    <row r="40" spans="1:112" outlineLevel="1" x14ac:dyDescent="0.2">
      <c r="A40" s="185" t="s">
        <v>35</v>
      </c>
      <c r="B40" t="s">
        <v>259</v>
      </c>
      <c r="C40" t="s">
        <v>216</v>
      </c>
      <c r="E40" s="53">
        <v>0</v>
      </c>
      <c r="F40" s="53">
        <v>0</v>
      </c>
      <c r="G40" s="53">
        <v>3</v>
      </c>
      <c r="H40" s="53">
        <v>1</v>
      </c>
      <c r="I40" s="53">
        <v>2</v>
      </c>
      <c r="J40" s="53">
        <v>0</v>
      </c>
      <c r="K40" s="53">
        <v>1</v>
      </c>
      <c r="L40" s="53">
        <v>1</v>
      </c>
      <c r="M40" s="53">
        <v>0</v>
      </c>
      <c r="N40" s="53">
        <v>0</v>
      </c>
      <c r="O40" s="53">
        <v>1</v>
      </c>
      <c r="P40" s="53">
        <v>0</v>
      </c>
      <c r="Q40" s="53">
        <v>0</v>
      </c>
      <c r="R40" s="53">
        <v>2</v>
      </c>
      <c r="T40" s="147">
        <f t="shared" si="53"/>
        <v>11</v>
      </c>
      <c r="Y40" s="53">
        <v>0</v>
      </c>
      <c r="Z40" s="53">
        <v>0</v>
      </c>
      <c r="AA40" s="53">
        <v>3</v>
      </c>
      <c r="AB40" s="53">
        <v>0</v>
      </c>
      <c r="AC40" s="53">
        <v>3</v>
      </c>
      <c r="AD40" s="53">
        <v>0</v>
      </c>
      <c r="AE40" s="53">
        <v>2</v>
      </c>
      <c r="AF40" s="53">
        <v>2</v>
      </c>
      <c r="AG40" s="53">
        <v>0</v>
      </c>
      <c r="AH40" s="53">
        <v>2</v>
      </c>
      <c r="AI40" s="53">
        <v>0</v>
      </c>
      <c r="AJ40" s="53">
        <v>0</v>
      </c>
      <c r="AL40" s="147">
        <f t="shared" si="54"/>
        <v>12</v>
      </c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D40" s="147">
        <f t="shared" si="55"/>
        <v>0</v>
      </c>
      <c r="BI40" s="53"/>
      <c r="BJ40" s="53"/>
      <c r="BK40" s="53"/>
      <c r="BL40" s="53"/>
      <c r="BM40" s="53"/>
      <c r="BN40" s="53"/>
      <c r="BO40" s="53"/>
      <c r="BP40" s="53"/>
      <c r="BQ40" s="53"/>
      <c r="BR40" s="53"/>
      <c r="BS40" s="53"/>
      <c r="BT40" s="53"/>
      <c r="BV40" s="147">
        <f t="shared" si="56"/>
        <v>0</v>
      </c>
      <c r="CA40" s="53"/>
      <c r="CB40" s="53"/>
      <c r="CC40" s="53"/>
      <c r="CD40" s="53"/>
      <c r="CE40" s="53"/>
      <c r="CF40" s="53"/>
      <c r="CG40" s="53"/>
      <c r="CH40" s="53"/>
      <c r="CI40" s="53"/>
      <c r="CJ40" s="53"/>
      <c r="CK40" s="53"/>
      <c r="CL40" s="53"/>
      <c r="CN40" s="147">
        <f t="shared" si="57"/>
        <v>0</v>
      </c>
      <c r="CS40" s="53"/>
      <c r="CT40" s="53"/>
      <c r="CU40" s="53"/>
      <c r="CV40" s="53"/>
      <c r="CW40" s="53"/>
      <c r="CX40" s="53"/>
      <c r="CY40" s="53"/>
      <c r="CZ40" s="53"/>
      <c r="DA40" s="53"/>
      <c r="DB40" s="53"/>
      <c r="DC40" s="53"/>
      <c r="DD40" s="53"/>
      <c r="DF40" s="147">
        <f t="shared" si="58"/>
        <v>0</v>
      </c>
    </row>
    <row r="41" spans="1:112" outlineLevel="1" x14ac:dyDescent="0.2">
      <c r="A41" s="185" t="s">
        <v>36</v>
      </c>
      <c r="B41" t="s">
        <v>260</v>
      </c>
      <c r="C41" t="s">
        <v>216</v>
      </c>
      <c r="E41" s="53">
        <v>0</v>
      </c>
      <c r="F41" s="53">
        <v>0</v>
      </c>
      <c r="G41" s="53">
        <v>3</v>
      </c>
      <c r="H41" s="53">
        <v>4</v>
      </c>
      <c r="I41" s="53">
        <v>7</v>
      </c>
      <c r="J41" s="53">
        <v>11</v>
      </c>
      <c r="K41" s="53">
        <v>15</v>
      </c>
      <c r="L41" s="53">
        <v>10</v>
      </c>
      <c r="M41" s="53">
        <v>11</v>
      </c>
      <c r="N41" s="53">
        <v>9</v>
      </c>
      <c r="O41" s="53">
        <v>11</v>
      </c>
      <c r="P41" s="53">
        <v>4</v>
      </c>
      <c r="Q41" s="53">
        <v>11</v>
      </c>
      <c r="R41" s="53">
        <v>5</v>
      </c>
      <c r="T41" s="147">
        <f t="shared" si="53"/>
        <v>101</v>
      </c>
      <c r="Y41" s="53">
        <v>8</v>
      </c>
      <c r="Z41" s="53">
        <v>9</v>
      </c>
      <c r="AA41" s="53">
        <v>4</v>
      </c>
      <c r="AB41" s="53">
        <v>11</v>
      </c>
      <c r="AC41" s="53">
        <v>9</v>
      </c>
      <c r="AD41" s="53">
        <v>5</v>
      </c>
      <c r="AE41" s="53">
        <v>10</v>
      </c>
      <c r="AF41" s="53">
        <v>5</v>
      </c>
      <c r="AG41" s="53">
        <v>2</v>
      </c>
      <c r="AH41" s="53">
        <v>0</v>
      </c>
      <c r="AI41" s="53">
        <v>3</v>
      </c>
      <c r="AJ41" s="53">
        <v>3</v>
      </c>
      <c r="AL41" s="147">
        <f t="shared" si="54"/>
        <v>69</v>
      </c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D41" s="147">
        <f t="shared" si="55"/>
        <v>0</v>
      </c>
      <c r="BI41" s="53"/>
      <c r="BJ41" s="53"/>
      <c r="BK41" s="53"/>
      <c r="BL41" s="53"/>
      <c r="BM41" s="53"/>
      <c r="BN41" s="53"/>
      <c r="BO41" s="53"/>
      <c r="BP41" s="53"/>
      <c r="BQ41" s="53"/>
      <c r="BR41" s="53"/>
      <c r="BS41" s="53"/>
      <c r="BT41" s="53"/>
      <c r="BV41" s="147">
        <f t="shared" si="56"/>
        <v>0</v>
      </c>
      <c r="CA41" s="53"/>
      <c r="CB41" s="53"/>
      <c r="CC41" s="53"/>
      <c r="CD41" s="53"/>
      <c r="CE41" s="53"/>
      <c r="CF41" s="53"/>
      <c r="CG41" s="53"/>
      <c r="CH41" s="53"/>
      <c r="CI41" s="53"/>
      <c r="CJ41" s="53"/>
      <c r="CK41" s="53"/>
      <c r="CL41" s="53"/>
      <c r="CN41" s="147">
        <f t="shared" si="57"/>
        <v>0</v>
      </c>
      <c r="CS41" s="53"/>
      <c r="CT41" s="53"/>
      <c r="CU41" s="53"/>
      <c r="CV41" s="53"/>
      <c r="CW41" s="53"/>
      <c r="CX41" s="53"/>
      <c r="CY41" s="53"/>
      <c r="CZ41" s="53"/>
      <c r="DA41" s="53"/>
      <c r="DB41" s="53"/>
      <c r="DC41" s="53"/>
      <c r="DD41" s="53"/>
      <c r="DF41" s="147">
        <f t="shared" si="58"/>
        <v>0</v>
      </c>
    </row>
    <row r="42" spans="1:112" outlineLevel="1" x14ac:dyDescent="0.2">
      <c r="A42" s="185" t="s">
        <v>37</v>
      </c>
      <c r="B42" t="s">
        <v>261</v>
      </c>
      <c r="C42" t="s">
        <v>216</v>
      </c>
      <c r="E42" s="53">
        <v>0</v>
      </c>
      <c r="F42" s="53">
        <v>0</v>
      </c>
      <c r="G42" s="53">
        <v>0</v>
      </c>
      <c r="H42" s="53">
        <v>0</v>
      </c>
      <c r="I42" s="53">
        <v>1</v>
      </c>
      <c r="J42" s="53">
        <v>4</v>
      </c>
      <c r="K42" s="53">
        <v>2</v>
      </c>
      <c r="L42" s="53">
        <v>1</v>
      </c>
      <c r="M42" s="53">
        <v>0</v>
      </c>
      <c r="N42" s="53">
        <v>2</v>
      </c>
      <c r="O42" s="53">
        <v>0</v>
      </c>
      <c r="P42" s="53">
        <v>3</v>
      </c>
      <c r="Q42" s="53">
        <v>1</v>
      </c>
      <c r="R42" s="53">
        <v>1</v>
      </c>
      <c r="T42" s="147">
        <f t="shared" si="53"/>
        <v>15</v>
      </c>
      <c r="Y42" s="53">
        <v>3</v>
      </c>
      <c r="Z42" s="53">
        <v>0</v>
      </c>
      <c r="AA42" s="53">
        <v>1</v>
      </c>
      <c r="AB42" s="53">
        <v>3</v>
      </c>
      <c r="AC42" s="53">
        <v>1</v>
      </c>
      <c r="AD42" s="53">
        <v>0</v>
      </c>
      <c r="AE42" s="53">
        <v>5</v>
      </c>
      <c r="AF42" s="53">
        <v>0</v>
      </c>
      <c r="AG42" s="53">
        <v>0</v>
      </c>
      <c r="AH42" s="53">
        <v>1</v>
      </c>
      <c r="AI42" s="53">
        <v>3</v>
      </c>
      <c r="AJ42" s="53">
        <v>6</v>
      </c>
      <c r="AL42" s="147">
        <f t="shared" si="54"/>
        <v>23</v>
      </c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D42" s="147">
        <f t="shared" si="55"/>
        <v>0</v>
      </c>
      <c r="BI42" s="53"/>
      <c r="BJ42" s="53"/>
      <c r="BK42" s="53"/>
      <c r="BL42" s="53"/>
      <c r="BM42" s="53"/>
      <c r="BN42" s="53"/>
      <c r="BO42" s="53"/>
      <c r="BP42" s="53"/>
      <c r="BQ42" s="53"/>
      <c r="BR42" s="53"/>
      <c r="BS42" s="53"/>
      <c r="BT42" s="53"/>
      <c r="BV42" s="147">
        <f t="shared" si="56"/>
        <v>0</v>
      </c>
      <c r="CA42" s="53"/>
      <c r="CB42" s="53"/>
      <c r="CC42" s="53"/>
      <c r="CD42" s="53"/>
      <c r="CE42" s="53"/>
      <c r="CF42" s="53"/>
      <c r="CG42" s="53"/>
      <c r="CH42" s="53"/>
      <c r="CI42" s="53"/>
      <c r="CJ42" s="53"/>
      <c r="CK42" s="53"/>
      <c r="CL42" s="53"/>
      <c r="CN42" s="147">
        <f t="shared" si="57"/>
        <v>0</v>
      </c>
      <c r="CS42" s="53"/>
      <c r="CT42" s="53"/>
      <c r="CU42" s="53"/>
      <c r="CV42" s="53"/>
      <c r="CW42" s="53"/>
      <c r="CX42" s="53"/>
      <c r="CY42" s="53"/>
      <c r="CZ42" s="53"/>
      <c r="DA42" s="53"/>
      <c r="DB42" s="53"/>
      <c r="DC42" s="53"/>
      <c r="DD42" s="53"/>
      <c r="DF42" s="147">
        <f t="shared" si="58"/>
        <v>0</v>
      </c>
    </row>
    <row r="43" spans="1:112" x14ac:dyDescent="0.2">
      <c r="BD43" s="46"/>
      <c r="BV43" s="46"/>
      <c r="CN43" s="46"/>
      <c r="DF43" s="46"/>
    </row>
    <row r="44" spans="1:112" ht="17" thickBot="1" x14ac:dyDescent="0.25">
      <c r="A44" s="12"/>
      <c r="B44" s="12"/>
      <c r="C44" s="33" t="s">
        <v>218</v>
      </c>
      <c r="D44" s="13"/>
      <c r="E44" s="95" t="str">
        <f>IF(SUM(E37:E42)=0,"",SUM(E37:E42))</f>
        <v/>
      </c>
      <c r="F44" s="95" t="str">
        <f t="shared" ref="F44:BH44" si="59">IF(SUM(F37:F42)=0,"",SUM(F37:F42))</f>
        <v/>
      </c>
      <c r="G44" s="95">
        <f t="shared" si="59"/>
        <v>13</v>
      </c>
      <c r="H44" s="95">
        <f t="shared" si="59"/>
        <v>18</v>
      </c>
      <c r="I44" s="95">
        <f t="shared" si="59"/>
        <v>31</v>
      </c>
      <c r="J44" s="95">
        <f t="shared" si="59"/>
        <v>50</v>
      </c>
      <c r="K44" s="95">
        <f t="shared" si="59"/>
        <v>50</v>
      </c>
      <c r="L44" s="95">
        <f t="shared" si="59"/>
        <v>54</v>
      </c>
      <c r="M44" s="95">
        <f t="shared" si="59"/>
        <v>51</v>
      </c>
      <c r="N44" s="95">
        <f t="shared" si="59"/>
        <v>34</v>
      </c>
      <c r="O44" s="95">
        <f t="shared" si="59"/>
        <v>53</v>
      </c>
      <c r="P44" s="95">
        <f t="shared" si="59"/>
        <v>28</v>
      </c>
      <c r="Q44" s="95">
        <f t="shared" si="59"/>
        <v>49</v>
      </c>
      <c r="R44" s="95">
        <f t="shared" si="59"/>
        <v>37</v>
      </c>
      <c r="S44" s="95" t="str">
        <f t="shared" si="59"/>
        <v/>
      </c>
      <c r="T44" s="148">
        <f t="shared" si="59"/>
        <v>468</v>
      </c>
      <c r="U44" s="95" t="str">
        <f t="shared" si="59"/>
        <v/>
      </c>
      <c r="V44" s="96" t="str">
        <f t="shared" si="59"/>
        <v/>
      </c>
      <c r="W44" s="95" t="str">
        <f t="shared" si="59"/>
        <v/>
      </c>
      <c r="X44" s="95" t="str">
        <f t="shared" si="59"/>
        <v/>
      </c>
      <c r="Y44" s="95">
        <f t="shared" si="59"/>
        <v>34</v>
      </c>
      <c r="Z44" s="95">
        <f t="shared" si="59"/>
        <v>44</v>
      </c>
      <c r="AA44" s="95">
        <f t="shared" si="59"/>
        <v>28</v>
      </c>
      <c r="AB44" s="95">
        <f t="shared" si="59"/>
        <v>39</v>
      </c>
      <c r="AC44" s="95">
        <f t="shared" si="59"/>
        <v>46</v>
      </c>
      <c r="AD44" s="95">
        <f t="shared" si="59"/>
        <v>23</v>
      </c>
      <c r="AE44" s="95">
        <f t="shared" si="59"/>
        <v>52</v>
      </c>
      <c r="AF44" s="95">
        <f t="shared" si="59"/>
        <v>21</v>
      </c>
      <c r="AG44" s="95">
        <f t="shared" si="59"/>
        <v>13</v>
      </c>
      <c r="AH44" s="95">
        <f t="shared" si="59"/>
        <v>19</v>
      </c>
      <c r="AI44" s="95">
        <f t="shared" si="59"/>
        <v>11</v>
      </c>
      <c r="AJ44" s="95">
        <f t="shared" si="59"/>
        <v>25</v>
      </c>
      <c r="AK44" s="95" t="str">
        <f t="shared" si="59"/>
        <v/>
      </c>
      <c r="AL44" s="148">
        <f t="shared" si="59"/>
        <v>355</v>
      </c>
      <c r="AM44" s="95" t="str">
        <f t="shared" si="59"/>
        <v/>
      </c>
      <c r="AN44" s="96" t="str">
        <f t="shared" si="59"/>
        <v/>
      </c>
      <c r="AO44" s="95" t="str">
        <f t="shared" si="59"/>
        <v/>
      </c>
      <c r="AP44" s="95" t="str">
        <f t="shared" si="59"/>
        <v/>
      </c>
      <c r="AQ44" s="95" t="str">
        <f t="shared" ref="AQ44:BD44" si="60">IF(SUM(AQ37:AQ42)=0,"",SUM(AQ37:AQ42))</f>
        <v/>
      </c>
      <c r="AR44" s="95" t="str">
        <f t="shared" si="60"/>
        <v/>
      </c>
      <c r="AS44" s="95" t="str">
        <f t="shared" si="60"/>
        <v/>
      </c>
      <c r="AT44" s="95" t="str">
        <f t="shared" si="60"/>
        <v/>
      </c>
      <c r="AU44" s="95" t="str">
        <f t="shared" si="60"/>
        <v/>
      </c>
      <c r="AV44" s="95" t="str">
        <f t="shared" si="60"/>
        <v/>
      </c>
      <c r="AW44" s="95" t="str">
        <f t="shared" si="60"/>
        <v/>
      </c>
      <c r="AX44" s="95" t="str">
        <f t="shared" si="60"/>
        <v/>
      </c>
      <c r="AY44" s="95" t="str">
        <f t="shared" si="60"/>
        <v/>
      </c>
      <c r="AZ44" s="95" t="str">
        <f t="shared" si="60"/>
        <v/>
      </c>
      <c r="BA44" s="95" t="str">
        <f t="shared" si="60"/>
        <v/>
      </c>
      <c r="BB44" s="95" t="str">
        <f t="shared" si="60"/>
        <v/>
      </c>
      <c r="BC44" s="95" t="str">
        <f t="shared" si="60"/>
        <v/>
      </c>
      <c r="BD44" s="148" t="str">
        <f t="shared" si="60"/>
        <v/>
      </c>
      <c r="BE44" s="95" t="str">
        <f t="shared" si="59"/>
        <v/>
      </c>
      <c r="BF44" s="96" t="str">
        <f t="shared" si="59"/>
        <v/>
      </c>
      <c r="BG44" s="95" t="str">
        <f t="shared" si="59"/>
        <v/>
      </c>
      <c r="BH44" s="95" t="str">
        <f t="shared" si="59"/>
        <v/>
      </c>
      <c r="BI44" s="95" t="str">
        <f t="shared" ref="BI44:BV44" si="61">IF(SUM(BI37:BI42)=0,"",SUM(BI37:BI42))</f>
        <v/>
      </c>
      <c r="BJ44" s="95" t="str">
        <f t="shared" si="61"/>
        <v/>
      </c>
      <c r="BK44" s="95" t="str">
        <f t="shared" si="61"/>
        <v/>
      </c>
      <c r="BL44" s="95" t="str">
        <f t="shared" si="61"/>
        <v/>
      </c>
      <c r="BM44" s="95" t="str">
        <f t="shared" si="61"/>
        <v/>
      </c>
      <c r="BN44" s="95" t="str">
        <f t="shared" si="61"/>
        <v/>
      </c>
      <c r="BO44" s="95" t="str">
        <f t="shared" si="61"/>
        <v/>
      </c>
      <c r="BP44" s="95" t="str">
        <f t="shared" si="61"/>
        <v/>
      </c>
      <c r="BQ44" s="95" t="str">
        <f t="shared" si="61"/>
        <v/>
      </c>
      <c r="BR44" s="95" t="str">
        <f t="shared" si="61"/>
        <v/>
      </c>
      <c r="BS44" s="95" t="str">
        <f t="shared" si="61"/>
        <v/>
      </c>
      <c r="BT44" s="95" t="str">
        <f t="shared" si="61"/>
        <v/>
      </c>
      <c r="BU44" s="95" t="str">
        <f t="shared" si="61"/>
        <v/>
      </c>
      <c r="BV44" s="148" t="str">
        <f t="shared" si="61"/>
        <v/>
      </c>
      <c r="BW44" s="95" t="str">
        <f t="shared" ref="BW44:DH44" si="62">IF(SUM(BW37:BW42)=0,"",SUM(BW37:BW42))</f>
        <v/>
      </c>
      <c r="BX44" s="96" t="str">
        <f t="shared" si="62"/>
        <v/>
      </c>
      <c r="BY44" s="95" t="str">
        <f t="shared" si="62"/>
        <v/>
      </c>
      <c r="BZ44" s="95" t="str">
        <f t="shared" si="62"/>
        <v/>
      </c>
      <c r="CA44" s="95" t="str">
        <f t="shared" si="62"/>
        <v/>
      </c>
      <c r="CB44" s="95" t="str">
        <f t="shared" si="62"/>
        <v/>
      </c>
      <c r="CC44" s="95" t="str">
        <f t="shared" si="62"/>
        <v/>
      </c>
      <c r="CD44" s="95" t="str">
        <f t="shared" si="62"/>
        <v/>
      </c>
      <c r="CE44" s="95" t="str">
        <f t="shared" si="62"/>
        <v/>
      </c>
      <c r="CF44" s="95" t="str">
        <f t="shared" si="62"/>
        <v/>
      </c>
      <c r="CG44" s="95" t="str">
        <f t="shared" si="62"/>
        <v/>
      </c>
      <c r="CH44" s="95" t="str">
        <f t="shared" si="62"/>
        <v/>
      </c>
      <c r="CI44" s="95" t="str">
        <f t="shared" si="62"/>
        <v/>
      </c>
      <c r="CJ44" s="95" t="str">
        <f t="shared" si="62"/>
        <v/>
      </c>
      <c r="CK44" s="95" t="str">
        <f t="shared" si="62"/>
        <v/>
      </c>
      <c r="CL44" s="95" t="str">
        <f t="shared" si="62"/>
        <v/>
      </c>
      <c r="CM44" s="95" t="str">
        <f t="shared" si="62"/>
        <v/>
      </c>
      <c r="CN44" s="148" t="str">
        <f t="shared" si="62"/>
        <v/>
      </c>
      <c r="CO44" s="95" t="str">
        <f t="shared" si="62"/>
        <v/>
      </c>
      <c r="CP44" s="96" t="str">
        <f t="shared" si="62"/>
        <v/>
      </c>
      <c r="CQ44" s="95" t="str">
        <f t="shared" si="62"/>
        <v/>
      </c>
      <c r="CR44" s="95" t="str">
        <f t="shared" si="62"/>
        <v/>
      </c>
      <c r="CS44" s="95" t="str">
        <f t="shared" si="62"/>
        <v/>
      </c>
      <c r="CT44" s="95" t="str">
        <f t="shared" si="62"/>
        <v/>
      </c>
      <c r="CU44" s="95" t="str">
        <f t="shared" si="62"/>
        <v/>
      </c>
      <c r="CV44" s="95" t="str">
        <f t="shared" si="62"/>
        <v/>
      </c>
      <c r="CW44" s="95" t="str">
        <f t="shared" si="62"/>
        <v/>
      </c>
      <c r="CX44" s="95" t="str">
        <f t="shared" si="62"/>
        <v/>
      </c>
      <c r="CY44" s="95" t="str">
        <f t="shared" si="62"/>
        <v/>
      </c>
      <c r="CZ44" s="95" t="str">
        <f t="shared" si="62"/>
        <v/>
      </c>
      <c r="DA44" s="95" t="str">
        <f t="shared" si="62"/>
        <v/>
      </c>
      <c r="DB44" s="95" t="str">
        <f t="shared" si="62"/>
        <v/>
      </c>
      <c r="DC44" s="95" t="str">
        <f t="shared" si="62"/>
        <v/>
      </c>
      <c r="DD44" s="95" t="str">
        <f t="shared" si="62"/>
        <v/>
      </c>
      <c r="DE44" s="95" t="str">
        <f t="shared" si="62"/>
        <v/>
      </c>
      <c r="DF44" s="148" t="str">
        <f t="shared" si="62"/>
        <v/>
      </c>
      <c r="DG44" s="95" t="str">
        <f t="shared" si="62"/>
        <v/>
      </c>
      <c r="DH44" s="96" t="str">
        <f t="shared" si="62"/>
        <v/>
      </c>
    </row>
    <row r="45" spans="1:112" x14ac:dyDescent="0.2">
      <c r="A45" s="40" t="s">
        <v>38</v>
      </c>
      <c r="B45" s="39"/>
      <c r="C45" s="39"/>
      <c r="D45" s="41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41"/>
      <c r="T45" s="42"/>
      <c r="U45" s="39"/>
      <c r="V45" s="43"/>
      <c r="W45" s="39"/>
      <c r="X45" s="39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41"/>
      <c r="AL45" s="42"/>
      <c r="AM45" s="39"/>
      <c r="AN45" s="43"/>
      <c r="AO45" s="39"/>
      <c r="AP45" s="39"/>
      <c r="AQ45" s="66"/>
      <c r="AR45" s="66"/>
      <c r="AS45" s="66"/>
      <c r="AT45" s="66"/>
      <c r="AU45" s="66"/>
      <c r="AV45" s="66"/>
      <c r="AW45" s="66"/>
      <c r="AX45" s="66"/>
      <c r="AY45" s="66"/>
      <c r="AZ45" s="66"/>
      <c r="BA45" s="66"/>
      <c r="BB45" s="66"/>
      <c r="BC45" s="41"/>
      <c r="BD45" s="42"/>
      <c r="BE45" s="39"/>
      <c r="BF45" s="43"/>
      <c r="BG45" s="39"/>
      <c r="BH45" s="39"/>
      <c r="BI45" s="66"/>
      <c r="BJ45" s="66"/>
      <c r="BK45" s="66"/>
      <c r="BL45" s="66"/>
      <c r="BM45" s="66"/>
      <c r="BN45" s="66"/>
      <c r="BO45" s="66"/>
      <c r="BP45" s="66"/>
      <c r="BQ45" s="66"/>
      <c r="BR45" s="66"/>
      <c r="BS45" s="66"/>
      <c r="BT45" s="66"/>
      <c r="BU45" s="41"/>
      <c r="BV45" s="42"/>
      <c r="BW45" s="39"/>
      <c r="BX45" s="43"/>
      <c r="BY45" s="39"/>
      <c r="BZ45" s="39"/>
      <c r="CA45" s="66"/>
      <c r="CB45" s="66"/>
      <c r="CC45" s="66"/>
      <c r="CD45" s="66"/>
      <c r="CE45" s="66"/>
      <c r="CF45" s="66"/>
      <c r="CG45" s="66"/>
      <c r="CH45" s="66"/>
      <c r="CI45" s="66"/>
      <c r="CJ45" s="66"/>
      <c r="CK45" s="66"/>
      <c r="CL45" s="66"/>
      <c r="CM45" s="41"/>
      <c r="CN45" s="42"/>
      <c r="CO45" s="39"/>
      <c r="CP45" s="43"/>
      <c r="CQ45" s="39"/>
      <c r="CR45" s="39"/>
      <c r="CS45" s="66"/>
      <c r="CT45" s="66"/>
      <c r="CU45" s="66"/>
      <c r="CV45" s="66"/>
      <c r="CW45" s="66"/>
      <c r="CX45" s="66"/>
      <c r="CY45" s="66"/>
      <c r="CZ45" s="66"/>
      <c r="DA45" s="66"/>
      <c r="DB45" s="66"/>
      <c r="DC45" s="66"/>
      <c r="DD45" s="66"/>
      <c r="DE45" s="41"/>
      <c r="DF45" s="42"/>
      <c r="DG45" s="39"/>
      <c r="DH45" s="43"/>
    </row>
    <row r="46" spans="1:112" outlineLevel="1" x14ac:dyDescent="0.2">
      <c r="A46" s="51" t="s">
        <v>252</v>
      </c>
      <c r="B46" s="51" t="s">
        <v>268</v>
      </c>
      <c r="T46" s="20"/>
      <c r="AL46" s="20"/>
      <c r="BD46" s="20"/>
      <c r="BV46" s="20"/>
      <c r="CN46" s="20"/>
      <c r="DF46" s="20"/>
    </row>
    <row r="47" spans="1:112" outlineLevel="1" x14ac:dyDescent="0.2">
      <c r="A47" s="44" t="s">
        <v>39</v>
      </c>
      <c r="B47" t="s">
        <v>253</v>
      </c>
      <c r="C47" t="s">
        <v>216</v>
      </c>
      <c r="E47" s="53">
        <v>0</v>
      </c>
      <c r="F47" s="53">
        <v>1</v>
      </c>
      <c r="G47" s="53">
        <v>10</v>
      </c>
      <c r="H47" s="53">
        <v>18</v>
      </c>
      <c r="I47" s="53">
        <v>28</v>
      </c>
      <c r="J47" s="53">
        <v>39</v>
      </c>
      <c r="K47" s="53">
        <v>25</v>
      </c>
      <c r="L47" s="53">
        <v>31</v>
      </c>
      <c r="M47" s="53">
        <v>27</v>
      </c>
      <c r="N47" s="53">
        <v>19</v>
      </c>
      <c r="O47" s="53">
        <v>36</v>
      </c>
      <c r="P47" s="53">
        <v>14</v>
      </c>
      <c r="Q47" s="53">
        <v>23</v>
      </c>
      <c r="R47" s="53">
        <v>23</v>
      </c>
      <c r="T47" s="147">
        <f t="shared" ref="T47:T50" si="63">SUM(E47:R47)</f>
        <v>294</v>
      </c>
      <c r="Y47" s="53">
        <v>16</v>
      </c>
      <c r="Z47" s="53">
        <v>36</v>
      </c>
      <c r="AA47" s="53">
        <v>7</v>
      </c>
      <c r="AB47" s="53">
        <v>21</v>
      </c>
      <c r="AC47" s="53">
        <v>27</v>
      </c>
      <c r="AD47" s="53">
        <v>13</v>
      </c>
      <c r="AE47" s="53">
        <v>25</v>
      </c>
      <c r="AF47" s="53">
        <v>12</v>
      </c>
      <c r="AG47" s="53">
        <v>8</v>
      </c>
      <c r="AH47" s="53">
        <v>6</v>
      </c>
      <c r="AI47" s="53">
        <v>9</v>
      </c>
      <c r="AJ47" s="53">
        <v>13</v>
      </c>
      <c r="AL47" s="147">
        <f t="shared" ref="AL47:AL50" si="64">SUM(Y47:AJ47)</f>
        <v>193</v>
      </c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D47" s="147">
        <f t="shared" ref="BD47:BD50" si="65">SUM(AQ47:BB47)</f>
        <v>0</v>
      </c>
      <c r="BI47" s="53"/>
      <c r="BJ47" s="53"/>
      <c r="BK47" s="53"/>
      <c r="BL47" s="53"/>
      <c r="BM47" s="53"/>
      <c r="BN47" s="53"/>
      <c r="BO47" s="53"/>
      <c r="BP47" s="53"/>
      <c r="BQ47" s="53"/>
      <c r="BR47" s="53"/>
      <c r="BS47" s="53"/>
      <c r="BT47" s="53"/>
      <c r="BV47" s="147">
        <f t="shared" ref="BV47:BV50" si="66">SUM(BI47:BT47)</f>
        <v>0</v>
      </c>
      <c r="CA47" s="53"/>
      <c r="CB47" s="53"/>
      <c r="CC47" s="53"/>
      <c r="CD47" s="53"/>
      <c r="CE47" s="53"/>
      <c r="CF47" s="53"/>
      <c r="CG47" s="53"/>
      <c r="CH47" s="53"/>
      <c r="CI47" s="53"/>
      <c r="CJ47" s="53"/>
      <c r="CK47" s="53"/>
      <c r="CL47" s="53"/>
      <c r="CN47" s="147">
        <f t="shared" ref="CN47:CN50" si="67">SUM(CA47:CL47)</f>
        <v>0</v>
      </c>
      <c r="CS47" s="53"/>
      <c r="CT47" s="53"/>
      <c r="CU47" s="53"/>
      <c r="CV47" s="53"/>
      <c r="CW47" s="53"/>
      <c r="CX47" s="53"/>
      <c r="CY47" s="53"/>
      <c r="CZ47" s="53"/>
      <c r="DA47" s="53"/>
      <c r="DB47" s="53"/>
      <c r="DC47" s="53"/>
      <c r="DD47" s="53"/>
      <c r="DF47" s="147">
        <f t="shared" ref="DF47:DF50" si="68">SUM(CS47:DD47)</f>
        <v>0</v>
      </c>
    </row>
    <row r="48" spans="1:112" outlineLevel="1" x14ac:dyDescent="0.2">
      <c r="A48" s="44" t="s">
        <v>40</v>
      </c>
      <c r="B48" t="s">
        <v>254</v>
      </c>
      <c r="C48" t="s">
        <v>216</v>
      </c>
      <c r="E48" s="53">
        <v>0</v>
      </c>
      <c r="F48" s="53">
        <v>1</v>
      </c>
      <c r="G48" s="53">
        <v>34</v>
      </c>
      <c r="H48" s="53">
        <v>55</v>
      </c>
      <c r="I48" s="53">
        <v>85</v>
      </c>
      <c r="J48" s="53">
        <v>96</v>
      </c>
      <c r="K48" s="53">
        <v>83</v>
      </c>
      <c r="L48" s="53">
        <v>126</v>
      </c>
      <c r="M48" s="53">
        <v>81</v>
      </c>
      <c r="N48" s="53">
        <v>65</v>
      </c>
      <c r="O48" s="53">
        <v>110</v>
      </c>
      <c r="P48" s="53">
        <v>75</v>
      </c>
      <c r="Q48" s="53">
        <v>79</v>
      </c>
      <c r="R48" s="53">
        <v>93</v>
      </c>
      <c r="T48" s="147">
        <f t="shared" si="63"/>
        <v>983</v>
      </c>
      <c r="Y48" s="53">
        <v>63</v>
      </c>
      <c r="Z48" s="53">
        <v>87</v>
      </c>
      <c r="AA48" s="53">
        <v>70</v>
      </c>
      <c r="AB48" s="53">
        <v>63</v>
      </c>
      <c r="AC48" s="53">
        <v>97</v>
      </c>
      <c r="AD48" s="53">
        <v>47</v>
      </c>
      <c r="AE48" s="53">
        <v>83</v>
      </c>
      <c r="AF48" s="53">
        <v>41</v>
      </c>
      <c r="AG48" s="53">
        <v>24</v>
      </c>
      <c r="AH48" s="53">
        <v>34</v>
      </c>
      <c r="AI48" s="53">
        <v>51</v>
      </c>
      <c r="AJ48" s="53">
        <v>25</v>
      </c>
      <c r="AL48" s="147">
        <f t="shared" si="64"/>
        <v>685</v>
      </c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D48" s="147">
        <f t="shared" si="65"/>
        <v>0</v>
      </c>
      <c r="BI48" s="53"/>
      <c r="BJ48" s="53"/>
      <c r="BK48" s="53"/>
      <c r="BL48" s="53"/>
      <c r="BM48" s="53"/>
      <c r="BN48" s="53"/>
      <c r="BO48" s="53"/>
      <c r="BP48" s="53"/>
      <c r="BQ48" s="53"/>
      <c r="BR48" s="53"/>
      <c r="BS48" s="53"/>
      <c r="BT48" s="53"/>
      <c r="BV48" s="147">
        <f t="shared" si="66"/>
        <v>0</v>
      </c>
      <c r="CA48" s="53"/>
      <c r="CB48" s="53"/>
      <c r="CC48" s="53"/>
      <c r="CD48" s="53"/>
      <c r="CE48" s="53"/>
      <c r="CF48" s="53"/>
      <c r="CG48" s="53"/>
      <c r="CH48" s="53"/>
      <c r="CI48" s="53"/>
      <c r="CJ48" s="53"/>
      <c r="CK48" s="53"/>
      <c r="CL48" s="53"/>
      <c r="CN48" s="147">
        <f t="shared" si="67"/>
        <v>0</v>
      </c>
      <c r="CS48" s="53"/>
      <c r="CT48" s="53"/>
      <c r="CU48" s="53"/>
      <c r="CV48" s="53"/>
      <c r="CW48" s="53"/>
      <c r="CX48" s="53"/>
      <c r="CY48" s="53"/>
      <c r="CZ48" s="53"/>
      <c r="DA48" s="53"/>
      <c r="DB48" s="53"/>
      <c r="DC48" s="53"/>
      <c r="DD48" s="53"/>
      <c r="DF48" s="147">
        <f t="shared" si="68"/>
        <v>0</v>
      </c>
    </row>
    <row r="49" spans="1:112" outlineLevel="1" x14ac:dyDescent="0.2">
      <c r="A49" s="44" t="s">
        <v>41</v>
      </c>
      <c r="B49" t="s">
        <v>255</v>
      </c>
      <c r="C49" t="s">
        <v>216</v>
      </c>
      <c r="E49" s="53">
        <v>0</v>
      </c>
      <c r="F49" s="53">
        <v>0</v>
      </c>
      <c r="G49" s="53">
        <v>4</v>
      </c>
      <c r="H49" s="53">
        <v>6</v>
      </c>
      <c r="I49" s="53">
        <v>5</v>
      </c>
      <c r="J49" s="53">
        <v>7</v>
      </c>
      <c r="K49" s="53">
        <v>11</v>
      </c>
      <c r="L49" s="53">
        <v>21</v>
      </c>
      <c r="M49" s="53">
        <v>7</v>
      </c>
      <c r="N49" s="53">
        <v>9</v>
      </c>
      <c r="O49" s="53">
        <v>10</v>
      </c>
      <c r="P49" s="53">
        <v>3</v>
      </c>
      <c r="Q49" s="53">
        <v>4</v>
      </c>
      <c r="R49" s="53">
        <v>12</v>
      </c>
      <c r="T49" s="147">
        <f t="shared" si="63"/>
        <v>99</v>
      </c>
      <c r="Y49" s="53">
        <v>4</v>
      </c>
      <c r="Z49" s="53">
        <v>7</v>
      </c>
      <c r="AA49" s="53">
        <v>8</v>
      </c>
      <c r="AB49" s="53">
        <v>4</v>
      </c>
      <c r="AC49" s="53">
        <v>11</v>
      </c>
      <c r="AD49" s="53">
        <v>4</v>
      </c>
      <c r="AE49" s="53">
        <v>8</v>
      </c>
      <c r="AF49" s="53">
        <v>6</v>
      </c>
      <c r="AG49" s="53">
        <v>2</v>
      </c>
      <c r="AH49" s="53">
        <v>8</v>
      </c>
      <c r="AI49" s="53">
        <v>2</v>
      </c>
      <c r="AJ49" s="53">
        <v>4</v>
      </c>
      <c r="AL49" s="147">
        <f t="shared" si="64"/>
        <v>68</v>
      </c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D49" s="147">
        <f t="shared" si="65"/>
        <v>0</v>
      </c>
      <c r="BI49" s="53"/>
      <c r="BJ49" s="53"/>
      <c r="BK49" s="53"/>
      <c r="BL49" s="53"/>
      <c r="BM49" s="53"/>
      <c r="BN49" s="53"/>
      <c r="BO49" s="53"/>
      <c r="BP49" s="53"/>
      <c r="BQ49" s="53"/>
      <c r="BR49" s="53"/>
      <c r="BS49" s="53"/>
      <c r="BT49" s="53"/>
      <c r="BV49" s="147">
        <f t="shared" si="66"/>
        <v>0</v>
      </c>
      <c r="CA49" s="53"/>
      <c r="CB49" s="53"/>
      <c r="CC49" s="53"/>
      <c r="CD49" s="53"/>
      <c r="CE49" s="53"/>
      <c r="CF49" s="53"/>
      <c r="CG49" s="53"/>
      <c r="CH49" s="53"/>
      <c r="CI49" s="53"/>
      <c r="CJ49" s="53"/>
      <c r="CK49" s="53"/>
      <c r="CL49" s="53"/>
      <c r="CN49" s="147">
        <f t="shared" si="67"/>
        <v>0</v>
      </c>
      <c r="CS49" s="53"/>
      <c r="CT49" s="53"/>
      <c r="CU49" s="53"/>
      <c r="CV49" s="53"/>
      <c r="CW49" s="53"/>
      <c r="CX49" s="53"/>
      <c r="CY49" s="53"/>
      <c r="CZ49" s="53"/>
      <c r="DA49" s="53"/>
      <c r="DB49" s="53"/>
      <c r="DC49" s="53"/>
      <c r="DD49" s="53"/>
      <c r="DF49" s="147">
        <f t="shared" si="68"/>
        <v>0</v>
      </c>
    </row>
    <row r="50" spans="1:112" outlineLevel="1" x14ac:dyDescent="0.2">
      <c r="A50" s="44" t="s">
        <v>42</v>
      </c>
      <c r="B50" t="s">
        <v>256</v>
      </c>
      <c r="C50" t="s">
        <v>216</v>
      </c>
      <c r="E50" s="53">
        <v>0</v>
      </c>
      <c r="F50" s="53">
        <v>1</v>
      </c>
      <c r="G50" s="53">
        <v>36</v>
      </c>
      <c r="H50" s="53">
        <v>60</v>
      </c>
      <c r="I50" s="53">
        <v>61</v>
      </c>
      <c r="J50" s="53">
        <v>100</v>
      </c>
      <c r="K50" s="53">
        <v>69</v>
      </c>
      <c r="L50" s="53">
        <v>152</v>
      </c>
      <c r="M50" s="53">
        <v>80</v>
      </c>
      <c r="N50" s="53">
        <v>82</v>
      </c>
      <c r="O50" s="53">
        <v>136</v>
      </c>
      <c r="P50" s="53">
        <v>69</v>
      </c>
      <c r="Q50" s="53">
        <v>88</v>
      </c>
      <c r="R50" s="53">
        <v>102</v>
      </c>
      <c r="T50" s="147">
        <f t="shared" si="63"/>
        <v>1036</v>
      </c>
      <c r="Y50" s="53">
        <v>62</v>
      </c>
      <c r="Z50" s="53">
        <v>120</v>
      </c>
      <c r="AA50" s="53">
        <v>82</v>
      </c>
      <c r="AB50" s="53">
        <v>71</v>
      </c>
      <c r="AC50" s="53">
        <v>118</v>
      </c>
      <c r="AD50" s="53">
        <v>69</v>
      </c>
      <c r="AE50" s="53">
        <v>94</v>
      </c>
      <c r="AF50" s="53">
        <v>42</v>
      </c>
      <c r="AG50" s="53">
        <v>46</v>
      </c>
      <c r="AH50" s="53">
        <v>61</v>
      </c>
      <c r="AI50" s="53">
        <v>67</v>
      </c>
      <c r="AJ50" s="53">
        <v>49</v>
      </c>
      <c r="AL50" s="147">
        <f t="shared" si="64"/>
        <v>881</v>
      </c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D50" s="147">
        <f t="shared" si="65"/>
        <v>0</v>
      </c>
      <c r="BI50" s="53"/>
      <c r="BJ50" s="53"/>
      <c r="BK50" s="53"/>
      <c r="BL50" s="53"/>
      <c r="BM50" s="53"/>
      <c r="BN50" s="53"/>
      <c r="BO50" s="53"/>
      <c r="BP50" s="53"/>
      <c r="BQ50" s="53"/>
      <c r="BR50" s="53"/>
      <c r="BS50" s="53"/>
      <c r="BT50" s="53"/>
      <c r="BV50" s="147">
        <f t="shared" si="66"/>
        <v>0</v>
      </c>
      <c r="CA50" s="53"/>
      <c r="CB50" s="53"/>
      <c r="CC50" s="53"/>
      <c r="CD50" s="53"/>
      <c r="CE50" s="53"/>
      <c r="CF50" s="53"/>
      <c r="CG50" s="53"/>
      <c r="CH50" s="53"/>
      <c r="CI50" s="53"/>
      <c r="CJ50" s="53"/>
      <c r="CK50" s="53"/>
      <c r="CL50" s="53"/>
      <c r="CN50" s="147">
        <f t="shared" si="67"/>
        <v>0</v>
      </c>
      <c r="CS50" s="53"/>
      <c r="CT50" s="53"/>
      <c r="CU50" s="53"/>
      <c r="CV50" s="53"/>
      <c r="CW50" s="53"/>
      <c r="CX50" s="53"/>
      <c r="CY50" s="53"/>
      <c r="CZ50" s="53"/>
      <c r="DA50" s="53"/>
      <c r="DB50" s="53"/>
      <c r="DC50" s="53"/>
      <c r="DD50" s="53"/>
      <c r="DF50" s="147">
        <f t="shared" si="68"/>
        <v>0</v>
      </c>
    </row>
    <row r="51" spans="1:112" x14ac:dyDescent="0.2">
      <c r="BD51" s="46"/>
      <c r="BV51" s="46"/>
      <c r="CN51" s="46"/>
      <c r="DF51" s="46"/>
    </row>
    <row r="52" spans="1:112" ht="17" thickBot="1" x14ac:dyDescent="0.25">
      <c r="A52" s="12"/>
      <c r="B52" s="12"/>
      <c r="C52" s="33" t="s">
        <v>217</v>
      </c>
      <c r="D52" s="13"/>
      <c r="E52" s="95" t="str">
        <f>IF(SUM(E47:E50)=0,"",SUM(E47:E50))</f>
        <v/>
      </c>
      <c r="F52" s="95">
        <f t="shared" ref="F52:BH52" si="69">IF(SUM(F47:F50)=0,"",SUM(F47:F50))</f>
        <v>3</v>
      </c>
      <c r="G52" s="95">
        <f t="shared" si="69"/>
        <v>84</v>
      </c>
      <c r="H52" s="95">
        <f t="shared" si="69"/>
        <v>139</v>
      </c>
      <c r="I52" s="95">
        <f t="shared" si="69"/>
        <v>179</v>
      </c>
      <c r="J52" s="95">
        <f t="shared" si="69"/>
        <v>242</v>
      </c>
      <c r="K52" s="95">
        <f t="shared" si="69"/>
        <v>188</v>
      </c>
      <c r="L52" s="95">
        <f t="shared" si="69"/>
        <v>330</v>
      </c>
      <c r="M52" s="95">
        <f t="shared" si="69"/>
        <v>195</v>
      </c>
      <c r="N52" s="95">
        <f t="shared" si="69"/>
        <v>175</v>
      </c>
      <c r="O52" s="95">
        <f t="shared" si="69"/>
        <v>292</v>
      </c>
      <c r="P52" s="95">
        <f t="shared" si="69"/>
        <v>161</v>
      </c>
      <c r="Q52" s="95">
        <f t="shared" si="69"/>
        <v>194</v>
      </c>
      <c r="R52" s="95">
        <f t="shared" si="69"/>
        <v>230</v>
      </c>
      <c r="S52" s="95" t="str">
        <f t="shared" si="69"/>
        <v/>
      </c>
      <c r="T52" s="148">
        <f t="shared" si="69"/>
        <v>2412</v>
      </c>
      <c r="U52" s="95" t="str">
        <f t="shared" si="69"/>
        <v/>
      </c>
      <c r="V52" s="96" t="str">
        <f t="shared" si="69"/>
        <v/>
      </c>
      <c r="W52" s="95" t="str">
        <f t="shared" si="69"/>
        <v/>
      </c>
      <c r="X52" s="95" t="str">
        <f t="shared" si="69"/>
        <v/>
      </c>
      <c r="Y52" s="95">
        <f t="shared" si="69"/>
        <v>145</v>
      </c>
      <c r="Z52" s="95">
        <f t="shared" si="69"/>
        <v>250</v>
      </c>
      <c r="AA52" s="95">
        <f t="shared" si="69"/>
        <v>167</v>
      </c>
      <c r="AB52" s="95">
        <f t="shared" si="69"/>
        <v>159</v>
      </c>
      <c r="AC52" s="95">
        <f t="shared" si="69"/>
        <v>253</v>
      </c>
      <c r="AD52" s="95">
        <f t="shared" si="69"/>
        <v>133</v>
      </c>
      <c r="AE52" s="95">
        <f t="shared" si="69"/>
        <v>210</v>
      </c>
      <c r="AF52" s="95">
        <f t="shared" si="69"/>
        <v>101</v>
      </c>
      <c r="AG52" s="95">
        <f t="shared" si="69"/>
        <v>80</v>
      </c>
      <c r="AH52" s="95">
        <f t="shared" si="69"/>
        <v>109</v>
      </c>
      <c r="AI52" s="95">
        <f t="shared" si="69"/>
        <v>129</v>
      </c>
      <c r="AJ52" s="95">
        <f t="shared" si="69"/>
        <v>91</v>
      </c>
      <c r="AK52" s="95" t="str">
        <f t="shared" si="69"/>
        <v/>
      </c>
      <c r="AL52" s="148">
        <f t="shared" si="69"/>
        <v>1827</v>
      </c>
      <c r="AM52" s="95" t="str">
        <f t="shared" si="69"/>
        <v/>
      </c>
      <c r="AN52" s="96" t="str">
        <f t="shared" si="69"/>
        <v/>
      </c>
      <c r="AO52" s="95" t="str">
        <f t="shared" si="69"/>
        <v/>
      </c>
      <c r="AP52" s="95" t="str">
        <f t="shared" si="69"/>
        <v/>
      </c>
      <c r="AQ52" s="95" t="str">
        <f t="shared" ref="AQ52:BD52" si="70">IF(SUM(AQ47:AQ50)=0,"",SUM(AQ47:AQ50))</f>
        <v/>
      </c>
      <c r="AR52" s="95" t="str">
        <f t="shared" si="70"/>
        <v/>
      </c>
      <c r="AS52" s="95" t="str">
        <f t="shared" si="70"/>
        <v/>
      </c>
      <c r="AT52" s="95" t="str">
        <f t="shared" si="70"/>
        <v/>
      </c>
      <c r="AU52" s="95" t="str">
        <f t="shared" si="70"/>
        <v/>
      </c>
      <c r="AV52" s="95" t="str">
        <f t="shared" si="70"/>
        <v/>
      </c>
      <c r="AW52" s="95" t="str">
        <f t="shared" si="70"/>
        <v/>
      </c>
      <c r="AX52" s="95" t="str">
        <f t="shared" si="70"/>
        <v/>
      </c>
      <c r="AY52" s="95" t="str">
        <f t="shared" si="70"/>
        <v/>
      </c>
      <c r="AZ52" s="95" t="str">
        <f t="shared" si="70"/>
        <v/>
      </c>
      <c r="BA52" s="95" t="str">
        <f t="shared" si="70"/>
        <v/>
      </c>
      <c r="BB52" s="95" t="str">
        <f t="shared" si="70"/>
        <v/>
      </c>
      <c r="BC52" s="95" t="str">
        <f t="shared" si="70"/>
        <v/>
      </c>
      <c r="BD52" s="148" t="str">
        <f t="shared" si="70"/>
        <v/>
      </c>
      <c r="BE52" s="95" t="str">
        <f t="shared" si="69"/>
        <v/>
      </c>
      <c r="BF52" s="96" t="str">
        <f t="shared" si="69"/>
        <v/>
      </c>
      <c r="BG52" s="95" t="str">
        <f t="shared" si="69"/>
        <v/>
      </c>
      <c r="BH52" s="95" t="str">
        <f t="shared" si="69"/>
        <v/>
      </c>
      <c r="BI52" s="95" t="str">
        <f t="shared" ref="BI52:BV52" si="71">IF(SUM(BI47:BI50)=0,"",SUM(BI47:BI50))</f>
        <v/>
      </c>
      <c r="BJ52" s="95" t="str">
        <f t="shared" si="71"/>
        <v/>
      </c>
      <c r="BK52" s="95" t="str">
        <f t="shared" si="71"/>
        <v/>
      </c>
      <c r="BL52" s="95" t="str">
        <f t="shared" si="71"/>
        <v/>
      </c>
      <c r="BM52" s="95" t="str">
        <f t="shared" si="71"/>
        <v/>
      </c>
      <c r="BN52" s="95" t="str">
        <f t="shared" si="71"/>
        <v/>
      </c>
      <c r="BO52" s="95" t="str">
        <f t="shared" si="71"/>
        <v/>
      </c>
      <c r="BP52" s="95" t="str">
        <f t="shared" si="71"/>
        <v/>
      </c>
      <c r="BQ52" s="95" t="str">
        <f t="shared" si="71"/>
        <v/>
      </c>
      <c r="BR52" s="95" t="str">
        <f t="shared" si="71"/>
        <v/>
      </c>
      <c r="BS52" s="95" t="str">
        <f t="shared" si="71"/>
        <v/>
      </c>
      <c r="BT52" s="95" t="str">
        <f t="shared" si="71"/>
        <v/>
      </c>
      <c r="BU52" s="95" t="str">
        <f t="shared" si="71"/>
        <v/>
      </c>
      <c r="BV52" s="148" t="str">
        <f t="shared" si="71"/>
        <v/>
      </c>
      <c r="BW52" s="95" t="str">
        <f t="shared" ref="BW52:DH52" si="72">IF(SUM(BW47:BW50)=0,"",SUM(BW47:BW50))</f>
        <v/>
      </c>
      <c r="BX52" s="96" t="str">
        <f t="shared" si="72"/>
        <v/>
      </c>
      <c r="BY52" s="95" t="str">
        <f t="shared" si="72"/>
        <v/>
      </c>
      <c r="BZ52" s="95" t="str">
        <f t="shared" si="72"/>
        <v/>
      </c>
      <c r="CA52" s="95" t="str">
        <f t="shared" si="72"/>
        <v/>
      </c>
      <c r="CB52" s="95" t="str">
        <f t="shared" si="72"/>
        <v/>
      </c>
      <c r="CC52" s="95" t="str">
        <f t="shared" si="72"/>
        <v/>
      </c>
      <c r="CD52" s="95" t="str">
        <f t="shared" si="72"/>
        <v/>
      </c>
      <c r="CE52" s="95" t="str">
        <f t="shared" si="72"/>
        <v/>
      </c>
      <c r="CF52" s="95" t="str">
        <f t="shared" si="72"/>
        <v/>
      </c>
      <c r="CG52" s="95" t="str">
        <f t="shared" si="72"/>
        <v/>
      </c>
      <c r="CH52" s="95" t="str">
        <f t="shared" si="72"/>
        <v/>
      </c>
      <c r="CI52" s="95" t="str">
        <f t="shared" si="72"/>
        <v/>
      </c>
      <c r="CJ52" s="95" t="str">
        <f t="shared" si="72"/>
        <v/>
      </c>
      <c r="CK52" s="95" t="str">
        <f t="shared" si="72"/>
        <v/>
      </c>
      <c r="CL52" s="95" t="str">
        <f t="shared" si="72"/>
        <v/>
      </c>
      <c r="CM52" s="95" t="str">
        <f t="shared" si="72"/>
        <v/>
      </c>
      <c r="CN52" s="148" t="str">
        <f t="shared" si="72"/>
        <v/>
      </c>
      <c r="CO52" s="95" t="str">
        <f t="shared" si="72"/>
        <v/>
      </c>
      <c r="CP52" s="96" t="str">
        <f t="shared" si="72"/>
        <v/>
      </c>
      <c r="CQ52" s="95" t="str">
        <f t="shared" si="72"/>
        <v/>
      </c>
      <c r="CR52" s="95" t="str">
        <f t="shared" si="72"/>
        <v/>
      </c>
      <c r="CS52" s="95" t="str">
        <f t="shared" si="72"/>
        <v/>
      </c>
      <c r="CT52" s="95" t="str">
        <f t="shared" si="72"/>
        <v/>
      </c>
      <c r="CU52" s="95" t="str">
        <f t="shared" si="72"/>
        <v/>
      </c>
      <c r="CV52" s="95" t="str">
        <f t="shared" si="72"/>
        <v/>
      </c>
      <c r="CW52" s="95" t="str">
        <f t="shared" si="72"/>
        <v/>
      </c>
      <c r="CX52" s="95" t="str">
        <f t="shared" si="72"/>
        <v/>
      </c>
      <c r="CY52" s="95" t="str">
        <f t="shared" si="72"/>
        <v/>
      </c>
      <c r="CZ52" s="95" t="str">
        <f t="shared" si="72"/>
        <v/>
      </c>
      <c r="DA52" s="95" t="str">
        <f t="shared" si="72"/>
        <v/>
      </c>
      <c r="DB52" s="95" t="str">
        <f t="shared" si="72"/>
        <v/>
      </c>
      <c r="DC52" s="95" t="str">
        <f t="shared" si="72"/>
        <v/>
      </c>
      <c r="DD52" s="95" t="str">
        <f t="shared" si="72"/>
        <v/>
      </c>
      <c r="DE52" s="95" t="str">
        <f t="shared" si="72"/>
        <v/>
      </c>
      <c r="DF52" s="148" t="str">
        <f t="shared" si="72"/>
        <v/>
      </c>
      <c r="DG52" s="95" t="str">
        <f t="shared" si="72"/>
        <v/>
      </c>
      <c r="DH52" s="96" t="str">
        <f t="shared" si="72"/>
        <v/>
      </c>
    </row>
    <row r="53" spans="1:112" x14ac:dyDescent="0.2">
      <c r="A53" s="40" t="s">
        <v>43</v>
      </c>
      <c r="B53" s="39"/>
      <c r="C53" s="39"/>
      <c r="D53" s="41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41"/>
      <c r="T53" s="42"/>
      <c r="U53" s="39"/>
      <c r="V53" s="43"/>
      <c r="W53" s="39"/>
      <c r="X53" s="39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66"/>
      <c r="AK53" s="41"/>
      <c r="AL53" s="42"/>
      <c r="AM53" s="39"/>
      <c r="AN53" s="43"/>
      <c r="AO53" s="39"/>
      <c r="AP53" s="39"/>
      <c r="AQ53" s="66"/>
      <c r="AR53" s="66"/>
      <c r="AS53" s="66"/>
      <c r="AT53" s="66"/>
      <c r="AU53" s="66"/>
      <c r="AV53" s="66"/>
      <c r="AW53" s="66"/>
      <c r="AX53" s="66"/>
      <c r="AY53" s="66"/>
      <c r="AZ53" s="66"/>
      <c r="BA53" s="66"/>
      <c r="BB53" s="66"/>
      <c r="BC53" s="41"/>
      <c r="BD53" s="42"/>
      <c r="BE53" s="39"/>
      <c r="BF53" s="43"/>
      <c r="BG53" s="39"/>
      <c r="BH53" s="39"/>
      <c r="BI53" s="66"/>
      <c r="BJ53" s="66"/>
      <c r="BK53" s="66"/>
      <c r="BL53" s="66"/>
      <c r="BM53" s="66"/>
      <c r="BN53" s="66"/>
      <c r="BO53" s="66"/>
      <c r="BP53" s="66"/>
      <c r="BQ53" s="66"/>
      <c r="BR53" s="66"/>
      <c r="BS53" s="66"/>
      <c r="BT53" s="66"/>
      <c r="BU53" s="41"/>
      <c r="BV53" s="42"/>
      <c r="BW53" s="39"/>
      <c r="BX53" s="43"/>
      <c r="BY53" s="39"/>
      <c r="BZ53" s="39"/>
      <c r="CA53" s="66"/>
      <c r="CB53" s="66"/>
      <c r="CC53" s="66"/>
      <c r="CD53" s="66"/>
      <c r="CE53" s="66"/>
      <c r="CF53" s="66"/>
      <c r="CG53" s="66"/>
      <c r="CH53" s="66"/>
      <c r="CI53" s="66"/>
      <c r="CJ53" s="66"/>
      <c r="CK53" s="66"/>
      <c r="CL53" s="66"/>
      <c r="CM53" s="41"/>
      <c r="CN53" s="42"/>
      <c r="CO53" s="39"/>
      <c r="CP53" s="43"/>
      <c r="CQ53" s="39"/>
      <c r="CR53" s="39"/>
      <c r="CS53" s="66"/>
      <c r="CT53" s="66"/>
      <c r="CU53" s="66"/>
      <c r="CV53" s="66"/>
      <c r="CW53" s="66"/>
      <c r="CX53" s="66"/>
      <c r="CY53" s="66"/>
      <c r="CZ53" s="66"/>
      <c r="DA53" s="66"/>
      <c r="DB53" s="66"/>
      <c r="DC53" s="66"/>
      <c r="DD53" s="66"/>
      <c r="DE53" s="41"/>
      <c r="DF53" s="42"/>
      <c r="DG53" s="39"/>
      <c r="DH53" s="43"/>
    </row>
    <row r="54" spans="1:112" outlineLevel="1" x14ac:dyDescent="0.2">
      <c r="A54" s="51" t="s">
        <v>252</v>
      </c>
      <c r="B54" s="51" t="s">
        <v>268</v>
      </c>
      <c r="T54" s="20"/>
      <c r="AL54" s="20"/>
      <c r="BD54" s="20"/>
      <c r="BV54" s="20"/>
      <c r="CN54" s="20"/>
      <c r="DF54" s="20"/>
    </row>
    <row r="55" spans="1:112" outlineLevel="1" x14ac:dyDescent="0.2">
      <c r="A55" s="44" t="s">
        <v>32</v>
      </c>
      <c r="B55" t="s">
        <v>253</v>
      </c>
      <c r="C55" t="s">
        <v>216</v>
      </c>
      <c r="E55" s="53">
        <v>0</v>
      </c>
      <c r="F55" s="53">
        <v>0</v>
      </c>
      <c r="G55" s="53">
        <v>4</v>
      </c>
      <c r="H55" s="53">
        <v>1</v>
      </c>
      <c r="I55" s="53">
        <v>0</v>
      </c>
      <c r="J55" s="53">
        <v>1</v>
      </c>
      <c r="K55" s="53">
        <v>2</v>
      </c>
      <c r="L55" s="53">
        <v>0</v>
      </c>
      <c r="M55" s="53">
        <v>2</v>
      </c>
      <c r="N55" s="53">
        <v>1</v>
      </c>
      <c r="O55" s="53">
        <v>1</v>
      </c>
      <c r="P55" s="53">
        <v>0</v>
      </c>
      <c r="Q55" s="53">
        <v>0</v>
      </c>
      <c r="R55" s="53">
        <v>0</v>
      </c>
      <c r="T55" s="147">
        <f t="shared" ref="T55:T59" si="73">SUM(E55:R55)</f>
        <v>12</v>
      </c>
      <c r="Y55" s="53">
        <v>1</v>
      </c>
      <c r="Z55" s="53">
        <v>1</v>
      </c>
      <c r="AA55" s="53">
        <v>0</v>
      </c>
      <c r="AB55" s="53">
        <v>1</v>
      </c>
      <c r="AC55" s="53">
        <v>0</v>
      </c>
      <c r="AD55" s="53">
        <v>0</v>
      </c>
      <c r="AE55" s="53">
        <v>2</v>
      </c>
      <c r="AF55" s="53">
        <v>0</v>
      </c>
      <c r="AG55" s="53">
        <v>0</v>
      </c>
      <c r="AH55" s="53">
        <v>0</v>
      </c>
      <c r="AI55" s="53">
        <v>0</v>
      </c>
      <c r="AJ55" s="53">
        <v>0</v>
      </c>
      <c r="AL55" s="147">
        <f t="shared" ref="AL55:AL59" si="74">SUM(Y55:AJ55)</f>
        <v>5</v>
      </c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D55" s="147">
        <f t="shared" ref="BD55:BD59" si="75">SUM(AQ55:BB55)</f>
        <v>0</v>
      </c>
      <c r="BI55" s="53"/>
      <c r="BJ55" s="53"/>
      <c r="BK55" s="53"/>
      <c r="BL55" s="53"/>
      <c r="BM55" s="53"/>
      <c r="BN55" s="53"/>
      <c r="BO55" s="53"/>
      <c r="BP55" s="53"/>
      <c r="BQ55" s="53"/>
      <c r="BR55" s="53"/>
      <c r="BS55" s="53"/>
      <c r="BT55" s="53"/>
      <c r="BV55" s="147">
        <f t="shared" ref="BV55:BV59" si="76">SUM(BI55:BT55)</f>
        <v>0</v>
      </c>
      <c r="CA55" s="53"/>
      <c r="CB55" s="53"/>
      <c r="CC55" s="53"/>
      <c r="CD55" s="53"/>
      <c r="CE55" s="53"/>
      <c r="CF55" s="53"/>
      <c r="CG55" s="53"/>
      <c r="CH55" s="53"/>
      <c r="CI55" s="53"/>
      <c r="CJ55" s="53"/>
      <c r="CK55" s="53"/>
      <c r="CL55" s="53"/>
      <c r="CN55" s="147">
        <f t="shared" ref="CN55:CN59" si="77">SUM(CA55:CL55)</f>
        <v>0</v>
      </c>
      <c r="CS55" s="53"/>
      <c r="CT55" s="53"/>
      <c r="CU55" s="53"/>
      <c r="CV55" s="53"/>
      <c r="CW55" s="53"/>
      <c r="CX55" s="53"/>
      <c r="CY55" s="53"/>
      <c r="CZ55" s="53"/>
      <c r="DA55" s="53"/>
      <c r="DB55" s="53"/>
      <c r="DC55" s="53"/>
      <c r="DD55" s="53"/>
      <c r="DF55" s="147">
        <f t="shared" ref="DF55:DF59" si="78">SUM(CS55:DD55)</f>
        <v>0</v>
      </c>
    </row>
    <row r="56" spans="1:112" outlineLevel="1" x14ac:dyDescent="0.2">
      <c r="A56" s="44" t="s">
        <v>44</v>
      </c>
      <c r="B56" t="s">
        <v>262</v>
      </c>
      <c r="C56" t="s">
        <v>216</v>
      </c>
      <c r="E56" s="53">
        <v>0</v>
      </c>
      <c r="F56" s="53">
        <v>0</v>
      </c>
      <c r="G56" s="53">
        <v>0</v>
      </c>
      <c r="H56" s="53">
        <v>0</v>
      </c>
      <c r="I56" s="53">
        <v>0</v>
      </c>
      <c r="J56" s="53">
        <v>1</v>
      </c>
      <c r="K56" s="53">
        <v>1</v>
      </c>
      <c r="L56" s="53">
        <v>0</v>
      </c>
      <c r="M56" s="53">
        <v>0</v>
      </c>
      <c r="N56" s="53">
        <v>0</v>
      </c>
      <c r="O56" s="53">
        <v>0</v>
      </c>
      <c r="P56" s="53">
        <v>1</v>
      </c>
      <c r="Q56" s="53">
        <v>1</v>
      </c>
      <c r="R56" s="53">
        <v>1</v>
      </c>
      <c r="T56" s="147">
        <f t="shared" si="73"/>
        <v>5</v>
      </c>
      <c r="Y56" s="53">
        <v>0</v>
      </c>
      <c r="Z56" s="53">
        <v>0</v>
      </c>
      <c r="AA56" s="53">
        <v>0</v>
      </c>
      <c r="AB56" s="53">
        <v>0</v>
      </c>
      <c r="AC56" s="53">
        <v>0</v>
      </c>
      <c r="AD56" s="53">
        <v>0</v>
      </c>
      <c r="AE56" s="53">
        <v>0</v>
      </c>
      <c r="AF56" s="53">
        <v>0</v>
      </c>
      <c r="AG56" s="53">
        <v>0</v>
      </c>
      <c r="AH56" s="53">
        <v>0</v>
      </c>
      <c r="AI56" s="53">
        <v>0</v>
      </c>
      <c r="AJ56" s="53">
        <v>0</v>
      </c>
      <c r="AL56" s="147">
        <f t="shared" si="74"/>
        <v>0</v>
      </c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D56" s="147">
        <f t="shared" si="75"/>
        <v>0</v>
      </c>
      <c r="BI56" s="53"/>
      <c r="BJ56" s="53"/>
      <c r="BK56" s="53"/>
      <c r="BL56" s="53"/>
      <c r="BM56" s="53"/>
      <c r="BN56" s="53"/>
      <c r="BO56" s="53"/>
      <c r="BP56" s="53"/>
      <c r="BQ56" s="53"/>
      <c r="BR56" s="53"/>
      <c r="BS56" s="53"/>
      <c r="BT56" s="53"/>
      <c r="BV56" s="147">
        <f t="shared" si="76"/>
        <v>0</v>
      </c>
      <c r="CA56" s="53"/>
      <c r="CB56" s="53"/>
      <c r="CC56" s="53"/>
      <c r="CD56" s="53"/>
      <c r="CE56" s="53"/>
      <c r="CF56" s="53"/>
      <c r="CG56" s="53"/>
      <c r="CH56" s="53"/>
      <c r="CI56" s="53"/>
      <c r="CJ56" s="53"/>
      <c r="CK56" s="53"/>
      <c r="CL56" s="53"/>
      <c r="CN56" s="147">
        <f t="shared" si="77"/>
        <v>0</v>
      </c>
      <c r="CS56" s="53"/>
      <c r="CT56" s="53"/>
      <c r="CU56" s="53"/>
      <c r="CV56" s="53"/>
      <c r="CW56" s="53"/>
      <c r="CX56" s="53"/>
      <c r="CY56" s="53"/>
      <c r="CZ56" s="53"/>
      <c r="DA56" s="53"/>
      <c r="DB56" s="53"/>
      <c r="DC56" s="53"/>
      <c r="DD56" s="53"/>
      <c r="DF56" s="147">
        <f t="shared" si="78"/>
        <v>0</v>
      </c>
    </row>
    <row r="57" spans="1:112" outlineLevel="1" x14ac:dyDescent="0.2">
      <c r="A57" s="44" t="s">
        <v>45</v>
      </c>
      <c r="B57" t="s">
        <v>263</v>
      </c>
      <c r="C57" t="s">
        <v>216</v>
      </c>
      <c r="E57" s="53">
        <v>0</v>
      </c>
      <c r="F57" s="53">
        <v>0</v>
      </c>
      <c r="G57" s="53">
        <v>4</v>
      </c>
      <c r="H57" s="53">
        <v>5</v>
      </c>
      <c r="I57" s="53">
        <v>3</v>
      </c>
      <c r="J57" s="53">
        <v>8</v>
      </c>
      <c r="K57" s="53">
        <v>4</v>
      </c>
      <c r="L57" s="53">
        <v>15</v>
      </c>
      <c r="M57" s="53">
        <v>4</v>
      </c>
      <c r="N57" s="53">
        <v>5</v>
      </c>
      <c r="O57" s="53">
        <v>7</v>
      </c>
      <c r="P57" s="53">
        <v>2</v>
      </c>
      <c r="Q57" s="53">
        <v>5</v>
      </c>
      <c r="R57" s="53">
        <v>6</v>
      </c>
      <c r="T57" s="147">
        <f t="shared" si="73"/>
        <v>68</v>
      </c>
      <c r="Y57" s="53">
        <v>4</v>
      </c>
      <c r="Z57" s="53">
        <v>11</v>
      </c>
      <c r="AA57" s="53">
        <v>6</v>
      </c>
      <c r="AB57" s="53">
        <v>2</v>
      </c>
      <c r="AC57" s="53">
        <v>8</v>
      </c>
      <c r="AD57" s="53">
        <v>5</v>
      </c>
      <c r="AE57" s="53">
        <v>3</v>
      </c>
      <c r="AF57" s="53">
        <v>5</v>
      </c>
      <c r="AG57" s="53">
        <v>1</v>
      </c>
      <c r="AH57" s="53">
        <v>1</v>
      </c>
      <c r="AI57" s="53">
        <v>6</v>
      </c>
      <c r="AJ57" s="53">
        <v>2</v>
      </c>
      <c r="AL57" s="147">
        <f t="shared" si="74"/>
        <v>54</v>
      </c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D57" s="147">
        <f t="shared" si="75"/>
        <v>0</v>
      </c>
      <c r="BI57" s="53"/>
      <c r="BJ57" s="53"/>
      <c r="BK57" s="53"/>
      <c r="BL57" s="53"/>
      <c r="BM57" s="53"/>
      <c r="BN57" s="53"/>
      <c r="BO57" s="53"/>
      <c r="BP57" s="53"/>
      <c r="BQ57" s="53"/>
      <c r="BR57" s="53"/>
      <c r="BS57" s="53"/>
      <c r="BT57" s="53"/>
      <c r="BV57" s="147">
        <f t="shared" si="76"/>
        <v>0</v>
      </c>
      <c r="CA57" s="53"/>
      <c r="CB57" s="53"/>
      <c r="CC57" s="53"/>
      <c r="CD57" s="53"/>
      <c r="CE57" s="53"/>
      <c r="CF57" s="53"/>
      <c r="CG57" s="53"/>
      <c r="CH57" s="53"/>
      <c r="CI57" s="53"/>
      <c r="CJ57" s="53"/>
      <c r="CK57" s="53"/>
      <c r="CL57" s="53"/>
      <c r="CN57" s="147">
        <f t="shared" si="77"/>
        <v>0</v>
      </c>
      <c r="CS57" s="53"/>
      <c r="CT57" s="53"/>
      <c r="CU57" s="53"/>
      <c r="CV57" s="53"/>
      <c r="CW57" s="53"/>
      <c r="CX57" s="53"/>
      <c r="CY57" s="53"/>
      <c r="CZ57" s="53"/>
      <c r="DA57" s="53"/>
      <c r="DB57" s="53"/>
      <c r="DC57" s="53"/>
      <c r="DD57" s="53"/>
      <c r="DF57" s="147">
        <f t="shared" si="78"/>
        <v>0</v>
      </c>
    </row>
    <row r="58" spans="1:112" outlineLevel="1" x14ac:dyDescent="0.2">
      <c r="A58" s="44" t="s">
        <v>46</v>
      </c>
      <c r="B58" t="s">
        <v>264</v>
      </c>
      <c r="C58" t="s">
        <v>216</v>
      </c>
      <c r="E58" s="53">
        <v>0</v>
      </c>
      <c r="F58" s="53">
        <v>0</v>
      </c>
      <c r="G58" s="53">
        <v>0</v>
      </c>
      <c r="H58" s="53">
        <v>0</v>
      </c>
      <c r="I58" s="53">
        <v>3</v>
      </c>
      <c r="J58" s="53">
        <v>1</v>
      </c>
      <c r="K58" s="53">
        <v>2</v>
      </c>
      <c r="L58" s="53">
        <v>2</v>
      </c>
      <c r="M58" s="53">
        <v>1</v>
      </c>
      <c r="N58" s="53">
        <v>1</v>
      </c>
      <c r="O58" s="53">
        <v>2</v>
      </c>
      <c r="P58" s="53">
        <v>0</v>
      </c>
      <c r="Q58" s="53">
        <v>0</v>
      </c>
      <c r="R58" s="53">
        <v>1</v>
      </c>
      <c r="T58" s="147">
        <f t="shared" si="73"/>
        <v>13</v>
      </c>
      <c r="Y58" s="53">
        <v>0</v>
      </c>
      <c r="Z58" s="53">
        <v>1</v>
      </c>
      <c r="AA58" s="53">
        <v>1</v>
      </c>
      <c r="AB58" s="53">
        <v>0</v>
      </c>
      <c r="AC58" s="53">
        <v>3</v>
      </c>
      <c r="AD58" s="53">
        <v>1</v>
      </c>
      <c r="AE58" s="53">
        <v>1</v>
      </c>
      <c r="AF58" s="53">
        <v>0</v>
      </c>
      <c r="AG58" s="53">
        <v>0</v>
      </c>
      <c r="AH58" s="53">
        <v>0</v>
      </c>
      <c r="AI58" s="53">
        <v>0</v>
      </c>
      <c r="AJ58" s="53">
        <v>1</v>
      </c>
      <c r="AL58" s="147">
        <f t="shared" si="74"/>
        <v>8</v>
      </c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D58" s="147">
        <f t="shared" si="75"/>
        <v>0</v>
      </c>
      <c r="BI58" s="53"/>
      <c r="BJ58" s="53"/>
      <c r="BK58" s="53"/>
      <c r="BL58" s="53"/>
      <c r="BM58" s="53"/>
      <c r="BN58" s="53"/>
      <c r="BO58" s="53"/>
      <c r="BP58" s="53"/>
      <c r="BQ58" s="53"/>
      <c r="BR58" s="53"/>
      <c r="BS58" s="53"/>
      <c r="BT58" s="53"/>
      <c r="BV58" s="147">
        <f t="shared" si="76"/>
        <v>0</v>
      </c>
      <c r="CA58" s="53"/>
      <c r="CB58" s="53"/>
      <c r="CC58" s="53"/>
      <c r="CD58" s="53"/>
      <c r="CE58" s="53"/>
      <c r="CF58" s="53"/>
      <c r="CG58" s="53"/>
      <c r="CH58" s="53"/>
      <c r="CI58" s="53"/>
      <c r="CJ58" s="53"/>
      <c r="CK58" s="53"/>
      <c r="CL58" s="53"/>
      <c r="CN58" s="147">
        <f t="shared" si="77"/>
        <v>0</v>
      </c>
      <c r="CS58" s="53"/>
      <c r="CT58" s="53"/>
      <c r="CU58" s="53"/>
      <c r="CV58" s="53"/>
      <c r="CW58" s="53"/>
      <c r="CX58" s="53"/>
      <c r="CY58" s="53"/>
      <c r="CZ58" s="53"/>
      <c r="DA58" s="53"/>
      <c r="DB58" s="53"/>
      <c r="DC58" s="53"/>
      <c r="DD58" s="53"/>
      <c r="DF58" s="147">
        <f t="shared" si="78"/>
        <v>0</v>
      </c>
    </row>
    <row r="59" spans="1:112" outlineLevel="1" x14ac:dyDescent="0.2">
      <c r="A59" s="44" t="s">
        <v>47</v>
      </c>
      <c r="B59" t="s">
        <v>265</v>
      </c>
      <c r="C59" t="s">
        <v>216</v>
      </c>
      <c r="E59" s="53">
        <v>0</v>
      </c>
      <c r="F59" s="53">
        <v>0</v>
      </c>
      <c r="G59" s="53">
        <v>1</v>
      </c>
      <c r="H59" s="53">
        <v>8</v>
      </c>
      <c r="I59" s="53">
        <v>7</v>
      </c>
      <c r="J59" s="53">
        <v>12</v>
      </c>
      <c r="K59" s="53">
        <v>4</v>
      </c>
      <c r="L59" s="53">
        <v>16</v>
      </c>
      <c r="M59" s="53">
        <v>10</v>
      </c>
      <c r="N59" s="53">
        <v>9</v>
      </c>
      <c r="O59" s="53">
        <v>13</v>
      </c>
      <c r="P59" s="53">
        <v>7</v>
      </c>
      <c r="Q59" s="53">
        <v>11</v>
      </c>
      <c r="R59" s="53">
        <v>10</v>
      </c>
      <c r="T59" s="147">
        <f t="shared" si="73"/>
        <v>108</v>
      </c>
      <c r="Y59" s="53">
        <v>4</v>
      </c>
      <c r="Z59" s="53">
        <v>13</v>
      </c>
      <c r="AA59" s="53">
        <v>6</v>
      </c>
      <c r="AB59" s="53">
        <v>10</v>
      </c>
      <c r="AC59" s="53">
        <v>6</v>
      </c>
      <c r="AD59" s="53">
        <v>3</v>
      </c>
      <c r="AE59" s="53">
        <v>9</v>
      </c>
      <c r="AF59" s="53">
        <v>4</v>
      </c>
      <c r="AG59" s="53">
        <v>2</v>
      </c>
      <c r="AH59" s="53">
        <v>5</v>
      </c>
      <c r="AI59" s="53">
        <v>7</v>
      </c>
      <c r="AJ59" s="53">
        <v>3</v>
      </c>
      <c r="AL59" s="147">
        <f t="shared" si="74"/>
        <v>72</v>
      </c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D59" s="147">
        <f t="shared" si="75"/>
        <v>0</v>
      </c>
      <c r="BI59" s="53"/>
      <c r="BJ59" s="53"/>
      <c r="BK59" s="53"/>
      <c r="BL59" s="53"/>
      <c r="BM59" s="53"/>
      <c r="BN59" s="53"/>
      <c r="BO59" s="53"/>
      <c r="BP59" s="53"/>
      <c r="BQ59" s="53"/>
      <c r="BR59" s="53"/>
      <c r="BS59" s="53"/>
      <c r="BT59" s="53"/>
      <c r="BV59" s="147">
        <f t="shared" si="76"/>
        <v>0</v>
      </c>
      <c r="CA59" s="53"/>
      <c r="CB59" s="53"/>
      <c r="CC59" s="53"/>
      <c r="CD59" s="53"/>
      <c r="CE59" s="53"/>
      <c r="CF59" s="53"/>
      <c r="CG59" s="53"/>
      <c r="CH59" s="53"/>
      <c r="CI59" s="53"/>
      <c r="CJ59" s="53"/>
      <c r="CK59" s="53"/>
      <c r="CL59" s="53"/>
      <c r="CN59" s="147">
        <f t="shared" si="77"/>
        <v>0</v>
      </c>
      <c r="CS59" s="53"/>
      <c r="CT59" s="53"/>
      <c r="CU59" s="53"/>
      <c r="CV59" s="53"/>
      <c r="CW59" s="53"/>
      <c r="CX59" s="53"/>
      <c r="CY59" s="53"/>
      <c r="CZ59" s="53"/>
      <c r="DA59" s="53"/>
      <c r="DB59" s="53"/>
      <c r="DC59" s="53"/>
      <c r="DD59" s="53"/>
      <c r="DF59" s="147">
        <f t="shared" si="78"/>
        <v>0</v>
      </c>
    </row>
    <row r="60" spans="1:112" x14ac:dyDescent="0.2">
      <c r="BD60" s="46"/>
      <c r="BV60" s="46"/>
      <c r="CN60" s="46"/>
      <c r="DF60" s="46"/>
    </row>
    <row r="61" spans="1:112" ht="17" thickBot="1" x14ac:dyDescent="0.25">
      <c r="A61" s="99"/>
      <c r="B61" s="99"/>
      <c r="C61" s="100" t="s">
        <v>219</v>
      </c>
      <c r="D61" s="101"/>
      <c r="E61" s="95" t="str">
        <f>IF(SUM(E55:E59)=0,"",SUM(E55:E59))</f>
        <v/>
      </c>
      <c r="F61" s="95" t="str">
        <f>IF(SUM(F55:F59)=0,"",SUM(F55:F59))</f>
        <v/>
      </c>
      <c r="G61" s="95">
        <f t="shared" ref="G61:BH61" si="79">IF(SUM(G55:G59)=0,"",SUM(G55:G59))</f>
        <v>9</v>
      </c>
      <c r="H61" s="95">
        <f t="shared" si="79"/>
        <v>14</v>
      </c>
      <c r="I61" s="95">
        <f t="shared" si="79"/>
        <v>13</v>
      </c>
      <c r="J61" s="95">
        <f t="shared" si="79"/>
        <v>23</v>
      </c>
      <c r="K61" s="95">
        <f t="shared" si="79"/>
        <v>13</v>
      </c>
      <c r="L61" s="95">
        <f t="shared" si="79"/>
        <v>33</v>
      </c>
      <c r="M61" s="95">
        <f t="shared" si="79"/>
        <v>17</v>
      </c>
      <c r="N61" s="95">
        <f t="shared" si="79"/>
        <v>16</v>
      </c>
      <c r="O61" s="95">
        <f t="shared" si="79"/>
        <v>23</v>
      </c>
      <c r="P61" s="95">
        <f t="shared" si="79"/>
        <v>10</v>
      </c>
      <c r="Q61" s="95">
        <f t="shared" si="79"/>
        <v>17</v>
      </c>
      <c r="R61" s="95">
        <f t="shared" si="79"/>
        <v>18</v>
      </c>
      <c r="S61" s="95" t="str">
        <f t="shared" si="79"/>
        <v/>
      </c>
      <c r="T61" s="148">
        <f t="shared" si="79"/>
        <v>206</v>
      </c>
      <c r="U61" s="95" t="str">
        <f t="shared" si="79"/>
        <v/>
      </c>
      <c r="V61" s="96" t="str">
        <f t="shared" si="79"/>
        <v/>
      </c>
      <c r="W61" s="95" t="str">
        <f t="shared" si="79"/>
        <v/>
      </c>
      <c r="X61" s="95" t="str">
        <f t="shared" si="79"/>
        <v/>
      </c>
      <c r="Y61" s="95">
        <f t="shared" si="79"/>
        <v>9</v>
      </c>
      <c r="Z61" s="95">
        <f t="shared" si="79"/>
        <v>26</v>
      </c>
      <c r="AA61" s="95">
        <f t="shared" si="79"/>
        <v>13</v>
      </c>
      <c r="AB61" s="95">
        <f t="shared" si="79"/>
        <v>13</v>
      </c>
      <c r="AC61" s="95">
        <f t="shared" si="79"/>
        <v>17</v>
      </c>
      <c r="AD61" s="95">
        <f t="shared" si="79"/>
        <v>9</v>
      </c>
      <c r="AE61" s="95">
        <f t="shared" si="79"/>
        <v>15</v>
      </c>
      <c r="AF61" s="95">
        <f t="shared" si="79"/>
        <v>9</v>
      </c>
      <c r="AG61" s="95">
        <f t="shared" si="79"/>
        <v>3</v>
      </c>
      <c r="AH61" s="95">
        <f t="shared" si="79"/>
        <v>6</v>
      </c>
      <c r="AI61" s="95">
        <f t="shared" si="79"/>
        <v>13</v>
      </c>
      <c r="AJ61" s="95">
        <f t="shared" si="79"/>
        <v>6</v>
      </c>
      <c r="AK61" s="95" t="str">
        <f t="shared" si="79"/>
        <v/>
      </c>
      <c r="AL61" s="148">
        <f t="shared" si="79"/>
        <v>139</v>
      </c>
      <c r="AM61" s="95" t="str">
        <f t="shared" si="79"/>
        <v/>
      </c>
      <c r="AN61" s="96" t="str">
        <f t="shared" si="79"/>
        <v/>
      </c>
      <c r="AO61" s="95" t="str">
        <f t="shared" si="79"/>
        <v/>
      </c>
      <c r="AP61" s="95" t="str">
        <f t="shared" si="79"/>
        <v/>
      </c>
      <c r="AQ61" s="95" t="str">
        <f t="shared" ref="AQ61:BD61" si="80">IF(SUM(AQ55:AQ59)=0,"",SUM(AQ55:AQ59))</f>
        <v/>
      </c>
      <c r="AR61" s="95" t="str">
        <f t="shared" si="80"/>
        <v/>
      </c>
      <c r="AS61" s="95" t="str">
        <f t="shared" si="80"/>
        <v/>
      </c>
      <c r="AT61" s="95" t="str">
        <f t="shared" si="80"/>
        <v/>
      </c>
      <c r="AU61" s="95" t="str">
        <f t="shared" si="80"/>
        <v/>
      </c>
      <c r="AV61" s="95" t="str">
        <f t="shared" si="80"/>
        <v/>
      </c>
      <c r="AW61" s="95" t="str">
        <f t="shared" si="80"/>
        <v/>
      </c>
      <c r="AX61" s="95" t="str">
        <f t="shared" si="80"/>
        <v/>
      </c>
      <c r="AY61" s="95" t="str">
        <f t="shared" si="80"/>
        <v/>
      </c>
      <c r="AZ61" s="95" t="str">
        <f t="shared" si="80"/>
        <v/>
      </c>
      <c r="BA61" s="95" t="str">
        <f t="shared" si="80"/>
        <v/>
      </c>
      <c r="BB61" s="95" t="str">
        <f t="shared" si="80"/>
        <v/>
      </c>
      <c r="BC61" s="95" t="str">
        <f t="shared" si="80"/>
        <v/>
      </c>
      <c r="BD61" s="148" t="str">
        <f t="shared" si="80"/>
        <v/>
      </c>
      <c r="BE61" s="95" t="str">
        <f t="shared" si="79"/>
        <v/>
      </c>
      <c r="BF61" s="96" t="str">
        <f t="shared" si="79"/>
        <v/>
      </c>
      <c r="BG61" s="95" t="str">
        <f t="shared" si="79"/>
        <v/>
      </c>
      <c r="BH61" s="95" t="str">
        <f t="shared" si="79"/>
        <v/>
      </c>
      <c r="BI61" s="95" t="str">
        <f t="shared" ref="BI61:BV61" si="81">IF(SUM(BI55:BI59)=0,"",SUM(BI55:BI59))</f>
        <v/>
      </c>
      <c r="BJ61" s="95" t="str">
        <f t="shared" si="81"/>
        <v/>
      </c>
      <c r="BK61" s="95" t="str">
        <f t="shared" si="81"/>
        <v/>
      </c>
      <c r="BL61" s="95" t="str">
        <f t="shared" si="81"/>
        <v/>
      </c>
      <c r="BM61" s="95" t="str">
        <f t="shared" si="81"/>
        <v/>
      </c>
      <c r="BN61" s="95" t="str">
        <f t="shared" si="81"/>
        <v/>
      </c>
      <c r="BO61" s="95" t="str">
        <f t="shared" si="81"/>
        <v/>
      </c>
      <c r="BP61" s="95" t="str">
        <f t="shared" si="81"/>
        <v/>
      </c>
      <c r="BQ61" s="95" t="str">
        <f t="shared" si="81"/>
        <v/>
      </c>
      <c r="BR61" s="95" t="str">
        <f t="shared" si="81"/>
        <v/>
      </c>
      <c r="BS61" s="95" t="str">
        <f t="shared" si="81"/>
        <v/>
      </c>
      <c r="BT61" s="95" t="str">
        <f t="shared" si="81"/>
        <v/>
      </c>
      <c r="BU61" s="95" t="str">
        <f t="shared" si="81"/>
        <v/>
      </c>
      <c r="BV61" s="148" t="str">
        <f t="shared" si="81"/>
        <v/>
      </c>
      <c r="BW61" s="95" t="str">
        <f t="shared" ref="BW61:DH61" si="82">IF(SUM(BW55:BW59)=0,"",SUM(BW55:BW59))</f>
        <v/>
      </c>
      <c r="BX61" s="96" t="str">
        <f t="shared" si="82"/>
        <v/>
      </c>
      <c r="BY61" s="95" t="str">
        <f t="shared" si="82"/>
        <v/>
      </c>
      <c r="BZ61" s="95" t="str">
        <f t="shared" si="82"/>
        <v/>
      </c>
      <c r="CA61" s="95" t="str">
        <f t="shared" si="82"/>
        <v/>
      </c>
      <c r="CB61" s="95" t="str">
        <f t="shared" si="82"/>
        <v/>
      </c>
      <c r="CC61" s="95" t="str">
        <f t="shared" si="82"/>
        <v/>
      </c>
      <c r="CD61" s="95" t="str">
        <f t="shared" si="82"/>
        <v/>
      </c>
      <c r="CE61" s="95" t="str">
        <f t="shared" si="82"/>
        <v/>
      </c>
      <c r="CF61" s="95" t="str">
        <f t="shared" si="82"/>
        <v/>
      </c>
      <c r="CG61" s="95" t="str">
        <f t="shared" si="82"/>
        <v/>
      </c>
      <c r="CH61" s="95" t="str">
        <f t="shared" si="82"/>
        <v/>
      </c>
      <c r="CI61" s="95" t="str">
        <f t="shared" si="82"/>
        <v/>
      </c>
      <c r="CJ61" s="95" t="str">
        <f t="shared" si="82"/>
        <v/>
      </c>
      <c r="CK61" s="95" t="str">
        <f t="shared" si="82"/>
        <v/>
      </c>
      <c r="CL61" s="95" t="str">
        <f t="shared" si="82"/>
        <v/>
      </c>
      <c r="CM61" s="95" t="str">
        <f t="shared" si="82"/>
        <v/>
      </c>
      <c r="CN61" s="148" t="str">
        <f t="shared" si="82"/>
        <v/>
      </c>
      <c r="CO61" s="95" t="str">
        <f t="shared" si="82"/>
        <v/>
      </c>
      <c r="CP61" s="96" t="str">
        <f t="shared" si="82"/>
        <v/>
      </c>
      <c r="CQ61" s="95" t="str">
        <f t="shared" si="82"/>
        <v/>
      </c>
      <c r="CR61" s="95" t="str">
        <f t="shared" si="82"/>
        <v/>
      </c>
      <c r="CS61" s="95" t="str">
        <f t="shared" si="82"/>
        <v/>
      </c>
      <c r="CT61" s="95" t="str">
        <f t="shared" si="82"/>
        <v/>
      </c>
      <c r="CU61" s="95" t="str">
        <f t="shared" si="82"/>
        <v/>
      </c>
      <c r="CV61" s="95" t="str">
        <f t="shared" si="82"/>
        <v/>
      </c>
      <c r="CW61" s="95" t="str">
        <f t="shared" si="82"/>
        <v/>
      </c>
      <c r="CX61" s="95" t="str">
        <f t="shared" si="82"/>
        <v/>
      </c>
      <c r="CY61" s="95" t="str">
        <f t="shared" si="82"/>
        <v/>
      </c>
      <c r="CZ61" s="95" t="str">
        <f t="shared" si="82"/>
        <v/>
      </c>
      <c r="DA61" s="95" t="str">
        <f t="shared" si="82"/>
        <v/>
      </c>
      <c r="DB61" s="95" t="str">
        <f t="shared" si="82"/>
        <v/>
      </c>
      <c r="DC61" s="95" t="str">
        <f t="shared" si="82"/>
        <v/>
      </c>
      <c r="DD61" s="95" t="str">
        <f t="shared" si="82"/>
        <v/>
      </c>
      <c r="DE61" s="95" t="str">
        <f t="shared" si="82"/>
        <v/>
      </c>
      <c r="DF61" s="148" t="str">
        <f t="shared" si="82"/>
        <v/>
      </c>
      <c r="DG61" s="95" t="str">
        <f t="shared" si="82"/>
        <v/>
      </c>
      <c r="DH61" s="96" t="str">
        <f t="shared" si="82"/>
        <v/>
      </c>
    </row>
    <row r="62" spans="1:112" x14ac:dyDescent="0.2">
      <c r="A62" s="40" t="s">
        <v>239</v>
      </c>
      <c r="B62" s="39"/>
      <c r="C62" s="39"/>
      <c r="D62" s="41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41"/>
      <c r="T62" s="42"/>
      <c r="U62" s="39"/>
      <c r="V62" s="43"/>
      <c r="W62" s="39"/>
      <c r="X62" s="39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41"/>
      <c r="AL62" s="42"/>
      <c r="AM62" s="39"/>
      <c r="AN62" s="43"/>
      <c r="AO62" s="39"/>
      <c r="AP62" s="39"/>
      <c r="AQ62" s="66"/>
      <c r="AR62" s="66"/>
      <c r="AS62" s="66"/>
      <c r="AT62" s="66"/>
      <c r="AU62" s="66"/>
      <c r="AV62" s="66"/>
      <c r="AW62" s="66"/>
      <c r="AX62" s="66"/>
      <c r="AY62" s="66"/>
      <c r="AZ62" s="66"/>
      <c r="BA62" s="66"/>
      <c r="BB62" s="66"/>
      <c r="BC62" s="41"/>
      <c r="BD62" s="42"/>
      <c r="BE62" s="39"/>
      <c r="BF62" s="43"/>
      <c r="BG62" s="39"/>
      <c r="BH62" s="39"/>
      <c r="BI62" s="66"/>
      <c r="BJ62" s="66"/>
      <c r="BK62" s="66"/>
      <c r="BL62" s="66"/>
      <c r="BM62" s="66"/>
      <c r="BN62" s="66"/>
      <c r="BO62" s="66"/>
      <c r="BP62" s="66"/>
      <c r="BQ62" s="66"/>
      <c r="BR62" s="66"/>
      <c r="BS62" s="66"/>
      <c r="BT62" s="66"/>
      <c r="BU62" s="41"/>
      <c r="BV62" s="42"/>
      <c r="BW62" s="39"/>
      <c r="BX62" s="43"/>
      <c r="BY62" s="39"/>
      <c r="BZ62" s="39"/>
      <c r="CA62" s="66"/>
      <c r="CB62" s="66"/>
      <c r="CC62" s="66"/>
      <c r="CD62" s="66"/>
      <c r="CE62" s="66"/>
      <c r="CF62" s="66"/>
      <c r="CG62" s="66"/>
      <c r="CH62" s="66"/>
      <c r="CI62" s="66"/>
      <c r="CJ62" s="66"/>
      <c r="CK62" s="66"/>
      <c r="CL62" s="66"/>
      <c r="CM62" s="41"/>
      <c r="CN62" s="42"/>
      <c r="CO62" s="39"/>
      <c r="CP62" s="43"/>
      <c r="CQ62" s="39"/>
      <c r="CR62" s="39"/>
      <c r="CS62" s="66"/>
      <c r="CT62" s="66"/>
      <c r="CU62" s="66"/>
      <c r="CV62" s="66"/>
      <c r="CW62" s="66"/>
      <c r="CX62" s="66"/>
      <c r="CY62" s="66"/>
      <c r="CZ62" s="66"/>
      <c r="DA62" s="66"/>
      <c r="DB62" s="66"/>
      <c r="DC62" s="66"/>
      <c r="DD62" s="66"/>
      <c r="DE62" s="41"/>
      <c r="DF62" s="42"/>
      <c r="DG62" s="39"/>
      <c r="DH62" s="43"/>
    </row>
    <row r="63" spans="1:112" outlineLevel="1" x14ac:dyDescent="0.2">
      <c r="A63" s="51" t="s">
        <v>252</v>
      </c>
      <c r="B63" s="51" t="s">
        <v>268</v>
      </c>
      <c r="T63" s="20"/>
      <c r="AL63" s="20"/>
      <c r="BD63" s="20"/>
      <c r="BV63" s="20"/>
      <c r="CN63" s="20"/>
      <c r="DF63" s="20"/>
    </row>
    <row r="64" spans="1:112" outlineLevel="1" x14ac:dyDescent="0.2">
      <c r="A64" s="44" t="s">
        <v>32</v>
      </c>
      <c r="B64" t="s">
        <v>266</v>
      </c>
      <c r="C64" t="s">
        <v>216</v>
      </c>
      <c r="E64" s="53">
        <v>0</v>
      </c>
      <c r="F64" s="53">
        <v>0</v>
      </c>
      <c r="G64" s="53">
        <v>0</v>
      </c>
      <c r="H64" s="53">
        <v>0</v>
      </c>
      <c r="I64" s="53">
        <v>0</v>
      </c>
      <c r="J64" s="53">
        <v>0</v>
      </c>
      <c r="K64" s="53">
        <v>0</v>
      </c>
      <c r="L64" s="53">
        <v>0</v>
      </c>
      <c r="M64" s="53">
        <v>0</v>
      </c>
      <c r="N64" s="53">
        <v>0</v>
      </c>
      <c r="O64" s="53">
        <v>0</v>
      </c>
      <c r="P64" s="53">
        <v>0</v>
      </c>
      <c r="Q64" s="53">
        <v>0</v>
      </c>
      <c r="R64" s="53">
        <v>0</v>
      </c>
      <c r="T64" s="147">
        <f t="shared" ref="T64:T68" si="83">SUM(E64:R64)</f>
        <v>0</v>
      </c>
      <c r="Y64" s="53">
        <v>0</v>
      </c>
      <c r="Z64" s="53">
        <v>0</v>
      </c>
      <c r="AA64" s="53">
        <v>0</v>
      </c>
      <c r="AB64" s="53">
        <v>0</v>
      </c>
      <c r="AC64" s="53">
        <v>0</v>
      </c>
      <c r="AD64" s="53">
        <v>0</v>
      </c>
      <c r="AE64" s="53">
        <v>0</v>
      </c>
      <c r="AF64" s="53">
        <v>0</v>
      </c>
      <c r="AG64" s="53">
        <v>0</v>
      </c>
      <c r="AH64" s="53">
        <v>0</v>
      </c>
      <c r="AI64" s="53">
        <v>0</v>
      </c>
      <c r="AJ64" s="53">
        <v>0</v>
      </c>
      <c r="AL64" s="147">
        <f t="shared" ref="AL64:AL68" si="84">SUM(Y64:AJ64)</f>
        <v>0</v>
      </c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D64" s="147">
        <f t="shared" ref="BD64:BD68" si="85">SUM(AQ64:BB64)</f>
        <v>0</v>
      </c>
      <c r="BI64" s="53"/>
      <c r="BJ64" s="53"/>
      <c r="BK64" s="53"/>
      <c r="BL64" s="53"/>
      <c r="BM64" s="53"/>
      <c r="BN64" s="53"/>
      <c r="BO64" s="53"/>
      <c r="BP64" s="53"/>
      <c r="BQ64" s="53"/>
      <c r="BR64" s="53"/>
      <c r="BS64" s="53"/>
      <c r="BT64" s="53"/>
      <c r="BV64" s="147">
        <f t="shared" ref="BV64:BV68" si="86">SUM(BI64:BT64)</f>
        <v>0</v>
      </c>
      <c r="CA64" s="53"/>
      <c r="CB64" s="53"/>
      <c r="CC64" s="53"/>
      <c r="CD64" s="53"/>
      <c r="CE64" s="53"/>
      <c r="CF64" s="53"/>
      <c r="CG64" s="53"/>
      <c r="CH64" s="53"/>
      <c r="CI64" s="53"/>
      <c r="CJ64" s="53"/>
      <c r="CK64" s="53"/>
      <c r="CL64" s="53"/>
      <c r="CN64" s="147">
        <f t="shared" ref="CN64:CN68" si="87">SUM(CA64:CL64)</f>
        <v>0</v>
      </c>
      <c r="CS64" s="53"/>
      <c r="CT64" s="53"/>
      <c r="CU64" s="53"/>
      <c r="CV64" s="53"/>
      <c r="CW64" s="53"/>
      <c r="CX64" s="53"/>
      <c r="CY64" s="53"/>
      <c r="CZ64" s="53"/>
      <c r="DA64" s="53"/>
      <c r="DB64" s="53"/>
      <c r="DC64" s="53"/>
      <c r="DD64" s="53"/>
      <c r="DF64" s="147">
        <f t="shared" ref="DF64:DF68" si="88">SUM(CS64:DD64)</f>
        <v>0</v>
      </c>
    </row>
    <row r="65" spans="1:112" outlineLevel="1" x14ac:dyDescent="0.2">
      <c r="A65" s="44" t="s">
        <v>44</v>
      </c>
      <c r="B65" t="s">
        <v>267</v>
      </c>
      <c r="C65" t="s">
        <v>216</v>
      </c>
      <c r="E65" s="53">
        <v>0</v>
      </c>
      <c r="F65" s="53">
        <v>0</v>
      </c>
      <c r="G65" s="53">
        <v>0</v>
      </c>
      <c r="H65" s="53">
        <v>0</v>
      </c>
      <c r="I65" s="53">
        <v>0</v>
      </c>
      <c r="J65" s="53">
        <v>0</v>
      </c>
      <c r="K65" s="53">
        <v>0</v>
      </c>
      <c r="L65" s="53">
        <v>0</v>
      </c>
      <c r="M65" s="53">
        <v>0</v>
      </c>
      <c r="N65" s="53">
        <v>0</v>
      </c>
      <c r="O65" s="53">
        <v>0</v>
      </c>
      <c r="P65" s="53">
        <v>0</v>
      </c>
      <c r="Q65" s="53">
        <v>0</v>
      </c>
      <c r="R65" s="53">
        <v>0</v>
      </c>
      <c r="T65" s="147">
        <f t="shared" si="83"/>
        <v>0</v>
      </c>
      <c r="Y65" s="53">
        <v>0</v>
      </c>
      <c r="Z65" s="53">
        <v>0</v>
      </c>
      <c r="AA65" s="53">
        <v>0</v>
      </c>
      <c r="AB65" s="53">
        <v>0</v>
      </c>
      <c r="AC65" s="53">
        <v>0</v>
      </c>
      <c r="AD65" s="53">
        <v>0</v>
      </c>
      <c r="AE65" s="53">
        <v>0</v>
      </c>
      <c r="AF65" s="53">
        <v>0</v>
      </c>
      <c r="AG65" s="53">
        <v>0</v>
      </c>
      <c r="AH65" s="53">
        <v>0</v>
      </c>
      <c r="AI65" s="53">
        <v>0</v>
      </c>
      <c r="AJ65" s="53">
        <v>0</v>
      </c>
      <c r="AL65" s="147">
        <f t="shared" si="84"/>
        <v>0</v>
      </c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D65" s="147">
        <f t="shared" si="85"/>
        <v>0</v>
      </c>
      <c r="BI65" s="53"/>
      <c r="BJ65" s="53"/>
      <c r="BK65" s="53"/>
      <c r="BL65" s="53"/>
      <c r="BM65" s="53"/>
      <c r="BN65" s="53"/>
      <c r="BO65" s="53"/>
      <c r="BP65" s="53"/>
      <c r="BQ65" s="53"/>
      <c r="BR65" s="53"/>
      <c r="BS65" s="53"/>
      <c r="BT65" s="53"/>
      <c r="BV65" s="147">
        <f t="shared" si="86"/>
        <v>0</v>
      </c>
      <c r="CA65" s="53"/>
      <c r="CB65" s="53"/>
      <c r="CC65" s="53"/>
      <c r="CD65" s="53"/>
      <c r="CE65" s="53"/>
      <c r="CF65" s="53"/>
      <c r="CG65" s="53"/>
      <c r="CH65" s="53"/>
      <c r="CI65" s="53"/>
      <c r="CJ65" s="53"/>
      <c r="CK65" s="53"/>
      <c r="CL65" s="53"/>
      <c r="CN65" s="147">
        <f t="shared" si="87"/>
        <v>0</v>
      </c>
      <c r="CS65" s="53"/>
      <c r="CT65" s="53"/>
      <c r="CU65" s="53"/>
      <c r="CV65" s="53"/>
      <c r="CW65" s="53"/>
      <c r="CX65" s="53"/>
      <c r="CY65" s="53"/>
      <c r="CZ65" s="53"/>
      <c r="DA65" s="53"/>
      <c r="DB65" s="53"/>
      <c r="DC65" s="53"/>
      <c r="DD65" s="53"/>
      <c r="DF65" s="147">
        <f t="shared" si="88"/>
        <v>0</v>
      </c>
    </row>
    <row r="66" spans="1:112" outlineLevel="1" x14ac:dyDescent="0.2">
      <c r="A66" s="44" t="s">
        <v>45</v>
      </c>
      <c r="B66" t="s">
        <v>269</v>
      </c>
      <c r="C66" t="s">
        <v>216</v>
      </c>
      <c r="E66" s="53">
        <v>0</v>
      </c>
      <c r="F66" s="53">
        <v>0</v>
      </c>
      <c r="G66" s="53">
        <v>0</v>
      </c>
      <c r="H66" s="53">
        <v>0</v>
      </c>
      <c r="I66" s="53">
        <v>1</v>
      </c>
      <c r="J66" s="53">
        <v>1</v>
      </c>
      <c r="K66" s="53">
        <v>1</v>
      </c>
      <c r="L66" s="53">
        <v>1</v>
      </c>
      <c r="M66" s="53">
        <v>1</v>
      </c>
      <c r="N66" s="53">
        <v>1</v>
      </c>
      <c r="O66" s="53">
        <v>2</v>
      </c>
      <c r="P66" s="53">
        <v>1</v>
      </c>
      <c r="Q66" s="53">
        <v>0</v>
      </c>
      <c r="R66" s="53">
        <v>2</v>
      </c>
      <c r="T66" s="147">
        <f t="shared" si="83"/>
        <v>11</v>
      </c>
      <c r="Y66" s="53">
        <v>1</v>
      </c>
      <c r="Z66" s="53">
        <v>0</v>
      </c>
      <c r="AA66" s="53">
        <v>2</v>
      </c>
      <c r="AB66" s="53">
        <v>1</v>
      </c>
      <c r="AC66" s="53">
        <v>1</v>
      </c>
      <c r="AD66" s="53">
        <v>2</v>
      </c>
      <c r="AE66" s="53">
        <v>0</v>
      </c>
      <c r="AF66" s="53">
        <v>1</v>
      </c>
      <c r="AG66" s="53">
        <v>0</v>
      </c>
      <c r="AH66" s="53">
        <v>0</v>
      </c>
      <c r="AI66" s="53">
        <v>0</v>
      </c>
      <c r="AJ66" s="53">
        <v>0</v>
      </c>
      <c r="AL66" s="147">
        <f t="shared" si="84"/>
        <v>8</v>
      </c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D66" s="147">
        <f t="shared" si="85"/>
        <v>0</v>
      </c>
      <c r="BI66" s="53"/>
      <c r="BJ66" s="53"/>
      <c r="BK66" s="53"/>
      <c r="BL66" s="53"/>
      <c r="BM66" s="53"/>
      <c r="BN66" s="53"/>
      <c r="BO66" s="53"/>
      <c r="BP66" s="53"/>
      <c r="BQ66" s="53"/>
      <c r="BR66" s="53"/>
      <c r="BS66" s="53"/>
      <c r="BT66" s="53"/>
      <c r="BV66" s="147">
        <f t="shared" si="86"/>
        <v>0</v>
      </c>
      <c r="CA66" s="53"/>
      <c r="CB66" s="53"/>
      <c r="CC66" s="53"/>
      <c r="CD66" s="53"/>
      <c r="CE66" s="53"/>
      <c r="CF66" s="53"/>
      <c r="CG66" s="53"/>
      <c r="CH66" s="53"/>
      <c r="CI66" s="53"/>
      <c r="CJ66" s="53"/>
      <c r="CK66" s="53"/>
      <c r="CL66" s="53"/>
      <c r="CN66" s="147">
        <f t="shared" si="87"/>
        <v>0</v>
      </c>
      <c r="CS66" s="53"/>
      <c r="CT66" s="53"/>
      <c r="CU66" s="53"/>
      <c r="CV66" s="53"/>
      <c r="CW66" s="53"/>
      <c r="CX66" s="53"/>
      <c r="CY66" s="53"/>
      <c r="CZ66" s="53"/>
      <c r="DA66" s="53"/>
      <c r="DB66" s="53"/>
      <c r="DC66" s="53"/>
      <c r="DD66" s="53"/>
      <c r="DF66" s="147">
        <f t="shared" si="88"/>
        <v>0</v>
      </c>
    </row>
    <row r="67" spans="1:112" outlineLevel="1" x14ac:dyDescent="0.2">
      <c r="A67" s="44" t="s">
        <v>46</v>
      </c>
      <c r="B67" t="s">
        <v>270</v>
      </c>
      <c r="C67" t="s">
        <v>216</v>
      </c>
      <c r="E67" s="53">
        <v>0</v>
      </c>
      <c r="F67" s="53">
        <v>0</v>
      </c>
      <c r="G67" s="53">
        <v>0</v>
      </c>
      <c r="H67" s="53">
        <v>0</v>
      </c>
      <c r="I67" s="53">
        <v>0</v>
      </c>
      <c r="J67" s="53">
        <v>0</v>
      </c>
      <c r="K67" s="53">
        <v>0</v>
      </c>
      <c r="L67" s="53">
        <v>0</v>
      </c>
      <c r="M67" s="53">
        <v>0</v>
      </c>
      <c r="N67" s="53">
        <v>0</v>
      </c>
      <c r="O67" s="53">
        <v>0</v>
      </c>
      <c r="P67" s="53">
        <v>0</v>
      </c>
      <c r="Q67" s="53">
        <v>0</v>
      </c>
      <c r="R67" s="53">
        <v>0</v>
      </c>
      <c r="T67" s="147">
        <f t="shared" si="83"/>
        <v>0</v>
      </c>
      <c r="Y67" s="53">
        <v>0</v>
      </c>
      <c r="Z67" s="53">
        <v>0</v>
      </c>
      <c r="AA67" s="53">
        <v>0</v>
      </c>
      <c r="AB67" s="53">
        <v>0</v>
      </c>
      <c r="AC67" s="53">
        <v>0</v>
      </c>
      <c r="AD67" s="53">
        <v>0</v>
      </c>
      <c r="AE67" s="53">
        <v>0</v>
      </c>
      <c r="AF67" s="53">
        <v>0</v>
      </c>
      <c r="AG67" s="53">
        <v>0</v>
      </c>
      <c r="AH67" s="53">
        <v>0</v>
      </c>
      <c r="AI67" s="53">
        <v>0</v>
      </c>
      <c r="AJ67" s="53">
        <v>0</v>
      </c>
      <c r="AL67" s="147">
        <f t="shared" si="84"/>
        <v>0</v>
      </c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D67" s="147">
        <f t="shared" si="85"/>
        <v>0</v>
      </c>
      <c r="BI67" s="53"/>
      <c r="BJ67" s="53"/>
      <c r="BK67" s="53"/>
      <c r="BL67" s="53"/>
      <c r="BM67" s="53"/>
      <c r="BN67" s="53"/>
      <c r="BO67" s="53"/>
      <c r="BP67" s="53"/>
      <c r="BQ67" s="53"/>
      <c r="BR67" s="53"/>
      <c r="BS67" s="53"/>
      <c r="BT67" s="53"/>
      <c r="BV67" s="147">
        <f t="shared" si="86"/>
        <v>0</v>
      </c>
      <c r="CA67" s="53"/>
      <c r="CB67" s="53"/>
      <c r="CC67" s="53"/>
      <c r="CD67" s="53"/>
      <c r="CE67" s="53"/>
      <c r="CF67" s="53"/>
      <c r="CG67" s="53"/>
      <c r="CH67" s="53"/>
      <c r="CI67" s="53"/>
      <c r="CJ67" s="53"/>
      <c r="CK67" s="53"/>
      <c r="CL67" s="53"/>
      <c r="CN67" s="147">
        <f t="shared" si="87"/>
        <v>0</v>
      </c>
      <c r="CS67" s="53"/>
      <c r="CT67" s="53"/>
      <c r="CU67" s="53"/>
      <c r="CV67" s="53"/>
      <c r="CW67" s="53"/>
      <c r="CX67" s="53"/>
      <c r="CY67" s="53"/>
      <c r="CZ67" s="53"/>
      <c r="DA67" s="53"/>
      <c r="DB67" s="53"/>
      <c r="DC67" s="53"/>
      <c r="DD67" s="53"/>
      <c r="DF67" s="147">
        <f t="shared" si="88"/>
        <v>0</v>
      </c>
    </row>
    <row r="68" spans="1:112" outlineLevel="1" x14ac:dyDescent="0.2">
      <c r="A68" s="44" t="s">
        <v>47</v>
      </c>
      <c r="B68" t="s">
        <v>275</v>
      </c>
      <c r="C68" t="s">
        <v>216</v>
      </c>
      <c r="E68" s="53">
        <v>0</v>
      </c>
      <c r="F68" s="53">
        <v>0</v>
      </c>
      <c r="G68" s="53">
        <v>0</v>
      </c>
      <c r="H68" s="53">
        <v>0</v>
      </c>
      <c r="I68" s="53">
        <v>0</v>
      </c>
      <c r="J68" s="53">
        <v>0</v>
      </c>
      <c r="K68" s="53">
        <v>0</v>
      </c>
      <c r="L68" s="53">
        <v>0</v>
      </c>
      <c r="M68" s="53">
        <v>0</v>
      </c>
      <c r="N68" s="53">
        <v>0</v>
      </c>
      <c r="O68" s="53">
        <v>0</v>
      </c>
      <c r="P68" s="53">
        <v>0</v>
      </c>
      <c r="Q68" s="53">
        <v>0</v>
      </c>
      <c r="R68" s="53">
        <v>0</v>
      </c>
      <c r="T68" s="147">
        <f t="shared" si="83"/>
        <v>0</v>
      </c>
      <c r="Y68" s="53">
        <v>0</v>
      </c>
      <c r="Z68" s="53">
        <v>0</v>
      </c>
      <c r="AA68" s="53">
        <v>0</v>
      </c>
      <c r="AB68" s="53">
        <v>0</v>
      </c>
      <c r="AC68" s="53">
        <v>0</v>
      </c>
      <c r="AD68" s="53">
        <v>0</v>
      </c>
      <c r="AE68" s="53">
        <v>0</v>
      </c>
      <c r="AF68" s="53">
        <v>0</v>
      </c>
      <c r="AG68" s="53">
        <v>0</v>
      </c>
      <c r="AH68" s="53">
        <v>0</v>
      </c>
      <c r="AI68" s="53">
        <v>0</v>
      </c>
      <c r="AJ68" s="53">
        <v>0</v>
      </c>
      <c r="AL68" s="147">
        <f t="shared" si="84"/>
        <v>0</v>
      </c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D68" s="147">
        <f t="shared" si="85"/>
        <v>0</v>
      </c>
      <c r="BI68" s="53"/>
      <c r="BJ68" s="53"/>
      <c r="BK68" s="53"/>
      <c r="BL68" s="53"/>
      <c r="BM68" s="53"/>
      <c r="BN68" s="53"/>
      <c r="BO68" s="53"/>
      <c r="BP68" s="53"/>
      <c r="BQ68" s="53"/>
      <c r="BR68" s="53"/>
      <c r="BS68" s="53"/>
      <c r="BT68" s="53"/>
      <c r="BV68" s="147">
        <f t="shared" si="86"/>
        <v>0</v>
      </c>
      <c r="CA68" s="53"/>
      <c r="CB68" s="53"/>
      <c r="CC68" s="53"/>
      <c r="CD68" s="53"/>
      <c r="CE68" s="53"/>
      <c r="CF68" s="53"/>
      <c r="CG68" s="53"/>
      <c r="CH68" s="53"/>
      <c r="CI68" s="53"/>
      <c r="CJ68" s="53"/>
      <c r="CK68" s="53"/>
      <c r="CL68" s="53"/>
      <c r="CN68" s="147">
        <f t="shared" si="87"/>
        <v>0</v>
      </c>
      <c r="CS68" s="53"/>
      <c r="CT68" s="53"/>
      <c r="CU68" s="53"/>
      <c r="CV68" s="53"/>
      <c r="CW68" s="53"/>
      <c r="CX68" s="53"/>
      <c r="CY68" s="53"/>
      <c r="CZ68" s="53"/>
      <c r="DA68" s="53"/>
      <c r="DB68" s="53"/>
      <c r="DC68" s="53"/>
      <c r="DD68" s="53"/>
      <c r="DF68" s="147">
        <f t="shared" si="88"/>
        <v>0</v>
      </c>
    </row>
    <row r="69" spans="1:112" x14ac:dyDescent="0.2">
      <c r="BD69" s="46"/>
      <c r="BV69" s="46"/>
      <c r="CN69" s="46"/>
      <c r="DF69" s="46"/>
    </row>
    <row r="70" spans="1:112" ht="17" thickBot="1" x14ac:dyDescent="0.25">
      <c r="A70" s="99"/>
      <c r="B70" s="99"/>
      <c r="C70" s="100" t="s">
        <v>244</v>
      </c>
      <c r="D70" s="101"/>
      <c r="E70" s="95" t="str">
        <f>IF(SUM(E64:E68)=0,"",SUM(E64:E68))</f>
        <v/>
      </c>
      <c r="F70" s="95" t="str">
        <f>IF(SUM(F64:F68)=0,"",SUM(F64:F68))</f>
        <v/>
      </c>
      <c r="G70" s="95" t="str">
        <f t="shared" ref="G70:BH70" si="89">IF(SUM(G64:G68)=0,"",SUM(G64:G68))</f>
        <v/>
      </c>
      <c r="H70" s="95" t="str">
        <f t="shared" si="89"/>
        <v/>
      </c>
      <c r="I70" s="95">
        <f t="shared" si="89"/>
        <v>1</v>
      </c>
      <c r="J70" s="95">
        <f t="shared" si="89"/>
        <v>1</v>
      </c>
      <c r="K70" s="95">
        <f t="shared" si="89"/>
        <v>1</v>
      </c>
      <c r="L70" s="95">
        <f t="shared" si="89"/>
        <v>1</v>
      </c>
      <c r="M70" s="95">
        <f t="shared" si="89"/>
        <v>1</v>
      </c>
      <c r="N70" s="95">
        <f t="shared" si="89"/>
        <v>1</v>
      </c>
      <c r="O70" s="95">
        <f t="shared" si="89"/>
        <v>2</v>
      </c>
      <c r="P70" s="95">
        <f t="shared" si="89"/>
        <v>1</v>
      </c>
      <c r="Q70" s="95" t="str">
        <f t="shared" si="89"/>
        <v/>
      </c>
      <c r="R70" s="95">
        <f t="shared" si="89"/>
        <v>2</v>
      </c>
      <c r="S70" s="95" t="str">
        <f t="shared" si="89"/>
        <v/>
      </c>
      <c r="T70" s="148">
        <f t="shared" si="89"/>
        <v>11</v>
      </c>
      <c r="U70" s="95" t="str">
        <f t="shared" si="89"/>
        <v/>
      </c>
      <c r="V70" s="96" t="str">
        <f t="shared" si="89"/>
        <v/>
      </c>
      <c r="W70" s="95" t="str">
        <f t="shared" si="89"/>
        <v/>
      </c>
      <c r="X70" s="95" t="str">
        <f t="shared" si="89"/>
        <v/>
      </c>
      <c r="Y70" s="95">
        <f t="shared" si="89"/>
        <v>1</v>
      </c>
      <c r="Z70" s="95" t="str">
        <f t="shared" si="89"/>
        <v/>
      </c>
      <c r="AA70" s="95">
        <f t="shared" si="89"/>
        <v>2</v>
      </c>
      <c r="AB70" s="95">
        <f t="shared" si="89"/>
        <v>1</v>
      </c>
      <c r="AC70" s="95">
        <f t="shared" si="89"/>
        <v>1</v>
      </c>
      <c r="AD70" s="95">
        <f t="shared" si="89"/>
        <v>2</v>
      </c>
      <c r="AE70" s="95" t="str">
        <f t="shared" si="89"/>
        <v/>
      </c>
      <c r="AF70" s="95">
        <f t="shared" si="89"/>
        <v>1</v>
      </c>
      <c r="AG70" s="95" t="str">
        <f t="shared" si="89"/>
        <v/>
      </c>
      <c r="AH70" s="95" t="str">
        <f t="shared" si="89"/>
        <v/>
      </c>
      <c r="AI70" s="95" t="str">
        <f t="shared" si="89"/>
        <v/>
      </c>
      <c r="AJ70" s="95" t="str">
        <f t="shared" si="89"/>
        <v/>
      </c>
      <c r="AK70" s="95" t="str">
        <f t="shared" si="89"/>
        <v/>
      </c>
      <c r="AL70" s="148">
        <f t="shared" si="89"/>
        <v>8</v>
      </c>
      <c r="AM70" s="95" t="str">
        <f t="shared" si="89"/>
        <v/>
      </c>
      <c r="AN70" s="96" t="str">
        <f t="shared" si="89"/>
        <v/>
      </c>
      <c r="AO70" s="95" t="str">
        <f t="shared" si="89"/>
        <v/>
      </c>
      <c r="AP70" s="95" t="str">
        <f t="shared" si="89"/>
        <v/>
      </c>
      <c r="AQ70" s="95" t="str">
        <f t="shared" ref="AQ70:BD70" si="90">IF(SUM(AQ64:AQ68)=0,"",SUM(AQ64:AQ68))</f>
        <v/>
      </c>
      <c r="AR70" s="95" t="str">
        <f t="shared" si="90"/>
        <v/>
      </c>
      <c r="AS70" s="95" t="str">
        <f t="shared" si="90"/>
        <v/>
      </c>
      <c r="AT70" s="95" t="str">
        <f t="shared" si="90"/>
        <v/>
      </c>
      <c r="AU70" s="95" t="str">
        <f t="shared" si="90"/>
        <v/>
      </c>
      <c r="AV70" s="95" t="str">
        <f t="shared" si="90"/>
        <v/>
      </c>
      <c r="AW70" s="95" t="str">
        <f t="shared" si="90"/>
        <v/>
      </c>
      <c r="AX70" s="95" t="str">
        <f t="shared" si="90"/>
        <v/>
      </c>
      <c r="AY70" s="95" t="str">
        <f t="shared" si="90"/>
        <v/>
      </c>
      <c r="AZ70" s="95" t="str">
        <f t="shared" si="90"/>
        <v/>
      </c>
      <c r="BA70" s="95" t="str">
        <f t="shared" si="90"/>
        <v/>
      </c>
      <c r="BB70" s="95" t="str">
        <f t="shared" si="90"/>
        <v/>
      </c>
      <c r="BC70" s="95" t="str">
        <f t="shared" si="90"/>
        <v/>
      </c>
      <c r="BD70" s="148" t="str">
        <f t="shared" si="90"/>
        <v/>
      </c>
      <c r="BE70" s="95" t="str">
        <f t="shared" si="89"/>
        <v/>
      </c>
      <c r="BF70" s="96" t="str">
        <f t="shared" si="89"/>
        <v/>
      </c>
      <c r="BG70" s="95" t="str">
        <f t="shared" si="89"/>
        <v/>
      </c>
      <c r="BH70" s="95" t="str">
        <f t="shared" si="89"/>
        <v/>
      </c>
      <c r="BI70" s="95" t="str">
        <f t="shared" ref="BI70:BV70" si="91">IF(SUM(BI64:BI68)=0,"",SUM(BI64:BI68))</f>
        <v/>
      </c>
      <c r="BJ70" s="95" t="str">
        <f t="shared" si="91"/>
        <v/>
      </c>
      <c r="BK70" s="95" t="str">
        <f t="shared" si="91"/>
        <v/>
      </c>
      <c r="BL70" s="95" t="str">
        <f t="shared" si="91"/>
        <v/>
      </c>
      <c r="BM70" s="95" t="str">
        <f t="shared" si="91"/>
        <v/>
      </c>
      <c r="BN70" s="95" t="str">
        <f t="shared" si="91"/>
        <v/>
      </c>
      <c r="BO70" s="95" t="str">
        <f t="shared" si="91"/>
        <v/>
      </c>
      <c r="BP70" s="95" t="str">
        <f t="shared" si="91"/>
        <v/>
      </c>
      <c r="BQ70" s="95" t="str">
        <f t="shared" si="91"/>
        <v/>
      </c>
      <c r="BR70" s="95" t="str">
        <f t="shared" si="91"/>
        <v/>
      </c>
      <c r="BS70" s="95" t="str">
        <f t="shared" si="91"/>
        <v/>
      </c>
      <c r="BT70" s="95" t="str">
        <f t="shared" si="91"/>
        <v/>
      </c>
      <c r="BU70" s="95" t="str">
        <f t="shared" si="91"/>
        <v/>
      </c>
      <c r="BV70" s="148" t="str">
        <f t="shared" si="91"/>
        <v/>
      </c>
      <c r="BW70" s="95" t="str">
        <f t="shared" ref="BW70:DH70" si="92">IF(SUM(BW64:BW68)=0,"",SUM(BW64:BW68))</f>
        <v/>
      </c>
      <c r="BX70" s="96" t="str">
        <f t="shared" si="92"/>
        <v/>
      </c>
      <c r="BY70" s="95" t="str">
        <f t="shared" si="92"/>
        <v/>
      </c>
      <c r="BZ70" s="95" t="str">
        <f t="shared" si="92"/>
        <v/>
      </c>
      <c r="CA70" s="95" t="str">
        <f t="shared" si="92"/>
        <v/>
      </c>
      <c r="CB70" s="95" t="str">
        <f t="shared" si="92"/>
        <v/>
      </c>
      <c r="CC70" s="95" t="str">
        <f t="shared" si="92"/>
        <v/>
      </c>
      <c r="CD70" s="95" t="str">
        <f t="shared" si="92"/>
        <v/>
      </c>
      <c r="CE70" s="95" t="str">
        <f t="shared" si="92"/>
        <v/>
      </c>
      <c r="CF70" s="95" t="str">
        <f t="shared" si="92"/>
        <v/>
      </c>
      <c r="CG70" s="95" t="str">
        <f t="shared" si="92"/>
        <v/>
      </c>
      <c r="CH70" s="95" t="str">
        <f t="shared" si="92"/>
        <v/>
      </c>
      <c r="CI70" s="95" t="str">
        <f t="shared" si="92"/>
        <v/>
      </c>
      <c r="CJ70" s="95" t="str">
        <f t="shared" si="92"/>
        <v/>
      </c>
      <c r="CK70" s="95" t="str">
        <f t="shared" si="92"/>
        <v/>
      </c>
      <c r="CL70" s="95" t="str">
        <f t="shared" si="92"/>
        <v/>
      </c>
      <c r="CM70" s="95" t="str">
        <f t="shared" si="92"/>
        <v/>
      </c>
      <c r="CN70" s="148" t="str">
        <f t="shared" si="92"/>
        <v/>
      </c>
      <c r="CO70" s="95" t="str">
        <f t="shared" si="92"/>
        <v/>
      </c>
      <c r="CP70" s="96" t="str">
        <f t="shared" si="92"/>
        <v/>
      </c>
      <c r="CQ70" s="95" t="str">
        <f t="shared" si="92"/>
        <v/>
      </c>
      <c r="CR70" s="95" t="str">
        <f t="shared" si="92"/>
        <v/>
      </c>
      <c r="CS70" s="95" t="str">
        <f t="shared" si="92"/>
        <v/>
      </c>
      <c r="CT70" s="95" t="str">
        <f t="shared" si="92"/>
        <v/>
      </c>
      <c r="CU70" s="95" t="str">
        <f t="shared" si="92"/>
        <v/>
      </c>
      <c r="CV70" s="95" t="str">
        <f t="shared" si="92"/>
        <v/>
      </c>
      <c r="CW70" s="95" t="str">
        <f t="shared" si="92"/>
        <v/>
      </c>
      <c r="CX70" s="95" t="str">
        <f t="shared" si="92"/>
        <v/>
      </c>
      <c r="CY70" s="95" t="str">
        <f t="shared" si="92"/>
        <v/>
      </c>
      <c r="CZ70" s="95" t="str">
        <f t="shared" si="92"/>
        <v/>
      </c>
      <c r="DA70" s="95" t="str">
        <f t="shared" si="92"/>
        <v/>
      </c>
      <c r="DB70" s="95" t="str">
        <f t="shared" si="92"/>
        <v/>
      </c>
      <c r="DC70" s="95" t="str">
        <f t="shared" si="92"/>
        <v/>
      </c>
      <c r="DD70" s="95" t="str">
        <f t="shared" si="92"/>
        <v/>
      </c>
      <c r="DE70" s="95" t="str">
        <f t="shared" si="92"/>
        <v/>
      </c>
      <c r="DF70" s="148" t="str">
        <f t="shared" si="92"/>
        <v/>
      </c>
      <c r="DG70" s="95" t="str">
        <f t="shared" si="92"/>
        <v/>
      </c>
      <c r="DH70" s="96" t="str">
        <f t="shared" si="92"/>
        <v/>
      </c>
    </row>
    <row r="71" spans="1:112" x14ac:dyDescent="0.2">
      <c r="A71" s="40" t="s">
        <v>299</v>
      </c>
      <c r="B71" s="39"/>
      <c r="C71" s="39"/>
      <c r="D71" s="41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41"/>
      <c r="T71" s="42"/>
      <c r="U71" s="39"/>
      <c r="V71" s="43"/>
      <c r="W71" s="39"/>
      <c r="X71" s="39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6"/>
      <c r="AK71" s="41"/>
      <c r="AL71" s="42"/>
      <c r="AM71" s="39"/>
      <c r="AN71" s="43"/>
      <c r="AO71" s="39"/>
      <c r="AP71" s="39"/>
      <c r="AQ71" s="66"/>
      <c r="AR71" s="66"/>
      <c r="AS71" s="66"/>
      <c r="AT71" s="66"/>
      <c r="AU71" s="66"/>
      <c r="AV71" s="66"/>
      <c r="AW71" s="66"/>
      <c r="AX71" s="66"/>
      <c r="AY71" s="66"/>
      <c r="AZ71" s="66"/>
      <c r="BA71" s="66"/>
      <c r="BB71" s="66"/>
      <c r="BC71" s="41"/>
      <c r="BD71" s="42"/>
      <c r="BE71" s="39"/>
      <c r="BF71" s="43"/>
      <c r="BG71" s="39"/>
      <c r="BH71" s="39"/>
      <c r="BI71" s="66"/>
      <c r="BJ71" s="66"/>
      <c r="BK71" s="66"/>
      <c r="BL71" s="66"/>
      <c r="BM71" s="66"/>
      <c r="BN71" s="66"/>
      <c r="BO71" s="66"/>
      <c r="BP71" s="66"/>
      <c r="BQ71" s="66"/>
      <c r="BR71" s="66"/>
      <c r="BS71" s="66"/>
      <c r="BT71" s="66"/>
      <c r="BU71" s="41"/>
      <c r="BV71" s="42"/>
      <c r="BW71" s="39"/>
      <c r="BX71" s="43"/>
      <c r="BY71" s="39"/>
      <c r="BZ71" s="39"/>
      <c r="CA71" s="66"/>
      <c r="CB71" s="66"/>
      <c r="CC71" s="66"/>
      <c r="CD71" s="66"/>
      <c r="CE71" s="66"/>
      <c r="CF71" s="66"/>
      <c r="CG71" s="66"/>
      <c r="CH71" s="66"/>
      <c r="CI71" s="66"/>
      <c r="CJ71" s="66"/>
      <c r="CK71" s="66"/>
      <c r="CL71" s="66"/>
      <c r="CM71" s="41"/>
      <c r="CN71" s="42"/>
      <c r="CO71" s="39"/>
      <c r="CP71" s="43"/>
      <c r="CQ71" s="39"/>
      <c r="CR71" s="39"/>
      <c r="CS71" s="66"/>
      <c r="CT71" s="66"/>
      <c r="CU71" s="66"/>
      <c r="CV71" s="66"/>
      <c r="CW71" s="66"/>
      <c r="CX71" s="66"/>
      <c r="CY71" s="66"/>
      <c r="CZ71" s="66"/>
      <c r="DA71" s="66"/>
      <c r="DB71" s="66"/>
      <c r="DC71" s="66"/>
      <c r="DD71" s="66"/>
      <c r="DE71" s="41"/>
      <c r="DF71" s="42"/>
      <c r="DG71" s="39"/>
      <c r="DH71" s="43"/>
    </row>
    <row r="72" spans="1:112" outlineLevel="1" x14ac:dyDescent="0.2">
      <c r="A72" s="51" t="s">
        <v>252</v>
      </c>
      <c r="B72" s="51" t="s">
        <v>268</v>
      </c>
      <c r="T72" s="20"/>
      <c r="AL72" s="20"/>
      <c r="BD72" s="20"/>
      <c r="BV72" s="20"/>
      <c r="CN72" s="20"/>
      <c r="DF72" s="20"/>
    </row>
    <row r="73" spans="1:112" outlineLevel="1" x14ac:dyDescent="0.2">
      <c r="A73" s="44" t="s">
        <v>32</v>
      </c>
      <c r="B73" t="s">
        <v>271</v>
      </c>
      <c r="C73" t="s">
        <v>216</v>
      </c>
      <c r="E73" s="53">
        <v>0</v>
      </c>
      <c r="F73" s="53">
        <v>0</v>
      </c>
      <c r="G73" s="53">
        <v>0</v>
      </c>
      <c r="H73" s="53">
        <v>0</v>
      </c>
      <c r="I73" s="53">
        <v>0</v>
      </c>
      <c r="J73" s="53">
        <v>1</v>
      </c>
      <c r="K73" s="53">
        <v>2</v>
      </c>
      <c r="L73" s="53">
        <v>6</v>
      </c>
      <c r="M73" s="53">
        <v>2</v>
      </c>
      <c r="N73" s="53">
        <v>3</v>
      </c>
      <c r="O73" s="53">
        <v>1</v>
      </c>
      <c r="P73" s="53">
        <v>2</v>
      </c>
      <c r="Q73" s="53">
        <v>2</v>
      </c>
      <c r="R73" s="53">
        <v>1</v>
      </c>
      <c r="T73" s="147">
        <f t="shared" ref="T73:T77" si="93">SUM(E73:R73)</f>
        <v>20</v>
      </c>
      <c r="Y73" s="53">
        <v>1</v>
      </c>
      <c r="Z73" s="53">
        <v>3</v>
      </c>
      <c r="AA73" s="53">
        <v>0</v>
      </c>
      <c r="AB73" s="53">
        <v>3</v>
      </c>
      <c r="AC73" s="53">
        <v>2</v>
      </c>
      <c r="AD73" s="53">
        <v>0</v>
      </c>
      <c r="AE73" s="53">
        <v>2</v>
      </c>
      <c r="AF73" s="53">
        <v>3</v>
      </c>
      <c r="AG73" s="53">
        <v>0</v>
      </c>
      <c r="AH73" s="53">
        <v>0</v>
      </c>
      <c r="AI73" s="53">
        <v>2</v>
      </c>
      <c r="AJ73" s="53">
        <v>0</v>
      </c>
      <c r="AL73" s="147">
        <f t="shared" ref="AL73:AL77" si="94">SUM(Y73:AJ73)</f>
        <v>16</v>
      </c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D73" s="147">
        <f t="shared" ref="BD73:BD77" si="95">SUM(AQ73:BB73)</f>
        <v>0</v>
      </c>
      <c r="BI73" s="53"/>
      <c r="BJ73" s="53"/>
      <c r="BK73" s="53"/>
      <c r="BL73" s="53"/>
      <c r="BM73" s="53"/>
      <c r="BN73" s="53"/>
      <c r="BO73" s="53"/>
      <c r="BP73" s="53"/>
      <c r="BQ73" s="53"/>
      <c r="BR73" s="53"/>
      <c r="BS73" s="53"/>
      <c r="BT73" s="53"/>
      <c r="BV73" s="147">
        <f t="shared" ref="BV73:BV77" si="96">SUM(BI73:BT73)</f>
        <v>0</v>
      </c>
      <c r="CA73" s="53"/>
      <c r="CB73" s="53"/>
      <c r="CC73" s="53"/>
      <c r="CD73" s="53"/>
      <c r="CE73" s="53"/>
      <c r="CF73" s="53"/>
      <c r="CG73" s="53"/>
      <c r="CH73" s="53"/>
      <c r="CI73" s="53"/>
      <c r="CJ73" s="53"/>
      <c r="CK73" s="53"/>
      <c r="CL73" s="53"/>
      <c r="CN73" s="147">
        <f t="shared" ref="CN73:CN77" si="97">SUM(CA73:CL73)</f>
        <v>0</v>
      </c>
      <c r="CS73" s="53"/>
      <c r="CT73" s="53"/>
      <c r="CU73" s="53"/>
      <c r="CV73" s="53"/>
      <c r="CW73" s="53"/>
      <c r="CX73" s="53"/>
      <c r="CY73" s="53"/>
      <c r="CZ73" s="53"/>
      <c r="DA73" s="53"/>
      <c r="DB73" s="53"/>
      <c r="DC73" s="53"/>
      <c r="DD73" s="53"/>
      <c r="DF73" s="147">
        <f t="shared" ref="DF73:DF77" si="98">SUM(CS73:DD73)</f>
        <v>0</v>
      </c>
    </row>
    <row r="74" spans="1:112" outlineLevel="1" x14ac:dyDescent="0.2">
      <c r="A74" s="44" t="s">
        <v>44</v>
      </c>
      <c r="B74" t="s">
        <v>272</v>
      </c>
      <c r="C74" t="s">
        <v>216</v>
      </c>
      <c r="E74" s="53">
        <v>0</v>
      </c>
      <c r="F74" s="53">
        <v>0</v>
      </c>
      <c r="G74" s="53">
        <v>2</v>
      </c>
      <c r="H74" s="53">
        <v>1</v>
      </c>
      <c r="I74" s="53">
        <v>1</v>
      </c>
      <c r="J74" s="53">
        <v>3</v>
      </c>
      <c r="K74" s="53">
        <v>1</v>
      </c>
      <c r="L74" s="53">
        <v>4</v>
      </c>
      <c r="M74" s="53">
        <v>0</v>
      </c>
      <c r="N74" s="53">
        <v>4</v>
      </c>
      <c r="O74" s="53">
        <v>3</v>
      </c>
      <c r="P74" s="53">
        <v>4</v>
      </c>
      <c r="Q74" s="53">
        <v>4</v>
      </c>
      <c r="R74" s="53">
        <v>2</v>
      </c>
      <c r="T74" s="147">
        <f t="shared" si="93"/>
        <v>29</v>
      </c>
      <c r="Y74" s="53">
        <v>2</v>
      </c>
      <c r="Z74" s="53">
        <v>8</v>
      </c>
      <c r="AA74" s="53">
        <v>2</v>
      </c>
      <c r="AB74" s="53">
        <v>2</v>
      </c>
      <c r="AC74" s="53">
        <v>4</v>
      </c>
      <c r="AD74" s="53">
        <v>1</v>
      </c>
      <c r="AE74" s="53">
        <v>4</v>
      </c>
      <c r="AF74" s="53">
        <v>0</v>
      </c>
      <c r="AG74" s="53">
        <v>1</v>
      </c>
      <c r="AH74" s="53">
        <v>1</v>
      </c>
      <c r="AI74" s="53">
        <v>2</v>
      </c>
      <c r="AJ74" s="53">
        <v>0</v>
      </c>
      <c r="AL74" s="147">
        <f t="shared" si="94"/>
        <v>27</v>
      </c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D74" s="147">
        <f t="shared" si="95"/>
        <v>0</v>
      </c>
      <c r="BI74" s="53"/>
      <c r="BJ74" s="53"/>
      <c r="BK74" s="53"/>
      <c r="BL74" s="53"/>
      <c r="BM74" s="53"/>
      <c r="BN74" s="53"/>
      <c r="BO74" s="53"/>
      <c r="BP74" s="53"/>
      <c r="BQ74" s="53"/>
      <c r="BR74" s="53"/>
      <c r="BS74" s="53"/>
      <c r="BT74" s="53"/>
      <c r="BV74" s="147">
        <f t="shared" si="96"/>
        <v>0</v>
      </c>
      <c r="CA74" s="53"/>
      <c r="CB74" s="53"/>
      <c r="CC74" s="53"/>
      <c r="CD74" s="53"/>
      <c r="CE74" s="53"/>
      <c r="CF74" s="53"/>
      <c r="CG74" s="53"/>
      <c r="CH74" s="53"/>
      <c r="CI74" s="53"/>
      <c r="CJ74" s="53"/>
      <c r="CK74" s="53"/>
      <c r="CL74" s="53"/>
      <c r="CN74" s="147">
        <f t="shared" si="97"/>
        <v>0</v>
      </c>
      <c r="CS74" s="53"/>
      <c r="CT74" s="53"/>
      <c r="CU74" s="53"/>
      <c r="CV74" s="53"/>
      <c r="CW74" s="53"/>
      <c r="CX74" s="53"/>
      <c r="CY74" s="53"/>
      <c r="CZ74" s="53"/>
      <c r="DA74" s="53"/>
      <c r="DB74" s="53"/>
      <c r="DC74" s="53"/>
      <c r="DD74" s="53"/>
      <c r="DF74" s="147">
        <f t="shared" si="98"/>
        <v>0</v>
      </c>
    </row>
    <row r="75" spans="1:112" outlineLevel="1" x14ac:dyDescent="0.2">
      <c r="A75" s="44" t="s">
        <v>45</v>
      </c>
      <c r="B75" t="s">
        <v>273</v>
      </c>
      <c r="C75" t="s">
        <v>216</v>
      </c>
      <c r="E75" s="53">
        <v>0</v>
      </c>
      <c r="F75" s="53">
        <v>0</v>
      </c>
      <c r="G75" s="53">
        <v>0</v>
      </c>
      <c r="H75" s="53">
        <v>0</v>
      </c>
      <c r="I75" s="53">
        <v>0</v>
      </c>
      <c r="J75" s="53">
        <v>0</v>
      </c>
      <c r="K75" s="53">
        <v>0</v>
      </c>
      <c r="L75" s="53">
        <v>0</v>
      </c>
      <c r="M75" s="53">
        <v>0</v>
      </c>
      <c r="N75" s="53">
        <v>0</v>
      </c>
      <c r="O75" s="53">
        <v>0</v>
      </c>
      <c r="P75" s="53">
        <v>0</v>
      </c>
      <c r="Q75" s="53">
        <v>0</v>
      </c>
      <c r="R75" s="53">
        <v>0</v>
      </c>
      <c r="T75" s="147">
        <f t="shared" si="93"/>
        <v>0</v>
      </c>
      <c r="Y75" s="53">
        <v>0</v>
      </c>
      <c r="Z75" s="53">
        <v>0</v>
      </c>
      <c r="AA75" s="53">
        <v>0</v>
      </c>
      <c r="AB75" s="53">
        <v>0</v>
      </c>
      <c r="AC75" s="53">
        <v>1</v>
      </c>
      <c r="AD75" s="53">
        <v>0</v>
      </c>
      <c r="AE75" s="53">
        <v>1</v>
      </c>
      <c r="AF75" s="53">
        <v>1</v>
      </c>
      <c r="AG75" s="53">
        <v>1</v>
      </c>
      <c r="AH75" s="53">
        <v>0</v>
      </c>
      <c r="AI75" s="53">
        <v>1</v>
      </c>
      <c r="AJ75" s="53">
        <v>0</v>
      </c>
      <c r="AL75" s="147">
        <f t="shared" si="94"/>
        <v>5</v>
      </c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D75" s="147">
        <f t="shared" si="95"/>
        <v>0</v>
      </c>
      <c r="BI75" s="53"/>
      <c r="BJ75" s="53"/>
      <c r="BK75" s="53"/>
      <c r="BL75" s="53"/>
      <c r="BM75" s="53"/>
      <c r="BN75" s="53"/>
      <c r="BO75" s="53"/>
      <c r="BP75" s="53"/>
      <c r="BQ75" s="53"/>
      <c r="BR75" s="53"/>
      <c r="BS75" s="53"/>
      <c r="BT75" s="53"/>
      <c r="BV75" s="147">
        <f t="shared" si="96"/>
        <v>0</v>
      </c>
      <c r="CA75" s="53"/>
      <c r="CB75" s="53"/>
      <c r="CC75" s="53"/>
      <c r="CD75" s="53"/>
      <c r="CE75" s="53"/>
      <c r="CF75" s="53"/>
      <c r="CG75" s="53"/>
      <c r="CH75" s="53"/>
      <c r="CI75" s="53"/>
      <c r="CJ75" s="53"/>
      <c r="CK75" s="53"/>
      <c r="CL75" s="53"/>
      <c r="CN75" s="147">
        <f t="shared" si="97"/>
        <v>0</v>
      </c>
      <c r="CS75" s="53"/>
      <c r="CT75" s="53"/>
      <c r="CU75" s="53"/>
      <c r="CV75" s="53"/>
      <c r="CW75" s="53"/>
      <c r="CX75" s="53"/>
      <c r="CY75" s="53"/>
      <c r="CZ75" s="53"/>
      <c r="DA75" s="53"/>
      <c r="DB75" s="53"/>
      <c r="DC75" s="53"/>
      <c r="DD75" s="53"/>
      <c r="DF75" s="147">
        <f t="shared" si="98"/>
        <v>0</v>
      </c>
    </row>
    <row r="76" spans="1:112" outlineLevel="1" x14ac:dyDescent="0.2">
      <c r="A76" s="44" t="s">
        <v>46</v>
      </c>
      <c r="B76" t="s">
        <v>274</v>
      </c>
      <c r="C76" t="s">
        <v>216</v>
      </c>
      <c r="E76" s="53">
        <v>0</v>
      </c>
      <c r="F76" s="53">
        <v>0</v>
      </c>
      <c r="G76" s="53">
        <v>0</v>
      </c>
      <c r="H76" s="53">
        <v>1</v>
      </c>
      <c r="I76" s="53">
        <v>2</v>
      </c>
      <c r="J76" s="53">
        <v>4</v>
      </c>
      <c r="K76" s="53">
        <v>2</v>
      </c>
      <c r="L76" s="53">
        <v>1</v>
      </c>
      <c r="M76" s="53">
        <v>2</v>
      </c>
      <c r="N76" s="53">
        <v>0</v>
      </c>
      <c r="O76" s="53">
        <v>3</v>
      </c>
      <c r="P76" s="53">
        <v>0</v>
      </c>
      <c r="Q76" s="53">
        <v>1</v>
      </c>
      <c r="R76" s="53">
        <v>2</v>
      </c>
      <c r="T76" s="147">
        <f t="shared" si="93"/>
        <v>18</v>
      </c>
      <c r="Y76" s="53">
        <v>0</v>
      </c>
      <c r="Z76" s="53">
        <v>1</v>
      </c>
      <c r="AA76" s="53">
        <v>1</v>
      </c>
      <c r="AB76" s="53">
        <v>0</v>
      </c>
      <c r="AC76" s="53">
        <v>1</v>
      </c>
      <c r="AD76" s="53">
        <v>0</v>
      </c>
      <c r="AE76" s="53">
        <v>3</v>
      </c>
      <c r="AF76" s="53">
        <v>0</v>
      </c>
      <c r="AG76" s="53">
        <v>0</v>
      </c>
      <c r="AH76" s="53">
        <v>1</v>
      </c>
      <c r="AI76" s="53">
        <v>0</v>
      </c>
      <c r="AJ76" s="53">
        <v>0</v>
      </c>
      <c r="AL76" s="147">
        <f t="shared" si="94"/>
        <v>7</v>
      </c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D76" s="147">
        <f t="shared" si="95"/>
        <v>0</v>
      </c>
      <c r="BI76" s="53"/>
      <c r="BJ76" s="53"/>
      <c r="BK76" s="53"/>
      <c r="BL76" s="53"/>
      <c r="BM76" s="53"/>
      <c r="BN76" s="53"/>
      <c r="BO76" s="53"/>
      <c r="BP76" s="53"/>
      <c r="BQ76" s="53"/>
      <c r="BR76" s="53"/>
      <c r="BS76" s="53"/>
      <c r="BT76" s="53"/>
      <c r="BV76" s="147">
        <f t="shared" si="96"/>
        <v>0</v>
      </c>
      <c r="CA76" s="53"/>
      <c r="CB76" s="53"/>
      <c r="CC76" s="53"/>
      <c r="CD76" s="53"/>
      <c r="CE76" s="53"/>
      <c r="CF76" s="53"/>
      <c r="CG76" s="53"/>
      <c r="CH76" s="53"/>
      <c r="CI76" s="53"/>
      <c r="CJ76" s="53"/>
      <c r="CK76" s="53"/>
      <c r="CL76" s="53"/>
      <c r="CN76" s="147">
        <f t="shared" si="97"/>
        <v>0</v>
      </c>
      <c r="CS76" s="53"/>
      <c r="CT76" s="53"/>
      <c r="CU76" s="53"/>
      <c r="CV76" s="53"/>
      <c r="CW76" s="53"/>
      <c r="CX76" s="53"/>
      <c r="CY76" s="53"/>
      <c r="CZ76" s="53"/>
      <c r="DA76" s="53"/>
      <c r="DB76" s="53"/>
      <c r="DC76" s="53"/>
      <c r="DD76" s="53"/>
      <c r="DF76" s="147">
        <f t="shared" si="98"/>
        <v>0</v>
      </c>
    </row>
    <row r="77" spans="1:112" outlineLevel="1" x14ac:dyDescent="0.2">
      <c r="A77" s="44" t="s">
        <v>47</v>
      </c>
      <c r="B77" t="s">
        <v>276</v>
      </c>
      <c r="C77" t="s">
        <v>216</v>
      </c>
      <c r="E77" s="53">
        <v>0</v>
      </c>
      <c r="F77" s="53">
        <v>0</v>
      </c>
      <c r="G77" s="53">
        <v>0</v>
      </c>
      <c r="H77" s="53">
        <v>0</v>
      </c>
      <c r="I77" s="53">
        <v>0</v>
      </c>
      <c r="J77" s="53">
        <v>0</v>
      </c>
      <c r="K77" s="53">
        <v>0</v>
      </c>
      <c r="L77" s="53">
        <v>0</v>
      </c>
      <c r="M77" s="53">
        <v>0</v>
      </c>
      <c r="N77" s="53">
        <v>0</v>
      </c>
      <c r="O77" s="53">
        <v>0</v>
      </c>
      <c r="P77" s="53">
        <v>0</v>
      </c>
      <c r="Q77" s="53">
        <v>0</v>
      </c>
      <c r="R77" s="53">
        <v>0</v>
      </c>
      <c r="T77" s="147">
        <f t="shared" si="93"/>
        <v>0</v>
      </c>
      <c r="Y77" s="53">
        <v>0</v>
      </c>
      <c r="Z77" s="53">
        <v>0</v>
      </c>
      <c r="AA77" s="53">
        <v>0</v>
      </c>
      <c r="AB77" s="53">
        <v>0</v>
      </c>
      <c r="AC77" s="53">
        <v>0</v>
      </c>
      <c r="AD77" s="53">
        <v>0</v>
      </c>
      <c r="AE77" s="53">
        <v>0</v>
      </c>
      <c r="AF77" s="53">
        <v>0</v>
      </c>
      <c r="AG77" s="53">
        <v>0</v>
      </c>
      <c r="AH77" s="53">
        <v>0</v>
      </c>
      <c r="AI77" s="53">
        <v>0</v>
      </c>
      <c r="AJ77" s="53">
        <v>0</v>
      </c>
      <c r="AL77" s="147">
        <f t="shared" si="94"/>
        <v>0</v>
      </c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D77" s="147">
        <f t="shared" si="95"/>
        <v>0</v>
      </c>
      <c r="BI77" s="53"/>
      <c r="BJ77" s="53"/>
      <c r="BK77" s="53"/>
      <c r="BL77" s="53"/>
      <c r="BM77" s="53"/>
      <c r="BN77" s="53"/>
      <c r="BO77" s="53"/>
      <c r="BP77" s="53"/>
      <c r="BQ77" s="53"/>
      <c r="BR77" s="53"/>
      <c r="BS77" s="53"/>
      <c r="BT77" s="53"/>
      <c r="BV77" s="147">
        <f t="shared" si="96"/>
        <v>0</v>
      </c>
      <c r="CA77" s="53"/>
      <c r="CB77" s="53"/>
      <c r="CC77" s="53"/>
      <c r="CD77" s="53"/>
      <c r="CE77" s="53"/>
      <c r="CF77" s="53"/>
      <c r="CG77" s="53"/>
      <c r="CH77" s="53"/>
      <c r="CI77" s="53"/>
      <c r="CJ77" s="53"/>
      <c r="CK77" s="53"/>
      <c r="CL77" s="53"/>
      <c r="CN77" s="147">
        <f t="shared" si="97"/>
        <v>0</v>
      </c>
      <c r="CS77" s="53"/>
      <c r="CT77" s="53"/>
      <c r="CU77" s="53"/>
      <c r="CV77" s="53"/>
      <c r="CW77" s="53"/>
      <c r="CX77" s="53"/>
      <c r="CY77" s="53"/>
      <c r="CZ77" s="53"/>
      <c r="DA77" s="53"/>
      <c r="DB77" s="53"/>
      <c r="DC77" s="53"/>
      <c r="DD77" s="53"/>
      <c r="DF77" s="147">
        <f t="shared" si="98"/>
        <v>0</v>
      </c>
    </row>
    <row r="78" spans="1:112" x14ac:dyDescent="0.2">
      <c r="BD78" s="46"/>
      <c r="BV78" s="46"/>
      <c r="CN78" s="46"/>
      <c r="DF78" s="46"/>
    </row>
    <row r="79" spans="1:112" ht="17" thickBot="1" x14ac:dyDescent="0.25">
      <c r="A79" s="99"/>
      <c r="B79" s="99"/>
      <c r="C79" s="100" t="s">
        <v>300</v>
      </c>
      <c r="D79" s="101"/>
      <c r="E79" s="95" t="str">
        <f>IF(SUM(E73:E77)=0,"",SUM(E73:E77))</f>
        <v/>
      </c>
      <c r="F79" s="95" t="str">
        <f>IF(SUM(F73:F77)=0,"",SUM(F73:F77))</f>
        <v/>
      </c>
      <c r="G79" s="95">
        <f t="shared" ref="G79:BH79" si="99">IF(SUM(G73:G77)=0,"",SUM(G73:G77))</f>
        <v>2</v>
      </c>
      <c r="H79" s="95">
        <f t="shared" si="99"/>
        <v>2</v>
      </c>
      <c r="I79" s="95">
        <f t="shared" si="99"/>
        <v>3</v>
      </c>
      <c r="J79" s="95">
        <f t="shared" si="99"/>
        <v>8</v>
      </c>
      <c r="K79" s="95">
        <f t="shared" si="99"/>
        <v>5</v>
      </c>
      <c r="L79" s="95">
        <f t="shared" si="99"/>
        <v>11</v>
      </c>
      <c r="M79" s="95">
        <f t="shared" si="99"/>
        <v>4</v>
      </c>
      <c r="N79" s="95">
        <f t="shared" si="99"/>
        <v>7</v>
      </c>
      <c r="O79" s="95">
        <f t="shared" si="99"/>
        <v>7</v>
      </c>
      <c r="P79" s="95">
        <f t="shared" si="99"/>
        <v>6</v>
      </c>
      <c r="Q79" s="95">
        <f t="shared" si="99"/>
        <v>7</v>
      </c>
      <c r="R79" s="95">
        <f t="shared" si="99"/>
        <v>5</v>
      </c>
      <c r="S79" s="95" t="str">
        <f t="shared" si="99"/>
        <v/>
      </c>
      <c r="T79" s="148">
        <f t="shared" si="99"/>
        <v>67</v>
      </c>
      <c r="U79" s="95" t="str">
        <f t="shared" si="99"/>
        <v/>
      </c>
      <c r="V79" s="96" t="str">
        <f t="shared" si="99"/>
        <v/>
      </c>
      <c r="W79" s="95" t="str">
        <f t="shared" si="99"/>
        <v/>
      </c>
      <c r="X79" s="95" t="str">
        <f t="shared" si="99"/>
        <v/>
      </c>
      <c r="Y79" s="95">
        <f t="shared" si="99"/>
        <v>3</v>
      </c>
      <c r="Z79" s="95">
        <f t="shared" si="99"/>
        <v>12</v>
      </c>
      <c r="AA79" s="95">
        <f t="shared" si="99"/>
        <v>3</v>
      </c>
      <c r="AB79" s="95">
        <f t="shared" si="99"/>
        <v>5</v>
      </c>
      <c r="AC79" s="95">
        <f t="shared" si="99"/>
        <v>8</v>
      </c>
      <c r="AD79" s="95">
        <f t="shared" si="99"/>
        <v>1</v>
      </c>
      <c r="AE79" s="95">
        <f t="shared" si="99"/>
        <v>10</v>
      </c>
      <c r="AF79" s="95">
        <f t="shared" si="99"/>
        <v>4</v>
      </c>
      <c r="AG79" s="95">
        <f t="shared" si="99"/>
        <v>2</v>
      </c>
      <c r="AH79" s="95">
        <f t="shared" si="99"/>
        <v>2</v>
      </c>
      <c r="AI79" s="95">
        <f t="shared" si="99"/>
        <v>5</v>
      </c>
      <c r="AJ79" s="95" t="str">
        <f t="shared" si="99"/>
        <v/>
      </c>
      <c r="AK79" s="95" t="str">
        <f t="shared" si="99"/>
        <v/>
      </c>
      <c r="AL79" s="148">
        <f t="shared" si="99"/>
        <v>55</v>
      </c>
      <c r="AM79" s="95" t="str">
        <f t="shared" si="99"/>
        <v/>
      </c>
      <c r="AN79" s="96" t="str">
        <f t="shared" si="99"/>
        <v/>
      </c>
      <c r="AO79" s="95" t="str">
        <f t="shared" si="99"/>
        <v/>
      </c>
      <c r="AP79" s="95" t="str">
        <f t="shared" si="99"/>
        <v/>
      </c>
      <c r="AQ79" s="95" t="str">
        <f t="shared" ref="AQ79:BD79" si="100">IF(SUM(AQ73:AQ77)=0,"",SUM(AQ73:AQ77))</f>
        <v/>
      </c>
      <c r="AR79" s="95" t="str">
        <f t="shared" si="100"/>
        <v/>
      </c>
      <c r="AS79" s="95" t="str">
        <f t="shared" si="100"/>
        <v/>
      </c>
      <c r="AT79" s="95" t="str">
        <f t="shared" si="100"/>
        <v/>
      </c>
      <c r="AU79" s="95" t="str">
        <f t="shared" si="100"/>
        <v/>
      </c>
      <c r="AV79" s="95" t="str">
        <f t="shared" si="100"/>
        <v/>
      </c>
      <c r="AW79" s="95" t="str">
        <f t="shared" si="100"/>
        <v/>
      </c>
      <c r="AX79" s="95" t="str">
        <f t="shared" si="100"/>
        <v/>
      </c>
      <c r="AY79" s="95" t="str">
        <f t="shared" si="100"/>
        <v/>
      </c>
      <c r="AZ79" s="95" t="str">
        <f t="shared" si="100"/>
        <v/>
      </c>
      <c r="BA79" s="95" t="str">
        <f t="shared" si="100"/>
        <v/>
      </c>
      <c r="BB79" s="95" t="str">
        <f t="shared" si="100"/>
        <v/>
      </c>
      <c r="BC79" s="95" t="str">
        <f t="shared" si="100"/>
        <v/>
      </c>
      <c r="BD79" s="148" t="str">
        <f t="shared" si="100"/>
        <v/>
      </c>
      <c r="BE79" s="95" t="str">
        <f t="shared" si="99"/>
        <v/>
      </c>
      <c r="BF79" s="96" t="str">
        <f t="shared" si="99"/>
        <v/>
      </c>
      <c r="BG79" s="95" t="str">
        <f t="shared" si="99"/>
        <v/>
      </c>
      <c r="BH79" s="95" t="str">
        <f t="shared" si="99"/>
        <v/>
      </c>
      <c r="BI79" s="95" t="str">
        <f t="shared" ref="BI79:BV79" si="101">IF(SUM(BI73:BI77)=0,"",SUM(BI73:BI77))</f>
        <v/>
      </c>
      <c r="BJ79" s="95" t="str">
        <f t="shared" si="101"/>
        <v/>
      </c>
      <c r="BK79" s="95" t="str">
        <f t="shared" si="101"/>
        <v/>
      </c>
      <c r="BL79" s="95" t="str">
        <f t="shared" si="101"/>
        <v/>
      </c>
      <c r="BM79" s="95" t="str">
        <f t="shared" si="101"/>
        <v/>
      </c>
      <c r="BN79" s="95" t="str">
        <f t="shared" si="101"/>
        <v/>
      </c>
      <c r="BO79" s="95" t="str">
        <f t="shared" si="101"/>
        <v/>
      </c>
      <c r="BP79" s="95" t="str">
        <f t="shared" si="101"/>
        <v/>
      </c>
      <c r="BQ79" s="95" t="str">
        <f t="shared" si="101"/>
        <v/>
      </c>
      <c r="BR79" s="95" t="str">
        <f t="shared" si="101"/>
        <v/>
      </c>
      <c r="BS79" s="95" t="str">
        <f t="shared" si="101"/>
        <v/>
      </c>
      <c r="BT79" s="95" t="str">
        <f t="shared" si="101"/>
        <v/>
      </c>
      <c r="BU79" s="95" t="str">
        <f t="shared" si="101"/>
        <v/>
      </c>
      <c r="BV79" s="148" t="str">
        <f t="shared" si="101"/>
        <v/>
      </c>
      <c r="BW79" s="95" t="str">
        <f t="shared" ref="BW79:DH79" si="102">IF(SUM(BW73:BW77)=0,"",SUM(BW73:BW77))</f>
        <v/>
      </c>
      <c r="BX79" s="96" t="str">
        <f t="shared" si="102"/>
        <v/>
      </c>
      <c r="BY79" s="95" t="str">
        <f t="shared" si="102"/>
        <v/>
      </c>
      <c r="BZ79" s="95" t="str">
        <f t="shared" si="102"/>
        <v/>
      </c>
      <c r="CA79" s="95" t="str">
        <f t="shared" si="102"/>
        <v/>
      </c>
      <c r="CB79" s="95" t="str">
        <f t="shared" si="102"/>
        <v/>
      </c>
      <c r="CC79" s="95" t="str">
        <f t="shared" si="102"/>
        <v/>
      </c>
      <c r="CD79" s="95" t="str">
        <f t="shared" si="102"/>
        <v/>
      </c>
      <c r="CE79" s="95" t="str">
        <f t="shared" si="102"/>
        <v/>
      </c>
      <c r="CF79" s="95" t="str">
        <f t="shared" si="102"/>
        <v/>
      </c>
      <c r="CG79" s="95" t="str">
        <f t="shared" si="102"/>
        <v/>
      </c>
      <c r="CH79" s="95" t="str">
        <f t="shared" si="102"/>
        <v/>
      </c>
      <c r="CI79" s="95" t="str">
        <f t="shared" si="102"/>
        <v/>
      </c>
      <c r="CJ79" s="95" t="str">
        <f t="shared" si="102"/>
        <v/>
      </c>
      <c r="CK79" s="95" t="str">
        <f t="shared" si="102"/>
        <v/>
      </c>
      <c r="CL79" s="95" t="str">
        <f t="shared" si="102"/>
        <v/>
      </c>
      <c r="CM79" s="95" t="str">
        <f t="shared" si="102"/>
        <v/>
      </c>
      <c r="CN79" s="148" t="str">
        <f t="shared" si="102"/>
        <v/>
      </c>
      <c r="CO79" s="95" t="str">
        <f t="shared" si="102"/>
        <v/>
      </c>
      <c r="CP79" s="96" t="str">
        <f t="shared" si="102"/>
        <v/>
      </c>
      <c r="CQ79" s="95" t="str">
        <f t="shared" si="102"/>
        <v/>
      </c>
      <c r="CR79" s="95" t="str">
        <f t="shared" si="102"/>
        <v/>
      </c>
      <c r="CS79" s="95" t="str">
        <f t="shared" si="102"/>
        <v/>
      </c>
      <c r="CT79" s="95" t="str">
        <f t="shared" si="102"/>
        <v/>
      </c>
      <c r="CU79" s="95" t="str">
        <f t="shared" si="102"/>
        <v/>
      </c>
      <c r="CV79" s="95" t="str">
        <f t="shared" si="102"/>
        <v/>
      </c>
      <c r="CW79" s="95" t="str">
        <f t="shared" si="102"/>
        <v/>
      </c>
      <c r="CX79" s="95" t="str">
        <f t="shared" si="102"/>
        <v/>
      </c>
      <c r="CY79" s="95" t="str">
        <f t="shared" si="102"/>
        <v/>
      </c>
      <c r="CZ79" s="95" t="str">
        <f t="shared" si="102"/>
        <v/>
      </c>
      <c r="DA79" s="95" t="str">
        <f t="shared" si="102"/>
        <v/>
      </c>
      <c r="DB79" s="95" t="str">
        <f t="shared" si="102"/>
        <v/>
      </c>
      <c r="DC79" s="95" t="str">
        <f t="shared" si="102"/>
        <v/>
      </c>
      <c r="DD79" s="95" t="str">
        <f t="shared" si="102"/>
        <v/>
      </c>
      <c r="DE79" s="95" t="str">
        <f t="shared" si="102"/>
        <v/>
      </c>
      <c r="DF79" s="148" t="str">
        <f t="shared" si="102"/>
        <v/>
      </c>
      <c r="DG79" s="95" t="str">
        <f t="shared" si="102"/>
        <v/>
      </c>
      <c r="DH79" s="96" t="str">
        <f t="shared" si="102"/>
        <v/>
      </c>
    </row>
    <row r="80" spans="1:112" x14ac:dyDescent="0.2">
      <c r="A80" s="40" t="s">
        <v>240</v>
      </c>
      <c r="B80" s="39"/>
      <c r="C80" s="39"/>
      <c r="D80" s="41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41"/>
      <c r="T80" s="42"/>
      <c r="U80" s="39"/>
      <c r="V80" s="43"/>
      <c r="W80" s="39"/>
      <c r="X80" s="39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41"/>
      <c r="AL80" s="42"/>
      <c r="AM80" s="39"/>
      <c r="AN80" s="43"/>
      <c r="AO80" s="39"/>
      <c r="AP80" s="39"/>
      <c r="AQ80" s="66"/>
      <c r="AR80" s="66"/>
      <c r="AS80" s="66"/>
      <c r="AT80" s="66"/>
      <c r="AU80" s="66"/>
      <c r="AV80" s="66"/>
      <c r="AW80" s="66"/>
      <c r="AX80" s="66"/>
      <c r="AY80" s="66"/>
      <c r="AZ80" s="66"/>
      <c r="BA80" s="66"/>
      <c r="BB80" s="66"/>
      <c r="BC80" s="41"/>
      <c r="BD80" s="42"/>
      <c r="BE80" s="39"/>
      <c r="BF80" s="43"/>
      <c r="BG80" s="39"/>
      <c r="BH80" s="39"/>
      <c r="BI80" s="66"/>
      <c r="BJ80" s="66"/>
      <c r="BK80" s="66"/>
      <c r="BL80" s="66"/>
      <c r="BM80" s="66"/>
      <c r="BN80" s="66"/>
      <c r="BO80" s="66"/>
      <c r="BP80" s="66"/>
      <c r="BQ80" s="66"/>
      <c r="BR80" s="66"/>
      <c r="BS80" s="66"/>
      <c r="BT80" s="66"/>
      <c r="BU80" s="41"/>
      <c r="BV80" s="42"/>
      <c r="BW80" s="39"/>
      <c r="BX80" s="43"/>
      <c r="BY80" s="39"/>
      <c r="BZ80" s="39"/>
      <c r="CA80" s="66"/>
      <c r="CB80" s="66"/>
      <c r="CC80" s="66"/>
      <c r="CD80" s="66"/>
      <c r="CE80" s="66"/>
      <c r="CF80" s="66"/>
      <c r="CG80" s="66"/>
      <c r="CH80" s="66"/>
      <c r="CI80" s="66"/>
      <c r="CJ80" s="66"/>
      <c r="CK80" s="66"/>
      <c r="CL80" s="66"/>
      <c r="CM80" s="41"/>
      <c r="CN80" s="42"/>
      <c r="CO80" s="39"/>
      <c r="CP80" s="43"/>
      <c r="CQ80" s="39"/>
      <c r="CR80" s="39"/>
      <c r="CS80" s="66"/>
      <c r="CT80" s="66"/>
      <c r="CU80" s="66"/>
      <c r="CV80" s="66"/>
      <c r="CW80" s="66"/>
      <c r="CX80" s="66"/>
      <c r="CY80" s="66"/>
      <c r="CZ80" s="66"/>
      <c r="DA80" s="66"/>
      <c r="DB80" s="66"/>
      <c r="DC80" s="66"/>
      <c r="DD80" s="66"/>
      <c r="DE80" s="41"/>
      <c r="DF80" s="42"/>
      <c r="DG80" s="39"/>
      <c r="DH80" s="43"/>
    </row>
    <row r="81" spans="1:112" outlineLevel="1" x14ac:dyDescent="0.2">
      <c r="A81" s="51" t="s">
        <v>252</v>
      </c>
      <c r="B81" s="51" t="s">
        <v>268</v>
      </c>
      <c r="T81" s="20"/>
      <c r="AL81" s="20"/>
      <c r="BD81" s="20"/>
      <c r="BV81" s="20"/>
      <c r="CN81" s="20"/>
      <c r="DF81" s="20"/>
    </row>
    <row r="82" spans="1:112" outlineLevel="1" x14ac:dyDescent="0.2">
      <c r="A82" s="44" t="s">
        <v>32</v>
      </c>
      <c r="B82" t="s">
        <v>277</v>
      </c>
      <c r="C82" t="s">
        <v>216</v>
      </c>
      <c r="E82" s="53">
        <v>0</v>
      </c>
      <c r="F82" s="53">
        <v>0</v>
      </c>
      <c r="G82" s="53">
        <v>0</v>
      </c>
      <c r="H82" s="53">
        <v>0</v>
      </c>
      <c r="I82" s="53">
        <v>0</v>
      </c>
      <c r="J82" s="53">
        <v>1</v>
      </c>
      <c r="K82" s="53">
        <v>2</v>
      </c>
      <c r="L82" s="53">
        <v>7</v>
      </c>
      <c r="M82" s="53">
        <v>3</v>
      </c>
      <c r="N82" s="53">
        <v>4</v>
      </c>
      <c r="O82" s="53">
        <v>1</v>
      </c>
      <c r="P82" s="53">
        <v>3</v>
      </c>
      <c r="Q82" s="53">
        <v>3</v>
      </c>
      <c r="R82" s="53">
        <v>1</v>
      </c>
      <c r="T82" s="147">
        <f t="shared" ref="T82:T86" si="103">SUM(E82:R82)</f>
        <v>25</v>
      </c>
      <c r="Y82" s="53">
        <v>1</v>
      </c>
      <c r="Z82" s="53">
        <v>4</v>
      </c>
      <c r="AA82" s="53">
        <v>0</v>
      </c>
      <c r="AB82" s="53">
        <v>3</v>
      </c>
      <c r="AC82" s="53">
        <v>3</v>
      </c>
      <c r="AD82" s="53">
        <v>0</v>
      </c>
      <c r="AE82" s="53">
        <v>2</v>
      </c>
      <c r="AF82" s="53">
        <v>4</v>
      </c>
      <c r="AG82" s="53">
        <v>0</v>
      </c>
      <c r="AH82" s="53">
        <v>0</v>
      </c>
      <c r="AI82" s="53">
        <v>3</v>
      </c>
      <c r="AJ82" s="53">
        <v>0</v>
      </c>
      <c r="AL82" s="147">
        <f t="shared" ref="AL82:AL86" si="104">SUM(Y82:AJ82)</f>
        <v>20</v>
      </c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D82" s="147">
        <f t="shared" ref="BD82:BD86" si="105">SUM(AQ82:BB82)</f>
        <v>0</v>
      </c>
      <c r="BI82" s="53"/>
      <c r="BJ82" s="53"/>
      <c r="BK82" s="53"/>
      <c r="BL82" s="53"/>
      <c r="BM82" s="53"/>
      <c r="BN82" s="53"/>
      <c r="BO82" s="53"/>
      <c r="BP82" s="53"/>
      <c r="BQ82" s="53"/>
      <c r="BR82" s="53"/>
      <c r="BS82" s="53"/>
      <c r="BT82" s="53"/>
      <c r="BV82" s="147">
        <f t="shared" ref="BV82:BV86" si="106">SUM(BI82:BT82)</f>
        <v>0</v>
      </c>
      <c r="CA82" s="53"/>
      <c r="CB82" s="53"/>
      <c r="CC82" s="53"/>
      <c r="CD82" s="53"/>
      <c r="CE82" s="53"/>
      <c r="CF82" s="53"/>
      <c r="CG82" s="53"/>
      <c r="CH82" s="53"/>
      <c r="CI82" s="53"/>
      <c r="CJ82" s="53"/>
      <c r="CK82" s="53"/>
      <c r="CL82" s="53"/>
      <c r="CN82" s="147">
        <f t="shared" ref="CN82:CN86" si="107">SUM(CA82:CL82)</f>
        <v>0</v>
      </c>
      <c r="CS82" s="53"/>
      <c r="CT82" s="53"/>
      <c r="CU82" s="53"/>
      <c r="CV82" s="53"/>
      <c r="CW82" s="53"/>
      <c r="CX82" s="53"/>
      <c r="CY82" s="53"/>
      <c r="CZ82" s="53"/>
      <c r="DA82" s="53"/>
      <c r="DB82" s="53"/>
      <c r="DC82" s="53"/>
      <c r="DD82" s="53"/>
      <c r="DF82" s="147">
        <f t="shared" ref="DF82:DF86" si="108">SUM(CS82:DD82)</f>
        <v>0</v>
      </c>
    </row>
    <row r="83" spans="1:112" outlineLevel="1" x14ac:dyDescent="0.2">
      <c r="A83" s="44" t="s">
        <v>44</v>
      </c>
      <c r="B83" t="s">
        <v>278</v>
      </c>
      <c r="C83" t="s">
        <v>216</v>
      </c>
      <c r="E83" s="53">
        <v>0</v>
      </c>
      <c r="F83" s="53">
        <v>0</v>
      </c>
      <c r="G83" s="53">
        <v>0</v>
      </c>
      <c r="H83" s="53">
        <v>0</v>
      </c>
      <c r="I83" s="53">
        <v>0</v>
      </c>
      <c r="J83" s="53">
        <v>0</v>
      </c>
      <c r="K83" s="53">
        <v>0</v>
      </c>
      <c r="L83" s="53">
        <v>0</v>
      </c>
      <c r="M83" s="53">
        <v>0</v>
      </c>
      <c r="N83" s="53">
        <v>0</v>
      </c>
      <c r="O83" s="53">
        <v>0</v>
      </c>
      <c r="P83" s="53">
        <v>0</v>
      </c>
      <c r="Q83" s="53">
        <v>0</v>
      </c>
      <c r="R83" s="53">
        <v>0</v>
      </c>
      <c r="T83" s="147">
        <f t="shared" si="103"/>
        <v>0</v>
      </c>
      <c r="Y83" s="53">
        <v>0</v>
      </c>
      <c r="Z83" s="53">
        <v>0</v>
      </c>
      <c r="AA83" s="53">
        <v>0</v>
      </c>
      <c r="AB83" s="53">
        <v>0</v>
      </c>
      <c r="AC83" s="53">
        <v>0</v>
      </c>
      <c r="AD83" s="53">
        <v>0</v>
      </c>
      <c r="AE83" s="53">
        <v>0</v>
      </c>
      <c r="AF83" s="53">
        <v>0</v>
      </c>
      <c r="AG83" s="53">
        <v>0</v>
      </c>
      <c r="AH83" s="53">
        <v>0</v>
      </c>
      <c r="AI83" s="53">
        <v>0</v>
      </c>
      <c r="AJ83" s="53">
        <v>0</v>
      </c>
      <c r="AL83" s="147">
        <f t="shared" si="104"/>
        <v>0</v>
      </c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D83" s="147">
        <f t="shared" si="105"/>
        <v>0</v>
      </c>
      <c r="BI83" s="53"/>
      <c r="BJ83" s="53"/>
      <c r="BK83" s="53"/>
      <c r="BL83" s="53"/>
      <c r="BM83" s="53"/>
      <c r="BN83" s="53"/>
      <c r="BO83" s="53"/>
      <c r="BP83" s="53"/>
      <c r="BQ83" s="53"/>
      <c r="BR83" s="53"/>
      <c r="BS83" s="53"/>
      <c r="BT83" s="53"/>
      <c r="BV83" s="147">
        <f t="shared" si="106"/>
        <v>0</v>
      </c>
      <c r="CA83" s="53"/>
      <c r="CB83" s="53"/>
      <c r="CC83" s="53"/>
      <c r="CD83" s="53"/>
      <c r="CE83" s="53"/>
      <c r="CF83" s="53"/>
      <c r="CG83" s="53"/>
      <c r="CH83" s="53"/>
      <c r="CI83" s="53"/>
      <c r="CJ83" s="53"/>
      <c r="CK83" s="53"/>
      <c r="CL83" s="53"/>
      <c r="CN83" s="147">
        <f t="shared" si="107"/>
        <v>0</v>
      </c>
      <c r="CS83" s="53"/>
      <c r="CT83" s="53"/>
      <c r="CU83" s="53"/>
      <c r="CV83" s="53"/>
      <c r="CW83" s="53"/>
      <c r="CX83" s="53"/>
      <c r="CY83" s="53"/>
      <c r="CZ83" s="53"/>
      <c r="DA83" s="53"/>
      <c r="DB83" s="53"/>
      <c r="DC83" s="53"/>
      <c r="DD83" s="53"/>
      <c r="DF83" s="147">
        <f t="shared" si="108"/>
        <v>0</v>
      </c>
    </row>
    <row r="84" spans="1:112" outlineLevel="1" x14ac:dyDescent="0.2">
      <c r="A84" s="44" t="s">
        <v>45</v>
      </c>
      <c r="B84" t="s">
        <v>279</v>
      </c>
      <c r="C84" t="s">
        <v>216</v>
      </c>
      <c r="E84" s="53">
        <v>0</v>
      </c>
      <c r="F84" s="53">
        <v>0</v>
      </c>
      <c r="G84" s="53">
        <v>2</v>
      </c>
      <c r="H84" s="53">
        <v>1</v>
      </c>
      <c r="I84" s="53">
        <v>1</v>
      </c>
      <c r="J84" s="53">
        <v>3</v>
      </c>
      <c r="K84" s="53">
        <v>1</v>
      </c>
      <c r="L84" s="53">
        <v>4</v>
      </c>
      <c r="M84" s="53">
        <v>0</v>
      </c>
      <c r="N84" s="53">
        <v>4</v>
      </c>
      <c r="O84" s="53">
        <v>3</v>
      </c>
      <c r="P84" s="53">
        <v>4</v>
      </c>
      <c r="Q84" s="53">
        <v>4</v>
      </c>
      <c r="R84" s="53">
        <v>2</v>
      </c>
      <c r="T84" s="147">
        <f t="shared" si="103"/>
        <v>29</v>
      </c>
      <c r="Y84" s="53">
        <v>2</v>
      </c>
      <c r="Z84" s="53">
        <v>8</v>
      </c>
      <c r="AA84" s="53">
        <v>2</v>
      </c>
      <c r="AB84" s="53">
        <v>2</v>
      </c>
      <c r="AC84" s="53">
        <v>4</v>
      </c>
      <c r="AD84" s="53">
        <v>1</v>
      </c>
      <c r="AE84" s="53">
        <v>4</v>
      </c>
      <c r="AF84" s="53">
        <v>0</v>
      </c>
      <c r="AG84" s="53">
        <v>1</v>
      </c>
      <c r="AH84" s="53">
        <v>1</v>
      </c>
      <c r="AI84" s="53">
        <v>2</v>
      </c>
      <c r="AJ84" s="53">
        <v>0</v>
      </c>
      <c r="AL84" s="147">
        <f t="shared" si="104"/>
        <v>27</v>
      </c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D84" s="147">
        <f t="shared" si="105"/>
        <v>0</v>
      </c>
      <c r="BI84" s="53"/>
      <c r="BJ84" s="53"/>
      <c r="BK84" s="53"/>
      <c r="BL84" s="53"/>
      <c r="BM84" s="53"/>
      <c r="BN84" s="53"/>
      <c r="BO84" s="53"/>
      <c r="BP84" s="53"/>
      <c r="BQ84" s="53"/>
      <c r="BR84" s="53"/>
      <c r="BS84" s="53"/>
      <c r="BT84" s="53"/>
      <c r="BV84" s="147">
        <f t="shared" si="106"/>
        <v>0</v>
      </c>
      <c r="CA84" s="53"/>
      <c r="CB84" s="53"/>
      <c r="CC84" s="53"/>
      <c r="CD84" s="53"/>
      <c r="CE84" s="53"/>
      <c r="CF84" s="53"/>
      <c r="CG84" s="53"/>
      <c r="CH84" s="53"/>
      <c r="CI84" s="53"/>
      <c r="CJ84" s="53"/>
      <c r="CK84" s="53"/>
      <c r="CL84" s="53"/>
      <c r="CN84" s="147">
        <f t="shared" si="107"/>
        <v>0</v>
      </c>
      <c r="CS84" s="53"/>
      <c r="CT84" s="53"/>
      <c r="CU84" s="53"/>
      <c r="CV84" s="53"/>
      <c r="CW84" s="53"/>
      <c r="CX84" s="53"/>
      <c r="CY84" s="53"/>
      <c r="CZ84" s="53"/>
      <c r="DA84" s="53"/>
      <c r="DB84" s="53"/>
      <c r="DC84" s="53"/>
      <c r="DD84" s="53"/>
      <c r="DF84" s="147">
        <f t="shared" si="108"/>
        <v>0</v>
      </c>
    </row>
    <row r="85" spans="1:112" outlineLevel="1" x14ac:dyDescent="0.2">
      <c r="A85" s="44" t="s">
        <v>46</v>
      </c>
      <c r="B85" t="s">
        <v>280</v>
      </c>
      <c r="C85" t="s">
        <v>216</v>
      </c>
      <c r="E85" s="53">
        <v>0</v>
      </c>
      <c r="F85" s="53">
        <v>0</v>
      </c>
      <c r="G85" s="53">
        <v>0</v>
      </c>
      <c r="H85" s="53">
        <v>0</v>
      </c>
      <c r="I85" s="53">
        <v>0</v>
      </c>
      <c r="J85" s="53">
        <v>0</v>
      </c>
      <c r="K85" s="53">
        <v>0</v>
      </c>
      <c r="L85" s="53">
        <v>0</v>
      </c>
      <c r="M85" s="53">
        <v>0</v>
      </c>
      <c r="N85" s="53">
        <v>0</v>
      </c>
      <c r="O85" s="53">
        <v>0</v>
      </c>
      <c r="P85" s="53">
        <v>0</v>
      </c>
      <c r="Q85" s="53">
        <v>0</v>
      </c>
      <c r="R85" s="53">
        <v>0</v>
      </c>
      <c r="T85" s="147">
        <f t="shared" si="103"/>
        <v>0</v>
      </c>
      <c r="Y85" s="53">
        <v>0</v>
      </c>
      <c r="Z85" s="53">
        <v>0</v>
      </c>
      <c r="AA85" s="53">
        <v>0</v>
      </c>
      <c r="AB85" s="53">
        <v>0</v>
      </c>
      <c r="AC85" s="53">
        <v>1</v>
      </c>
      <c r="AD85" s="53">
        <v>0</v>
      </c>
      <c r="AE85" s="53">
        <v>1</v>
      </c>
      <c r="AF85" s="53">
        <v>1</v>
      </c>
      <c r="AG85" s="53">
        <v>1</v>
      </c>
      <c r="AH85" s="53">
        <v>0</v>
      </c>
      <c r="AI85" s="53">
        <v>1</v>
      </c>
      <c r="AJ85" s="53">
        <v>0</v>
      </c>
      <c r="AL85" s="147">
        <f t="shared" si="104"/>
        <v>5</v>
      </c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D85" s="147">
        <f t="shared" si="105"/>
        <v>0</v>
      </c>
      <c r="BI85" s="53"/>
      <c r="BJ85" s="53"/>
      <c r="BK85" s="53"/>
      <c r="BL85" s="53"/>
      <c r="BM85" s="53"/>
      <c r="BN85" s="53"/>
      <c r="BO85" s="53"/>
      <c r="BP85" s="53"/>
      <c r="BQ85" s="53"/>
      <c r="BR85" s="53"/>
      <c r="BS85" s="53"/>
      <c r="BT85" s="53"/>
      <c r="BV85" s="147">
        <f t="shared" si="106"/>
        <v>0</v>
      </c>
      <c r="CA85" s="53"/>
      <c r="CB85" s="53"/>
      <c r="CC85" s="53"/>
      <c r="CD85" s="53"/>
      <c r="CE85" s="53"/>
      <c r="CF85" s="53"/>
      <c r="CG85" s="53"/>
      <c r="CH85" s="53"/>
      <c r="CI85" s="53"/>
      <c r="CJ85" s="53"/>
      <c r="CK85" s="53"/>
      <c r="CL85" s="53"/>
      <c r="CN85" s="147">
        <f t="shared" si="107"/>
        <v>0</v>
      </c>
      <c r="CS85" s="53"/>
      <c r="CT85" s="53"/>
      <c r="CU85" s="53"/>
      <c r="CV85" s="53"/>
      <c r="CW85" s="53"/>
      <c r="CX85" s="53"/>
      <c r="CY85" s="53"/>
      <c r="CZ85" s="53"/>
      <c r="DA85" s="53"/>
      <c r="DB85" s="53"/>
      <c r="DC85" s="53"/>
      <c r="DD85" s="53"/>
      <c r="DF85" s="147">
        <f t="shared" si="108"/>
        <v>0</v>
      </c>
    </row>
    <row r="86" spans="1:112" outlineLevel="1" x14ac:dyDescent="0.2">
      <c r="A86" s="44" t="s">
        <v>47</v>
      </c>
      <c r="B86" t="s">
        <v>281</v>
      </c>
      <c r="C86" t="s">
        <v>216</v>
      </c>
      <c r="E86" s="53">
        <v>0</v>
      </c>
      <c r="F86" s="53">
        <v>0</v>
      </c>
      <c r="G86" s="53">
        <v>0</v>
      </c>
      <c r="H86" s="53">
        <v>0</v>
      </c>
      <c r="I86" s="53">
        <v>0</v>
      </c>
      <c r="J86" s="53">
        <v>0</v>
      </c>
      <c r="K86" s="53">
        <v>0</v>
      </c>
      <c r="L86" s="53">
        <v>0</v>
      </c>
      <c r="M86" s="53">
        <v>0</v>
      </c>
      <c r="N86" s="53">
        <v>0</v>
      </c>
      <c r="O86" s="53">
        <v>0</v>
      </c>
      <c r="P86" s="53">
        <v>0</v>
      </c>
      <c r="Q86" s="53">
        <v>0</v>
      </c>
      <c r="R86" s="53">
        <v>0</v>
      </c>
      <c r="T86" s="147">
        <f t="shared" si="103"/>
        <v>0</v>
      </c>
      <c r="Y86" s="53">
        <v>0</v>
      </c>
      <c r="Z86" s="53">
        <v>0</v>
      </c>
      <c r="AA86" s="53">
        <v>0</v>
      </c>
      <c r="AB86" s="53">
        <v>0</v>
      </c>
      <c r="AC86" s="53">
        <v>0</v>
      </c>
      <c r="AD86" s="53">
        <v>0</v>
      </c>
      <c r="AE86" s="53">
        <v>0</v>
      </c>
      <c r="AF86" s="53">
        <v>0</v>
      </c>
      <c r="AG86" s="53">
        <v>0</v>
      </c>
      <c r="AH86" s="53">
        <v>0</v>
      </c>
      <c r="AI86" s="53">
        <v>0</v>
      </c>
      <c r="AJ86" s="53">
        <v>0</v>
      </c>
      <c r="AL86" s="147">
        <f t="shared" si="104"/>
        <v>0</v>
      </c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D86" s="147">
        <f t="shared" si="105"/>
        <v>0</v>
      </c>
      <c r="BI86" s="53"/>
      <c r="BJ86" s="53"/>
      <c r="BK86" s="53"/>
      <c r="BL86" s="53"/>
      <c r="BM86" s="53"/>
      <c r="BN86" s="53"/>
      <c r="BO86" s="53"/>
      <c r="BP86" s="53"/>
      <c r="BQ86" s="53"/>
      <c r="BR86" s="53"/>
      <c r="BS86" s="53"/>
      <c r="BT86" s="53"/>
      <c r="BV86" s="147">
        <f t="shared" si="106"/>
        <v>0</v>
      </c>
      <c r="CA86" s="53"/>
      <c r="CB86" s="53"/>
      <c r="CC86" s="53"/>
      <c r="CD86" s="53"/>
      <c r="CE86" s="53"/>
      <c r="CF86" s="53"/>
      <c r="CG86" s="53"/>
      <c r="CH86" s="53"/>
      <c r="CI86" s="53"/>
      <c r="CJ86" s="53"/>
      <c r="CK86" s="53"/>
      <c r="CL86" s="53"/>
      <c r="CN86" s="147">
        <f t="shared" si="107"/>
        <v>0</v>
      </c>
      <c r="CS86" s="53"/>
      <c r="CT86" s="53"/>
      <c r="CU86" s="53"/>
      <c r="CV86" s="53"/>
      <c r="CW86" s="53"/>
      <c r="CX86" s="53"/>
      <c r="CY86" s="53"/>
      <c r="CZ86" s="53"/>
      <c r="DA86" s="53"/>
      <c r="DB86" s="53"/>
      <c r="DC86" s="53"/>
      <c r="DD86" s="53"/>
      <c r="DF86" s="147">
        <f t="shared" si="108"/>
        <v>0</v>
      </c>
    </row>
    <row r="87" spans="1:112" x14ac:dyDescent="0.2">
      <c r="BD87" s="46"/>
      <c r="BV87" s="46"/>
      <c r="CN87" s="46"/>
      <c r="DF87" s="46"/>
    </row>
    <row r="88" spans="1:112" ht="17" thickBot="1" x14ac:dyDescent="0.25">
      <c r="A88" s="99"/>
      <c r="B88" s="99"/>
      <c r="C88" s="100" t="s">
        <v>241</v>
      </c>
      <c r="D88" s="101"/>
      <c r="E88" s="95" t="str">
        <f>IF(SUM(E82:E86)=0,"",SUM(E82:E86))</f>
        <v/>
      </c>
      <c r="F88" s="95" t="str">
        <f>IF(SUM(F82:F86)=0,"",SUM(F82:F86))</f>
        <v/>
      </c>
      <c r="G88" s="95">
        <f t="shared" ref="G88:BH88" si="109">IF(SUM(G82:G86)=0,"",SUM(G82:G86))</f>
        <v>2</v>
      </c>
      <c r="H88" s="95">
        <f t="shared" si="109"/>
        <v>1</v>
      </c>
      <c r="I88" s="95">
        <f t="shared" si="109"/>
        <v>1</v>
      </c>
      <c r="J88" s="95">
        <f t="shared" si="109"/>
        <v>4</v>
      </c>
      <c r="K88" s="95">
        <f t="shared" si="109"/>
        <v>3</v>
      </c>
      <c r="L88" s="95">
        <f t="shared" si="109"/>
        <v>11</v>
      </c>
      <c r="M88" s="95">
        <f t="shared" si="109"/>
        <v>3</v>
      </c>
      <c r="N88" s="95">
        <f t="shared" si="109"/>
        <v>8</v>
      </c>
      <c r="O88" s="95">
        <f t="shared" si="109"/>
        <v>4</v>
      </c>
      <c r="P88" s="95">
        <f t="shared" si="109"/>
        <v>7</v>
      </c>
      <c r="Q88" s="95">
        <f t="shared" si="109"/>
        <v>7</v>
      </c>
      <c r="R88" s="95">
        <f t="shared" si="109"/>
        <v>3</v>
      </c>
      <c r="S88" s="95" t="str">
        <f t="shared" si="109"/>
        <v/>
      </c>
      <c r="T88" s="148">
        <f t="shared" si="109"/>
        <v>54</v>
      </c>
      <c r="U88" s="95" t="str">
        <f t="shared" si="109"/>
        <v/>
      </c>
      <c r="V88" s="96" t="str">
        <f t="shared" si="109"/>
        <v/>
      </c>
      <c r="W88" s="95" t="str">
        <f t="shared" si="109"/>
        <v/>
      </c>
      <c r="X88" s="95" t="str">
        <f t="shared" si="109"/>
        <v/>
      </c>
      <c r="Y88" s="95">
        <f t="shared" si="109"/>
        <v>3</v>
      </c>
      <c r="Z88" s="95">
        <f t="shared" si="109"/>
        <v>12</v>
      </c>
      <c r="AA88" s="95">
        <f t="shared" si="109"/>
        <v>2</v>
      </c>
      <c r="AB88" s="95">
        <f t="shared" si="109"/>
        <v>5</v>
      </c>
      <c r="AC88" s="95">
        <f t="shared" si="109"/>
        <v>8</v>
      </c>
      <c r="AD88" s="95">
        <f t="shared" si="109"/>
        <v>1</v>
      </c>
      <c r="AE88" s="95">
        <f t="shared" si="109"/>
        <v>7</v>
      </c>
      <c r="AF88" s="95">
        <f t="shared" si="109"/>
        <v>5</v>
      </c>
      <c r="AG88" s="95">
        <f t="shared" si="109"/>
        <v>2</v>
      </c>
      <c r="AH88" s="95">
        <f t="shared" si="109"/>
        <v>1</v>
      </c>
      <c r="AI88" s="95">
        <f t="shared" si="109"/>
        <v>6</v>
      </c>
      <c r="AJ88" s="95" t="str">
        <f t="shared" si="109"/>
        <v/>
      </c>
      <c r="AK88" s="95" t="str">
        <f t="shared" si="109"/>
        <v/>
      </c>
      <c r="AL88" s="148">
        <f t="shared" si="109"/>
        <v>52</v>
      </c>
      <c r="AM88" s="95" t="str">
        <f t="shared" si="109"/>
        <v/>
      </c>
      <c r="AN88" s="96" t="str">
        <f t="shared" si="109"/>
        <v/>
      </c>
      <c r="AO88" s="95" t="str">
        <f t="shared" si="109"/>
        <v/>
      </c>
      <c r="AP88" s="95" t="str">
        <f t="shared" si="109"/>
        <v/>
      </c>
      <c r="AQ88" s="95" t="str">
        <f t="shared" ref="AQ88:BD88" si="110">IF(SUM(AQ82:AQ86)=0,"",SUM(AQ82:AQ86))</f>
        <v/>
      </c>
      <c r="AR88" s="95" t="str">
        <f t="shared" si="110"/>
        <v/>
      </c>
      <c r="AS88" s="95" t="str">
        <f t="shared" si="110"/>
        <v/>
      </c>
      <c r="AT88" s="95" t="str">
        <f t="shared" si="110"/>
        <v/>
      </c>
      <c r="AU88" s="95" t="str">
        <f t="shared" si="110"/>
        <v/>
      </c>
      <c r="AV88" s="95" t="str">
        <f t="shared" si="110"/>
        <v/>
      </c>
      <c r="AW88" s="95" t="str">
        <f t="shared" si="110"/>
        <v/>
      </c>
      <c r="AX88" s="95" t="str">
        <f t="shared" si="110"/>
        <v/>
      </c>
      <c r="AY88" s="95" t="str">
        <f t="shared" si="110"/>
        <v/>
      </c>
      <c r="AZ88" s="95" t="str">
        <f t="shared" si="110"/>
        <v/>
      </c>
      <c r="BA88" s="95" t="str">
        <f t="shared" si="110"/>
        <v/>
      </c>
      <c r="BB88" s="95" t="str">
        <f t="shared" si="110"/>
        <v/>
      </c>
      <c r="BC88" s="95" t="str">
        <f t="shared" si="110"/>
        <v/>
      </c>
      <c r="BD88" s="148" t="str">
        <f t="shared" si="110"/>
        <v/>
      </c>
      <c r="BE88" s="95" t="str">
        <f t="shared" si="109"/>
        <v/>
      </c>
      <c r="BF88" s="96" t="str">
        <f t="shared" si="109"/>
        <v/>
      </c>
      <c r="BG88" s="95" t="str">
        <f t="shared" si="109"/>
        <v/>
      </c>
      <c r="BH88" s="95" t="str">
        <f t="shared" si="109"/>
        <v/>
      </c>
      <c r="BI88" s="95" t="str">
        <f t="shared" ref="BI88:BV88" si="111">IF(SUM(BI82:BI86)=0,"",SUM(BI82:BI86))</f>
        <v/>
      </c>
      <c r="BJ88" s="95" t="str">
        <f t="shared" si="111"/>
        <v/>
      </c>
      <c r="BK88" s="95" t="str">
        <f t="shared" si="111"/>
        <v/>
      </c>
      <c r="BL88" s="95" t="str">
        <f t="shared" si="111"/>
        <v/>
      </c>
      <c r="BM88" s="95" t="str">
        <f t="shared" si="111"/>
        <v/>
      </c>
      <c r="BN88" s="95" t="str">
        <f t="shared" si="111"/>
        <v/>
      </c>
      <c r="BO88" s="95" t="str">
        <f t="shared" si="111"/>
        <v/>
      </c>
      <c r="BP88" s="95" t="str">
        <f t="shared" si="111"/>
        <v/>
      </c>
      <c r="BQ88" s="95" t="str">
        <f t="shared" si="111"/>
        <v/>
      </c>
      <c r="BR88" s="95" t="str">
        <f t="shared" si="111"/>
        <v/>
      </c>
      <c r="BS88" s="95" t="str">
        <f t="shared" si="111"/>
        <v/>
      </c>
      <c r="BT88" s="95" t="str">
        <f t="shared" si="111"/>
        <v/>
      </c>
      <c r="BU88" s="95" t="str">
        <f t="shared" si="111"/>
        <v/>
      </c>
      <c r="BV88" s="148" t="str">
        <f t="shared" si="111"/>
        <v/>
      </c>
      <c r="BW88" s="95" t="str">
        <f t="shared" ref="BW88:DH88" si="112">IF(SUM(BW82:BW86)=0,"",SUM(BW82:BW86))</f>
        <v/>
      </c>
      <c r="BX88" s="96" t="str">
        <f t="shared" si="112"/>
        <v/>
      </c>
      <c r="BY88" s="95" t="str">
        <f t="shared" si="112"/>
        <v/>
      </c>
      <c r="BZ88" s="95" t="str">
        <f t="shared" si="112"/>
        <v/>
      </c>
      <c r="CA88" s="95" t="str">
        <f t="shared" si="112"/>
        <v/>
      </c>
      <c r="CB88" s="95" t="str">
        <f t="shared" si="112"/>
        <v/>
      </c>
      <c r="CC88" s="95" t="str">
        <f t="shared" si="112"/>
        <v/>
      </c>
      <c r="CD88" s="95" t="str">
        <f t="shared" si="112"/>
        <v/>
      </c>
      <c r="CE88" s="95" t="str">
        <f t="shared" si="112"/>
        <v/>
      </c>
      <c r="CF88" s="95" t="str">
        <f t="shared" si="112"/>
        <v/>
      </c>
      <c r="CG88" s="95" t="str">
        <f t="shared" si="112"/>
        <v/>
      </c>
      <c r="CH88" s="95" t="str">
        <f t="shared" si="112"/>
        <v/>
      </c>
      <c r="CI88" s="95" t="str">
        <f t="shared" si="112"/>
        <v/>
      </c>
      <c r="CJ88" s="95" t="str">
        <f t="shared" si="112"/>
        <v/>
      </c>
      <c r="CK88" s="95" t="str">
        <f t="shared" si="112"/>
        <v/>
      </c>
      <c r="CL88" s="95" t="str">
        <f t="shared" si="112"/>
        <v/>
      </c>
      <c r="CM88" s="95" t="str">
        <f t="shared" si="112"/>
        <v/>
      </c>
      <c r="CN88" s="148" t="str">
        <f t="shared" si="112"/>
        <v/>
      </c>
      <c r="CO88" s="95" t="str">
        <f t="shared" si="112"/>
        <v/>
      </c>
      <c r="CP88" s="96" t="str">
        <f t="shared" si="112"/>
        <v/>
      </c>
      <c r="CQ88" s="95" t="str">
        <f t="shared" si="112"/>
        <v/>
      </c>
      <c r="CR88" s="95" t="str">
        <f t="shared" si="112"/>
        <v/>
      </c>
      <c r="CS88" s="95" t="str">
        <f t="shared" si="112"/>
        <v/>
      </c>
      <c r="CT88" s="95" t="str">
        <f t="shared" si="112"/>
        <v/>
      </c>
      <c r="CU88" s="95" t="str">
        <f t="shared" si="112"/>
        <v/>
      </c>
      <c r="CV88" s="95" t="str">
        <f t="shared" si="112"/>
        <v/>
      </c>
      <c r="CW88" s="95" t="str">
        <f t="shared" si="112"/>
        <v/>
      </c>
      <c r="CX88" s="95" t="str">
        <f t="shared" si="112"/>
        <v/>
      </c>
      <c r="CY88" s="95" t="str">
        <f t="shared" si="112"/>
        <v/>
      </c>
      <c r="CZ88" s="95" t="str">
        <f t="shared" si="112"/>
        <v/>
      </c>
      <c r="DA88" s="95" t="str">
        <f t="shared" si="112"/>
        <v/>
      </c>
      <c r="DB88" s="95" t="str">
        <f t="shared" si="112"/>
        <v/>
      </c>
      <c r="DC88" s="95" t="str">
        <f t="shared" si="112"/>
        <v/>
      </c>
      <c r="DD88" s="95" t="str">
        <f t="shared" si="112"/>
        <v/>
      </c>
      <c r="DE88" s="95" t="str">
        <f t="shared" si="112"/>
        <v/>
      </c>
      <c r="DF88" s="148" t="str">
        <f t="shared" si="112"/>
        <v/>
      </c>
      <c r="DG88" s="95" t="str">
        <f t="shared" si="112"/>
        <v/>
      </c>
      <c r="DH88" s="96" t="str">
        <f t="shared" si="112"/>
        <v/>
      </c>
    </row>
    <row r="89" spans="1:112" x14ac:dyDescent="0.2">
      <c r="A89" s="40" t="s">
        <v>242</v>
      </c>
      <c r="B89" s="39"/>
      <c r="C89" s="39"/>
      <c r="D89" s="41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41"/>
      <c r="T89" s="42"/>
      <c r="U89" s="39"/>
      <c r="V89" s="43"/>
      <c r="W89" s="39"/>
      <c r="X89" s="39"/>
      <c r="Y89" s="66"/>
      <c r="Z89" s="66"/>
      <c r="AA89" s="66"/>
      <c r="AB89" s="66"/>
      <c r="AC89" s="66"/>
      <c r="AD89" s="66"/>
      <c r="AE89" s="66"/>
      <c r="AF89" s="66"/>
      <c r="AG89" s="66"/>
      <c r="AH89" s="66"/>
      <c r="AI89" s="66"/>
      <c r="AJ89" s="66"/>
      <c r="AK89" s="41"/>
      <c r="AL89" s="42"/>
      <c r="AM89" s="39"/>
      <c r="AN89" s="43"/>
      <c r="AO89" s="39"/>
      <c r="AP89" s="39"/>
      <c r="AQ89" s="66"/>
      <c r="AR89" s="66"/>
      <c r="AS89" s="66"/>
      <c r="AT89" s="66"/>
      <c r="AU89" s="66"/>
      <c r="AV89" s="66"/>
      <c r="AW89" s="66"/>
      <c r="AX89" s="66"/>
      <c r="AY89" s="66"/>
      <c r="AZ89" s="66"/>
      <c r="BA89" s="66"/>
      <c r="BB89" s="66"/>
      <c r="BC89" s="41"/>
      <c r="BD89" s="42"/>
      <c r="BE89" s="39"/>
      <c r="BF89" s="43"/>
      <c r="BG89" s="39"/>
      <c r="BH89" s="39"/>
      <c r="BI89" s="66"/>
      <c r="BJ89" s="66"/>
      <c r="BK89" s="66"/>
      <c r="BL89" s="66"/>
      <c r="BM89" s="66"/>
      <c r="BN89" s="66"/>
      <c r="BO89" s="66"/>
      <c r="BP89" s="66"/>
      <c r="BQ89" s="66"/>
      <c r="BR89" s="66"/>
      <c r="BS89" s="66"/>
      <c r="BT89" s="66"/>
      <c r="BU89" s="41"/>
      <c r="BV89" s="42"/>
      <c r="BW89" s="39"/>
      <c r="BX89" s="43"/>
      <c r="BY89" s="39"/>
      <c r="BZ89" s="39"/>
      <c r="CA89" s="66"/>
      <c r="CB89" s="66"/>
      <c r="CC89" s="66"/>
      <c r="CD89" s="66"/>
      <c r="CE89" s="66"/>
      <c r="CF89" s="66"/>
      <c r="CG89" s="66"/>
      <c r="CH89" s="66"/>
      <c r="CI89" s="66"/>
      <c r="CJ89" s="66"/>
      <c r="CK89" s="66"/>
      <c r="CL89" s="66"/>
      <c r="CM89" s="41"/>
      <c r="CN89" s="42"/>
      <c r="CO89" s="39"/>
      <c r="CP89" s="43"/>
      <c r="CQ89" s="39"/>
      <c r="CR89" s="39"/>
      <c r="CS89" s="66"/>
      <c r="CT89" s="66"/>
      <c r="CU89" s="66"/>
      <c r="CV89" s="66"/>
      <c r="CW89" s="66"/>
      <c r="CX89" s="66"/>
      <c r="CY89" s="66"/>
      <c r="CZ89" s="66"/>
      <c r="DA89" s="66"/>
      <c r="DB89" s="66"/>
      <c r="DC89" s="66"/>
      <c r="DD89" s="66"/>
      <c r="DE89" s="41"/>
      <c r="DF89" s="42"/>
      <c r="DG89" s="39"/>
      <c r="DH89" s="43"/>
    </row>
    <row r="90" spans="1:112" outlineLevel="1" x14ac:dyDescent="0.2">
      <c r="A90" s="51" t="s">
        <v>252</v>
      </c>
      <c r="B90" s="51" t="s">
        <v>268</v>
      </c>
      <c r="T90" s="20"/>
      <c r="AL90" s="20"/>
      <c r="BD90" s="20"/>
      <c r="BV90" s="20"/>
      <c r="CN90" s="20"/>
      <c r="DF90" s="20"/>
    </row>
    <row r="91" spans="1:112" outlineLevel="1" x14ac:dyDescent="0.2">
      <c r="A91" s="44" t="s">
        <v>32</v>
      </c>
      <c r="B91" s="114" t="s">
        <v>282</v>
      </c>
      <c r="C91" t="s">
        <v>216</v>
      </c>
      <c r="E91" s="53">
        <v>0</v>
      </c>
      <c r="F91" s="53">
        <v>0</v>
      </c>
      <c r="G91" s="53">
        <v>0</v>
      </c>
      <c r="H91" s="53">
        <v>0</v>
      </c>
      <c r="I91" s="53">
        <v>0</v>
      </c>
      <c r="J91" s="53">
        <v>0</v>
      </c>
      <c r="K91" s="53">
        <v>0</v>
      </c>
      <c r="L91" s="53">
        <v>0</v>
      </c>
      <c r="M91" s="53">
        <v>0</v>
      </c>
      <c r="N91" s="53">
        <v>0</v>
      </c>
      <c r="O91" s="53">
        <v>0</v>
      </c>
      <c r="P91" s="53">
        <v>0</v>
      </c>
      <c r="Q91" s="53">
        <v>0</v>
      </c>
      <c r="R91" s="53">
        <v>0</v>
      </c>
      <c r="T91" s="147">
        <f t="shared" ref="T91:T95" si="113">SUM(E91:R91)</f>
        <v>0</v>
      </c>
      <c r="Y91" s="53">
        <v>0</v>
      </c>
      <c r="Z91" s="53">
        <v>0</v>
      </c>
      <c r="AA91" s="53">
        <v>0</v>
      </c>
      <c r="AB91" s="53">
        <v>0</v>
      </c>
      <c r="AC91" s="53">
        <v>0</v>
      </c>
      <c r="AD91" s="53">
        <v>0</v>
      </c>
      <c r="AE91" s="53">
        <v>0</v>
      </c>
      <c r="AF91" s="53">
        <v>0</v>
      </c>
      <c r="AG91" s="53">
        <v>0</v>
      </c>
      <c r="AH91" s="53">
        <v>0</v>
      </c>
      <c r="AI91" s="53">
        <v>0</v>
      </c>
      <c r="AJ91" s="53">
        <v>0</v>
      </c>
      <c r="AL91" s="147">
        <f t="shared" ref="AL91:AL95" si="114">SUM(Y91:AJ91)</f>
        <v>0</v>
      </c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D91" s="147">
        <f t="shared" ref="BD91:BD95" si="115">SUM(AQ91:BB91)</f>
        <v>0</v>
      </c>
      <c r="BI91" s="53"/>
      <c r="BJ91" s="53"/>
      <c r="BK91" s="53"/>
      <c r="BL91" s="53"/>
      <c r="BM91" s="53"/>
      <c r="BN91" s="53"/>
      <c r="BO91" s="53"/>
      <c r="BP91" s="53"/>
      <c r="BQ91" s="53"/>
      <c r="BR91" s="53"/>
      <c r="BS91" s="53"/>
      <c r="BT91" s="53"/>
      <c r="BV91" s="147">
        <f t="shared" ref="BV91:BV95" si="116">SUM(BI91:BT91)</f>
        <v>0</v>
      </c>
      <c r="CA91" s="53"/>
      <c r="CB91" s="53"/>
      <c r="CC91" s="53"/>
      <c r="CD91" s="53"/>
      <c r="CE91" s="53"/>
      <c r="CF91" s="53"/>
      <c r="CG91" s="53"/>
      <c r="CH91" s="53"/>
      <c r="CI91" s="53"/>
      <c r="CJ91" s="53"/>
      <c r="CK91" s="53"/>
      <c r="CL91" s="53"/>
      <c r="CN91" s="147">
        <f t="shared" ref="CN91:CN95" si="117">SUM(CA91:CL91)</f>
        <v>0</v>
      </c>
      <c r="CS91" s="53"/>
      <c r="CT91" s="53"/>
      <c r="CU91" s="53"/>
      <c r="CV91" s="53"/>
      <c r="CW91" s="53"/>
      <c r="CX91" s="53"/>
      <c r="CY91" s="53"/>
      <c r="CZ91" s="53"/>
      <c r="DA91" s="53"/>
      <c r="DB91" s="53"/>
      <c r="DC91" s="53"/>
      <c r="DD91" s="53"/>
      <c r="DF91" s="147">
        <f t="shared" ref="DF91:DF95" si="118">SUM(CS91:DD91)</f>
        <v>0</v>
      </c>
    </row>
    <row r="92" spans="1:112" outlineLevel="1" x14ac:dyDescent="0.2">
      <c r="A92" s="44" t="s">
        <v>44</v>
      </c>
      <c r="B92" t="s">
        <v>283</v>
      </c>
      <c r="C92" t="s">
        <v>216</v>
      </c>
      <c r="E92" s="53">
        <v>0</v>
      </c>
      <c r="F92" s="53">
        <v>0</v>
      </c>
      <c r="G92" s="53">
        <v>0</v>
      </c>
      <c r="H92" s="53">
        <v>0</v>
      </c>
      <c r="I92" s="53">
        <v>0</v>
      </c>
      <c r="J92" s="53">
        <v>0</v>
      </c>
      <c r="K92" s="53">
        <v>0</v>
      </c>
      <c r="L92" s="53">
        <v>0</v>
      </c>
      <c r="M92" s="53">
        <v>0</v>
      </c>
      <c r="N92" s="53">
        <v>0</v>
      </c>
      <c r="O92" s="53">
        <v>0</v>
      </c>
      <c r="P92" s="53">
        <v>0</v>
      </c>
      <c r="Q92" s="53">
        <v>0</v>
      </c>
      <c r="R92" s="53">
        <v>0</v>
      </c>
      <c r="T92" s="147">
        <f t="shared" si="113"/>
        <v>0</v>
      </c>
      <c r="Y92" s="53">
        <v>0</v>
      </c>
      <c r="Z92" s="53">
        <v>0</v>
      </c>
      <c r="AA92" s="53">
        <v>0</v>
      </c>
      <c r="AB92" s="53">
        <v>0</v>
      </c>
      <c r="AC92" s="53">
        <v>0</v>
      </c>
      <c r="AD92" s="53">
        <v>0</v>
      </c>
      <c r="AE92" s="53">
        <v>0</v>
      </c>
      <c r="AF92" s="53">
        <v>0</v>
      </c>
      <c r="AG92" s="53">
        <v>0</v>
      </c>
      <c r="AH92" s="53">
        <v>0</v>
      </c>
      <c r="AI92" s="53">
        <v>0</v>
      </c>
      <c r="AJ92" s="53">
        <v>0</v>
      </c>
      <c r="AL92" s="147">
        <f t="shared" si="114"/>
        <v>0</v>
      </c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D92" s="147">
        <f t="shared" si="115"/>
        <v>0</v>
      </c>
      <c r="BI92" s="53"/>
      <c r="BJ92" s="53"/>
      <c r="BK92" s="53"/>
      <c r="BL92" s="53"/>
      <c r="BM92" s="53"/>
      <c r="BN92" s="53"/>
      <c r="BO92" s="53"/>
      <c r="BP92" s="53"/>
      <c r="BQ92" s="53"/>
      <c r="BR92" s="53"/>
      <c r="BS92" s="53"/>
      <c r="BT92" s="53"/>
      <c r="BV92" s="147">
        <f t="shared" si="116"/>
        <v>0</v>
      </c>
      <c r="CA92" s="53"/>
      <c r="CB92" s="53"/>
      <c r="CC92" s="53"/>
      <c r="CD92" s="53"/>
      <c r="CE92" s="53"/>
      <c r="CF92" s="53"/>
      <c r="CG92" s="53"/>
      <c r="CH92" s="53"/>
      <c r="CI92" s="53"/>
      <c r="CJ92" s="53"/>
      <c r="CK92" s="53"/>
      <c r="CL92" s="53"/>
      <c r="CN92" s="147">
        <f t="shared" si="117"/>
        <v>0</v>
      </c>
      <c r="CS92" s="53"/>
      <c r="CT92" s="53"/>
      <c r="CU92" s="53"/>
      <c r="CV92" s="53"/>
      <c r="CW92" s="53"/>
      <c r="CX92" s="53"/>
      <c r="CY92" s="53"/>
      <c r="CZ92" s="53"/>
      <c r="DA92" s="53"/>
      <c r="DB92" s="53"/>
      <c r="DC92" s="53"/>
      <c r="DD92" s="53"/>
      <c r="DF92" s="147">
        <f t="shared" si="118"/>
        <v>0</v>
      </c>
    </row>
    <row r="93" spans="1:112" outlineLevel="1" x14ac:dyDescent="0.2">
      <c r="A93" s="44" t="s">
        <v>45</v>
      </c>
      <c r="B93" s="114" t="s">
        <v>284</v>
      </c>
      <c r="C93" t="s">
        <v>216</v>
      </c>
      <c r="E93" s="53">
        <v>0</v>
      </c>
      <c r="F93" s="53">
        <v>0</v>
      </c>
      <c r="G93" s="53">
        <v>0</v>
      </c>
      <c r="H93" s="53">
        <v>0</v>
      </c>
      <c r="I93" s="53">
        <v>0</v>
      </c>
      <c r="J93" s="53">
        <v>0</v>
      </c>
      <c r="K93" s="53">
        <v>0</v>
      </c>
      <c r="L93" s="53">
        <v>0</v>
      </c>
      <c r="M93" s="53">
        <v>0</v>
      </c>
      <c r="N93" s="53">
        <v>0</v>
      </c>
      <c r="O93" s="53">
        <v>0</v>
      </c>
      <c r="P93" s="53">
        <v>0</v>
      </c>
      <c r="Q93" s="53">
        <v>0</v>
      </c>
      <c r="R93" s="53">
        <v>0</v>
      </c>
      <c r="T93" s="147">
        <f t="shared" si="113"/>
        <v>0</v>
      </c>
      <c r="Y93" s="53">
        <v>0</v>
      </c>
      <c r="Z93" s="53">
        <v>0</v>
      </c>
      <c r="AA93" s="53">
        <v>0</v>
      </c>
      <c r="AB93" s="53">
        <v>0</v>
      </c>
      <c r="AC93" s="53">
        <v>0</v>
      </c>
      <c r="AD93" s="53">
        <v>0</v>
      </c>
      <c r="AE93" s="53">
        <v>0</v>
      </c>
      <c r="AF93" s="53">
        <v>0</v>
      </c>
      <c r="AG93" s="53">
        <v>0</v>
      </c>
      <c r="AH93" s="53">
        <v>0</v>
      </c>
      <c r="AI93" s="53">
        <v>0</v>
      </c>
      <c r="AJ93" s="53">
        <v>0</v>
      </c>
      <c r="AL93" s="147">
        <f t="shared" si="114"/>
        <v>0</v>
      </c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D93" s="147">
        <f t="shared" si="115"/>
        <v>0</v>
      </c>
      <c r="BI93" s="53"/>
      <c r="BJ93" s="53"/>
      <c r="BK93" s="53"/>
      <c r="BL93" s="53"/>
      <c r="BM93" s="53"/>
      <c r="BN93" s="53"/>
      <c r="BO93" s="53"/>
      <c r="BP93" s="53"/>
      <c r="BQ93" s="53"/>
      <c r="BR93" s="53"/>
      <c r="BS93" s="53"/>
      <c r="BT93" s="53"/>
      <c r="BV93" s="147">
        <f t="shared" si="116"/>
        <v>0</v>
      </c>
      <c r="CA93" s="53"/>
      <c r="CB93" s="53"/>
      <c r="CC93" s="53"/>
      <c r="CD93" s="53"/>
      <c r="CE93" s="53"/>
      <c r="CF93" s="53"/>
      <c r="CG93" s="53"/>
      <c r="CH93" s="53"/>
      <c r="CI93" s="53"/>
      <c r="CJ93" s="53"/>
      <c r="CK93" s="53"/>
      <c r="CL93" s="53"/>
      <c r="CN93" s="147">
        <f t="shared" si="117"/>
        <v>0</v>
      </c>
      <c r="CS93" s="53"/>
      <c r="CT93" s="53"/>
      <c r="CU93" s="53"/>
      <c r="CV93" s="53"/>
      <c r="CW93" s="53"/>
      <c r="CX93" s="53"/>
      <c r="CY93" s="53"/>
      <c r="CZ93" s="53"/>
      <c r="DA93" s="53"/>
      <c r="DB93" s="53"/>
      <c r="DC93" s="53"/>
      <c r="DD93" s="53"/>
      <c r="DF93" s="147">
        <f t="shared" si="118"/>
        <v>0</v>
      </c>
    </row>
    <row r="94" spans="1:112" outlineLevel="1" x14ac:dyDescent="0.2">
      <c r="A94" s="44" t="s">
        <v>46</v>
      </c>
      <c r="B94" t="s">
        <v>285</v>
      </c>
      <c r="C94" t="s">
        <v>216</v>
      </c>
      <c r="E94" s="53">
        <v>0</v>
      </c>
      <c r="F94" s="53">
        <v>0</v>
      </c>
      <c r="G94" s="53">
        <v>0</v>
      </c>
      <c r="H94" s="53">
        <v>0</v>
      </c>
      <c r="I94" s="53">
        <v>0</v>
      </c>
      <c r="J94" s="53">
        <v>0</v>
      </c>
      <c r="K94" s="53">
        <v>0</v>
      </c>
      <c r="L94" s="53">
        <v>0</v>
      </c>
      <c r="M94" s="53">
        <v>0</v>
      </c>
      <c r="N94" s="53">
        <v>0</v>
      </c>
      <c r="O94" s="53">
        <v>0</v>
      </c>
      <c r="P94" s="53">
        <v>0</v>
      </c>
      <c r="Q94" s="53">
        <v>0</v>
      </c>
      <c r="R94" s="53">
        <v>0</v>
      </c>
      <c r="T94" s="147">
        <f t="shared" si="113"/>
        <v>0</v>
      </c>
      <c r="Y94" s="53">
        <v>0</v>
      </c>
      <c r="Z94" s="53">
        <v>0</v>
      </c>
      <c r="AA94" s="53">
        <v>0</v>
      </c>
      <c r="AB94" s="53">
        <v>0</v>
      </c>
      <c r="AC94" s="53">
        <v>0</v>
      </c>
      <c r="AD94" s="53">
        <v>0</v>
      </c>
      <c r="AE94" s="53">
        <v>0</v>
      </c>
      <c r="AF94" s="53">
        <v>0</v>
      </c>
      <c r="AG94" s="53">
        <v>0</v>
      </c>
      <c r="AH94" s="53">
        <v>0</v>
      </c>
      <c r="AI94" s="53">
        <v>0</v>
      </c>
      <c r="AJ94" s="53">
        <v>0</v>
      </c>
      <c r="AL94" s="147">
        <f t="shared" si="114"/>
        <v>0</v>
      </c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D94" s="147">
        <f t="shared" si="115"/>
        <v>0</v>
      </c>
      <c r="BI94" s="53"/>
      <c r="BJ94" s="53"/>
      <c r="BK94" s="53"/>
      <c r="BL94" s="53"/>
      <c r="BM94" s="53"/>
      <c r="BN94" s="53"/>
      <c r="BO94" s="53"/>
      <c r="BP94" s="53"/>
      <c r="BQ94" s="53"/>
      <c r="BR94" s="53"/>
      <c r="BS94" s="53"/>
      <c r="BT94" s="53"/>
      <c r="BV94" s="147">
        <f t="shared" si="116"/>
        <v>0</v>
      </c>
      <c r="CA94" s="53"/>
      <c r="CB94" s="53"/>
      <c r="CC94" s="53"/>
      <c r="CD94" s="53"/>
      <c r="CE94" s="53"/>
      <c r="CF94" s="53"/>
      <c r="CG94" s="53"/>
      <c r="CH94" s="53"/>
      <c r="CI94" s="53"/>
      <c r="CJ94" s="53"/>
      <c r="CK94" s="53"/>
      <c r="CL94" s="53"/>
      <c r="CN94" s="147">
        <f t="shared" si="117"/>
        <v>0</v>
      </c>
      <c r="CS94" s="53"/>
      <c r="CT94" s="53"/>
      <c r="CU94" s="53"/>
      <c r="CV94" s="53"/>
      <c r="CW94" s="53"/>
      <c r="CX94" s="53"/>
      <c r="CY94" s="53"/>
      <c r="CZ94" s="53"/>
      <c r="DA94" s="53"/>
      <c r="DB94" s="53"/>
      <c r="DC94" s="53"/>
      <c r="DD94" s="53"/>
      <c r="DF94" s="147">
        <f t="shared" si="118"/>
        <v>0</v>
      </c>
    </row>
    <row r="95" spans="1:112" outlineLevel="1" x14ac:dyDescent="0.2">
      <c r="A95" s="44" t="s">
        <v>47</v>
      </c>
      <c r="B95" t="s">
        <v>286</v>
      </c>
      <c r="C95" t="s">
        <v>216</v>
      </c>
      <c r="E95" s="53">
        <v>0</v>
      </c>
      <c r="F95" s="53">
        <v>0</v>
      </c>
      <c r="G95" s="53">
        <v>0</v>
      </c>
      <c r="H95" s="53">
        <v>0</v>
      </c>
      <c r="I95" s="53">
        <v>0</v>
      </c>
      <c r="J95" s="53">
        <v>0</v>
      </c>
      <c r="K95" s="53">
        <v>0</v>
      </c>
      <c r="L95" s="53">
        <v>0</v>
      </c>
      <c r="M95" s="53">
        <v>0</v>
      </c>
      <c r="N95" s="53">
        <v>0</v>
      </c>
      <c r="O95" s="53">
        <v>0</v>
      </c>
      <c r="P95" s="53">
        <v>0</v>
      </c>
      <c r="Q95" s="53">
        <v>0</v>
      </c>
      <c r="R95" s="53">
        <v>0</v>
      </c>
      <c r="T95" s="147">
        <f t="shared" si="113"/>
        <v>0</v>
      </c>
      <c r="Y95" s="53">
        <v>0</v>
      </c>
      <c r="Z95" s="53">
        <v>0</v>
      </c>
      <c r="AA95" s="53">
        <v>0</v>
      </c>
      <c r="AB95" s="53">
        <v>0</v>
      </c>
      <c r="AC95" s="53">
        <v>0</v>
      </c>
      <c r="AD95" s="53">
        <v>0</v>
      </c>
      <c r="AE95" s="53">
        <v>0</v>
      </c>
      <c r="AF95" s="53">
        <v>0</v>
      </c>
      <c r="AG95" s="53">
        <v>0</v>
      </c>
      <c r="AH95" s="53">
        <v>0</v>
      </c>
      <c r="AI95" s="53">
        <v>0</v>
      </c>
      <c r="AJ95" s="53">
        <v>0</v>
      </c>
      <c r="AL95" s="147">
        <f t="shared" si="114"/>
        <v>0</v>
      </c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D95" s="147">
        <f t="shared" si="115"/>
        <v>0</v>
      </c>
      <c r="BI95" s="53"/>
      <c r="BJ95" s="53"/>
      <c r="BK95" s="53"/>
      <c r="BL95" s="53"/>
      <c r="BM95" s="53"/>
      <c r="BN95" s="53"/>
      <c r="BO95" s="53"/>
      <c r="BP95" s="53"/>
      <c r="BQ95" s="53"/>
      <c r="BR95" s="53"/>
      <c r="BS95" s="53"/>
      <c r="BT95" s="53"/>
      <c r="BV95" s="147">
        <f t="shared" si="116"/>
        <v>0</v>
      </c>
      <c r="CA95" s="53"/>
      <c r="CB95" s="53"/>
      <c r="CC95" s="53"/>
      <c r="CD95" s="53"/>
      <c r="CE95" s="53"/>
      <c r="CF95" s="53"/>
      <c r="CG95" s="53"/>
      <c r="CH95" s="53"/>
      <c r="CI95" s="53"/>
      <c r="CJ95" s="53"/>
      <c r="CK95" s="53"/>
      <c r="CL95" s="53"/>
      <c r="CN95" s="147">
        <f t="shared" si="117"/>
        <v>0</v>
      </c>
      <c r="CS95" s="53"/>
      <c r="CT95" s="53"/>
      <c r="CU95" s="53"/>
      <c r="CV95" s="53"/>
      <c r="CW95" s="53"/>
      <c r="CX95" s="53"/>
      <c r="CY95" s="53"/>
      <c r="CZ95" s="53"/>
      <c r="DA95" s="53"/>
      <c r="DB95" s="53"/>
      <c r="DC95" s="53"/>
      <c r="DD95" s="53"/>
      <c r="DF95" s="147">
        <f t="shared" si="118"/>
        <v>0</v>
      </c>
    </row>
    <row r="96" spans="1:112" x14ac:dyDescent="0.2">
      <c r="BD96" s="46"/>
      <c r="BV96" s="46"/>
      <c r="CN96" s="46"/>
      <c r="DF96" s="46"/>
    </row>
    <row r="97" spans="1:112" ht="17" thickBot="1" x14ac:dyDescent="0.25">
      <c r="A97" s="99"/>
      <c r="B97" s="99"/>
      <c r="C97" s="100" t="s">
        <v>243</v>
      </c>
      <c r="D97" s="101"/>
      <c r="E97" s="95" t="str">
        <f>IF(SUM(E91:E95)=0,"",SUM(E91:E95))</f>
        <v/>
      </c>
      <c r="F97" s="95" t="str">
        <f>IF(SUM(F91:F95)=0,"",SUM(F91:F95))</f>
        <v/>
      </c>
      <c r="G97" s="95" t="str">
        <f t="shared" ref="G97:BH97" si="119">IF(SUM(G91:G95)=0,"",SUM(G91:G95))</f>
        <v/>
      </c>
      <c r="H97" s="95" t="str">
        <f t="shared" si="119"/>
        <v/>
      </c>
      <c r="I97" s="95" t="str">
        <f t="shared" si="119"/>
        <v/>
      </c>
      <c r="J97" s="95" t="str">
        <f t="shared" si="119"/>
        <v/>
      </c>
      <c r="K97" s="95" t="str">
        <f t="shared" si="119"/>
        <v/>
      </c>
      <c r="L97" s="95" t="str">
        <f t="shared" si="119"/>
        <v/>
      </c>
      <c r="M97" s="95" t="str">
        <f t="shared" si="119"/>
        <v/>
      </c>
      <c r="N97" s="95" t="str">
        <f t="shared" si="119"/>
        <v/>
      </c>
      <c r="O97" s="95" t="str">
        <f t="shared" si="119"/>
        <v/>
      </c>
      <c r="P97" s="95" t="str">
        <f t="shared" si="119"/>
        <v/>
      </c>
      <c r="Q97" s="95" t="str">
        <f t="shared" si="119"/>
        <v/>
      </c>
      <c r="R97" s="95" t="str">
        <f t="shared" si="119"/>
        <v/>
      </c>
      <c r="S97" s="95" t="str">
        <f t="shared" si="119"/>
        <v/>
      </c>
      <c r="T97" s="148" t="str">
        <f t="shared" si="119"/>
        <v/>
      </c>
      <c r="U97" s="95" t="str">
        <f t="shared" si="119"/>
        <v/>
      </c>
      <c r="V97" s="96" t="str">
        <f t="shared" si="119"/>
        <v/>
      </c>
      <c r="W97" s="95" t="str">
        <f t="shared" si="119"/>
        <v/>
      </c>
      <c r="X97" s="95" t="str">
        <f t="shared" si="119"/>
        <v/>
      </c>
      <c r="Y97" s="95" t="str">
        <f t="shared" si="119"/>
        <v/>
      </c>
      <c r="Z97" s="95" t="str">
        <f t="shared" si="119"/>
        <v/>
      </c>
      <c r="AA97" s="95" t="str">
        <f t="shared" si="119"/>
        <v/>
      </c>
      <c r="AB97" s="95" t="str">
        <f t="shared" si="119"/>
        <v/>
      </c>
      <c r="AC97" s="95" t="str">
        <f t="shared" si="119"/>
        <v/>
      </c>
      <c r="AD97" s="95" t="str">
        <f t="shared" si="119"/>
        <v/>
      </c>
      <c r="AE97" s="95" t="str">
        <f t="shared" si="119"/>
        <v/>
      </c>
      <c r="AF97" s="95" t="str">
        <f t="shared" si="119"/>
        <v/>
      </c>
      <c r="AG97" s="95" t="str">
        <f t="shared" si="119"/>
        <v/>
      </c>
      <c r="AH97" s="95" t="str">
        <f t="shared" si="119"/>
        <v/>
      </c>
      <c r="AI97" s="95" t="str">
        <f t="shared" si="119"/>
        <v/>
      </c>
      <c r="AJ97" s="95" t="str">
        <f t="shared" si="119"/>
        <v/>
      </c>
      <c r="AK97" s="95" t="str">
        <f t="shared" si="119"/>
        <v/>
      </c>
      <c r="AL97" s="148" t="str">
        <f t="shared" si="119"/>
        <v/>
      </c>
      <c r="AM97" s="95" t="str">
        <f t="shared" si="119"/>
        <v/>
      </c>
      <c r="AN97" s="96" t="str">
        <f t="shared" si="119"/>
        <v/>
      </c>
      <c r="AO97" s="95" t="str">
        <f t="shared" si="119"/>
        <v/>
      </c>
      <c r="AP97" s="95" t="str">
        <f t="shared" si="119"/>
        <v/>
      </c>
      <c r="AQ97" s="95" t="str">
        <f t="shared" ref="AQ97:BD97" si="120">IF(SUM(AQ91:AQ95)=0,"",SUM(AQ91:AQ95))</f>
        <v/>
      </c>
      <c r="AR97" s="95" t="str">
        <f t="shared" si="120"/>
        <v/>
      </c>
      <c r="AS97" s="95" t="str">
        <f t="shared" si="120"/>
        <v/>
      </c>
      <c r="AT97" s="95" t="str">
        <f t="shared" si="120"/>
        <v/>
      </c>
      <c r="AU97" s="95" t="str">
        <f t="shared" si="120"/>
        <v/>
      </c>
      <c r="AV97" s="95" t="str">
        <f t="shared" si="120"/>
        <v/>
      </c>
      <c r="AW97" s="95" t="str">
        <f t="shared" si="120"/>
        <v/>
      </c>
      <c r="AX97" s="95" t="str">
        <f t="shared" si="120"/>
        <v/>
      </c>
      <c r="AY97" s="95" t="str">
        <f t="shared" si="120"/>
        <v/>
      </c>
      <c r="AZ97" s="95" t="str">
        <f t="shared" si="120"/>
        <v/>
      </c>
      <c r="BA97" s="95" t="str">
        <f t="shared" si="120"/>
        <v/>
      </c>
      <c r="BB97" s="95" t="str">
        <f t="shared" si="120"/>
        <v/>
      </c>
      <c r="BC97" s="95" t="str">
        <f t="shared" si="120"/>
        <v/>
      </c>
      <c r="BD97" s="148" t="str">
        <f t="shared" si="120"/>
        <v/>
      </c>
      <c r="BE97" s="95" t="str">
        <f t="shared" si="119"/>
        <v/>
      </c>
      <c r="BF97" s="96" t="str">
        <f t="shared" si="119"/>
        <v/>
      </c>
      <c r="BG97" s="95" t="str">
        <f t="shared" si="119"/>
        <v/>
      </c>
      <c r="BH97" s="95" t="str">
        <f t="shared" si="119"/>
        <v/>
      </c>
      <c r="BI97" s="95" t="str">
        <f t="shared" ref="BI97:BV97" si="121">IF(SUM(BI91:BI95)=0,"",SUM(BI91:BI95))</f>
        <v/>
      </c>
      <c r="BJ97" s="95" t="str">
        <f t="shared" si="121"/>
        <v/>
      </c>
      <c r="BK97" s="95" t="str">
        <f t="shared" si="121"/>
        <v/>
      </c>
      <c r="BL97" s="95" t="str">
        <f t="shared" si="121"/>
        <v/>
      </c>
      <c r="BM97" s="95" t="str">
        <f t="shared" si="121"/>
        <v/>
      </c>
      <c r="BN97" s="95" t="str">
        <f t="shared" si="121"/>
        <v/>
      </c>
      <c r="BO97" s="95" t="str">
        <f t="shared" si="121"/>
        <v/>
      </c>
      <c r="BP97" s="95" t="str">
        <f t="shared" si="121"/>
        <v/>
      </c>
      <c r="BQ97" s="95" t="str">
        <f t="shared" si="121"/>
        <v/>
      </c>
      <c r="BR97" s="95" t="str">
        <f t="shared" si="121"/>
        <v/>
      </c>
      <c r="BS97" s="95" t="str">
        <f t="shared" si="121"/>
        <v/>
      </c>
      <c r="BT97" s="95" t="str">
        <f t="shared" si="121"/>
        <v/>
      </c>
      <c r="BU97" s="95" t="str">
        <f t="shared" si="121"/>
        <v/>
      </c>
      <c r="BV97" s="148" t="str">
        <f t="shared" si="121"/>
        <v/>
      </c>
      <c r="BW97" s="95" t="str">
        <f t="shared" ref="BW97:DH97" si="122">IF(SUM(BW91:BW95)=0,"",SUM(BW91:BW95))</f>
        <v/>
      </c>
      <c r="BX97" s="96" t="str">
        <f t="shared" si="122"/>
        <v/>
      </c>
      <c r="BY97" s="95" t="str">
        <f t="shared" si="122"/>
        <v/>
      </c>
      <c r="BZ97" s="95" t="str">
        <f t="shared" si="122"/>
        <v/>
      </c>
      <c r="CA97" s="95" t="str">
        <f t="shared" si="122"/>
        <v/>
      </c>
      <c r="CB97" s="95" t="str">
        <f t="shared" si="122"/>
        <v/>
      </c>
      <c r="CC97" s="95" t="str">
        <f t="shared" si="122"/>
        <v/>
      </c>
      <c r="CD97" s="95" t="str">
        <f t="shared" si="122"/>
        <v/>
      </c>
      <c r="CE97" s="95" t="str">
        <f t="shared" si="122"/>
        <v/>
      </c>
      <c r="CF97" s="95" t="str">
        <f t="shared" si="122"/>
        <v/>
      </c>
      <c r="CG97" s="95" t="str">
        <f t="shared" si="122"/>
        <v/>
      </c>
      <c r="CH97" s="95" t="str">
        <f t="shared" si="122"/>
        <v/>
      </c>
      <c r="CI97" s="95" t="str">
        <f t="shared" si="122"/>
        <v/>
      </c>
      <c r="CJ97" s="95" t="str">
        <f t="shared" si="122"/>
        <v/>
      </c>
      <c r="CK97" s="95" t="str">
        <f t="shared" si="122"/>
        <v/>
      </c>
      <c r="CL97" s="95" t="str">
        <f t="shared" si="122"/>
        <v/>
      </c>
      <c r="CM97" s="95" t="str">
        <f t="shared" si="122"/>
        <v/>
      </c>
      <c r="CN97" s="148" t="str">
        <f t="shared" si="122"/>
        <v/>
      </c>
      <c r="CO97" s="95" t="str">
        <f t="shared" si="122"/>
        <v/>
      </c>
      <c r="CP97" s="96" t="str">
        <f t="shared" si="122"/>
        <v/>
      </c>
      <c r="CQ97" s="95" t="str">
        <f t="shared" si="122"/>
        <v/>
      </c>
      <c r="CR97" s="95" t="str">
        <f t="shared" si="122"/>
        <v/>
      </c>
      <c r="CS97" s="95" t="str">
        <f t="shared" si="122"/>
        <v/>
      </c>
      <c r="CT97" s="95" t="str">
        <f t="shared" si="122"/>
        <v/>
      </c>
      <c r="CU97" s="95" t="str">
        <f t="shared" si="122"/>
        <v/>
      </c>
      <c r="CV97" s="95" t="str">
        <f t="shared" si="122"/>
        <v/>
      </c>
      <c r="CW97" s="95" t="str">
        <f t="shared" si="122"/>
        <v/>
      </c>
      <c r="CX97" s="95" t="str">
        <f t="shared" si="122"/>
        <v/>
      </c>
      <c r="CY97" s="95" t="str">
        <f t="shared" si="122"/>
        <v/>
      </c>
      <c r="CZ97" s="95" t="str">
        <f t="shared" si="122"/>
        <v/>
      </c>
      <c r="DA97" s="95" t="str">
        <f t="shared" si="122"/>
        <v/>
      </c>
      <c r="DB97" s="95" t="str">
        <f t="shared" si="122"/>
        <v/>
      </c>
      <c r="DC97" s="95" t="str">
        <f t="shared" si="122"/>
        <v/>
      </c>
      <c r="DD97" s="95" t="str">
        <f t="shared" si="122"/>
        <v/>
      </c>
      <c r="DE97" s="95" t="str">
        <f t="shared" si="122"/>
        <v/>
      </c>
      <c r="DF97" s="148" t="str">
        <f t="shared" si="122"/>
        <v/>
      </c>
      <c r="DG97" s="95" t="str">
        <f t="shared" si="122"/>
        <v/>
      </c>
      <c r="DH97" s="96" t="str">
        <f t="shared" si="122"/>
        <v/>
      </c>
    </row>
    <row r="98" spans="1:112" x14ac:dyDescent="0.2">
      <c r="BD98" s="46"/>
      <c r="BV98" s="46"/>
      <c r="CN98" s="46"/>
      <c r="DF98" s="46"/>
    </row>
    <row r="99" spans="1:112" ht="17" thickBot="1" x14ac:dyDescent="0.25">
      <c r="B99" s="45"/>
      <c r="C99" s="33" t="s">
        <v>221</v>
      </c>
      <c r="D99" s="13"/>
      <c r="E99" s="95">
        <f>SUM(E44,E52,E61,E70,E79,E88,E97)</f>
        <v>0</v>
      </c>
      <c r="F99" s="95">
        <f t="shared" ref="F99:R99" si="123">SUM(F44,F52,F61,F70,F79,F88,F97)</f>
        <v>3</v>
      </c>
      <c r="G99" s="95">
        <f t="shared" si="123"/>
        <v>110</v>
      </c>
      <c r="H99" s="95">
        <f t="shared" si="123"/>
        <v>174</v>
      </c>
      <c r="I99" s="95">
        <f t="shared" si="123"/>
        <v>228</v>
      </c>
      <c r="J99" s="95">
        <f t="shared" si="123"/>
        <v>328</v>
      </c>
      <c r="K99" s="95">
        <f t="shared" si="123"/>
        <v>260</v>
      </c>
      <c r="L99" s="95">
        <f t="shared" si="123"/>
        <v>440</v>
      </c>
      <c r="M99" s="95">
        <f t="shared" si="123"/>
        <v>271</v>
      </c>
      <c r="N99" s="95">
        <f t="shared" si="123"/>
        <v>241</v>
      </c>
      <c r="O99" s="95">
        <f t="shared" si="123"/>
        <v>381</v>
      </c>
      <c r="P99" s="95">
        <f t="shared" si="123"/>
        <v>213</v>
      </c>
      <c r="Q99" s="95">
        <f t="shared" si="123"/>
        <v>274</v>
      </c>
      <c r="R99" s="95">
        <f t="shared" si="123"/>
        <v>295</v>
      </c>
      <c r="S99" s="95"/>
      <c r="T99" s="148">
        <f>SUM(T44,T52,T61,T70,T79,T88,T97)</f>
        <v>3218</v>
      </c>
      <c r="U99" s="95"/>
      <c r="V99" s="96"/>
      <c r="W99" s="95"/>
      <c r="X99" s="95"/>
      <c r="Y99" s="95">
        <f>SUM(Y44,Y52,Y61,Y70,Y79,Y88,Y97)</f>
        <v>195</v>
      </c>
      <c r="Z99" s="95">
        <f t="shared" ref="Z99:AI99" si="124">SUM(Z44,Z52,Z61,Z70,Z79,Z88,Z97)</f>
        <v>344</v>
      </c>
      <c r="AA99" s="95">
        <f t="shared" si="124"/>
        <v>215</v>
      </c>
      <c r="AB99" s="95">
        <f t="shared" si="124"/>
        <v>222</v>
      </c>
      <c r="AC99" s="95">
        <f t="shared" si="124"/>
        <v>333</v>
      </c>
      <c r="AD99" s="95">
        <f t="shared" si="124"/>
        <v>169</v>
      </c>
      <c r="AE99" s="95">
        <f t="shared" si="124"/>
        <v>294</v>
      </c>
      <c r="AF99" s="95">
        <f t="shared" si="124"/>
        <v>141</v>
      </c>
      <c r="AG99" s="95">
        <f t="shared" si="124"/>
        <v>100</v>
      </c>
      <c r="AH99" s="95">
        <f t="shared" si="124"/>
        <v>137</v>
      </c>
      <c r="AI99" s="95">
        <f t="shared" si="124"/>
        <v>164</v>
      </c>
      <c r="AJ99" s="95">
        <f>SUM(AJ44,AJ52,AJ61,AJ70,AJ79,AJ88,AJ97)</f>
        <v>122</v>
      </c>
      <c r="AK99" s="95"/>
      <c r="AL99" s="148">
        <f>SUM(AL44,AL52,AL61,AL70,AL79,AL88,AL97)</f>
        <v>2436</v>
      </c>
      <c r="AM99" s="95"/>
      <c r="AN99" s="96"/>
      <c r="AO99" s="95"/>
      <c r="AP99" s="95"/>
      <c r="AQ99" s="95">
        <f>SUM(AQ44,AQ52,AQ61,AQ70,AQ79,AQ88,AQ97)</f>
        <v>0</v>
      </c>
      <c r="AR99" s="95">
        <f t="shared" ref="AR99:BA99" si="125">SUM(AR44,AR52,AR61,AR70,AR79,AR88,AR97)</f>
        <v>0</v>
      </c>
      <c r="AS99" s="95">
        <f t="shared" si="125"/>
        <v>0</v>
      </c>
      <c r="AT99" s="95">
        <f t="shared" si="125"/>
        <v>0</v>
      </c>
      <c r="AU99" s="95">
        <f t="shared" si="125"/>
        <v>0</v>
      </c>
      <c r="AV99" s="95">
        <f t="shared" si="125"/>
        <v>0</v>
      </c>
      <c r="AW99" s="95">
        <f t="shared" si="125"/>
        <v>0</v>
      </c>
      <c r="AX99" s="95">
        <f t="shared" si="125"/>
        <v>0</v>
      </c>
      <c r="AY99" s="95">
        <f t="shared" si="125"/>
        <v>0</v>
      </c>
      <c r="AZ99" s="95">
        <f t="shared" si="125"/>
        <v>0</v>
      </c>
      <c r="BA99" s="95">
        <f t="shared" si="125"/>
        <v>0</v>
      </c>
      <c r="BB99" s="95">
        <f>SUM(BB44,BB52,BB61,BB70,BB79,BB88,BB97)</f>
        <v>0</v>
      </c>
      <c r="BC99" s="95"/>
      <c r="BD99" s="148">
        <f>SUM(BD44,BD52,BD61,BD70,BD79,BD88,BD97)</f>
        <v>0</v>
      </c>
      <c r="BE99" s="95"/>
      <c r="BF99" s="96"/>
      <c r="BG99" s="95"/>
      <c r="BH99" s="95"/>
      <c r="BI99" s="95">
        <f>SUM(BI44,BI52,BI61,BI70,BI79,BI88,BI97)</f>
        <v>0</v>
      </c>
      <c r="BJ99" s="95">
        <f t="shared" ref="BJ99:BS99" si="126">SUM(BJ44,BJ52,BJ61,BJ70,BJ79,BJ88,BJ97)</f>
        <v>0</v>
      </c>
      <c r="BK99" s="95">
        <f t="shared" si="126"/>
        <v>0</v>
      </c>
      <c r="BL99" s="95">
        <f t="shared" si="126"/>
        <v>0</v>
      </c>
      <c r="BM99" s="95">
        <f t="shared" si="126"/>
        <v>0</v>
      </c>
      <c r="BN99" s="95">
        <f t="shared" si="126"/>
        <v>0</v>
      </c>
      <c r="BO99" s="95">
        <f t="shared" si="126"/>
        <v>0</v>
      </c>
      <c r="BP99" s="95">
        <f t="shared" si="126"/>
        <v>0</v>
      </c>
      <c r="BQ99" s="95">
        <f t="shared" si="126"/>
        <v>0</v>
      </c>
      <c r="BR99" s="95">
        <f t="shared" si="126"/>
        <v>0</v>
      </c>
      <c r="BS99" s="95">
        <f t="shared" si="126"/>
        <v>0</v>
      </c>
      <c r="BT99" s="95">
        <f>SUM(BT44,BT52,BT61,BT70,BT79,BT88,BT97)</f>
        <v>0</v>
      </c>
      <c r="BU99" s="95"/>
      <c r="BV99" s="148">
        <f>SUM(BV44,BV52,BV61,BV70,BV79,BV88,BV97)</f>
        <v>0</v>
      </c>
      <c r="BW99" s="95"/>
      <c r="BX99" s="96"/>
      <c r="BY99" s="95"/>
      <c r="BZ99" s="95"/>
      <c r="CA99" s="95">
        <f>SUM(CA44,CA52,CA61,CA70,CA79,CA88,CA97)</f>
        <v>0</v>
      </c>
      <c r="CB99" s="95">
        <f t="shared" ref="CB99:CK99" si="127">SUM(CB44,CB52,CB61,CB70,CB79,CB88,CB97)</f>
        <v>0</v>
      </c>
      <c r="CC99" s="95">
        <f t="shared" si="127"/>
        <v>0</v>
      </c>
      <c r="CD99" s="95">
        <f t="shared" si="127"/>
        <v>0</v>
      </c>
      <c r="CE99" s="95">
        <f t="shared" si="127"/>
        <v>0</v>
      </c>
      <c r="CF99" s="95">
        <f t="shared" si="127"/>
        <v>0</v>
      </c>
      <c r="CG99" s="95">
        <f t="shared" si="127"/>
        <v>0</v>
      </c>
      <c r="CH99" s="95">
        <f t="shared" si="127"/>
        <v>0</v>
      </c>
      <c r="CI99" s="95">
        <f t="shared" si="127"/>
        <v>0</v>
      </c>
      <c r="CJ99" s="95">
        <f t="shared" si="127"/>
        <v>0</v>
      </c>
      <c r="CK99" s="95">
        <f t="shared" si="127"/>
        <v>0</v>
      </c>
      <c r="CL99" s="95">
        <f>SUM(CL44,CL52,CL61,CL70,CL79,CL88,CL97)</f>
        <v>0</v>
      </c>
      <c r="CM99" s="95"/>
      <c r="CN99" s="148">
        <f>SUM(CN44,CN52,CN61,CN70,CN79,CN88,CN97)</f>
        <v>0</v>
      </c>
      <c r="CO99" s="95"/>
      <c r="CP99" s="96"/>
      <c r="CQ99" s="95"/>
      <c r="CR99" s="95"/>
      <c r="CS99" s="95">
        <f>SUM(CS44,CS52,CS61,CS70,CS79,CS88,CS97)</f>
        <v>0</v>
      </c>
      <c r="CT99" s="95">
        <f t="shared" ref="CT99:DC99" si="128">SUM(CT44,CT52,CT61,CT70,CT79,CT88,CT97)</f>
        <v>0</v>
      </c>
      <c r="CU99" s="95">
        <f t="shared" si="128"/>
        <v>0</v>
      </c>
      <c r="CV99" s="95">
        <f t="shared" si="128"/>
        <v>0</v>
      </c>
      <c r="CW99" s="95">
        <f t="shared" si="128"/>
        <v>0</v>
      </c>
      <c r="CX99" s="95">
        <f t="shared" si="128"/>
        <v>0</v>
      </c>
      <c r="CY99" s="95">
        <f t="shared" si="128"/>
        <v>0</v>
      </c>
      <c r="CZ99" s="95">
        <f t="shared" si="128"/>
        <v>0</v>
      </c>
      <c r="DA99" s="95">
        <f t="shared" si="128"/>
        <v>0</v>
      </c>
      <c r="DB99" s="95">
        <f t="shared" si="128"/>
        <v>0</v>
      </c>
      <c r="DC99" s="95">
        <f t="shared" si="128"/>
        <v>0</v>
      </c>
      <c r="DD99" s="95">
        <f>SUM(DD44,DD52,DD61,DD70,DD79,DD88,DD97)</f>
        <v>0</v>
      </c>
      <c r="DE99" s="95"/>
      <c r="DF99" s="148">
        <f>SUM(DF44,DF52,DF61,DF70,DF79,DF88,DF97)</f>
        <v>0</v>
      </c>
      <c r="DG99" s="95"/>
      <c r="DH99" s="96"/>
    </row>
  </sheetData>
  <mergeCells count="4">
    <mergeCell ref="B10:B12"/>
    <mergeCell ref="E1:O1"/>
    <mergeCell ref="A1:B1"/>
    <mergeCell ref="B14:B15"/>
  </mergeCells>
  <pageMargins left="0.7" right="0.7" top="0.75" bottom="0.75" header="0.3" footer="0.3"/>
  <pageSetup orientation="portrait" horizontalDpi="0" verticalDpi="0" r:id="rId1"/>
  <ignoredErrors>
    <ignoredError sqref="B91:B93" twoDigitTextYear="1"/>
    <ignoredError sqref="K12 N12 Q12 O25 R25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N1"/>
  <sheetViews>
    <sheetView workbookViewId="0">
      <selection activeCell="B125" sqref="B125"/>
    </sheetView>
  </sheetViews>
  <sheetFormatPr baseColWidth="10" defaultColWidth="10.6640625" defaultRowHeight="16" x14ac:dyDescent="0.2"/>
  <sheetData>
    <row r="1" spans="14:14" x14ac:dyDescent="0.2">
      <c r="N1" t="s">
        <v>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>
    <tabColor theme="9" tint="0.59999389629810485"/>
  </sheetPr>
  <dimension ref="A1:EC201"/>
  <sheetViews>
    <sheetView zoomScaleNormal="100" workbookViewId="0">
      <pane xSplit="3" ySplit="7" topLeftCell="D8" activePane="bottomRight" state="frozen"/>
      <selection activeCell="B125" sqref="B125"/>
      <selection pane="topRight" activeCell="B125" sqref="B125"/>
      <selection pane="bottomLeft" activeCell="B125" sqref="B125"/>
      <selection pane="bottomRight" activeCell="A5" sqref="A5"/>
    </sheetView>
  </sheetViews>
  <sheetFormatPr baseColWidth="10" defaultColWidth="10.6640625" defaultRowHeight="16" outlineLevelRow="1" x14ac:dyDescent="0.2"/>
  <cols>
    <col min="1" max="1" width="39.6640625" customWidth="1"/>
    <col min="2" max="2" width="50" customWidth="1"/>
    <col min="3" max="3" width="34.1640625" customWidth="1"/>
    <col min="4" max="4" width="15" customWidth="1"/>
    <col min="5" max="5" width="12.6640625" customWidth="1"/>
    <col min="6" max="6" width="11.5" bestFit="1" customWidth="1"/>
    <col min="20" max="20" width="17.1640625" customWidth="1"/>
    <col min="23" max="23" width="12" customWidth="1"/>
    <col min="24" max="24" width="10.83203125" style="27"/>
    <col min="25" max="25" width="15.83203125" customWidth="1"/>
    <col min="26" max="26" width="16.1640625" customWidth="1"/>
    <col min="40" max="40" width="14.6640625" customWidth="1"/>
    <col min="43" max="43" width="12" customWidth="1"/>
    <col min="44" max="44" width="10.83203125" style="27"/>
    <col min="46" max="46" width="15.1640625" customWidth="1"/>
    <col min="60" max="60" width="14.5" customWidth="1"/>
    <col min="61" max="61" width="14.83203125" customWidth="1"/>
    <col min="64" max="64" width="11.83203125" customWidth="1"/>
    <col min="66" max="66" width="14.83203125" customWidth="1"/>
    <col min="67" max="67" width="15.1640625" customWidth="1"/>
    <col min="80" max="80" width="13.6640625" customWidth="1"/>
    <col min="82" max="82" width="13.33203125" customWidth="1"/>
    <col min="84" max="84" width="10.83203125" style="27"/>
    <col min="85" max="85" width="12" customWidth="1"/>
    <col min="86" max="86" width="15.5" customWidth="1"/>
    <col min="88" max="88" width="14.6640625" customWidth="1"/>
    <col min="100" max="100" width="14.5" customWidth="1"/>
    <col min="103" max="103" width="14.5" customWidth="1"/>
    <col min="104" max="104" width="10.83203125" style="27"/>
    <col min="106" max="106" width="16.33203125" customWidth="1"/>
    <col min="109" max="109" width="14.33203125" customWidth="1"/>
    <col min="120" max="120" width="14.33203125" customWidth="1"/>
    <col min="124" max="124" width="12.83203125" style="27" customWidth="1"/>
  </cols>
  <sheetData>
    <row r="1" spans="1:133" ht="31" customHeight="1" x14ac:dyDescent="0.2">
      <c r="A1" s="200" t="s">
        <v>222</v>
      </c>
      <c r="B1" s="200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Y1" s="1"/>
      <c r="AS1" s="1"/>
      <c r="BL1" s="27"/>
      <c r="BM1" s="1"/>
      <c r="CG1" s="1"/>
      <c r="DA1" s="1"/>
    </row>
    <row r="2" spans="1:133" ht="24" customHeight="1" x14ac:dyDescent="0.2">
      <c r="A2" s="46" t="s">
        <v>289</v>
      </c>
      <c r="E2" s="61" t="s">
        <v>0</v>
      </c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4"/>
      <c r="Y2" s="63"/>
      <c r="Z2" s="61" t="s">
        <v>49</v>
      </c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4"/>
      <c r="AS2" s="63"/>
      <c r="AT2" s="61" t="s">
        <v>52</v>
      </c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4"/>
      <c r="BM2" s="63"/>
      <c r="BN2" s="61" t="s">
        <v>53</v>
      </c>
      <c r="BO2" s="63"/>
      <c r="BP2" s="63"/>
      <c r="BQ2" s="63"/>
      <c r="BR2" s="63"/>
      <c r="BS2" s="63"/>
      <c r="BT2" s="63"/>
      <c r="BU2" s="63"/>
      <c r="BV2" s="63"/>
      <c r="BW2" s="63"/>
      <c r="BX2" s="63"/>
      <c r="BY2" s="63"/>
      <c r="BZ2" s="63"/>
      <c r="CA2" s="63"/>
      <c r="CB2" s="63"/>
      <c r="CC2" s="63"/>
      <c r="CD2" s="63"/>
      <c r="CE2" s="63"/>
      <c r="CF2" s="64"/>
      <c r="CG2" s="63"/>
      <c r="CH2" s="61" t="s">
        <v>54</v>
      </c>
      <c r="CI2" s="63"/>
      <c r="CJ2" s="63"/>
      <c r="CK2" s="63"/>
      <c r="CL2" s="63"/>
      <c r="CM2" s="63"/>
      <c r="CN2" s="63"/>
      <c r="CO2" s="63"/>
      <c r="CP2" s="63"/>
      <c r="CQ2" s="63"/>
      <c r="CR2" s="63"/>
      <c r="CS2" s="63"/>
      <c r="CT2" s="63"/>
      <c r="CU2" s="63"/>
      <c r="CV2" s="63"/>
      <c r="CW2" s="63"/>
      <c r="CX2" s="63"/>
      <c r="CY2" s="63"/>
      <c r="CZ2" s="64"/>
      <c r="DA2" s="63"/>
      <c r="DB2" s="61" t="s">
        <v>55</v>
      </c>
      <c r="DC2" s="63"/>
      <c r="DD2" s="63"/>
      <c r="DE2" s="63"/>
      <c r="DF2" s="63"/>
      <c r="DG2" s="63"/>
      <c r="DH2" s="63"/>
      <c r="DI2" s="63"/>
      <c r="DJ2" s="63"/>
      <c r="DK2" s="63"/>
      <c r="DL2" s="63"/>
      <c r="DM2" s="63"/>
      <c r="DN2" s="63"/>
      <c r="DO2" s="63"/>
      <c r="DP2" s="63"/>
      <c r="DQ2" s="63"/>
      <c r="DR2" s="63"/>
      <c r="DS2" s="63"/>
      <c r="DT2" s="64"/>
      <c r="DU2" s="63"/>
      <c r="DV2" s="63"/>
      <c r="DW2" s="63"/>
      <c r="DX2" s="63"/>
      <c r="DY2" s="63"/>
      <c r="DZ2" s="63"/>
      <c r="EA2" s="63"/>
      <c r="EB2" s="63"/>
      <c r="EC2" s="63"/>
    </row>
    <row r="3" spans="1:133" s="2" customFormat="1" ht="24" x14ac:dyDescent="0.3">
      <c r="B3" s="54" t="s">
        <v>51</v>
      </c>
      <c r="C3" s="53"/>
      <c r="D3" s="3" t="s">
        <v>1</v>
      </c>
      <c r="E3" s="62">
        <v>44013</v>
      </c>
      <c r="X3" s="57"/>
      <c r="Z3" s="3" t="s">
        <v>1</v>
      </c>
      <c r="AA3" s="62">
        <f>E3+365</f>
        <v>44378</v>
      </c>
      <c r="AR3" s="57"/>
      <c r="AT3" s="3" t="s">
        <v>1</v>
      </c>
      <c r="AU3" s="62">
        <f>AA3+365</f>
        <v>44743</v>
      </c>
      <c r="BL3" s="57"/>
      <c r="BN3" s="3" t="s">
        <v>1</v>
      </c>
      <c r="BO3" s="62">
        <f>AU3+365</f>
        <v>45108</v>
      </c>
      <c r="CF3" s="57"/>
      <c r="CH3" s="3" t="s">
        <v>1</v>
      </c>
      <c r="CI3" s="62">
        <f>BO3+366</f>
        <v>45474</v>
      </c>
      <c r="CZ3" s="57"/>
      <c r="DB3" s="3" t="s">
        <v>1</v>
      </c>
      <c r="DC3" s="62">
        <f>CI3+365</f>
        <v>45839</v>
      </c>
      <c r="DT3" s="57"/>
    </row>
    <row r="4" spans="1:133" s="2" customFormat="1" ht="24" customHeight="1" x14ac:dyDescent="0.3">
      <c r="D4" s="3" t="s">
        <v>2</v>
      </c>
      <c r="E4" s="62">
        <v>44348</v>
      </c>
      <c r="R4" s="52" t="s">
        <v>50</v>
      </c>
      <c r="X4" s="57"/>
      <c r="Z4" s="3" t="s">
        <v>2</v>
      </c>
      <c r="AA4" s="62">
        <f>E4+365</f>
        <v>44713</v>
      </c>
      <c r="AL4" s="52"/>
      <c r="AR4" s="57"/>
      <c r="AT4" s="3" t="s">
        <v>2</v>
      </c>
      <c r="AU4" s="62">
        <f>AA4+365</f>
        <v>45078</v>
      </c>
      <c r="BF4" s="52"/>
      <c r="BL4" s="57"/>
      <c r="BN4" s="3" t="s">
        <v>2</v>
      </c>
      <c r="BO4" s="62">
        <f>AU4+366</f>
        <v>45444</v>
      </c>
      <c r="BZ4" s="52"/>
      <c r="CF4" s="57"/>
      <c r="CH4" s="3" t="s">
        <v>2</v>
      </c>
      <c r="CI4" s="62">
        <f>BO4+365</f>
        <v>45809</v>
      </c>
      <c r="CT4" s="52"/>
      <c r="CZ4" s="57"/>
      <c r="DB4" s="3" t="s">
        <v>2</v>
      </c>
      <c r="DC4" s="62">
        <f>CI4+365</f>
        <v>46174</v>
      </c>
      <c r="DN4" s="52"/>
      <c r="DT4" s="57"/>
    </row>
    <row r="5" spans="1:133" x14ac:dyDescent="0.2">
      <c r="B5" s="6" t="s">
        <v>3</v>
      </c>
      <c r="E5" s="4" t="s">
        <v>4</v>
      </c>
      <c r="F5" s="5" t="s">
        <v>5</v>
      </c>
      <c r="G5" s="5" t="s">
        <v>6</v>
      </c>
      <c r="H5" s="5" t="s">
        <v>7</v>
      </c>
      <c r="I5" s="4" t="s">
        <v>8</v>
      </c>
      <c r="J5" s="5" t="s">
        <v>9</v>
      </c>
      <c r="K5" s="4" t="s">
        <v>10</v>
      </c>
      <c r="L5" s="5" t="s">
        <v>11</v>
      </c>
      <c r="M5" s="4" t="s">
        <v>12</v>
      </c>
      <c r="N5" s="4" t="s">
        <v>13</v>
      </c>
      <c r="O5" s="5" t="s">
        <v>14</v>
      </c>
      <c r="P5" s="4" t="s">
        <v>15</v>
      </c>
      <c r="Q5" s="4" t="s">
        <v>16</v>
      </c>
      <c r="R5" s="5" t="s">
        <v>17</v>
      </c>
      <c r="S5" s="5"/>
      <c r="T5" s="6"/>
      <c r="AA5" s="4" t="s">
        <v>57</v>
      </c>
      <c r="AB5" s="4" t="s">
        <v>58</v>
      </c>
      <c r="AC5" s="5" t="s">
        <v>59</v>
      </c>
      <c r="AD5" s="4" t="s">
        <v>60</v>
      </c>
      <c r="AE5" s="4" t="s">
        <v>61</v>
      </c>
      <c r="AF5" s="5" t="s">
        <v>62</v>
      </c>
      <c r="AG5" s="4" t="s">
        <v>63</v>
      </c>
      <c r="AH5" s="4" t="s">
        <v>64</v>
      </c>
      <c r="AI5" s="4" t="s">
        <v>65</v>
      </c>
      <c r="AJ5" s="4" t="s">
        <v>66</v>
      </c>
      <c r="AK5" s="4" t="s">
        <v>67</v>
      </c>
      <c r="AL5" s="5" t="s">
        <v>68</v>
      </c>
      <c r="AM5" s="5"/>
      <c r="AN5" s="6"/>
      <c r="AU5" s="4" t="s">
        <v>69</v>
      </c>
      <c r="AV5" s="4" t="s">
        <v>70</v>
      </c>
      <c r="AW5" s="5" t="s">
        <v>71</v>
      </c>
      <c r="AX5" s="4" t="s">
        <v>72</v>
      </c>
      <c r="AY5" s="4" t="s">
        <v>73</v>
      </c>
      <c r="AZ5" s="5" t="s">
        <v>74</v>
      </c>
      <c r="BA5" s="4" t="s">
        <v>75</v>
      </c>
      <c r="BB5" s="4" t="s">
        <v>76</v>
      </c>
      <c r="BC5" s="4" t="s">
        <v>77</v>
      </c>
      <c r="BD5" s="4" t="s">
        <v>78</v>
      </c>
      <c r="BE5" s="4" t="s">
        <v>79</v>
      </c>
      <c r="BF5" s="5" t="s">
        <v>80</v>
      </c>
      <c r="BG5" s="5"/>
      <c r="BH5" s="6"/>
      <c r="BL5" s="27"/>
      <c r="BO5" s="4" t="s">
        <v>81</v>
      </c>
      <c r="BP5" s="4" t="s">
        <v>82</v>
      </c>
      <c r="BQ5" s="5" t="s">
        <v>83</v>
      </c>
      <c r="BR5" s="4" t="s">
        <v>84</v>
      </c>
      <c r="BS5" s="4" t="s">
        <v>85</v>
      </c>
      <c r="BT5" s="5" t="s">
        <v>86</v>
      </c>
      <c r="BU5" s="4" t="s">
        <v>87</v>
      </c>
      <c r="BV5" s="4" t="s">
        <v>88</v>
      </c>
      <c r="BW5" s="4" t="s">
        <v>89</v>
      </c>
      <c r="BX5" s="4" t="s">
        <v>90</v>
      </c>
      <c r="BY5" s="4" t="s">
        <v>91</v>
      </c>
      <c r="BZ5" s="5" t="s">
        <v>92</v>
      </c>
      <c r="CA5" s="5"/>
      <c r="CB5" s="6"/>
      <c r="CI5" s="4" t="s">
        <v>93</v>
      </c>
      <c r="CJ5" s="4" t="s">
        <v>94</v>
      </c>
      <c r="CK5" s="5" t="s">
        <v>95</v>
      </c>
      <c r="CL5" s="4" t="s">
        <v>96</v>
      </c>
      <c r="CM5" s="4" t="s">
        <v>97</v>
      </c>
      <c r="CN5" s="5" t="s">
        <v>98</v>
      </c>
      <c r="CO5" s="4" t="s">
        <v>99</v>
      </c>
      <c r="CP5" s="4" t="s">
        <v>100</v>
      </c>
      <c r="CQ5" s="4" t="s">
        <v>101</v>
      </c>
      <c r="CR5" s="4" t="s">
        <v>102</v>
      </c>
      <c r="CS5" s="4" t="s">
        <v>103</v>
      </c>
      <c r="CT5" s="5" t="s">
        <v>104</v>
      </c>
      <c r="CU5" s="5"/>
      <c r="CV5" s="6"/>
      <c r="DC5" s="4" t="s">
        <v>105</v>
      </c>
      <c r="DD5" s="4" t="s">
        <v>106</v>
      </c>
      <c r="DE5" s="5" t="s">
        <v>107</v>
      </c>
      <c r="DF5" s="4" t="s">
        <v>108</v>
      </c>
      <c r="DG5" s="4" t="s">
        <v>109</v>
      </c>
      <c r="DH5" s="5" t="s">
        <v>110</v>
      </c>
      <c r="DI5" s="4" t="s">
        <v>111</v>
      </c>
      <c r="DJ5" s="4" t="s">
        <v>112</v>
      </c>
      <c r="DK5" s="4" t="s">
        <v>113</v>
      </c>
      <c r="DL5" s="4" t="s">
        <v>114</v>
      </c>
      <c r="DM5" s="4" t="s">
        <v>115</v>
      </c>
      <c r="DN5" s="5" t="s">
        <v>116</v>
      </c>
      <c r="DO5" s="5"/>
      <c r="DP5" s="6"/>
    </row>
    <row r="6" spans="1:133" x14ac:dyDescent="0.2">
      <c r="E6" s="4">
        <v>0</v>
      </c>
      <c r="F6" s="6"/>
      <c r="G6" s="5">
        <v>1</v>
      </c>
      <c r="H6" s="5">
        <v>2</v>
      </c>
      <c r="I6" s="4">
        <v>3</v>
      </c>
      <c r="J6" s="5">
        <v>4</v>
      </c>
      <c r="K6" s="4">
        <v>5</v>
      </c>
      <c r="L6" s="5">
        <v>6</v>
      </c>
      <c r="M6" s="4">
        <v>7</v>
      </c>
      <c r="N6" s="4">
        <v>8</v>
      </c>
      <c r="O6" s="5">
        <v>9</v>
      </c>
      <c r="P6" s="4">
        <v>10</v>
      </c>
      <c r="Q6" s="4">
        <v>11</v>
      </c>
      <c r="R6" s="5">
        <v>12</v>
      </c>
      <c r="S6" s="5"/>
      <c r="AA6" s="4">
        <v>0</v>
      </c>
      <c r="AB6" s="4">
        <v>1</v>
      </c>
      <c r="AC6" s="5">
        <v>2</v>
      </c>
      <c r="AD6" s="4">
        <v>3</v>
      </c>
      <c r="AE6" s="4">
        <v>4</v>
      </c>
      <c r="AF6" s="5">
        <v>5</v>
      </c>
      <c r="AG6" s="4">
        <v>6</v>
      </c>
      <c r="AH6" s="4">
        <v>7</v>
      </c>
      <c r="AI6" s="4">
        <v>8</v>
      </c>
      <c r="AJ6" s="4">
        <v>9</v>
      </c>
      <c r="AK6" s="4">
        <v>10</v>
      </c>
      <c r="AL6" s="5">
        <v>11</v>
      </c>
      <c r="AM6" s="5"/>
      <c r="AU6" s="4">
        <v>0</v>
      </c>
      <c r="AV6" s="4">
        <v>1</v>
      </c>
      <c r="AW6" s="5">
        <v>2</v>
      </c>
      <c r="AX6" s="4">
        <v>3</v>
      </c>
      <c r="AY6" s="4">
        <v>4</v>
      </c>
      <c r="AZ6" s="5">
        <v>5</v>
      </c>
      <c r="BA6" s="4">
        <v>6</v>
      </c>
      <c r="BB6" s="4">
        <v>7</v>
      </c>
      <c r="BC6" s="4">
        <v>8</v>
      </c>
      <c r="BD6" s="4">
        <v>9</v>
      </c>
      <c r="BE6" s="4">
        <v>10</v>
      </c>
      <c r="BF6" s="5">
        <v>11</v>
      </c>
      <c r="BG6" s="5"/>
      <c r="BL6" s="27"/>
      <c r="BO6" s="4">
        <v>0</v>
      </c>
      <c r="BP6" s="4">
        <v>1</v>
      </c>
      <c r="BQ6" s="5">
        <v>2</v>
      </c>
      <c r="BR6" s="4">
        <v>3</v>
      </c>
      <c r="BS6" s="4">
        <v>4</v>
      </c>
      <c r="BT6" s="5">
        <v>5</v>
      </c>
      <c r="BU6" s="4">
        <v>6</v>
      </c>
      <c r="BV6" s="4">
        <v>7</v>
      </c>
      <c r="BW6" s="4">
        <v>8</v>
      </c>
      <c r="BX6" s="4">
        <v>9</v>
      </c>
      <c r="BY6" s="4">
        <v>10</v>
      </c>
      <c r="BZ6" s="5">
        <v>11</v>
      </c>
      <c r="CA6" s="5"/>
      <c r="CI6" s="4">
        <v>0</v>
      </c>
      <c r="CJ6" s="4">
        <v>1</v>
      </c>
      <c r="CK6" s="5">
        <v>2</v>
      </c>
      <c r="CL6" s="4">
        <v>3</v>
      </c>
      <c r="CM6" s="4">
        <v>4</v>
      </c>
      <c r="CN6" s="5">
        <v>5</v>
      </c>
      <c r="CO6" s="4">
        <v>6</v>
      </c>
      <c r="CP6" s="4">
        <v>7</v>
      </c>
      <c r="CQ6" s="4">
        <v>8</v>
      </c>
      <c r="CR6" s="4">
        <v>9</v>
      </c>
      <c r="CS6" s="4">
        <v>10</v>
      </c>
      <c r="CT6" s="5">
        <v>11</v>
      </c>
      <c r="CU6" s="5"/>
      <c r="DC6" s="4">
        <v>0</v>
      </c>
      <c r="DD6" s="4">
        <v>1</v>
      </c>
      <c r="DE6" s="5">
        <v>2</v>
      </c>
      <c r="DF6" s="4">
        <v>3</v>
      </c>
      <c r="DG6" s="4">
        <v>4</v>
      </c>
      <c r="DH6" s="5">
        <v>5</v>
      </c>
      <c r="DI6" s="4">
        <v>6</v>
      </c>
      <c r="DJ6" s="4">
        <v>7</v>
      </c>
      <c r="DK6" s="4">
        <v>8</v>
      </c>
      <c r="DL6" s="4">
        <v>9</v>
      </c>
      <c r="DM6" s="4">
        <v>10</v>
      </c>
      <c r="DN6" s="5">
        <v>11</v>
      </c>
      <c r="DO6" s="5"/>
    </row>
    <row r="7" spans="1:133" ht="48" x14ac:dyDescent="0.2">
      <c r="A7" s="7" t="s">
        <v>19</v>
      </c>
      <c r="B7" s="7" t="s">
        <v>20</v>
      </c>
      <c r="C7" s="7" t="s">
        <v>21</v>
      </c>
      <c r="D7" s="7"/>
      <c r="E7" s="8">
        <v>43983</v>
      </c>
      <c r="F7" s="8">
        <f>E7+7</f>
        <v>43990</v>
      </c>
      <c r="G7" s="8">
        <f>EDATE($E7,G6)</f>
        <v>44013</v>
      </c>
      <c r="H7" s="8">
        <f t="shared" ref="H7:R7" si="0">EDATE($E7,H6)</f>
        <v>44044</v>
      </c>
      <c r="I7" s="8">
        <f t="shared" si="0"/>
        <v>44075</v>
      </c>
      <c r="J7" s="8">
        <f t="shared" si="0"/>
        <v>44105</v>
      </c>
      <c r="K7" s="8">
        <f t="shared" si="0"/>
        <v>44136</v>
      </c>
      <c r="L7" s="8">
        <f t="shared" si="0"/>
        <v>44166</v>
      </c>
      <c r="M7" s="8">
        <f t="shared" si="0"/>
        <v>44197</v>
      </c>
      <c r="N7" s="8">
        <f t="shared" si="0"/>
        <v>44228</v>
      </c>
      <c r="O7" s="8">
        <f t="shared" si="0"/>
        <v>44256</v>
      </c>
      <c r="P7" s="8">
        <f t="shared" si="0"/>
        <v>44287</v>
      </c>
      <c r="Q7" s="8">
        <f t="shared" si="0"/>
        <v>44317</v>
      </c>
      <c r="R7" s="8">
        <f t="shared" si="0"/>
        <v>44348</v>
      </c>
      <c r="S7" s="9"/>
      <c r="T7" s="9" t="s">
        <v>22</v>
      </c>
      <c r="U7" s="10" t="s">
        <v>23</v>
      </c>
      <c r="V7" s="9" t="s">
        <v>24</v>
      </c>
      <c r="W7" s="10" t="s">
        <v>25</v>
      </c>
      <c r="X7" s="58" t="s">
        <v>26</v>
      </c>
      <c r="Y7" s="10"/>
      <c r="Z7" s="10"/>
      <c r="AA7" s="8">
        <f>AA3</f>
        <v>44378</v>
      </c>
      <c r="AB7" s="8">
        <f>EDATE($AA7,AB6)</f>
        <v>44409</v>
      </c>
      <c r="AC7" s="8">
        <f t="shared" ref="AC7:AL7" si="1">EDATE($AA7,AC6)</f>
        <v>44440</v>
      </c>
      <c r="AD7" s="8">
        <f t="shared" si="1"/>
        <v>44470</v>
      </c>
      <c r="AE7" s="8">
        <f t="shared" si="1"/>
        <v>44501</v>
      </c>
      <c r="AF7" s="8">
        <f t="shared" si="1"/>
        <v>44531</v>
      </c>
      <c r="AG7" s="8">
        <f t="shared" si="1"/>
        <v>44562</v>
      </c>
      <c r="AH7" s="8">
        <f t="shared" si="1"/>
        <v>44593</v>
      </c>
      <c r="AI7" s="8">
        <f t="shared" si="1"/>
        <v>44621</v>
      </c>
      <c r="AJ7" s="8">
        <f t="shared" si="1"/>
        <v>44652</v>
      </c>
      <c r="AK7" s="8">
        <f t="shared" si="1"/>
        <v>44682</v>
      </c>
      <c r="AL7" s="8">
        <f t="shared" si="1"/>
        <v>44713</v>
      </c>
      <c r="AM7" s="9"/>
      <c r="AN7" s="9" t="s">
        <v>56</v>
      </c>
      <c r="AO7" s="10" t="s">
        <v>23</v>
      </c>
      <c r="AP7" s="9" t="s">
        <v>24</v>
      </c>
      <c r="AQ7" s="10" t="s">
        <v>25</v>
      </c>
      <c r="AR7" s="58" t="s">
        <v>26</v>
      </c>
      <c r="AS7" s="10"/>
      <c r="AT7" s="10"/>
      <c r="AU7" s="8">
        <f>AU3</f>
        <v>44743</v>
      </c>
      <c r="AV7" s="8">
        <f>EDATE($AU7,AV6)</f>
        <v>44774</v>
      </c>
      <c r="AW7" s="8">
        <f t="shared" ref="AW7:BF7" si="2">EDATE($AU7,AW6)</f>
        <v>44805</v>
      </c>
      <c r="AX7" s="8">
        <f t="shared" si="2"/>
        <v>44835</v>
      </c>
      <c r="AY7" s="8">
        <f t="shared" si="2"/>
        <v>44866</v>
      </c>
      <c r="AZ7" s="8">
        <f t="shared" si="2"/>
        <v>44896</v>
      </c>
      <c r="BA7" s="8">
        <f t="shared" si="2"/>
        <v>44927</v>
      </c>
      <c r="BB7" s="8">
        <f t="shared" si="2"/>
        <v>44958</v>
      </c>
      <c r="BC7" s="8">
        <f t="shared" si="2"/>
        <v>44986</v>
      </c>
      <c r="BD7" s="8">
        <f t="shared" si="2"/>
        <v>45017</v>
      </c>
      <c r="BE7" s="8">
        <f t="shared" si="2"/>
        <v>45047</v>
      </c>
      <c r="BF7" s="8">
        <f t="shared" si="2"/>
        <v>45078</v>
      </c>
      <c r="BG7" s="9"/>
      <c r="BH7" s="9" t="s">
        <v>117</v>
      </c>
      <c r="BI7" s="10" t="s">
        <v>23</v>
      </c>
      <c r="BJ7" s="9" t="s">
        <v>24</v>
      </c>
      <c r="BK7" s="10" t="s">
        <v>25</v>
      </c>
      <c r="BL7" s="58" t="s">
        <v>26</v>
      </c>
      <c r="BM7" s="10"/>
      <c r="BN7" s="10"/>
      <c r="BO7" s="8">
        <f>BO3</f>
        <v>45108</v>
      </c>
      <c r="BP7" s="8">
        <f>EDATE($BO7,BP6)</f>
        <v>45139</v>
      </c>
      <c r="BQ7" s="8">
        <f t="shared" ref="BQ7:BZ7" si="3">EDATE($BO7,BQ6)</f>
        <v>45170</v>
      </c>
      <c r="BR7" s="8">
        <f t="shared" si="3"/>
        <v>45200</v>
      </c>
      <c r="BS7" s="8">
        <f t="shared" si="3"/>
        <v>45231</v>
      </c>
      <c r="BT7" s="8">
        <f t="shared" si="3"/>
        <v>45261</v>
      </c>
      <c r="BU7" s="8">
        <f t="shared" si="3"/>
        <v>45292</v>
      </c>
      <c r="BV7" s="8">
        <f t="shared" si="3"/>
        <v>45323</v>
      </c>
      <c r="BW7" s="8">
        <f t="shared" si="3"/>
        <v>45352</v>
      </c>
      <c r="BX7" s="8">
        <f t="shared" si="3"/>
        <v>45383</v>
      </c>
      <c r="BY7" s="8">
        <f t="shared" si="3"/>
        <v>45413</v>
      </c>
      <c r="BZ7" s="8">
        <f t="shared" si="3"/>
        <v>45444</v>
      </c>
      <c r="CA7" s="9"/>
      <c r="CB7" s="9" t="s">
        <v>118</v>
      </c>
      <c r="CC7" s="10" t="s">
        <v>23</v>
      </c>
      <c r="CD7" s="9" t="s">
        <v>24</v>
      </c>
      <c r="CE7" s="10" t="s">
        <v>25</v>
      </c>
      <c r="CF7" s="58" t="s">
        <v>26</v>
      </c>
      <c r="CG7" s="10"/>
      <c r="CH7" s="10"/>
      <c r="CI7" s="8">
        <f>CI3</f>
        <v>45474</v>
      </c>
      <c r="CJ7" s="8">
        <f>EDATE($CI7,CJ6)</f>
        <v>45505</v>
      </c>
      <c r="CK7" s="8">
        <f t="shared" ref="CK7:CT7" si="4">EDATE($CI7,CK6)</f>
        <v>45536</v>
      </c>
      <c r="CL7" s="8">
        <f t="shared" si="4"/>
        <v>45566</v>
      </c>
      <c r="CM7" s="8">
        <f t="shared" si="4"/>
        <v>45597</v>
      </c>
      <c r="CN7" s="8">
        <f t="shared" si="4"/>
        <v>45627</v>
      </c>
      <c r="CO7" s="8">
        <f t="shared" si="4"/>
        <v>45658</v>
      </c>
      <c r="CP7" s="8">
        <f t="shared" si="4"/>
        <v>45689</v>
      </c>
      <c r="CQ7" s="8">
        <f t="shared" si="4"/>
        <v>45717</v>
      </c>
      <c r="CR7" s="8">
        <f t="shared" si="4"/>
        <v>45748</v>
      </c>
      <c r="CS7" s="8">
        <f t="shared" si="4"/>
        <v>45778</v>
      </c>
      <c r="CT7" s="8">
        <f t="shared" si="4"/>
        <v>45809</v>
      </c>
      <c r="CU7" s="9"/>
      <c r="CV7" s="9" t="s">
        <v>119</v>
      </c>
      <c r="CW7" s="10" t="s">
        <v>23</v>
      </c>
      <c r="CX7" s="9" t="s">
        <v>24</v>
      </c>
      <c r="CY7" s="10" t="s">
        <v>25</v>
      </c>
      <c r="CZ7" s="58" t="s">
        <v>26</v>
      </c>
      <c r="DA7" s="10"/>
      <c r="DB7" s="10"/>
      <c r="DC7" s="8">
        <f>DC3</f>
        <v>45839</v>
      </c>
      <c r="DD7" s="8">
        <f>EDATE($DC7,DD6)</f>
        <v>45870</v>
      </c>
      <c r="DE7" s="8">
        <f t="shared" ref="DE7:DN7" si="5">EDATE($DC7,DE6)</f>
        <v>45901</v>
      </c>
      <c r="DF7" s="8">
        <f t="shared" si="5"/>
        <v>45931</v>
      </c>
      <c r="DG7" s="8">
        <f t="shared" si="5"/>
        <v>45962</v>
      </c>
      <c r="DH7" s="8">
        <f t="shared" si="5"/>
        <v>45992</v>
      </c>
      <c r="DI7" s="8">
        <f t="shared" si="5"/>
        <v>46023</v>
      </c>
      <c r="DJ7" s="8">
        <f t="shared" si="5"/>
        <v>46054</v>
      </c>
      <c r="DK7" s="8">
        <f t="shared" si="5"/>
        <v>46082</v>
      </c>
      <c r="DL7" s="8">
        <f t="shared" si="5"/>
        <v>46113</v>
      </c>
      <c r="DM7" s="8">
        <f t="shared" si="5"/>
        <v>46143</v>
      </c>
      <c r="DN7" s="8">
        <f t="shared" si="5"/>
        <v>46174</v>
      </c>
      <c r="DO7" s="9"/>
      <c r="DP7" s="9" t="s">
        <v>120</v>
      </c>
      <c r="DQ7" s="10" t="s">
        <v>23</v>
      </c>
      <c r="DR7" s="9" t="s">
        <v>24</v>
      </c>
      <c r="DS7" s="10" t="s">
        <v>25</v>
      </c>
      <c r="DT7" s="58" t="s">
        <v>26</v>
      </c>
    </row>
    <row r="8" spans="1:133" ht="14" customHeight="1" x14ac:dyDescent="0.2">
      <c r="A8" s="6"/>
      <c r="C8" s="13"/>
      <c r="D8" s="13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5"/>
      <c r="S8" s="15"/>
      <c r="T8" s="15"/>
      <c r="U8" s="15"/>
      <c r="V8" s="15"/>
      <c r="W8" s="15"/>
      <c r="X8" s="16"/>
      <c r="Y8" s="15"/>
      <c r="Z8" s="15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5"/>
      <c r="AN8" s="15"/>
      <c r="AO8" s="15"/>
      <c r="AP8" s="15"/>
      <c r="AQ8" s="15"/>
      <c r="AR8" s="16"/>
      <c r="AS8" s="15"/>
      <c r="AT8" s="15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5"/>
      <c r="BH8" s="15"/>
      <c r="BI8" s="15"/>
      <c r="BJ8" s="15"/>
      <c r="BK8" s="15"/>
      <c r="BL8" s="16"/>
      <c r="BM8" s="15"/>
      <c r="BN8" s="15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5"/>
      <c r="CB8" s="15"/>
      <c r="CC8" s="15"/>
      <c r="CD8" s="15"/>
      <c r="CE8" s="15"/>
      <c r="CF8" s="16"/>
      <c r="CG8" s="15"/>
      <c r="CH8" s="15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5"/>
      <c r="CV8" s="15"/>
      <c r="CW8" s="15"/>
      <c r="CX8" s="15"/>
      <c r="CY8" s="15"/>
      <c r="CZ8" s="16"/>
      <c r="DA8" s="15"/>
      <c r="DB8" s="15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5"/>
      <c r="DP8" s="15"/>
      <c r="DQ8" s="15"/>
      <c r="DR8" s="15"/>
      <c r="DS8" s="15"/>
      <c r="DT8" s="16"/>
    </row>
    <row r="9" spans="1:133" x14ac:dyDescent="0.2">
      <c r="C9" s="13"/>
      <c r="D9" s="13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5"/>
      <c r="S9" s="15"/>
      <c r="T9" s="15"/>
      <c r="U9" s="15"/>
      <c r="V9" s="15"/>
      <c r="W9" s="15"/>
      <c r="X9" s="16"/>
      <c r="Y9" s="15"/>
      <c r="Z9" s="15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5"/>
      <c r="AN9" s="15"/>
      <c r="AO9" s="15"/>
      <c r="AP9" s="15"/>
      <c r="AQ9" s="15"/>
      <c r="AR9" s="16"/>
      <c r="AS9" s="15"/>
      <c r="AT9" s="15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5"/>
      <c r="BH9" s="15"/>
      <c r="BI9" s="15"/>
      <c r="BJ9" s="15"/>
      <c r="BK9" s="15"/>
      <c r="BL9" s="16"/>
      <c r="BM9" s="15"/>
      <c r="BN9" s="15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5"/>
      <c r="CB9" s="15"/>
      <c r="CC9" s="15"/>
      <c r="CD9" s="15"/>
      <c r="CE9" s="15"/>
      <c r="CF9" s="16"/>
      <c r="CG9" s="15"/>
      <c r="CH9" s="15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5"/>
      <c r="CV9" s="15"/>
      <c r="CW9" s="15"/>
      <c r="CX9" s="15"/>
      <c r="CY9" s="15"/>
      <c r="CZ9" s="16"/>
      <c r="DA9" s="15"/>
      <c r="DB9" s="15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5"/>
      <c r="DP9" s="15"/>
      <c r="DQ9" s="15"/>
      <c r="DR9" s="15"/>
      <c r="DS9" s="15"/>
      <c r="DT9" s="16"/>
    </row>
    <row r="10" spans="1:133" x14ac:dyDescent="0.2">
      <c r="A10" s="11" t="s">
        <v>178</v>
      </c>
      <c r="B10" s="69" t="s">
        <v>177</v>
      </c>
      <c r="C10" t="s">
        <v>124</v>
      </c>
      <c r="D10" s="1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21"/>
      <c r="T10" s="67">
        <f t="shared" ref="T10" si="6">SUM(E10:R10)</f>
        <v>0</v>
      </c>
      <c r="U10" s="21"/>
      <c r="V10" s="21"/>
      <c r="W10" s="21"/>
      <c r="X10" s="22"/>
      <c r="Y10" s="21"/>
      <c r="Z10" s="21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21"/>
      <c r="AN10" s="67">
        <f t="shared" ref="AN10" si="7">SUM(AA10:AL10)</f>
        <v>0</v>
      </c>
      <c r="AO10" s="21"/>
      <c r="AP10" s="21"/>
      <c r="AQ10" s="21"/>
      <c r="AR10" s="22"/>
      <c r="AS10" s="21"/>
      <c r="AT10" s="21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21"/>
      <c r="BH10" s="67">
        <f t="shared" ref="BH10" si="8">SUM(AU10:BF10)</f>
        <v>0</v>
      </c>
      <c r="BI10" s="21"/>
      <c r="BJ10" s="21"/>
      <c r="BK10" s="21"/>
      <c r="BL10" s="22"/>
      <c r="BM10" s="21"/>
      <c r="BN10" s="21"/>
      <c r="BO10" s="85"/>
      <c r="BP10" s="86"/>
      <c r="BQ10" s="86"/>
      <c r="BR10" s="86"/>
      <c r="BS10" s="86"/>
      <c r="BT10" s="86"/>
      <c r="BU10" s="86"/>
      <c r="BV10" s="86"/>
      <c r="BW10" s="86"/>
      <c r="BX10" s="86"/>
      <c r="BY10" s="86"/>
      <c r="BZ10" s="86"/>
      <c r="CA10" s="21"/>
      <c r="CB10" s="67">
        <f t="shared" ref="CB10" si="9">SUM(BO10:BZ10)</f>
        <v>0</v>
      </c>
      <c r="CC10" s="21"/>
      <c r="CD10" s="21"/>
      <c r="CE10" s="21"/>
      <c r="CF10" s="22"/>
      <c r="CG10" s="21"/>
      <c r="CH10" s="21"/>
      <c r="CI10" s="85"/>
      <c r="CJ10" s="86"/>
      <c r="CK10" s="86"/>
      <c r="CL10" s="86"/>
      <c r="CM10" s="86"/>
      <c r="CN10" s="86"/>
      <c r="CO10" s="86"/>
      <c r="CP10" s="86"/>
      <c r="CQ10" s="86"/>
      <c r="CR10" s="86"/>
      <c r="CS10" s="86"/>
      <c r="CT10" s="86"/>
      <c r="CU10" s="21"/>
      <c r="CV10" s="67">
        <f t="shared" ref="CV10" si="10">SUM(CI10:CT10)</f>
        <v>0</v>
      </c>
      <c r="CW10" s="21"/>
      <c r="CX10" s="21"/>
      <c r="CY10" s="21"/>
      <c r="CZ10" s="22"/>
      <c r="DA10" s="21"/>
      <c r="DB10" s="21"/>
      <c r="DC10" s="85"/>
      <c r="DD10" s="86"/>
      <c r="DE10" s="86"/>
      <c r="DF10" s="86"/>
      <c r="DG10" s="86"/>
      <c r="DH10" s="86"/>
      <c r="DI10" s="86"/>
      <c r="DJ10" s="86"/>
      <c r="DK10" s="86"/>
      <c r="DL10" s="86"/>
      <c r="DM10" s="86"/>
      <c r="DN10" s="86"/>
      <c r="DO10" s="21"/>
      <c r="DP10" s="67">
        <f t="shared" ref="DP10" si="11">SUM(DC10:DN10)</f>
        <v>0</v>
      </c>
      <c r="DQ10" s="21"/>
      <c r="DR10" s="21"/>
      <c r="DS10" s="21"/>
      <c r="DT10" s="22"/>
    </row>
    <row r="11" spans="1:133" x14ac:dyDescent="0.2">
      <c r="A11" s="11"/>
      <c r="B11" s="69"/>
      <c r="C11" t="s">
        <v>215</v>
      </c>
      <c r="D11" s="1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21"/>
      <c r="T11" s="67"/>
      <c r="U11" s="21"/>
      <c r="V11" s="21"/>
      <c r="W11" s="21"/>
      <c r="X11" s="22"/>
      <c r="Y11" s="21"/>
      <c r="Z11" s="21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21"/>
      <c r="AN11" s="67"/>
      <c r="AO11" s="21"/>
      <c r="AP11" s="21"/>
      <c r="AQ11" s="21"/>
      <c r="AR11" s="22"/>
      <c r="AS11" s="21"/>
      <c r="AT11" s="21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21"/>
      <c r="BH11" s="67"/>
      <c r="BI11" s="21"/>
      <c r="BJ11" s="21"/>
      <c r="BK11" s="21"/>
      <c r="BL11" s="22"/>
      <c r="BM11" s="21"/>
      <c r="BN11" s="21"/>
      <c r="BO11" s="102"/>
      <c r="BP11" s="102"/>
      <c r="BQ11" s="102"/>
      <c r="BR11" s="102"/>
      <c r="BS11" s="102"/>
      <c r="BT11" s="102"/>
      <c r="BU11" s="102"/>
      <c r="BV11" s="102"/>
      <c r="BW11" s="102"/>
      <c r="BX11" s="102"/>
      <c r="BY11" s="102"/>
      <c r="BZ11" s="102"/>
      <c r="CA11" s="21"/>
      <c r="CB11" s="67"/>
      <c r="CC11" s="21"/>
      <c r="CD11" s="21"/>
      <c r="CE11" s="21"/>
      <c r="CF11" s="22"/>
      <c r="CG11" s="21"/>
      <c r="CH11" s="21"/>
      <c r="CI11" s="102"/>
      <c r="CJ11" s="102"/>
      <c r="CK11" s="102"/>
      <c r="CL11" s="102"/>
      <c r="CM11" s="102"/>
      <c r="CN11" s="102"/>
      <c r="CO11" s="102"/>
      <c r="CP11" s="102"/>
      <c r="CQ11" s="102"/>
      <c r="CR11" s="102"/>
      <c r="CS11" s="102"/>
      <c r="CT11" s="102"/>
      <c r="CU11" s="21"/>
      <c r="CV11" s="67"/>
      <c r="CW11" s="21"/>
      <c r="CX11" s="21"/>
      <c r="CY11" s="21"/>
      <c r="CZ11" s="22"/>
      <c r="DA11" s="21"/>
      <c r="DB11" s="21"/>
      <c r="DC11" s="102"/>
      <c r="DD11" s="102"/>
      <c r="DE11" s="102"/>
      <c r="DF11" s="102"/>
      <c r="DG11" s="102"/>
      <c r="DH11" s="102"/>
      <c r="DI11" s="102"/>
      <c r="DJ11" s="102"/>
      <c r="DK11" s="102"/>
      <c r="DL11" s="102"/>
      <c r="DM11" s="102"/>
      <c r="DN11" s="102"/>
      <c r="DO11" s="21"/>
      <c r="DP11" s="67"/>
      <c r="DQ11" s="21"/>
      <c r="DR11" s="21"/>
      <c r="DS11" s="21"/>
      <c r="DT11" s="22"/>
    </row>
    <row r="12" spans="1:133" x14ac:dyDescent="0.2"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T12" s="21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N12" s="21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H12" s="21"/>
      <c r="BL12" s="27"/>
      <c r="BO12" s="87"/>
      <c r="BP12" s="87"/>
      <c r="BQ12" s="87"/>
      <c r="BR12" s="87"/>
      <c r="BS12" s="87"/>
      <c r="BT12" s="87"/>
      <c r="BU12" s="87"/>
      <c r="BV12" s="87"/>
      <c r="BW12" s="87"/>
      <c r="BX12" s="87"/>
      <c r="BY12" s="87"/>
      <c r="BZ12" s="87"/>
      <c r="CB12" s="21"/>
      <c r="CI12" s="87"/>
      <c r="CJ12" s="87"/>
      <c r="CK12" s="87"/>
      <c r="CL12" s="87"/>
      <c r="CM12" s="87"/>
      <c r="CN12" s="87"/>
      <c r="CO12" s="87"/>
      <c r="CP12" s="87"/>
      <c r="CQ12" s="87"/>
      <c r="CR12" s="87"/>
      <c r="CS12" s="87"/>
      <c r="CT12" s="87"/>
      <c r="CV12" s="21"/>
      <c r="DC12" s="87"/>
      <c r="DD12" s="87"/>
      <c r="DE12" s="87"/>
      <c r="DF12" s="87"/>
      <c r="DG12" s="87"/>
      <c r="DH12" s="87"/>
      <c r="DI12" s="87"/>
      <c r="DJ12" s="87"/>
      <c r="DK12" s="87"/>
      <c r="DL12" s="87"/>
      <c r="DM12" s="87"/>
      <c r="DN12" s="87"/>
      <c r="DP12" s="21"/>
    </row>
    <row r="13" spans="1:133" x14ac:dyDescent="0.2">
      <c r="A13" s="11" t="s">
        <v>182</v>
      </c>
      <c r="BL13" s="27"/>
      <c r="BO13" s="88"/>
      <c r="BP13" s="88"/>
      <c r="BQ13" s="88"/>
      <c r="BR13" s="88"/>
      <c r="BS13" s="88"/>
      <c r="BT13" s="88"/>
      <c r="BU13" s="88"/>
      <c r="BV13" s="88"/>
      <c r="BW13" s="88"/>
      <c r="BX13" s="88"/>
      <c r="BY13" s="88"/>
      <c r="BZ13" s="88"/>
      <c r="CI13" s="88"/>
      <c r="CJ13" s="88"/>
      <c r="CK13" s="88"/>
      <c r="CL13" s="88"/>
      <c r="CM13" s="88"/>
      <c r="CN13" s="88"/>
      <c r="CO13" s="88"/>
      <c r="CP13" s="88"/>
      <c r="CQ13" s="88"/>
      <c r="CR13" s="88"/>
      <c r="CS13" s="88"/>
      <c r="CT13" s="88"/>
      <c r="DC13" s="88"/>
      <c r="DD13" s="88"/>
      <c r="DE13" s="88"/>
      <c r="DF13" s="88"/>
      <c r="DG13" s="88"/>
      <c r="DH13" s="88"/>
      <c r="DI13" s="88"/>
      <c r="DJ13" s="88"/>
      <c r="DK13" s="88"/>
      <c r="DL13" s="88"/>
      <c r="DM13" s="88"/>
      <c r="DN13" s="88"/>
    </row>
    <row r="14" spans="1:133" ht="17" outlineLevel="1" x14ac:dyDescent="0.2">
      <c r="B14" s="69" t="s">
        <v>170</v>
      </c>
      <c r="C14" s="6" t="s">
        <v>183</v>
      </c>
      <c r="E14" s="70" t="s">
        <v>141</v>
      </c>
      <c r="F14" s="70" t="s">
        <v>141</v>
      </c>
      <c r="G14" s="70" t="s">
        <v>141</v>
      </c>
      <c r="H14" s="70" t="s">
        <v>141</v>
      </c>
      <c r="I14" s="70" t="s">
        <v>141</v>
      </c>
      <c r="J14" s="70" t="s">
        <v>141</v>
      </c>
      <c r="K14" s="70" t="s">
        <v>141</v>
      </c>
      <c r="L14" s="70" t="s">
        <v>141</v>
      </c>
      <c r="M14" s="70" t="s">
        <v>141</v>
      </c>
      <c r="N14" s="70" t="s">
        <v>141</v>
      </c>
      <c r="O14" s="70" t="s">
        <v>141</v>
      </c>
      <c r="P14" s="70" t="s">
        <v>141</v>
      </c>
      <c r="Q14" s="70" t="s">
        <v>141</v>
      </c>
      <c r="R14" s="70" t="s">
        <v>141</v>
      </c>
      <c r="S14" s="21"/>
      <c r="T14" s="67">
        <f t="shared" ref="T14" si="12">SUM(E14:R14)</f>
        <v>0</v>
      </c>
      <c r="U14" s="21"/>
      <c r="V14" s="21"/>
      <c r="W14" s="21"/>
      <c r="X14" s="22"/>
      <c r="Y14" s="21"/>
      <c r="Z14" s="21"/>
      <c r="AA14" s="70" t="s">
        <v>141</v>
      </c>
      <c r="AB14" s="70" t="s">
        <v>141</v>
      </c>
      <c r="AC14" s="70" t="s">
        <v>141</v>
      </c>
      <c r="AD14" s="70" t="s">
        <v>141</v>
      </c>
      <c r="AE14" s="70" t="s">
        <v>141</v>
      </c>
      <c r="AF14" s="70" t="s">
        <v>141</v>
      </c>
      <c r="AG14" s="70" t="s">
        <v>141</v>
      </c>
      <c r="AH14" s="70" t="s">
        <v>141</v>
      </c>
      <c r="AI14" s="70" t="s">
        <v>141</v>
      </c>
      <c r="AJ14" s="70" t="s">
        <v>141</v>
      </c>
      <c r="AK14" s="70" t="s">
        <v>141</v>
      </c>
      <c r="AL14" s="70" t="s">
        <v>141</v>
      </c>
      <c r="AM14" s="21"/>
      <c r="AN14" s="67">
        <f t="shared" ref="AN14" si="13">SUM(AA14:AL14)</f>
        <v>0</v>
      </c>
      <c r="AO14" s="21"/>
      <c r="AP14" s="21"/>
      <c r="AQ14" s="21"/>
      <c r="AR14" s="22"/>
      <c r="AS14" s="21"/>
      <c r="AT14" s="21"/>
      <c r="AU14" s="70" t="s">
        <v>141</v>
      </c>
      <c r="AV14" s="70" t="s">
        <v>141</v>
      </c>
      <c r="AW14" s="70" t="s">
        <v>141</v>
      </c>
      <c r="AX14" s="70" t="s">
        <v>141</v>
      </c>
      <c r="AY14" s="70" t="s">
        <v>141</v>
      </c>
      <c r="AZ14" s="70" t="s">
        <v>141</v>
      </c>
      <c r="BA14" s="70" t="s">
        <v>141</v>
      </c>
      <c r="BB14" s="70" t="s">
        <v>141</v>
      </c>
      <c r="BC14" s="70" t="s">
        <v>141</v>
      </c>
      <c r="BD14" s="70" t="s">
        <v>141</v>
      </c>
      <c r="BE14" s="70" t="s">
        <v>141</v>
      </c>
      <c r="BF14" s="70" t="s">
        <v>141</v>
      </c>
      <c r="BG14" s="21"/>
      <c r="BH14" s="67">
        <f t="shared" ref="BH14" si="14">SUM(AU14:BF14)</f>
        <v>0</v>
      </c>
      <c r="BI14" s="21"/>
      <c r="BJ14" s="21"/>
      <c r="BK14" s="21"/>
      <c r="BL14" s="22"/>
      <c r="BM14" s="21"/>
      <c r="BN14" s="21"/>
      <c r="BO14" s="89" t="s">
        <v>169</v>
      </c>
      <c r="BP14" s="90" t="s">
        <v>169</v>
      </c>
      <c r="BQ14" s="90" t="s">
        <v>169</v>
      </c>
      <c r="BR14" s="90" t="s">
        <v>169</v>
      </c>
      <c r="BS14" s="90" t="s">
        <v>169</v>
      </c>
      <c r="BT14" s="90" t="s">
        <v>169</v>
      </c>
      <c r="BU14" s="90" t="s">
        <v>169</v>
      </c>
      <c r="BV14" s="90" t="s">
        <v>169</v>
      </c>
      <c r="BW14" s="90" t="s">
        <v>169</v>
      </c>
      <c r="BX14" s="90" t="s">
        <v>169</v>
      </c>
      <c r="BY14" s="90" t="s">
        <v>169</v>
      </c>
      <c r="BZ14" s="90" t="s">
        <v>169</v>
      </c>
      <c r="CA14" s="21"/>
      <c r="CB14" s="67">
        <f t="shared" ref="CB14" si="15">SUM(BO14:BZ14)</f>
        <v>0</v>
      </c>
      <c r="CC14" s="21"/>
      <c r="CD14" s="21"/>
      <c r="CE14" s="21"/>
      <c r="CF14" s="22"/>
      <c r="CG14" s="21"/>
      <c r="CH14" s="21"/>
      <c r="CI14" s="89" t="s">
        <v>169</v>
      </c>
      <c r="CJ14" s="90" t="s">
        <v>169</v>
      </c>
      <c r="CK14" s="90" t="s">
        <v>169</v>
      </c>
      <c r="CL14" s="90" t="s">
        <v>169</v>
      </c>
      <c r="CM14" s="90" t="s">
        <v>169</v>
      </c>
      <c r="CN14" s="90" t="s">
        <v>169</v>
      </c>
      <c r="CO14" s="90" t="s">
        <v>169</v>
      </c>
      <c r="CP14" s="90" t="s">
        <v>169</v>
      </c>
      <c r="CQ14" s="90" t="s">
        <v>169</v>
      </c>
      <c r="CR14" s="90" t="s">
        <v>169</v>
      </c>
      <c r="CS14" s="90" t="s">
        <v>169</v>
      </c>
      <c r="CT14" s="90" t="s">
        <v>169</v>
      </c>
      <c r="CU14" s="21"/>
      <c r="CV14" s="67">
        <f t="shared" ref="CV14" si="16">SUM(CI14:CT14)</f>
        <v>0</v>
      </c>
      <c r="CW14" s="21"/>
      <c r="CX14" s="21"/>
      <c r="CY14" s="21"/>
      <c r="CZ14" s="22"/>
      <c r="DA14" s="21"/>
      <c r="DB14" s="21"/>
      <c r="DC14" s="89" t="s">
        <v>169</v>
      </c>
      <c r="DD14" s="90" t="s">
        <v>169</v>
      </c>
      <c r="DE14" s="90" t="s">
        <v>169</v>
      </c>
      <c r="DF14" s="90" t="s">
        <v>169</v>
      </c>
      <c r="DG14" s="90" t="s">
        <v>169</v>
      </c>
      <c r="DH14" s="90" t="s">
        <v>169</v>
      </c>
      <c r="DI14" s="90" t="s">
        <v>169</v>
      </c>
      <c r="DJ14" s="90" t="s">
        <v>169</v>
      </c>
      <c r="DK14" s="90" t="s">
        <v>169</v>
      </c>
      <c r="DL14" s="90" t="s">
        <v>169</v>
      </c>
      <c r="DM14" s="90" t="s">
        <v>169</v>
      </c>
      <c r="DN14" s="90" t="s">
        <v>169</v>
      </c>
      <c r="DO14" s="21"/>
      <c r="DP14" s="67">
        <f t="shared" ref="DP14" si="17">SUM(DC14:DN14)</f>
        <v>0</v>
      </c>
      <c r="DQ14" s="21"/>
      <c r="DR14" s="21"/>
      <c r="DS14" s="21"/>
      <c r="DT14" s="22"/>
    </row>
    <row r="15" spans="1:133" outlineLevel="1" x14ac:dyDescent="0.2"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T15" s="21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N15" s="21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H15" s="21"/>
      <c r="BL15" s="27"/>
      <c r="BO15" s="87"/>
      <c r="BP15" s="87"/>
      <c r="BQ15" s="87"/>
      <c r="BR15" s="87"/>
      <c r="BS15" s="87"/>
      <c r="BT15" s="87"/>
      <c r="BU15" s="87"/>
      <c r="BV15" s="87"/>
      <c r="BW15" s="87"/>
      <c r="BX15" s="87"/>
      <c r="BY15" s="87"/>
      <c r="BZ15" s="87"/>
      <c r="CB15" s="21"/>
      <c r="CI15" s="87"/>
      <c r="CJ15" s="87"/>
      <c r="CK15" s="87"/>
      <c r="CL15" s="87"/>
      <c r="CM15" s="87"/>
      <c r="CN15" s="87"/>
      <c r="CO15" s="87"/>
      <c r="CP15" s="87"/>
      <c r="CQ15" s="87"/>
      <c r="CR15" s="87"/>
      <c r="CS15" s="87"/>
      <c r="CT15" s="87"/>
      <c r="CV15" s="21"/>
      <c r="DC15" s="87"/>
      <c r="DD15" s="87"/>
      <c r="DE15" s="87"/>
      <c r="DF15" s="87"/>
      <c r="DG15" s="87"/>
      <c r="DH15" s="87"/>
      <c r="DI15" s="87"/>
      <c r="DJ15" s="87"/>
      <c r="DK15" s="87"/>
      <c r="DL15" s="87"/>
      <c r="DM15" s="87"/>
      <c r="DN15" s="87"/>
      <c r="DP15" s="21"/>
    </row>
    <row r="16" spans="1:133" outlineLevel="1" x14ac:dyDescent="0.2">
      <c r="B16" s="69" t="s">
        <v>180</v>
      </c>
      <c r="C16" t="s">
        <v>171</v>
      </c>
      <c r="E16" s="85"/>
      <c r="F16" s="86"/>
      <c r="G16" s="86"/>
      <c r="H16" s="86"/>
      <c r="I16" s="86"/>
      <c r="J16" s="86"/>
      <c r="K16" s="86"/>
      <c r="L16" s="53"/>
      <c r="M16" s="53"/>
      <c r="N16" s="53"/>
      <c r="O16" s="53"/>
      <c r="P16" s="53"/>
      <c r="Q16" s="53"/>
      <c r="R16" s="53"/>
      <c r="S16" s="21"/>
      <c r="T16" s="67">
        <f t="shared" ref="T16" si="18">SUM(E16:R16)</f>
        <v>0</v>
      </c>
      <c r="U16" s="21"/>
      <c r="V16" s="21"/>
      <c r="W16" s="21"/>
      <c r="X16" s="22"/>
      <c r="Y16" s="21"/>
      <c r="Z16" s="21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21"/>
      <c r="AN16" s="67">
        <f t="shared" ref="AN16" si="19">SUM(AA16:AL16)</f>
        <v>0</v>
      </c>
      <c r="AO16" s="21"/>
      <c r="AP16" s="21"/>
      <c r="AQ16" s="21"/>
      <c r="AR16" s="22"/>
      <c r="AS16" s="21"/>
      <c r="AT16" s="21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21"/>
      <c r="BH16" s="67">
        <f t="shared" ref="BH16" si="20">SUM(AU16:BF16)</f>
        <v>0</v>
      </c>
      <c r="BI16" s="21"/>
      <c r="BJ16" s="21"/>
      <c r="BK16" s="21"/>
      <c r="BL16" s="22"/>
      <c r="BM16" s="21"/>
      <c r="BN16" s="21"/>
      <c r="BO16" s="85"/>
      <c r="BP16" s="86"/>
      <c r="BQ16" s="86"/>
      <c r="BR16" s="86"/>
      <c r="BS16" s="86"/>
      <c r="BT16" s="86"/>
      <c r="BU16" s="86"/>
      <c r="BV16" s="86"/>
      <c r="BW16" s="86"/>
      <c r="BX16" s="86"/>
      <c r="BY16" s="86"/>
      <c r="BZ16" s="86"/>
      <c r="CA16" s="21"/>
      <c r="CB16" s="67">
        <f t="shared" ref="CB16" si="21">SUM(BO16:BZ16)</f>
        <v>0</v>
      </c>
      <c r="CC16" s="21"/>
      <c r="CD16" s="21"/>
      <c r="CE16" s="21"/>
      <c r="CF16" s="22"/>
      <c r="CG16" s="21"/>
      <c r="CH16" s="21"/>
      <c r="CI16" s="85"/>
      <c r="CJ16" s="86"/>
      <c r="CK16" s="86"/>
      <c r="CL16" s="86"/>
      <c r="CM16" s="86"/>
      <c r="CN16" s="86"/>
      <c r="CO16" s="86"/>
      <c r="CP16" s="86"/>
      <c r="CQ16" s="86"/>
      <c r="CR16" s="86"/>
      <c r="CS16" s="86"/>
      <c r="CT16" s="86"/>
      <c r="CU16" s="21"/>
      <c r="CV16" s="67">
        <f t="shared" ref="CV16" si="22">SUM(CI16:CT16)</f>
        <v>0</v>
      </c>
      <c r="CW16" s="21"/>
      <c r="CX16" s="21"/>
      <c r="CY16" s="21"/>
      <c r="CZ16" s="22"/>
      <c r="DA16" s="21"/>
      <c r="DB16" s="21"/>
      <c r="DC16" s="85"/>
      <c r="DD16" s="86"/>
      <c r="DE16" s="86"/>
      <c r="DF16" s="86"/>
      <c r="DG16" s="86"/>
      <c r="DH16" s="86"/>
      <c r="DI16" s="86"/>
      <c r="DJ16" s="86"/>
      <c r="DK16" s="86"/>
      <c r="DL16" s="86"/>
      <c r="DM16" s="86"/>
      <c r="DN16" s="86"/>
      <c r="DO16" s="21"/>
      <c r="DP16" s="67">
        <f t="shared" ref="DP16" si="23">SUM(DC16:DN16)</f>
        <v>0</v>
      </c>
      <c r="DQ16" s="21"/>
      <c r="DR16" s="21"/>
      <c r="DS16" s="21"/>
      <c r="DT16" s="22"/>
    </row>
    <row r="17" spans="1:124" outlineLevel="1" x14ac:dyDescent="0.2"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T17" s="21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N17" s="21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H17" s="21"/>
      <c r="BL17" s="27"/>
      <c r="BO17" s="87"/>
      <c r="BP17" s="87"/>
      <c r="BQ17" s="87"/>
      <c r="BR17" s="87"/>
      <c r="BS17" s="87"/>
      <c r="BT17" s="87"/>
      <c r="BU17" s="87"/>
      <c r="BV17" s="87"/>
      <c r="BW17" s="87"/>
      <c r="BX17" s="87"/>
      <c r="BY17" s="87"/>
      <c r="BZ17" s="87"/>
      <c r="CB17" s="21"/>
      <c r="CI17" s="87"/>
      <c r="CJ17" s="87"/>
      <c r="CK17" s="87"/>
      <c r="CL17" s="87"/>
      <c r="CM17" s="87"/>
      <c r="CN17" s="87"/>
      <c r="CO17" s="87"/>
      <c r="CP17" s="87"/>
      <c r="CQ17" s="87"/>
      <c r="CR17" s="87"/>
      <c r="CS17" s="87"/>
      <c r="CT17" s="87"/>
      <c r="CV17" s="21"/>
      <c r="DC17" s="87"/>
      <c r="DD17" s="87"/>
      <c r="DE17" s="87"/>
      <c r="DF17" s="87"/>
      <c r="DG17" s="87"/>
      <c r="DH17" s="87"/>
      <c r="DI17" s="87"/>
      <c r="DJ17" s="87"/>
      <c r="DK17" s="87"/>
      <c r="DL17" s="87"/>
      <c r="DM17" s="87"/>
      <c r="DN17" s="87"/>
      <c r="DP17" s="21"/>
    </row>
    <row r="18" spans="1:124" outlineLevel="1" x14ac:dyDescent="0.2">
      <c r="B18" s="69" t="s">
        <v>200</v>
      </c>
      <c r="C18" t="s">
        <v>171</v>
      </c>
      <c r="E18" s="85"/>
      <c r="F18" s="86"/>
      <c r="G18" s="86"/>
      <c r="H18" s="86"/>
      <c r="I18" s="86"/>
      <c r="J18" s="86"/>
      <c r="K18" s="86"/>
      <c r="L18" s="53"/>
      <c r="M18" s="53"/>
      <c r="N18" s="53"/>
      <c r="O18" s="53"/>
      <c r="P18" s="53"/>
      <c r="Q18" s="53"/>
      <c r="R18" s="53"/>
      <c r="S18" s="21"/>
      <c r="T18" s="67">
        <f t="shared" ref="T18" si="24">SUM(E18:R18)</f>
        <v>0</v>
      </c>
      <c r="U18" s="21"/>
      <c r="V18" s="21"/>
      <c r="W18" s="21"/>
      <c r="X18" s="22"/>
      <c r="Y18" s="21"/>
      <c r="Z18" s="21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21"/>
      <c r="AN18" s="67">
        <f t="shared" ref="AN18" si="25">SUM(AA18:AL18)</f>
        <v>0</v>
      </c>
      <c r="AO18" s="21"/>
      <c r="AP18" s="21"/>
      <c r="AQ18" s="21"/>
      <c r="AR18" s="22"/>
      <c r="AS18" s="21"/>
      <c r="AT18" s="21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21"/>
      <c r="BH18" s="67">
        <f t="shared" ref="BH18" si="26">SUM(AU18:BF18)</f>
        <v>0</v>
      </c>
      <c r="BI18" s="21"/>
      <c r="BJ18" s="21"/>
      <c r="BK18" s="21"/>
      <c r="BL18" s="22"/>
      <c r="BM18" s="21"/>
      <c r="BN18" s="21"/>
      <c r="BO18" s="85"/>
      <c r="BP18" s="86"/>
      <c r="BQ18" s="86"/>
      <c r="BR18" s="86"/>
      <c r="BS18" s="86"/>
      <c r="BT18" s="86"/>
      <c r="BU18" s="86"/>
      <c r="BV18" s="86"/>
      <c r="BW18" s="86"/>
      <c r="BX18" s="86"/>
      <c r="BY18" s="86"/>
      <c r="BZ18" s="86"/>
      <c r="CA18" s="21"/>
      <c r="CB18" s="67">
        <f t="shared" ref="CB18" si="27">SUM(BO18:BZ18)</f>
        <v>0</v>
      </c>
      <c r="CC18" s="21"/>
      <c r="CD18" s="21"/>
      <c r="CE18" s="21"/>
      <c r="CF18" s="22"/>
      <c r="CG18" s="21"/>
      <c r="CH18" s="21"/>
      <c r="CI18" s="85"/>
      <c r="CJ18" s="86"/>
      <c r="CK18" s="86"/>
      <c r="CL18" s="86"/>
      <c r="CM18" s="86"/>
      <c r="CN18" s="86"/>
      <c r="CO18" s="86"/>
      <c r="CP18" s="86"/>
      <c r="CQ18" s="86"/>
      <c r="CR18" s="86"/>
      <c r="CS18" s="86"/>
      <c r="CT18" s="86"/>
      <c r="CU18" s="21"/>
      <c r="CV18" s="67">
        <f t="shared" ref="CV18" si="28">SUM(CI18:CT18)</f>
        <v>0</v>
      </c>
      <c r="CW18" s="21"/>
      <c r="CX18" s="21"/>
      <c r="CY18" s="21"/>
      <c r="CZ18" s="22"/>
      <c r="DA18" s="21"/>
      <c r="DB18" s="21"/>
      <c r="DC18" s="85"/>
      <c r="DD18" s="86"/>
      <c r="DE18" s="86"/>
      <c r="DF18" s="86"/>
      <c r="DG18" s="86"/>
      <c r="DH18" s="86"/>
      <c r="DI18" s="86"/>
      <c r="DJ18" s="86"/>
      <c r="DK18" s="86"/>
      <c r="DL18" s="86"/>
      <c r="DM18" s="86"/>
      <c r="DN18" s="86"/>
      <c r="DO18" s="21"/>
      <c r="DP18" s="67">
        <f t="shared" ref="DP18" si="29">SUM(DC18:DN18)</f>
        <v>0</v>
      </c>
      <c r="DQ18" s="21"/>
      <c r="DR18" s="21"/>
      <c r="DS18" s="21"/>
      <c r="DT18" s="22"/>
    </row>
    <row r="19" spans="1:124" outlineLevel="1" x14ac:dyDescent="0.2">
      <c r="B19" s="69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T19" s="21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N19" s="21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H19" s="21"/>
      <c r="BL19" s="27"/>
      <c r="BO19" s="87"/>
      <c r="BP19" s="87"/>
      <c r="BQ19" s="87"/>
      <c r="BR19" s="87"/>
      <c r="BS19" s="87"/>
      <c r="BT19" s="87"/>
      <c r="BU19" s="87"/>
      <c r="BV19" s="87"/>
      <c r="BW19" s="87"/>
      <c r="BX19" s="87"/>
      <c r="BY19" s="87"/>
      <c r="BZ19" s="87"/>
      <c r="CB19" s="21"/>
      <c r="CI19" s="87"/>
      <c r="CJ19" s="87"/>
      <c r="CK19" s="87"/>
      <c r="CL19" s="87"/>
      <c r="CM19" s="87"/>
      <c r="CN19" s="87"/>
      <c r="CO19" s="87"/>
      <c r="CP19" s="87"/>
      <c r="CQ19" s="87"/>
      <c r="CR19" s="87"/>
      <c r="CS19" s="87"/>
      <c r="CT19" s="87"/>
      <c r="CV19" s="21"/>
      <c r="DC19" s="87"/>
      <c r="DD19" s="87"/>
      <c r="DE19" s="87"/>
      <c r="DF19" s="87"/>
      <c r="DG19" s="87"/>
      <c r="DH19" s="87"/>
      <c r="DI19" s="87"/>
      <c r="DJ19" s="87"/>
      <c r="DK19" s="87"/>
      <c r="DL19" s="87"/>
      <c r="DM19" s="87"/>
      <c r="DN19" s="87"/>
      <c r="DP19" s="21"/>
    </row>
    <row r="20" spans="1:124" outlineLevel="1" x14ac:dyDescent="0.2">
      <c r="B20" s="69" t="s">
        <v>185</v>
      </c>
      <c r="C20" t="s">
        <v>184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21"/>
      <c r="T20" s="67">
        <f t="shared" ref="T20" si="30">SUM(E20:R20)</f>
        <v>0</v>
      </c>
      <c r="U20" s="21"/>
      <c r="V20" s="21"/>
      <c r="W20" s="21"/>
      <c r="X20" s="22"/>
      <c r="Y20" s="21"/>
      <c r="Z20" s="21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21"/>
      <c r="AN20" s="67">
        <f t="shared" ref="AN20" si="31">SUM(AA20:AL20)</f>
        <v>0</v>
      </c>
      <c r="AO20" s="21"/>
      <c r="AP20" s="21"/>
      <c r="AQ20" s="21"/>
      <c r="AR20" s="22"/>
      <c r="AS20" s="21"/>
      <c r="AT20" s="21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21"/>
      <c r="BH20" s="67">
        <f t="shared" ref="BH20" si="32">SUM(AU20:BF20)</f>
        <v>0</v>
      </c>
      <c r="BI20" s="21"/>
      <c r="BJ20" s="21"/>
      <c r="BK20" s="21"/>
      <c r="BL20" s="22"/>
      <c r="BM20" s="21"/>
      <c r="BN20" s="21"/>
      <c r="BO20" s="85"/>
      <c r="BP20" s="86"/>
      <c r="BQ20" s="86"/>
      <c r="BR20" s="86"/>
      <c r="BS20" s="86"/>
      <c r="BT20" s="86"/>
      <c r="BU20" s="86"/>
      <c r="BV20" s="86"/>
      <c r="BW20" s="86"/>
      <c r="BX20" s="86"/>
      <c r="BY20" s="86"/>
      <c r="BZ20" s="86"/>
      <c r="CA20" s="21"/>
      <c r="CB20" s="67">
        <f t="shared" ref="CB20" si="33">SUM(BO20:BZ20)</f>
        <v>0</v>
      </c>
      <c r="CC20" s="21"/>
      <c r="CD20" s="21"/>
      <c r="CE20" s="21"/>
      <c r="CF20" s="22"/>
      <c r="CG20" s="21"/>
      <c r="CH20" s="21"/>
      <c r="CI20" s="85"/>
      <c r="CJ20" s="86"/>
      <c r="CK20" s="86"/>
      <c r="CL20" s="86"/>
      <c r="CM20" s="86"/>
      <c r="CN20" s="86"/>
      <c r="CO20" s="86"/>
      <c r="CP20" s="86"/>
      <c r="CQ20" s="86"/>
      <c r="CR20" s="86"/>
      <c r="CS20" s="86"/>
      <c r="CT20" s="86"/>
      <c r="CU20" s="21"/>
      <c r="CV20" s="67">
        <f t="shared" ref="CV20" si="34">SUM(CI20:CT20)</f>
        <v>0</v>
      </c>
      <c r="CW20" s="21"/>
      <c r="CX20" s="21"/>
      <c r="CY20" s="21"/>
      <c r="CZ20" s="22"/>
      <c r="DA20" s="21"/>
      <c r="DB20" s="21"/>
      <c r="DC20" s="85"/>
      <c r="DD20" s="86"/>
      <c r="DE20" s="86"/>
      <c r="DF20" s="86"/>
      <c r="DG20" s="86"/>
      <c r="DH20" s="86"/>
      <c r="DI20" s="86"/>
      <c r="DJ20" s="86"/>
      <c r="DK20" s="86"/>
      <c r="DL20" s="86"/>
      <c r="DM20" s="86"/>
      <c r="DN20" s="86"/>
      <c r="DO20" s="21"/>
      <c r="DP20" s="67">
        <f t="shared" ref="DP20" si="35">SUM(DC20:DN20)</f>
        <v>0</v>
      </c>
      <c r="DQ20" s="21"/>
      <c r="DR20" s="21"/>
      <c r="DS20" s="21"/>
      <c r="DT20" s="22"/>
    </row>
    <row r="21" spans="1:124" outlineLevel="1" x14ac:dyDescent="0.2">
      <c r="BL21" s="27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I21" s="88"/>
      <c r="CJ21" s="88"/>
      <c r="CK21" s="88"/>
      <c r="CL21" s="88"/>
      <c r="CM21" s="88"/>
      <c r="CN21" s="88"/>
      <c r="CO21" s="88"/>
      <c r="CP21" s="88"/>
      <c r="CQ21" s="88"/>
      <c r="CR21" s="88"/>
      <c r="CS21" s="88"/>
      <c r="CT21" s="88"/>
      <c r="DC21" s="88"/>
      <c r="DD21" s="88"/>
      <c r="DE21" s="88"/>
      <c r="DF21" s="88"/>
      <c r="DG21" s="88"/>
      <c r="DH21" s="88"/>
      <c r="DI21" s="88"/>
      <c r="DJ21" s="88"/>
      <c r="DK21" s="88"/>
      <c r="DL21" s="88"/>
      <c r="DM21" s="88"/>
      <c r="DN21" s="88"/>
    </row>
    <row r="22" spans="1:124" outlineLevel="1" x14ac:dyDescent="0.2">
      <c r="B22" s="69" t="s">
        <v>188</v>
      </c>
      <c r="C22" t="s">
        <v>186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21"/>
      <c r="T22" s="67">
        <f t="shared" ref="T22" si="36">SUM(E22:R22)</f>
        <v>0</v>
      </c>
      <c r="U22" s="21"/>
      <c r="V22" s="21"/>
      <c r="W22" s="21"/>
      <c r="X22" s="22"/>
      <c r="Y22" s="21"/>
      <c r="Z22" s="21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21"/>
      <c r="AN22" s="67">
        <f t="shared" ref="AN22" si="37">SUM(AA22:AL22)</f>
        <v>0</v>
      </c>
      <c r="AO22" s="21"/>
      <c r="AP22" s="21"/>
      <c r="AQ22" s="21"/>
      <c r="AR22" s="22"/>
      <c r="AS22" s="21"/>
      <c r="AT22" s="21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21"/>
      <c r="BH22" s="67">
        <f t="shared" ref="BH22" si="38">SUM(AU22:BF22)</f>
        <v>0</v>
      </c>
      <c r="BI22" s="21"/>
      <c r="BJ22" s="21"/>
      <c r="BK22" s="21"/>
      <c r="BL22" s="22"/>
      <c r="BM22" s="21"/>
      <c r="BN22" s="21"/>
      <c r="BO22" s="85"/>
      <c r="BP22" s="86"/>
      <c r="BQ22" s="86"/>
      <c r="BR22" s="86"/>
      <c r="BS22" s="86"/>
      <c r="BT22" s="86"/>
      <c r="BU22" s="86"/>
      <c r="BV22" s="86"/>
      <c r="BW22" s="86"/>
      <c r="BX22" s="86"/>
      <c r="BY22" s="86"/>
      <c r="BZ22" s="86"/>
      <c r="CA22" s="21"/>
      <c r="CB22" s="67">
        <f t="shared" ref="CB22" si="39">SUM(BO22:BZ22)</f>
        <v>0</v>
      </c>
      <c r="CC22" s="21"/>
      <c r="CD22" s="21"/>
      <c r="CE22" s="21"/>
      <c r="CF22" s="22"/>
      <c r="CG22" s="21"/>
      <c r="CH22" s="21"/>
      <c r="CI22" s="85"/>
      <c r="CJ22" s="86"/>
      <c r="CK22" s="86"/>
      <c r="CL22" s="86"/>
      <c r="CM22" s="86"/>
      <c r="CN22" s="86"/>
      <c r="CO22" s="86"/>
      <c r="CP22" s="86"/>
      <c r="CQ22" s="86"/>
      <c r="CR22" s="86"/>
      <c r="CS22" s="86"/>
      <c r="CT22" s="86"/>
      <c r="CU22" s="21"/>
      <c r="CV22" s="67">
        <f t="shared" ref="CV22" si="40">SUM(CI22:CT22)</f>
        <v>0</v>
      </c>
      <c r="CW22" s="21"/>
      <c r="CX22" s="21"/>
      <c r="CY22" s="21"/>
      <c r="CZ22" s="22"/>
      <c r="DA22" s="21"/>
      <c r="DB22" s="21"/>
      <c r="DC22" s="85"/>
      <c r="DD22" s="86"/>
      <c r="DE22" s="86"/>
      <c r="DF22" s="86"/>
      <c r="DG22" s="86"/>
      <c r="DH22" s="86"/>
      <c r="DI22" s="86"/>
      <c r="DJ22" s="86"/>
      <c r="DK22" s="86"/>
      <c r="DL22" s="86"/>
      <c r="DM22" s="86"/>
      <c r="DN22" s="86"/>
      <c r="DO22" s="21"/>
      <c r="DP22" s="67">
        <f t="shared" ref="DP22" si="41">SUM(DC22:DN22)</f>
        <v>0</v>
      </c>
      <c r="DQ22" s="21"/>
      <c r="DR22" s="21"/>
      <c r="DS22" s="21"/>
      <c r="DT22" s="22"/>
    </row>
    <row r="23" spans="1:124" outlineLevel="1" x14ac:dyDescent="0.2"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T23" s="21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N23" s="21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H23" s="21"/>
      <c r="BL23" s="27"/>
      <c r="BO23" s="87"/>
      <c r="BP23" s="87"/>
      <c r="BQ23" s="87"/>
      <c r="BR23" s="87"/>
      <c r="BS23" s="87"/>
      <c r="BT23" s="87"/>
      <c r="BU23" s="87"/>
      <c r="BV23" s="87"/>
      <c r="BW23" s="87"/>
      <c r="BX23" s="87"/>
      <c r="BY23" s="87"/>
      <c r="BZ23" s="87"/>
      <c r="CB23" s="21"/>
      <c r="CI23" s="87"/>
      <c r="CJ23" s="87"/>
      <c r="CK23" s="87"/>
      <c r="CL23" s="87"/>
      <c r="CM23" s="87"/>
      <c r="CN23" s="87"/>
      <c r="CO23" s="87"/>
      <c r="CP23" s="87"/>
      <c r="CQ23" s="87"/>
      <c r="CR23" s="87"/>
      <c r="CS23" s="87"/>
      <c r="CT23" s="87"/>
      <c r="CV23" s="21"/>
      <c r="DC23" s="87"/>
      <c r="DD23" s="87"/>
      <c r="DE23" s="87"/>
      <c r="DF23" s="87"/>
      <c r="DG23" s="87"/>
      <c r="DH23" s="87"/>
      <c r="DI23" s="87"/>
      <c r="DJ23" s="87"/>
      <c r="DK23" s="87"/>
      <c r="DL23" s="87"/>
      <c r="DM23" s="87"/>
      <c r="DN23" s="87"/>
      <c r="DP23" s="21"/>
    </row>
    <row r="24" spans="1:124" outlineLevel="1" x14ac:dyDescent="0.2">
      <c r="A24" s="6"/>
      <c r="B24" s="69" t="s">
        <v>179</v>
      </c>
      <c r="C24" t="s">
        <v>234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21"/>
      <c r="T24" s="67">
        <f t="shared" ref="T24" si="42">SUM(E24:R24)</f>
        <v>0</v>
      </c>
      <c r="U24" s="21"/>
      <c r="V24" s="21"/>
      <c r="W24" s="21"/>
      <c r="X24" s="22"/>
      <c r="Y24" s="21"/>
      <c r="Z24" s="21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21"/>
      <c r="AN24" s="67">
        <f t="shared" ref="AN24" si="43">SUM(AA24:AL24)</f>
        <v>0</v>
      </c>
      <c r="AO24" s="21"/>
      <c r="AP24" s="21"/>
      <c r="AQ24" s="21"/>
      <c r="AR24" s="22"/>
      <c r="AS24" s="21"/>
      <c r="AT24" s="21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21"/>
      <c r="BH24" s="67">
        <f t="shared" ref="BH24" si="44">SUM(AU24:BF24)</f>
        <v>0</v>
      </c>
      <c r="BI24" s="21"/>
      <c r="BJ24" s="21"/>
      <c r="BK24" s="21"/>
      <c r="BL24" s="22"/>
      <c r="BM24" s="21"/>
      <c r="BN24" s="21"/>
      <c r="BO24" s="85"/>
      <c r="BP24" s="86"/>
      <c r="BQ24" s="86"/>
      <c r="BR24" s="86"/>
      <c r="BS24" s="86"/>
      <c r="BT24" s="86"/>
      <c r="BU24" s="86"/>
      <c r="BV24" s="86"/>
      <c r="BW24" s="86"/>
      <c r="BX24" s="86"/>
      <c r="BY24" s="86"/>
      <c r="BZ24" s="86"/>
      <c r="CA24" s="21"/>
      <c r="CB24" s="67">
        <f t="shared" ref="CB24" si="45">SUM(BO24:BZ24)</f>
        <v>0</v>
      </c>
      <c r="CC24" s="21"/>
      <c r="CD24" s="21"/>
      <c r="CE24" s="21"/>
      <c r="CF24" s="22"/>
      <c r="CG24" s="21"/>
      <c r="CH24" s="21"/>
      <c r="CI24" s="85"/>
      <c r="CJ24" s="86"/>
      <c r="CK24" s="86"/>
      <c r="CL24" s="86"/>
      <c r="CM24" s="86"/>
      <c r="CN24" s="86"/>
      <c r="CO24" s="86"/>
      <c r="CP24" s="86"/>
      <c r="CQ24" s="86"/>
      <c r="CR24" s="86"/>
      <c r="CS24" s="86"/>
      <c r="CT24" s="86"/>
      <c r="CU24" s="21"/>
      <c r="CV24" s="67">
        <f t="shared" ref="CV24" si="46">SUM(CI24:CT24)</f>
        <v>0</v>
      </c>
      <c r="CW24" s="21"/>
      <c r="CX24" s="21"/>
      <c r="CY24" s="21"/>
      <c r="CZ24" s="22"/>
      <c r="DA24" s="21"/>
      <c r="DB24" s="21"/>
      <c r="DC24" s="85"/>
      <c r="DD24" s="86"/>
      <c r="DE24" s="86"/>
      <c r="DF24" s="86"/>
      <c r="DG24" s="86"/>
      <c r="DH24" s="86"/>
      <c r="DI24" s="86"/>
      <c r="DJ24" s="86"/>
      <c r="DK24" s="86"/>
      <c r="DL24" s="86"/>
      <c r="DM24" s="86"/>
      <c r="DN24" s="86"/>
      <c r="DO24" s="21"/>
      <c r="DP24" s="67">
        <f t="shared" ref="DP24" si="47">SUM(DC24:DN24)</f>
        <v>0</v>
      </c>
      <c r="DQ24" s="21"/>
      <c r="DR24" s="21"/>
      <c r="DS24" s="21"/>
      <c r="DT24" s="22"/>
    </row>
    <row r="25" spans="1:124" outlineLevel="1" x14ac:dyDescent="0.2"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4"/>
      <c r="T25" s="21"/>
      <c r="U25" s="24"/>
      <c r="V25" s="24"/>
      <c r="W25" s="25"/>
      <c r="X25" s="59"/>
      <c r="Y25" s="17"/>
      <c r="Z25" s="17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4"/>
      <c r="AN25" s="21"/>
      <c r="AO25" s="24"/>
      <c r="AP25" s="24"/>
      <c r="AQ25" s="25"/>
      <c r="AR25" s="59"/>
      <c r="AS25" s="17"/>
      <c r="AT25" s="17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4"/>
      <c r="BH25" s="21"/>
      <c r="BI25" s="24"/>
      <c r="BJ25" s="24"/>
      <c r="BK25" s="25"/>
      <c r="BL25" s="59"/>
      <c r="BM25" s="17"/>
      <c r="BN25" s="17"/>
      <c r="BO25" s="87"/>
      <c r="BP25" s="87"/>
      <c r="BQ25" s="87"/>
      <c r="BR25" s="87"/>
      <c r="BS25" s="87"/>
      <c r="BT25" s="87"/>
      <c r="BU25" s="87"/>
      <c r="BV25" s="87"/>
      <c r="BW25" s="87"/>
      <c r="BX25" s="87"/>
      <c r="BY25" s="87"/>
      <c r="BZ25" s="87"/>
      <c r="CA25" s="24"/>
      <c r="CB25" s="21"/>
      <c r="CC25" s="24"/>
      <c r="CD25" s="24"/>
      <c r="CE25" s="25"/>
      <c r="CF25" s="59"/>
      <c r="CG25" s="17"/>
      <c r="CH25" s="17"/>
      <c r="CI25" s="87"/>
      <c r="CJ25" s="87"/>
      <c r="CK25" s="87"/>
      <c r="CL25" s="87"/>
      <c r="CM25" s="87"/>
      <c r="CN25" s="87"/>
      <c r="CO25" s="87"/>
      <c r="CP25" s="87"/>
      <c r="CQ25" s="87"/>
      <c r="CR25" s="87"/>
      <c r="CS25" s="87"/>
      <c r="CT25" s="87"/>
      <c r="CU25" s="24"/>
      <c r="CV25" s="21"/>
      <c r="CW25" s="24"/>
      <c r="CX25" s="24"/>
      <c r="CY25" s="25"/>
      <c r="CZ25" s="59"/>
      <c r="DA25" s="17"/>
      <c r="DB25" s="17"/>
      <c r="DC25" s="87"/>
      <c r="DD25" s="87"/>
      <c r="DE25" s="87"/>
      <c r="DF25" s="87"/>
      <c r="DG25" s="87"/>
      <c r="DH25" s="87"/>
      <c r="DI25" s="87"/>
      <c r="DJ25" s="87"/>
      <c r="DK25" s="87"/>
      <c r="DL25" s="87"/>
      <c r="DM25" s="87"/>
      <c r="DN25" s="87"/>
      <c r="DO25" s="24"/>
      <c r="DP25" s="21"/>
      <c r="DQ25" s="24"/>
      <c r="DR25" s="24"/>
      <c r="DS25" s="25"/>
      <c r="DT25" s="59"/>
    </row>
    <row r="26" spans="1:124" ht="17" outlineLevel="1" x14ac:dyDescent="0.2">
      <c r="B26" s="105" t="s">
        <v>134</v>
      </c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21"/>
      <c r="T26" s="67"/>
      <c r="U26" s="21"/>
      <c r="V26" s="21"/>
      <c r="W26" s="21"/>
      <c r="X26" s="22"/>
      <c r="Y26" s="21"/>
      <c r="Z26" s="21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21"/>
      <c r="AN26" s="67"/>
      <c r="AO26" s="21"/>
      <c r="AP26" s="21"/>
      <c r="AQ26" s="21"/>
      <c r="AR26" s="22"/>
      <c r="AS26" s="21"/>
      <c r="AT26" s="21"/>
      <c r="AU26" s="70"/>
      <c r="AV26" s="70"/>
      <c r="AW26" s="70"/>
      <c r="AX26" s="70"/>
      <c r="AY26" s="70"/>
      <c r="AZ26" s="70"/>
      <c r="BA26" s="70"/>
      <c r="BB26" s="70"/>
      <c r="BC26" s="70"/>
      <c r="BD26" s="70"/>
      <c r="BE26" s="70"/>
      <c r="BF26" s="70"/>
      <c r="BG26" s="21"/>
      <c r="BH26" s="67">
        <f t="shared" ref="BH26" si="48">SUM(AU26:BF26)</f>
        <v>0</v>
      </c>
      <c r="BI26" s="21"/>
      <c r="BJ26" s="21"/>
      <c r="BK26" s="21"/>
      <c r="BL26" s="22"/>
      <c r="BM26" s="21"/>
      <c r="BN26" s="21"/>
      <c r="BO26" s="89" t="s">
        <v>169</v>
      </c>
      <c r="BP26" s="90" t="s">
        <v>169</v>
      </c>
      <c r="BQ26" s="90" t="s">
        <v>169</v>
      </c>
      <c r="BR26" s="90" t="s">
        <v>169</v>
      </c>
      <c r="BS26" s="90" t="s">
        <v>169</v>
      </c>
      <c r="BT26" s="90" t="s">
        <v>169</v>
      </c>
      <c r="BU26" s="90" t="s">
        <v>169</v>
      </c>
      <c r="BV26" s="90" t="s">
        <v>169</v>
      </c>
      <c r="BW26" s="90" t="s">
        <v>169</v>
      </c>
      <c r="BX26" s="90" t="s">
        <v>169</v>
      </c>
      <c r="BY26" s="90" t="s">
        <v>169</v>
      </c>
      <c r="BZ26" s="90" t="s">
        <v>169</v>
      </c>
      <c r="CA26" s="21"/>
      <c r="CB26" s="67">
        <f t="shared" ref="CB26" si="49">SUM(BO26:BZ26)</f>
        <v>0</v>
      </c>
      <c r="CC26" s="21"/>
      <c r="CD26" s="21"/>
      <c r="CE26" s="21"/>
      <c r="CF26" s="22"/>
      <c r="CG26" s="21"/>
      <c r="CH26" s="21"/>
      <c r="CI26" s="89" t="s">
        <v>169</v>
      </c>
      <c r="CJ26" s="90" t="s">
        <v>169</v>
      </c>
      <c r="CK26" s="90" t="s">
        <v>169</v>
      </c>
      <c r="CL26" s="90" t="s">
        <v>169</v>
      </c>
      <c r="CM26" s="90" t="s">
        <v>169</v>
      </c>
      <c r="CN26" s="90" t="s">
        <v>169</v>
      </c>
      <c r="CO26" s="90" t="s">
        <v>169</v>
      </c>
      <c r="CP26" s="90" t="s">
        <v>169</v>
      </c>
      <c r="CQ26" s="90" t="s">
        <v>169</v>
      </c>
      <c r="CR26" s="90" t="s">
        <v>169</v>
      </c>
      <c r="CS26" s="90" t="s">
        <v>169</v>
      </c>
      <c r="CT26" s="90" t="s">
        <v>169</v>
      </c>
      <c r="CU26" s="21"/>
      <c r="CV26" s="67">
        <f t="shared" ref="CV26" si="50">SUM(CI26:CT26)</f>
        <v>0</v>
      </c>
      <c r="CW26" s="21"/>
      <c r="CX26" s="21"/>
      <c r="CY26" s="21"/>
      <c r="CZ26" s="22"/>
      <c r="DA26" s="21"/>
      <c r="DB26" s="21"/>
      <c r="DC26" s="89" t="s">
        <v>169</v>
      </c>
      <c r="DD26" s="90" t="s">
        <v>169</v>
      </c>
      <c r="DE26" s="90" t="s">
        <v>169</v>
      </c>
      <c r="DF26" s="90" t="s">
        <v>169</v>
      </c>
      <c r="DG26" s="90" t="s">
        <v>169</v>
      </c>
      <c r="DH26" s="90" t="s">
        <v>169</v>
      </c>
      <c r="DI26" s="90" t="s">
        <v>169</v>
      </c>
      <c r="DJ26" s="90" t="s">
        <v>169</v>
      </c>
      <c r="DK26" s="90" t="s">
        <v>169</v>
      </c>
      <c r="DL26" s="90" t="s">
        <v>169</v>
      </c>
      <c r="DM26" s="90" t="s">
        <v>169</v>
      </c>
      <c r="DN26" s="90" t="s">
        <v>169</v>
      </c>
      <c r="DO26" s="21"/>
      <c r="DP26" s="67">
        <f t="shared" ref="DP26" si="51">SUM(DC26:DN26)</f>
        <v>0</v>
      </c>
      <c r="DQ26" s="21"/>
      <c r="DR26" s="21"/>
      <c r="DS26" s="21"/>
      <c r="DT26" s="22"/>
    </row>
    <row r="27" spans="1:124" outlineLevel="1" x14ac:dyDescent="0.2"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T27" s="21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N27" s="21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H27" s="21"/>
      <c r="BL27" s="27"/>
      <c r="BO27" s="87"/>
      <c r="BP27" s="87"/>
      <c r="BQ27" s="87"/>
      <c r="BR27" s="87"/>
      <c r="BS27" s="87"/>
      <c r="BT27" s="87"/>
      <c r="BU27" s="87"/>
      <c r="BV27" s="87"/>
      <c r="BW27" s="87"/>
      <c r="BX27" s="87"/>
      <c r="BY27" s="87"/>
      <c r="BZ27" s="87"/>
      <c r="CB27" s="21"/>
      <c r="CI27" s="87"/>
      <c r="CJ27" s="87"/>
      <c r="CK27" s="87"/>
      <c r="CL27" s="87"/>
      <c r="CM27" s="87"/>
      <c r="CN27" s="87"/>
      <c r="CO27" s="87"/>
      <c r="CP27" s="87"/>
      <c r="CQ27" s="87"/>
      <c r="CR27" s="87"/>
      <c r="CS27" s="87"/>
      <c r="CT27" s="87"/>
      <c r="CV27" s="21"/>
      <c r="DC27" s="87"/>
      <c r="DD27" s="87"/>
      <c r="DE27" s="87"/>
      <c r="DF27" s="87"/>
      <c r="DG27" s="87"/>
      <c r="DH27" s="87"/>
      <c r="DI27" s="87"/>
      <c r="DJ27" s="87"/>
      <c r="DK27" s="87"/>
      <c r="DL27" s="87"/>
      <c r="DM27" s="87"/>
      <c r="DN27" s="87"/>
      <c r="DP27" s="21"/>
    </row>
    <row r="28" spans="1:124" x14ac:dyDescent="0.2">
      <c r="BL28" s="27"/>
      <c r="BO28" s="88"/>
      <c r="BP28" s="88"/>
      <c r="BQ28" s="88"/>
      <c r="BR28" s="88"/>
      <c r="BS28" s="88"/>
      <c r="BT28" s="88"/>
      <c r="BU28" s="88"/>
      <c r="BV28" s="88"/>
      <c r="BW28" s="88"/>
      <c r="BX28" s="88"/>
      <c r="BY28" s="88"/>
      <c r="BZ28" s="88"/>
      <c r="CI28" s="88"/>
      <c r="CJ28" s="88"/>
      <c r="CK28" s="88"/>
      <c r="CL28" s="88"/>
      <c r="CM28" s="88"/>
      <c r="CN28" s="88"/>
      <c r="CO28" s="88"/>
      <c r="CP28" s="88"/>
      <c r="CQ28" s="88"/>
      <c r="CR28" s="88"/>
      <c r="CS28" s="88"/>
      <c r="CT28" s="88"/>
      <c r="DC28" s="88"/>
      <c r="DD28" s="88"/>
      <c r="DE28" s="88"/>
      <c r="DF28" s="88"/>
      <c r="DG28" s="88"/>
      <c r="DH28" s="88"/>
      <c r="DI28" s="88"/>
      <c r="DJ28" s="88"/>
      <c r="DK28" s="88"/>
      <c r="DL28" s="88"/>
      <c r="DM28" s="88"/>
      <c r="DN28" s="88"/>
    </row>
    <row r="29" spans="1:124" x14ac:dyDescent="0.2">
      <c r="A29" s="11" t="s">
        <v>231</v>
      </c>
      <c r="T29" s="21"/>
      <c r="AN29" s="21"/>
      <c r="BH29" s="21"/>
      <c r="BL29" s="27"/>
      <c r="BO29" s="88"/>
      <c r="BP29" s="88"/>
      <c r="BQ29" s="88"/>
      <c r="BR29" s="88"/>
      <c r="BS29" s="88"/>
      <c r="BT29" s="88"/>
      <c r="BU29" s="88"/>
      <c r="BV29" s="88"/>
      <c r="BW29" s="88"/>
      <c r="BX29" s="88"/>
      <c r="BY29" s="88"/>
      <c r="BZ29" s="88"/>
      <c r="CB29" s="21"/>
      <c r="CI29" s="88"/>
      <c r="CJ29" s="88"/>
      <c r="CK29" s="88"/>
      <c r="CL29" s="88"/>
      <c r="CM29" s="88"/>
      <c r="CN29" s="88"/>
      <c r="CO29" s="88"/>
      <c r="CP29" s="88"/>
      <c r="CQ29" s="88"/>
      <c r="CR29" s="88"/>
      <c r="CS29" s="88"/>
      <c r="CT29" s="88"/>
      <c r="CV29" s="21"/>
      <c r="DC29" s="88"/>
      <c r="DD29" s="88"/>
      <c r="DE29" s="88"/>
      <c r="DF29" s="88"/>
      <c r="DG29" s="88"/>
      <c r="DH29" s="88"/>
      <c r="DI29" s="88"/>
      <c r="DJ29" s="88"/>
      <c r="DK29" s="88"/>
      <c r="DL29" s="88"/>
      <c r="DM29" s="88"/>
      <c r="DN29" s="88"/>
      <c r="DP29" s="21"/>
    </row>
    <row r="30" spans="1:124" outlineLevel="1" x14ac:dyDescent="0.2">
      <c r="A30" s="17"/>
      <c r="B30" s="69" t="s">
        <v>166</v>
      </c>
      <c r="C30" t="s">
        <v>155</v>
      </c>
      <c r="D30" s="1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24"/>
      <c r="T30" s="67">
        <f t="shared" ref="T30" si="52">SUM(E30:R30)</f>
        <v>0</v>
      </c>
      <c r="U30" s="24"/>
      <c r="V30" s="24"/>
      <c r="W30" s="25"/>
      <c r="X30" s="59"/>
      <c r="Y30" s="17"/>
      <c r="Z30" s="17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24"/>
      <c r="AN30" s="67">
        <f t="shared" ref="AN30" si="53">SUM(AA30:AL30)</f>
        <v>0</v>
      </c>
      <c r="AO30" s="24"/>
      <c r="AP30" s="24"/>
      <c r="AQ30" s="25"/>
      <c r="AR30" s="59"/>
      <c r="AS30" s="17"/>
      <c r="AT30" s="17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24"/>
      <c r="BH30" s="67">
        <f t="shared" ref="BH30" si="54">SUM(AU30:BF30)</f>
        <v>0</v>
      </c>
      <c r="BI30" s="24"/>
      <c r="BJ30" s="24"/>
      <c r="BK30" s="25"/>
      <c r="BL30" s="59"/>
      <c r="BM30" s="17"/>
      <c r="BN30" s="17"/>
      <c r="BO30" s="85"/>
      <c r="BP30" s="86"/>
      <c r="BQ30" s="86"/>
      <c r="BR30" s="86"/>
      <c r="BS30" s="86"/>
      <c r="BT30" s="86"/>
      <c r="BU30" s="86"/>
      <c r="BV30" s="86"/>
      <c r="BW30" s="86"/>
      <c r="BX30" s="86"/>
      <c r="BY30" s="86"/>
      <c r="BZ30" s="86"/>
      <c r="CA30" s="24"/>
      <c r="CB30" s="67">
        <f t="shared" ref="CB30" si="55">SUM(BO30:BZ30)</f>
        <v>0</v>
      </c>
      <c r="CC30" s="24"/>
      <c r="CD30" s="24"/>
      <c r="CE30" s="25"/>
      <c r="CF30" s="59"/>
      <c r="CG30" s="17"/>
      <c r="CH30" s="17"/>
      <c r="CI30" s="85"/>
      <c r="CJ30" s="86"/>
      <c r="CK30" s="86"/>
      <c r="CL30" s="86"/>
      <c r="CM30" s="86"/>
      <c r="CN30" s="86"/>
      <c r="CO30" s="86"/>
      <c r="CP30" s="86"/>
      <c r="CQ30" s="86"/>
      <c r="CR30" s="86"/>
      <c r="CS30" s="86"/>
      <c r="CT30" s="86"/>
      <c r="CU30" s="24"/>
      <c r="CV30" s="67">
        <f t="shared" ref="CV30" si="56">SUM(CI30:CT30)</f>
        <v>0</v>
      </c>
      <c r="CW30" s="24"/>
      <c r="CX30" s="24"/>
      <c r="CY30" s="25"/>
      <c r="CZ30" s="59"/>
      <c r="DA30" s="17"/>
      <c r="DB30" s="17"/>
      <c r="DC30" s="85"/>
      <c r="DD30" s="86"/>
      <c r="DE30" s="86"/>
      <c r="DF30" s="86"/>
      <c r="DG30" s="86"/>
      <c r="DH30" s="86"/>
      <c r="DI30" s="86"/>
      <c r="DJ30" s="86"/>
      <c r="DK30" s="86"/>
      <c r="DL30" s="86"/>
      <c r="DM30" s="86"/>
      <c r="DN30" s="86"/>
      <c r="DO30" s="24"/>
      <c r="DP30" s="67">
        <f t="shared" ref="DP30" si="57">SUM(DC30:DN30)</f>
        <v>0</v>
      </c>
      <c r="DQ30" s="24"/>
    </row>
    <row r="31" spans="1:124" outlineLevel="1" x14ac:dyDescent="0.2">
      <c r="A31" s="17"/>
      <c r="B31" s="69"/>
      <c r="C31" t="s">
        <v>201</v>
      </c>
      <c r="D31" s="1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24"/>
      <c r="T31" s="67"/>
      <c r="U31" s="24"/>
      <c r="V31" s="24"/>
      <c r="W31" s="25"/>
      <c r="X31" s="59"/>
      <c r="Y31" s="17"/>
      <c r="Z31" s="17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24"/>
      <c r="AN31" s="67"/>
      <c r="AO31" s="24"/>
      <c r="AP31" s="24"/>
      <c r="AQ31" s="25"/>
      <c r="AR31" s="59"/>
      <c r="AS31" s="17"/>
      <c r="AT31" s="17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24"/>
      <c r="BH31" s="67"/>
      <c r="BI31" s="24"/>
      <c r="BJ31" s="24"/>
      <c r="BK31" s="25"/>
      <c r="BL31" s="59"/>
      <c r="BM31" s="17"/>
      <c r="BN31" s="17"/>
      <c r="BO31" s="102"/>
      <c r="BP31" s="102"/>
      <c r="BQ31" s="102"/>
      <c r="BR31" s="102"/>
      <c r="BS31" s="102"/>
      <c r="BT31" s="102"/>
      <c r="BU31" s="102"/>
      <c r="BV31" s="102"/>
      <c r="BW31" s="102"/>
      <c r="BX31" s="102"/>
      <c r="BY31" s="102"/>
      <c r="BZ31" s="102"/>
      <c r="CA31" s="24"/>
      <c r="CB31" s="67"/>
      <c r="CC31" s="24"/>
      <c r="CD31" s="24"/>
      <c r="CE31" s="25"/>
      <c r="CF31" s="59"/>
      <c r="CG31" s="17"/>
      <c r="CH31" s="17"/>
      <c r="CI31" s="102"/>
      <c r="CJ31" s="102"/>
      <c r="CK31" s="102"/>
      <c r="CL31" s="102"/>
      <c r="CM31" s="102"/>
      <c r="CN31" s="102"/>
      <c r="CO31" s="102"/>
      <c r="CP31" s="102"/>
      <c r="CQ31" s="102"/>
      <c r="CR31" s="102"/>
      <c r="CS31" s="102"/>
      <c r="CT31" s="102"/>
      <c r="CU31" s="24"/>
      <c r="CV31" s="67"/>
      <c r="CW31" s="24"/>
      <c r="CX31" s="24"/>
      <c r="CY31" s="25"/>
      <c r="CZ31" s="59"/>
      <c r="DA31" s="17"/>
      <c r="DB31" s="17"/>
      <c r="DC31" s="102"/>
      <c r="DD31" s="102"/>
      <c r="DE31" s="102"/>
      <c r="DF31" s="102"/>
      <c r="DG31" s="102"/>
      <c r="DH31" s="102"/>
      <c r="DI31" s="102"/>
      <c r="DJ31" s="102"/>
      <c r="DK31" s="102"/>
      <c r="DL31" s="102"/>
      <c r="DM31" s="102"/>
      <c r="DN31" s="102"/>
      <c r="DO31" s="24"/>
      <c r="DP31" s="67"/>
      <c r="DQ31" s="24"/>
    </row>
    <row r="32" spans="1:124" outlineLevel="1" x14ac:dyDescent="0.2">
      <c r="A32" s="17"/>
      <c r="B32" s="69"/>
      <c r="C32" t="s">
        <v>207</v>
      </c>
      <c r="D32" s="1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24"/>
      <c r="T32" s="67"/>
      <c r="U32" s="24"/>
      <c r="V32" s="24"/>
      <c r="W32" s="25"/>
      <c r="X32" s="59"/>
      <c r="Y32" s="17"/>
      <c r="Z32" s="17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24"/>
      <c r="AN32" s="67"/>
      <c r="AO32" s="24"/>
      <c r="AP32" s="24"/>
      <c r="AQ32" s="25"/>
      <c r="AR32" s="59"/>
      <c r="AS32" s="17"/>
      <c r="AT32" s="17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24"/>
      <c r="BH32" s="67"/>
      <c r="BI32" s="24"/>
      <c r="BJ32" s="24"/>
      <c r="BK32" s="25"/>
      <c r="BL32" s="59"/>
      <c r="BM32" s="17"/>
      <c r="BN32" s="17"/>
      <c r="BO32" s="102"/>
      <c r="BP32" s="102"/>
      <c r="BQ32" s="102"/>
      <c r="BR32" s="102"/>
      <c r="BS32" s="102"/>
      <c r="BT32" s="102"/>
      <c r="BU32" s="102"/>
      <c r="BV32" s="102"/>
      <c r="BW32" s="102"/>
      <c r="BX32" s="102"/>
      <c r="BY32" s="102"/>
      <c r="BZ32" s="102"/>
      <c r="CA32" s="24"/>
      <c r="CB32" s="67"/>
      <c r="CC32" s="24"/>
      <c r="CD32" s="24"/>
      <c r="CE32" s="25"/>
      <c r="CF32" s="59"/>
      <c r="CG32" s="17"/>
      <c r="CH32" s="17"/>
      <c r="CI32" s="102"/>
      <c r="CJ32" s="102"/>
      <c r="CK32" s="102"/>
      <c r="CL32" s="102"/>
      <c r="CM32" s="102"/>
      <c r="CN32" s="102"/>
      <c r="CO32" s="102"/>
      <c r="CP32" s="102"/>
      <c r="CQ32" s="102"/>
      <c r="CR32" s="102"/>
      <c r="CS32" s="102"/>
      <c r="CT32" s="102"/>
      <c r="CU32" s="24"/>
      <c r="CV32" s="67"/>
      <c r="CW32" s="24"/>
      <c r="CX32" s="24"/>
      <c r="CY32" s="25"/>
      <c r="CZ32" s="59"/>
      <c r="DA32" s="17"/>
      <c r="DB32" s="17"/>
      <c r="DC32" s="102"/>
      <c r="DD32" s="102"/>
      <c r="DE32" s="102"/>
      <c r="DF32" s="102"/>
      <c r="DG32" s="102"/>
      <c r="DH32" s="102"/>
      <c r="DI32" s="102"/>
      <c r="DJ32" s="102"/>
      <c r="DK32" s="102"/>
      <c r="DL32" s="102"/>
      <c r="DM32" s="102"/>
      <c r="DN32" s="102"/>
      <c r="DO32" s="24"/>
      <c r="DP32" s="67"/>
      <c r="DQ32" s="24"/>
    </row>
    <row r="33" spans="1:124" outlineLevel="1" x14ac:dyDescent="0.2">
      <c r="A33" s="17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T33" s="21"/>
      <c r="V33" s="20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N33" s="2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H33" s="21"/>
      <c r="BL33" s="27"/>
      <c r="BO33" s="91"/>
      <c r="BP33" s="91"/>
      <c r="BQ33" s="91"/>
      <c r="BR33" s="91"/>
      <c r="BS33" s="91"/>
      <c r="BT33" s="91"/>
      <c r="BU33" s="91"/>
      <c r="BV33" s="91"/>
      <c r="BW33" s="91"/>
      <c r="BX33" s="91"/>
      <c r="BY33" s="91"/>
      <c r="BZ33" s="91"/>
      <c r="CB33" s="21"/>
      <c r="CI33" s="91"/>
      <c r="CJ33" s="91"/>
      <c r="CK33" s="91"/>
      <c r="CL33" s="91"/>
      <c r="CM33" s="91"/>
      <c r="CN33" s="91"/>
      <c r="CO33" s="91"/>
      <c r="CP33" s="91"/>
      <c r="CQ33" s="91"/>
      <c r="CR33" s="91"/>
      <c r="CS33" s="91"/>
      <c r="CT33" s="91"/>
      <c r="CV33" s="21"/>
      <c r="DC33" s="91"/>
      <c r="DD33" s="91"/>
      <c r="DE33" s="91"/>
      <c r="DF33" s="91"/>
      <c r="DG33" s="91"/>
      <c r="DH33" s="91"/>
      <c r="DI33" s="91"/>
      <c r="DJ33" s="91"/>
      <c r="DK33" s="91"/>
      <c r="DL33" s="91"/>
      <c r="DM33" s="91"/>
      <c r="DN33" s="91"/>
      <c r="DP33" s="21"/>
    </row>
    <row r="34" spans="1:124" outlineLevel="1" x14ac:dyDescent="0.2">
      <c r="A34" s="17"/>
      <c r="B34" s="69" t="s">
        <v>167</v>
      </c>
      <c r="C34" t="s">
        <v>202</v>
      </c>
      <c r="D34" s="1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24"/>
      <c r="T34" s="67">
        <f t="shared" ref="T34" si="58">SUM(E34:R34)</f>
        <v>0</v>
      </c>
      <c r="U34" s="24"/>
      <c r="V34" s="67"/>
      <c r="W34" s="25"/>
      <c r="X34" s="59"/>
      <c r="Y34" s="17"/>
      <c r="Z34" s="17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24"/>
      <c r="AN34" s="67">
        <f t="shared" ref="AN34" si="59">SUM(AA34:AL34)</f>
        <v>0</v>
      </c>
      <c r="AO34" s="24"/>
      <c r="AP34" s="24"/>
      <c r="AQ34" s="25"/>
      <c r="AR34" s="59"/>
      <c r="AS34" s="17"/>
      <c r="AT34" s="17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24"/>
      <c r="BH34" s="67">
        <f t="shared" ref="BH34" si="60">SUM(AU34:BF34)</f>
        <v>0</v>
      </c>
      <c r="BI34" s="24"/>
      <c r="BJ34" s="24"/>
      <c r="BK34" s="25"/>
      <c r="BL34" s="59"/>
      <c r="BM34" s="17"/>
      <c r="BN34" s="17"/>
      <c r="BO34" s="85"/>
      <c r="BP34" s="86"/>
      <c r="BQ34" s="86"/>
      <c r="BR34" s="86"/>
      <c r="BS34" s="86"/>
      <c r="BT34" s="86"/>
      <c r="BU34" s="86"/>
      <c r="BV34" s="86"/>
      <c r="BW34" s="86"/>
      <c r="BX34" s="86"/>
      <c r="BY34" s="86"/>
      <c r="BZ34" s="86"/>
      <c r="CA34" s="24"/>
      <c r="CB34" s="67">
        <f t="shared" ref="CB34" si="61">SUM(BO34:BZ34)</f>
        <v>0</v>
      </c>
      <c r="CC34" s="24"/>
      <c r="CD34" s="24"/>
      <c r="CE34" s="25"/>
      <c r="CF34" s="59"/>
      <c r="CG34" s="17"/>
      <c r="CH34" s="17"/>
      <c r="CI34" s="85"/>
      <c r="CJ34" s="86"/>
      <c r="CK34" s="86"/>
      <c r="CL34" s="86"/>
      <c r="CM34" s="86"/>
      <c r="CN34" s="86"/>
      <c r="CO34" s="86"/>
      <c r="CP34" s="86"/>
      <c r="CQ34" s="86"/>
      <c r="CR34" s="86"/>
      <c r="CS34" s="86"/>
      <c r="CT34" s="86"/>
      <c r="CU34" s="24"/>
      <c r="CV34" s="67">
        <f t="shared" ref="CV34" si="62">SUM(CI34:CT34)</f>
        <v>0</v>
      </c>
      <c r="CW34" s="24"/>
      <c r="CX34" s="24"/>
      <c r="CY34" s="25"/>
      <c r="CZ34" s="59"/>
      <c r="DA34" s="17"/>
      <c r="DB34" s="17"/>
      <c r="DC34" s="85"/>
      <c r="DD34" s="86"/>
      <c r="DE34" s="86"/>
      <c r="DF34" s="86"/>
      <c r="DG34" s="86"/>
      <c r="DH34" s="86"/>
      <c r="DI34" s="86"/>
      <c r="DJ34" s="86"/>
      <c r="DK34" s="86"/>
      <c r="DL34" s="86"/>
      <c r="DM34" s="86"/>
      <c r="DN34" s="86"/>
      <c r="DO34" s="24"/>
      <c r="DP34" s="67">
        <f t="shared" ref="DP34" si="63">SUM(DC34:DN34)</f>
        <v>0</v>
      </c>
      <c r="DQ34" s="24"/>
    </row>
    <row r="35" spans="1:124" outlineLevel="1" x14ac:dyDescent="0.2">
      <c r="A35" s="17"/>
      <c r="B35" s="69"/>
      <c r="C35" t="s">
        <v>203</v>
      </c>
      <c r="D35" s="1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24"/>
      <c r="T35" s="67"/>
      <c r="U35" s="24"/>
      <c r="V35" s="67"/>
      <c r="W35" s="25"/>
      <c r="X35" s="59"/>
      <c r="Y35" s="17"/>
      <c r="Z35" s="17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24"/>
      <c r="AN35" s="67"/>
      <c r="AO35" s="24"/>
      <c r="AP35" s="24"/>
      <c r="AQ35" s="25"/>
      <c r="AR35" s="59"/>
      <c r="AS35" s="17"/>
      <c r="AT35" s="17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24"/>
      <c r="BH35" s="67"/>
      <c r="BI35" s="24"/>
      <c r="BJ35" s="24"/>
      <c r="BK35" s="25"/>
      <c r="BL35" s="59"/>
      <c r="BM35" s="17"/>
      <c r="BN35" s="17"/>
      <c r="BO35" s="102"/>
      <c r="BP35" s="102"/>
      <c r="BQ35" s="102"/>
      <c r="BR35" s="102"/>
      <c r="BS35" s="102"/>
      <c r="BT35" s="102"/>
      <c r="BU35" s="102"/>
      <c r="BV35" s="102"/>
      <c r="BW35" s="102"/>
      <c r="BX35" s="102"/>
      <c r="BY35" s="102"/>
      <c r="BZ35" s="102"/>
      <c r="CA35" s="24"/>
      <c r="CB35" s="67"/>
      <c r="CC35" s="24"/>
      <c r="CD35" s="24"/>
      <c r="CE35" s="25"/>
      <c r="CF35" s="59"/>
      <c r="CG35" s="17"/>
      <c r="CH35" s="17"/>
      <c r="CI35" s="102"/>
      <c r="CJ35" s="102"/>
      <c r="CK35" s="102"/>
      <c r="CL35" s="102"/>
      <c r="CM35" s="102"/>
      <c r="CN35" s="102"/>
      <c r="CO35" s="102"/>
      <c r="CP35" s="102"/>
      <c r="CQ35" s="102"/>
      <c r="CR35" s="102"/>
      <c r="CS35" s="102"/>
      <c r="CT35" s="102"/>
      <c r="CU35" s="24"/>
      <c r="CV35" s="67"/>
      <c r="CW35" s="24"/>
      <c r="CX35" s="24"/>
      <c r="CY35" s="25"/>
      <c r="CZ35" s="59"/>
      <c r="DA35" s="17"/>
      <c r="DB35" s="17"/>
      <c r="DC35" s="102"/>
      <c r="DD35" s="102"/>
      <c r="DE35" s="102"/>
      <c r="DF35" s="102"/>
      <c r="DG35" s="102"/>
      <c r="DH35" s="102"/>
      <c r="DI35" s="102"/>
      <c r="DJ35" s="102"/>
      <c r="DK35" s="102"/>
      <c r="DL35" s="102"/>
      <c r="DM35" s="102"/>
      <c r="DN35" s="102"/>
      <c r="DO35" s="24"/>
      <c r="DP35" s="67"/>
      <c r="DQ35" s="24"/>
    </row>
    <row r="36" spans="1:124" outlineLevel="1" x14ac:dyDescent="0.2">
      <c r="A36" s="17"/>
      <c r="B36" s="69"/>
      <c r="C36" t="s">
        <v>206</v>
      </c>
      <c r="D36" s="1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24"/>
      <c r="T36" s="67"/>
      <c r="U36" s="24"/>
      <c r="V36" s="67"/>
      <c r="W36" s="25"/>
      <c r="X36" s="59"/>
      <c r="Y36" s="17"/>
      <c r="Z36" s="17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24"/>
      <c r="AN36" s="67"/>
      <c r="AO36" s="24"/>
      <c r="AP36" s="24"/>
      <c r="AQ36" s="25"/>
      <c r="AR36" s="59"/>
      <c r="AS36" s="17"/>
      <c r="AT36" s="17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24"/>
      <c r="BH36" s="67"/>
      <c r="BI36" s="24"/>
      <c r="BJ36" s="24"/>
      <c r="BK36" s="25"/>
      <c r="BL36" s="59"/>
      <c r="BM36" s="17"/>
      <c r="BN36" s="17"/>
      <c r="BO36" s="102"/>
      <c r="BP36" s="102"/>
      <c r="BQ36" s="102"/>
      <c r="BR36" s="102"/>
      <c r="BS36" s="102"/>
      <c r="BT36" s="102"/>
      <c r="BU36" s="102"/>
      <c r="BV36" s="102"/>
      <c r="BW36" s="102"/>
      <c r="BX36" s="102"/>
      <c r="BY36" s="102"/>
      <c r="BZ36" s="102"/>
      <c r="CA36" s="24"/>
      <c r="CB36" s="67"/>
      <c r="CC36" s="24"/>
      <c r="CD36" s="24"/>
      <c r="CE36" s="25"/>
      <c r="CF36" s="59"/>
      <c r="CG36" s="17"/>
      <c r="CH36" s="17"/>
      <c r="CI36" s="102"/>
      <c r="CJ36" s="102"/>
      <c r="CK36" s="102"/>
      <c r="CL36" s="102"/>
      <c r="CM36" s="102"/>
      <c r="CN36" s="102"/>
      <c r="CO36" s="102"/>
      <c r="CP36" s="102"/>
      <c r="CQ36" s="102"/>
      <c r="CR36" s="102"/>
      <c r="CS36" s="102"/>
      <c r="CT36" s="102"/>
      <c r="CU36" s="24"/>
      <c r="CV36" s="67"/>
      <c r="CW36" s="24"/>
      <c r="CX36" s="24"/>
      <c r="CY36" s="25"/>
      <c r="CZ36" s="59"/>
      <c r="DA36" s="17"/>
      <c r="DB36" s="17"/>
      <c r="DC36" s="102"/>
      <c r="DD36" s="102"/>
      <c r="DE36" s="102"/>
      <c r="DF36" s="102"/>
      <c r="DG36" s="102"/>
      <c r="DH36" s="102"/>
      <c r="DI36" s="102"/>
      <c r="DJ36" s="102"/>
      <c r="DK36" s="102"/>
      <c r="DL36" s="102"/>
      <c r="DM36" s="102"/>
      <c r="DN36" s="102"/>
      <c r="DO36" s="24"/>
      <c r="DP36" s="67"/>
      <c r="DQ36" s="24"/>
    </row>
    <row r="37" spans="1:124" outlineLevel="1" x14ac:dyDescent="0.2"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T37" s="2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N37" s="2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H37" s="21"/>
      <c r="BL37" s="27"/>
      <c r="BO37" s="91"/>
      <c r="BP37" s="91"/>
      <c r="BQ37" s="91"/>
      <c r="BR37" s="91"/>
      <c r="BS37" s="91"/>
      <c r="BT37" s="91"/>
      <c r="BU37" s="91"/>
      <c r="BV37" s="91"/>
      <c r="BW37" s="91"/>
      <c r="BX37" s="91"/>
      <c r="BY37" s="91"/>
      <c r="BZ37" s="91"/>
      <c r="CB37" s="21"/>
      <c r="CI37" s="91"/>
      <c r="CJ37" s="91"/>
      <c r="CK37" s="91"/>
      <c r="CL37" s="91"/>
      <c r="CM37" s="91"/>
      <c r="CN37" s="91"/>
      <c r="CO37" s="91"/>
      <c r="CP37" s="91"/>
      <c r="CQ37" s="91"/>
      <c r="CR37" s="91"/>
      <c r="CS37" s="91"/>
      <c r="CT37" s="91"/>
      <c r="CV37" s="21"/>
      <c r="DC37" s="91"/>
      <c r="DD37" s="91"/>
      <c r="DE37" s="91"/>
      <c r="DF37" s="91"/>
      <c r="DG37" s="91"/>
      <c r="DH37" s="91"/>
      <c r="DI37" s="91"/>
      <c r="DJ37" s="91"/>
      <c r="DK37" s="91"/>
      <c r="DL37" s="91"/>
      <c r="DM37" s="91"/>
      <c r="DN37" s="91"/>
      <c r="DP37" s="21"/>
    </row>
    <row r="38" spans="1:124" outlineLevel="1" x14ac:dyDescent="0.2"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T38" s="2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N38" s="2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H38" s="21"/>
      <c r="BL38" s="27"/>
      <c r="BO38" s="91"/>
      <c r="BP38" s="91"/>
      <c r="BQ38" s="91"/>
      <c r="BR38" s="91"/>
      <c r="BS38" s="91"/>
      <c r="BT38" s="91"/>
      <c r="BU38" s="91"/>
      <c r="BV38" s="91"/>
      <c r="BW38" s="91"/>
      <c r="BX38" s="91"/>
      <c r="BY38" s="91"/>
      <c r="BZ38" s="91"/>
      <c r="CB38" s="21"/>
      <c r="CI38" s="91"/>
      <c r="CJ38" s="91"/>
      <c r="CK38" s="91"/>
      <c r="CL38" s="91"/>
      <c r="CM38" s="91"/>
      <c r="CN38" s="91"/>
      <c r="CO38" s="91"/>
      <c r="CP38" s="91"/>
      <c r="CQ38" s="91"/>
      <c r="CR38" s="91"/>
      <c r="CS38" s="91"/>
      <c r="CT38" s="91"/>
      <c r="CV38" s="21"/>
      <c r="DC38" s="91"/>
      <c r="DD38" s="91"/>
      <c r="DE38" s="91"/>
      <c r="DF38" s="91"/>
      <c r="DG38" s="91"/>
      <c r="DH38" s="91"/>
      <c r="DI38" s="91"/>
      <c r="DJ38" s="91"/>
      <c r="DK38" s="91"/>
      <c r="DL38" s="91"/>
      <c r="DM38" s="91"/>
      <c r="DN38" s="91"/>
      <c r="DP38" s="21"/>
    </row>
    <row r="39" spans="1:124" outlineLevel="1" x14ac:dyDescent="0.2">
      <c r="B39" s="11" t="s">
        <v>168</v>
      </c>
      <c r="C39" t="s">
        <v>191</v>
      </c>
      <c r="D39" s="1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24"/>
      <c r="T39" s="67">
        <f t="shared" ref="T39" si="64">SUM(E39:R39)</f>
        <v>0</v>
      </c>
      <c r="U39" s="24"/>
      <c r="V39" s="67"/>
      <c r="W39" s="25"/>
      <c r="X39" s="59"/>
      <c r="Y39" s="17"/>
      <c r="Z39" s="17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24"/>
      <c r="AN39" s="67">
        <f t="shared" ref="AN39" si="65">SUM(AA39:AL39)</f>
        <v>0</v>
      </c>
      <c r="AO39" s="24"/>
      <c r="AP39" s="24"/>
      <c r="AQ39" s="25"/>
      <c r="AR39" s="59"/>
      <c r="AS39" s="17"/>
      <c r="AT39" s="17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24"/>
      <c r="BH39" s="67">
        <f t="shared" ref="BH39" si="66">SUM(AU39:BF39)</f>
        <v>0</v>
      </c>
      <c r="BI39" s="24"/>
      <c r="BJ39" s="24"/>
      <c r="BK39" s="25"/>
      <c r="BL39" s="59"/>
      <c r="BM39" s="17"/>
      <c r="BN39" s="17"/>
      <c r="BO39" s="85"/>
      <c r="BP39" s="86"/>
      <c r="BQ39" s="86"/>
      <c r="BR39" s="86"/>
      <c r="BS39" s="86"/>
      <c r="BT39" s="86"/>
      <c r="BU39" s="86"/>
      <c r="BV39" s="86"/>
      <c r="BW39" s="86"/>
      <c r="BX39" s="86"/>
      <c r="BY39" s="86"/>
      <c r="BZ39" s="86"/>
      <c r="CA39" s="24"/>
      <c r="CB39" s="67">
        <f t="shared" ref="CB39" si="67">SUM(BO39:BZ39)</f>
        <v>0</v>
      </c>
      <c r="CC39" s="24"/>
      <c r="CD39" s="24"/>
      <c r="CE39" s="25"/>
      <c r="CF39" s="59"/>
      <c r="CG39" s="17"/>
      <c r="CH39" s="17"/>
      <c r="CI39" s="85"/>
      <c r="CJ39" s="86"/>
      <c r="CK39" s="86"/>
      <c r="CL39" s="86"/>
      <c r="CM39" s="86"/>
      <c r="CN39" s="86"/>
      <c r="CO39" s="86"/>
      <c r="CP39" s="86"/>
      <c r="CQ39" s="86"/>
      <c r="CR39" s="86"/>
      <c r="CS39" s="86"/>
      <c r="CT39" s="86"/>
      <c r="CU39" s="24"/>
      <c r="CV39" s="67">
        <f t="shared" ref="CV39" si="68">SUM(CI39:CT39)</f>
        <v>0</v>
      </c>
      <c r="CW39" s="24"/>
      <c r="CX39" s="24"/>
      <c r="CY39" s="25"/>
      <c r="CZ39" s="59"/>
      <c r="DC39" s="85"/>
      <c r="DD39" s="86"/>
      <c r="DE39" s="86"/>
      <c r="DF39" s="86"/>
      <c r="DG39" s="86"/>
      <c r="DH39" s="86"/>
      <c r="DI39" s="86"/>
      <c r="DJ39" s="86"/>
      <c r="DK39" s="86"/>
      <c r="DL39" s="86"/>
      <c r="DM39" s="86"/>
      <c r="DN39" s="86"/>
      <c r="DO39" s="24"/>
      <c r="DP39" s="67">
        <f t="shared" ref="DP39" si="69">SUM(DC39:DN39)</f>
        <v>0</v>
      </c>
    </row>
    <row r="40" spans="1:124" outlineLevel="1" x14ac:dyDescent="0.2">
      <c r="B40" s="11"/>
      <c r="C40" t="s">
        <v>204</v>
      </c>
      <c r="D40" s="1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24"/>
      <c r="T40" s="67"/>
      <c r="U40" s="24"/>
      <c r="V40" s="67"/>
      <c r="W40" s="25"/>
      <c r="X40" s="59"/>
      <c r="Y40" s="17"/>
      <c r="Z40" s="17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24"/>
      <c r="AN40" s="67"/>
      <c r="AO40" s="24"/>
      <c r="AP40" s="24"/>
      <c r="AQ40" s="25"/>
      <c r="AR40" s="59"/>
      <c r="AS40" s="17"/>
      <c r="AT40" s="17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24"/>
      <c r="BH40" s="67"/>
      <c r="BI40" s="24"/>
      <c r="BJ40" s="24"/>
      <c r="BK40" s="25"/>
      <c r="BL40" s="59"/>
      <c r="BM40" s="17"/>
      <c r="BN40" s="17"/>
      <c r="BO40" s="102"/>
      <c r="BP40" s="102"/>
      <c r="BQ40" s="102"/>
      <c r="BR40" s="102"/>
      <c r="BS40" s="102"/>
      <c r="BT40" s="102"/>
      <c r="BU40" s="102"/>
      <c r="BV40" s="102"/>
      <c r="BW40" s="102"/>
      <c r="BX40" s="102"/>
      <c r="BY40" s="102"/>
      <c r="BZ40" s="102"/>
      <c r="CA40" s="24"/>
      <c r="CB40" s="67"/>
      <c r="CC40" s="24"/>
      <c r="CD40" s="24"/>
      <c r="CE40" s="25"/>
      <c r="CF40" s="59"/>
      <c r="CG40" s="17"/>
      <c r="CH40" s="17"/>
      <c r="CI40" s="102"/>
      <c r="CJ40" s="102"/>
      <c r="CK40" s="102"/>
      <c r="CL40" s="102"/>
      <c r="CM40" s="102"/>
      <c r="CN40" s="102"/>
      <c r="CO40" s="102"/>
      <c r="CP40" s="102"/>
      <c r="CQ40" s="102"/>
      <c r="CR40" s="102"/>
      <c r="CS40" s="102"/>
      <c r="CT40" s="102"/>
      <c r="CU40" s="24"/>
      <c r="CV40" s="67"/>
      <c r="CW40" s="24"/>
      <c r="CX40" s="24"/>
      <c r="CY40" s="25"/>
      <c r="CZ40" s="59"/>
      <c r="DC40" s="102"/>
      <c r="DD40" s="102"/>
      <c r="DE40" s="102"/>
      <c r="DF40" s="102"/>
      <c r="DG40" s="102"/>
      <c r="DH40" s="102"/>
      <c r="DI40" s="102"/>
      <c r="DJ40" s="102"/>
      <c r="DK40" s="102"/>
      <c r="DL40" s="102"/>
      <c r="DM40" s="102"/>
      <c r="DN40" s="102"/>
      <c r="DO40" s="24"/>
      <c r="DP40" s="67"/>
    </row>
    <row r="41" spans="1:124" outlineLevel="1" x14ac:dyDescent="0.2">
      <c r="B41" s="11"/>
      <c r="C41" t="s">
        <v>205</v>
      </c>
      <c r="D41" s="1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24"/>
      <c r="T41" s="67"/>
      <c r="U41" s="24"/>
      <c r="V41" s="67"/>
      <c r="W41" s="25"/>
      <c r="X41" s="59"/>
      <c r="Y41" s="17"/>
      <c r="Z41" s="17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24"/>
      <c r="AN41" s="67"/>
      <c r="AO41" s="24"/>
      <c r="AP41" s="24"/>
      <c r="AQ41" s="25"/>
      <c r="AR41" s="59"/>
      <c r="AS41" s="17"/>
      <c r="AT41" s="17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24"/>
      <c r="BH41" s="67"/>
      <c r="BI41" s="24"/>
      <c r="BJ41" s="24"/>
      <c r="BK41" s="25"/>
      <c r="BL41" s="59"/>
      <c r="BM41" s="17"/>
      <c r="BN41" s="17"/>
      <c r="BO41" s="102"/>
      <c r="BP41" s="102"/>
      <c r="BQ41" s="102"/>
      <c r="BR41" s="102"/>
      <c r="BS41" s="102"/>
      <c r="BT41" s="102"/>
      <c r="BU41" s="102"/>
      <c r="BV41" s="102"/>
      <c r="BW41" s="102"/>
      <c r="BX41" s="102"/>
      <c r="BY41" s="102"/>
      <c r="BZ41" s="102"/>
      <c r="CA41" s="24"/>
      <c r="CB41" s="67"/>
      <c r="CC41" s="24"/>
      <c r="CD41" s="24"/>
      <c r="CE41" s="25"/>
      <c r="CF41" s="59"/>
      <c r="CG41" s="17"/>
      <c r="CH41" s="17"/>
      <c r="CI41" s="102"/>
      <c r="CJ41" s="102"/>
      <c r="CK41" s="102"/>
      <c r="CL41" s="102"/>
      <c r="CM41" s="102"/>
      <c r="CN41" s="102"/>
      <c r="CO41" s="102"/>
      <c r="CP41" s="102"/>
      <c r="CQ41" s="102"/>
      <c r="CR41" s="102"/>
      <c r="CS41" s="102"/>
      <c r="CT41" s="102"/>
      <c r="CU41" s="24"/>
      <c r="CV41" s="67"/>
      <c r="CW41" s="24"/>
      <c r="CX41" s="24"/>
      <c r="CY41" s="25"/>
      <c r="CZ41" s="59"/>
      <c r="DC41" s="102"/>
      <c r="DD41" s="102"/>
      <c r="DE41" s="102"/>
      <c r="DF41" s="102"/>
      <c r="DG41" s="102"/>
      <c r="DH41" s="102"/>
      <c r="DI41" s="102"/>
      <c r="DJ41" s="102"/>
      <c r="DK41" s="102"/>
      <c r="DL41" s="102"/>
      <c r="DM41" s="102"/>
      <c r="DN41" s="102"/>
      <c r="DO41" s="24"/>
      <c r="DP41" s="67"/>
    </row>
    <row r="42" spans="1:124" outlineLevel="1" x14ac:dyDescent="0.2"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T42" s="21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N42" s="21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H42" s="21"/>
      <c r="BL42" s="27"/>
      <c r="BO42" s="87"/>
      <c r="BP42" s="87"/>
      <c r="BQ42" s="87"/>
      <c r="BR42" s="87"/>
      <c r="BS42" s="87"/>
      <c r="BT42" s="87"/>
      <c r="BU42" s="87"/>
      <c r="BV42" s="87"/>
      <c r="BW42" s="87"/>
      <c r="BX42" s="87"/>
      <c r="BY42" s="87"/>
      <c r="BZ42" s="87"/>
      <c r="CB42" s="21"/>
      <c r="CI42" s="87"/>
      <c r="CJ42" s="87"/>
      <c r="CK42" s="87"/>
      <c r="CL42" s="87"/>
      <c r="CM42" s="87"/>
      <c r="CN42" s="87"/>
      <c r="CO42" s="87"/>
      <c r="CP42" s="87"/>
      <c r="CQ42" s="87"/>
      <c r="CR42" s="87"/>
      <c r="CS42" s="87"/>
      <c r="CT42" s="87"/>
      <c r="CV42" s="21"/>
      <c r="DC42" s="87"/>
      <c r="DD42" s="87"/>
      <c r="DE42" s="87"/>
      <c r="DF42" s="87"/>
      <c r="DG42" s="87"/>
      <c r="DH42" s="87"/>
      <c r="DI42" s="87"/>
      <c r="DJ42" s="87"/>
      <c r="DK42" s="87"/>
      <c r="DL42" s="87"/>
      <c r="DM42" s="87"/>
      <c r="DN42" s="87"/>
      <c r="DP42" s="21"/>
      <c r="DR42" s="24"/>
      <c r="DS42" s="25"/>
      <c r="DT42" s="59"/>
    </row>
    <row r="43" spans="1:124" outlineLevel="1" x14ac:dyDescent="0.2">
      <c r="B43" s="6" t="s">
        <v>225</v>
      </c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T43" s="21">
        <f t="shared" ref="T43" si="70">SUM(E43:R43)</f>
        <v>0</v>
      </c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N43" s="21">
        <f t="shared" ref="AN43" si="71">SUM(AA43:AL43)</f>
        <v>0</v>
      </c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H43" s="21">
        <f t="shared" ref="BH43" si="72">SUM(AU43:BF43)</f>
        <v>0</v>
      </c>
      <c r="BL43" s="27"/>
      <c r="BO43" s="87"/>
      <c r="BP43" s="87"/>
      <c r="BQ43" s="87"/>
      <c r="BR43" s="87"/>
      <c r="BS43" s="87"/>
      <c r="BT43" s="87"/>
      <c r="BU43" s="87"/>
      <c r="BV43" s="87"/>
      <c r="BW43" s="87"/>
      <c r="BX43" s="87"/>
      <c r="BY43" s="87"/>
      <c r="BZ43" s="87"/>
      <c r="CB43" s="21">
        <f t="shared" ref="CB43" si="73">SUM(BO43:BZ43)</f>
        <v>0</v>
      </c>
      <c r="CI43" s="87"/>
      <c r="CJ43" s="87"/>
      <c r="CK43" s="87"/>
      <c r="CL43" s="87"/>
      <c r="CM43" s="87"/>
      <c r="CN43" s="87"/>
      <c r="CO43" s="87"/>
      <c r="CP43" s="87"/>
      <c r="CQ43" s="87"/>
      <c r="CR43" s="87"/>
      <c r="CS43" s="87"/>
      <c r="CT43" s="87"/>
      <c r="CV43" s="21">
        <f t="shared" ref="CV43" si="74">SUM(CI43:CT43)</f>
        <v>0</v>
      </c>
      <c r="DC43" s="87"/>
      <c r="DD43" s="87"/>
      <c r="DE43" s="87"/>
      <c r="DF43" s="87"/>
      <c r="DG43" s="87"/>
      <c r="DH43" s="87"/>
      <c r="DI43" s="87"/>
      <c r="DJ43" s="87"/>
      <c r="DK43" s="87"/>
      <c r="DL43" s="87"/>
      <c r="DM43" s="87"/>
      <c r="DN43" s="87"/>
      <c r="DP43" s="21">
        <f t="shared" ref="DP43" si="75">SUM(DC43:DN43)</f>
        <v>0</v>
      </c>
      <c r="DR43" s="24"/>
      <c r="DS43" s="25"/>
      <c r="DT43" s="59"/>
    </row>
    <row r="44" spans="1:124" x14ac:dyDescent="0.2"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T44" s="2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N44" s="2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H44" s="21"/>
      <c r="BL44" s="27"/>
      <c r="BO44" s="91"/>
      <c r="BP44" s="91"/>
      <c r="BQ44" s="91"/>
      <c r="BR44" s="91"/>
      <c r="BS44" s="91"/>
      <c r="BT44" s="91"/>
      <c r="BU44" s="91"/>
      <c r="BV44" s="91"/>
      <c r="BW44" s="91"/>
      <c r="BX44" s="91"/>
      <c r="BY44" s="91"/>
      <c r="BZ44" s="91"/>
      <c r="CB44" s="21"/>
      <c r="CI44" s="91"/>
      <c r="CJ44" s="91"/>
      <c r="CK44" s="91"/>
      <c r="CL44" s="91"/>
      <c r="CM44" s="91"/>
      <c r="CN44" s="91"/>
      <c r="CO44" s="91"/>
      <c r="CP44" s="91"/>
      <c r="CQ44" s="91"/>
      <c r="CR44" s="91"/>
      <c r="CS44" s="91"/>
      <c r="CT44" s="91"/>
      <c r="CV44" s="21"/>
      <c r="DC44" s="91"/>
      <c r="DD44" s="91"/>
      <c r="DE44" s="91"/>
      <c r="DF44" s="91"/>
      <c r="DG44" s="91"/>
      <c r="DH44" s="91"/>
      <c r="DI44" s="91"/>
      <c r="DJ44" s="91"/>
      <c r="DK44" s="91"/>
      <c r="DL44" s="91"/>
      <c r="DM44" s="91"/>
      <c r="DN44" s="91"/>
      <c r="DP44" s="21"/>
    </row>
    <row r="45" spans="1:124" x14ac:dyDescent="0.2">
      <c r="A45" s="11" t="s">
        <v>190</v>
      </c>
      <c r="C45" s="33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76"/>
      <c r="T45" s="38"/>
      <c r="U45" s="77"/>
      <c r="V45" s="78"/>
      <c r="W45" s="77"/>
      <c r="X45" s="79"/>
      <c r="Y45" s="80"/>
      <c r="Z45" s="80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76"/>
      <c r="AN45" s="38"/>
      <c r="AO45" s="77"/>
      <c r="AP45" s="78"/>
      <c r="AQ45" s="77"/>
      <c r="AR45" s="79"/>
      <c r="AS45" s="80"/>
      <c r="AT45" s="80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76"/>
      <c r="BH45" s="38"/>
      <c r="BI45" s="77"/>
      <c r="BJ45" s="78"/>
      <c r="BK45" s="77"/>
      <c r="BL45" s="79"/>
      <c r="BM45" s="80"/>
      <c r="BN45" s="80"/>
      <c r="BO45" s="92"/>
      <c r="BP45" s="92"/>
      <c r="BQ45" s="92"/>
      <c r="BR45" s="92"/>
      <c r="BS45" s="92"/>
      <c r="BT45" s="92"/>
      <c r="BU45" s="92"/>
      <c r="BV45" s="92"/>
      <c r="BW45" s="92"/>
      <c r="BX45" s="92"/>
      <c r="BY45" s="92"/>
      <c r="BZ45" s="92"/>
      <c r="CA45" s="76"/>
      <c r="CB45" s="38"/>
      <c r="CC45" s="77"/>
      <c r="CD45" s="78"/>
      <c r="CE45" s="77"/>
      <c r="CF45" s="79"/>
      <c r="CG45" s="80"/>
      <c r="CH45" s="80"/>
      <c r="CI45" s="92"/>
      <c r="CJ45" s="92"/>
      <c r="CK45" s="92"/>
      <c r="CL45" s="92"/>
      <c r="CM45" s="92"/>
      <c r="CN45" s="92"/>
      <c r="CO45" s="92"/>
      <c r="CP45" s="92"/>
      <c r="CQ45" s="92"/>
      <c r="CR45" s="92"/>
      <c r="CS45" s="92"/>
      <c r="CT45" s="92"/>
      <c r="CU45" s="76"/>
      <c r="CV45" s="38"/>
      <c r="CW45" s="77"/>
      <c r="CX45" s="78"/>
      <c r="CY45" s="77"/>
      <c r="CZ45" s="79"/>
      <c r="DA45" s="80"/>
      <c r="DB45" s="80"/>
      <c r="DC45" s="92"/>
      <c r="DD45" s="92"/>
      <c r="DE45" s="92"/>
      <c r="DF45" s="92"/>
      <c r="DG45" s="92"/>
      <c r="DH45" s="92"/>
      <c r="DI45" s="92"/>
      <c r="DJ45" s="92"/>
      <c r="DK45" s="92"/>
      <c r="DL45" s="92"/>
      <c r="DM45" s="92"/>
      <c r="DN45" s="92"/>
      <c r="DO45" s="76"/>
      <c r="DP45" s="38"/>
      <c r="DQ45" s="77"/>
      <c r="DR45" s="78"/>
      <c r="DS45" s="77"/>
      <c r="DT45" s="79"/>
    </row>
    <row r="46" spans="1:124" x14ac:dyDescent="0.2">
      <c r="B46" s="69" t="s">
        <v>181</v>
      </c>
      <c r="C46" t="s">
        <v>187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24"/>
      <c r="T46" s="67">
        <f t="shared" ref="T46" si="76">SUM(E46:R46)</f>
        <v>0</v>
      </c>
      <c r="U46" s="24"/>
      <c r="V46" s="24"/>
      <c r="W46" s="25"/>
      <c r="X46" s="59"/>
      <c r="Y46" s="17"/>
      <c r="Z46" s="17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24"/>
      <c r="AN46" s="67">
        <f t="shared" ref="AN46" si="77">SUM(AA46:AL46)</f>
        <v>0</v>
      </c>
      <c r="AO46" s="24"/>
      <c r="AP46" s="24"/>
      <c r="AQ46" s="25"/>
      <c r="AR46" s="59"/>
      <c r="AS46" s="17"/>
      <c r="AT46" s="17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24"/>
      <c r="BH46" s="67">
        <f t="shared" ref="BH46" si="78">SUM(AU46:BF46)</f>
        <v>0</v>
      </c>
      <c r="BI46" s="24"/>
      <c r="BJ46" s="24"/>
      <c r="BK46" s="25"/>
      <c r="BL46" s="59"/>
      <c r="BM46" s="17"/>
      <c r="BN46" s="17"/>
      <c r="BO46" s="85"/>
      <c r="BP46" s="86"/>
      <c r="BQ46" s="86"/>
      <c r="BR46" s="86"/>
      <c r="BS46" s="86"/>
      <c r="BT46" s="86"/>
      <c r="BU46" s="86"/>
      <c r="BV46" s="86"/>
      <c r="BW46" s="86"/>
      <c r="BX46" s="86"/>
      <c r="BY46" s="86"/>
      <c r="BZ46" s="86"/>
      <c r="CA46" s="24"/>
      <c r="CB46" s="67">
        <f t="shared" ref="CB46" si="79">SUM(BO46:BZ46)</f>
        <v>0</v>
      </c>
      <c r="CC46" s="24"/>
      <c r="CD46" s="24"/>
      <c r="CE46" s="25"/>
      <c r="CF46" s="59"/>
      <c r="CG46" s="17"/>
      <c r="CH46" s="17"/>
      <c r="CI46" s="85"/>
      <c r="CJ46" s="86"/>
      <c r="CK46" s="86"/>
      <c r="CL46" s="86"/>
      <c r="CM46" s="86"/>
      <c r="CN46" s="86"/>
      <c r="CO46" s="86"/>
      <c r="CP46" s="86"/>
      <c r="CQ46" s="86"/>
      <c r="CR46" s="86"/>
      <c r="CS46" s="86"/>
      <c r="CT46" s="86"/>
      <c r="CU46" s="24"/>
      <c r="CV46" s="67">
        <f t="shared" ref="CV46" si="80">SUM(CI46:CT46)</f>
        <v>0</v>
      </c>
      <c r="CW46" s="24"/>
      <c r="CX46" s="24"/>
      <c r="CY46" s="25"/>
      <c r="CZ46" s="59"/>
      <c r="DA46" s="17"/>
      <c r="DB46" s="17"/>
      <c r="DC46" s="85"/>
      <c r="DD46" s="86"/>
      <c r="DE46" s="86"/>
      <c r="DF46" s="86"/>
      <c r="DG46" s="86"/>
      <c r="DH46" s="86"/>
      <c r="DI46" s="86"/>
      <c r="DJ46" s="86"/>
      <c r="DK46" s="86"/>
      <c r="DL46" s="86"/>
      <c r="DM46" s="86"/>
      <c r="DN46" s="86"/>
      <c r="DO46" s="24"/>
      <c r="DP46" s="67">
        <f t="shared" ref="DP46" si="81">SUM(DC46:DN46)</f>
        <v>0</v>
      </c>
      <c r="DQ46" s="24"/>
      <c r="DR46" s="24"/>
      <c r="DS46" s="25"/>
      <c r="DT46" s="59"/>
    </row>
    <row r="47" spans="1:124" x14ac:dyDescent="0.2">
      <c r="A47" s="11" t="s">
        <v>224</v>
      </c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T47" s="2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N47" s="2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H47" s="21"/>
      <c r="BL47" s="27"/>
      <c r="BO47" s="91"/>
      <c r="BP47" s="91"/>
      <c r="BQ47" s="91"/>
      <c r="BR47" s="91"/>
      <c r="BS47" s="91"/>
      <c r="BT47" s="91"/>
      <c r="BU47" s="91"/>
      <c r="BV47" s="91"/>
      <c r="BW47" s="91"/>
      <c r="BX47" s="91"/>
      <c r="BY47" s="91"/>
      <c r="BZ47" s="91"/>
      <c r="CB47" s="21"/>
      <c r="CI47" s="91"/>
      <c r="CJ47" s="91"/>
      <c r="CK47" s="91"/>
      <c r="CL47" s="91"/>
      <c r="CM47" s="91"/>
      <c r="CN47" s="91"/>
      <c r="CO47" s="91"/>
      <c r="CP47" s="91"/>
      <c r="CQ47" s="91"/>
      <c r="CR47" s="91"/>
      <c r="CS47" s="91"/>
      <c r="CT47" s="91"/>
      <c r="CV47" s="21"/>
      <c r="DC47" s="91"/>
      <c r="DD47" s="91"/>
      <c r="DE47" s="91"/>
      <c r="DF47" s="91"/>
      <c r="DG47" s="91"/>
      <c r="DH47" s="91"/>
      <c r="DI47" s="91"/>
      <c r="DJ47" s="91"/>
      <c r="DK47" s="91"/>
      <c r="DL47" s="91"/>
      <c r="DM47" s="91"/>
      <c r="DN47" s="91"/>
      <c r="DP47" s="21"/>
    </row>
    <row r="48" spans="1:124" outlineLevel="1" x14ac:dyDescent="0.2">
      <c r="A48" s="6"/>
      <c r="B48" s="11" t="s">
        <v>195</v>
      </c>
      <c r="C48" t="s">
        <v>189</v>
      </c>
      <c r="D48" s="1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24"/>
      <c r="T48" s="67">
        <f t="shared" ref="T48" si="82">SUM(E48:R48)</f>
        <v>0</v>
      </c>
      <c r="U48" s="24"/>
      <c r="V48" s="67"/>
      <c r="W48" s="25"/>
      <c r="X48" s="59"/>
      <c r="Y48" s="17"/>
      <c r="Z48" s="17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24"/>
      <c r="AN48" s="67">
        <f t="shared" ref="AN48" si="83">SUM(AA48:AL48)</f>
        <v>0</v>
      </c>
      <c r="AO48" s="24"/>
      <c r="AP48" s="24"/>
      <c r="AQ48" s="25"/>
      <c r="AR48" s="59"/>
      <c r="AS48" s="17"/>
      <c r="AT48" s="17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24"/>
      <c r="BH48" s="67">
        <f t="shared" ref="BH48" si="84">SUM(AU48:BF48)</f>
        <v>0</v>
      </c>
      <c r="BI48" s="24"/>
      <c r="BJ48" s="24"/>
      <c r="BK48" s="25"/>
      <c r="BL48" s="59"/>
      <c r="BM48" s="17"/>
      <c r="BN48" s="17"/>
      <c r="BO48" s="85"/>
      <c r="BP48" s="86"/>
      <c r="BQ48" s="86"/>
      <c r="BR48" s="86"/>
      <c r="BS48" s="86"/>
      <c r="BT48" s="86"/>
      <c r="BU48" s="86"/>
      <c r="BV48" s="86"/>
      <c r="BW48" s="86"/>
      <c r="BX48" s="86"/>
      <c r="BY48" s="86"/>
      <c r="BZ48" s="86"/>
      <c r="CA48" s="24"/>
      <c r="CB48" s="67">
        <f t="shared" ref="CB48" si="85">SUM(BO48:BZ48)</f>
        <v>0</v>
      </c>
      <c r="CC48" s="24"/>
      <c r="CD48" s="24"/>
      <c r="CE48" s="25"/>
      <c r="CF48" s="59"/>
      <c r="CG48" s="17"/>
      <c r="CH48" s="17"/>
      <c r="CI48" s="85"/>
      <c r="CJ48" s="86"/>
      <c r="CK48" s="86"/>
      <c r="CL48" s="86"/>
      <c r="CM48" s="86"/>
      <c r="CN48" s="86"/>
      <c r="CO48" s="86"/>
      <c r="CP48" s="86"/>
      <c r="CQ48" s="86"/>
      <c r="CR48" s="86"/>
      <c r="CS48" s="86"/>
      <c r="CT48" s="86"/>
      <c r="CU48" s="24"/>
      <c r="CV48" s="67">
        <f t="shared" ref="CV48" si="86">SUM(CI48:CT48)</f>
        <v>0</v>
      </c>
      <c r="CW48" s="24"/>
      <c r="CX48" s="24"/>
      <c r="CY48" s="25"/>
      <c r="CZ48" s="59"/>
      <c r="DA48" s="17"/>
      <c r="DB48" s="17"/>
      <c r="DC48" s="85"/>
      <c r="DD48" s="86"/>
      <c r="DE48" s="86"/>
      <c r="DF48" s="86"/>
      <c r="DG48" s="86"/>
      <c r="DH48" s="86"/>
      <c r="DI48" s="86"/>
      <c r="DJ48" s="86"/>
      <c r="DK48" s="86"/>
      <c r="DL48" s="86"/>
      <c r="DM48" s="86"/>
      <c r="DN48" s="86"/>
      <c r="DO48" s="24"/>
      <c r="DP48" s="67">
        <f t="shared" ref="DP48" si="87">SUM(DC48:DN48)</f>
        <v>0</v>
      </c>
      <c r="DQ48" s="24"/>
    </row>
    <row r="49" spans="1:121" outlineLevel="1" x14ac:dyDescent="0.2">
      <c r="A49" s="6"/>
      <c r="B49" s="65"/>
      <c r="C49" t="s">
        <v>196</v>
      </c>
      <c r="D49" s="1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24"/>
      <c r="T49" s="67"/>
      <c r="U49" s="24"/>
      <c r="V49" s="67"/>
      <c r="W49" s="25"/>
      <c r="X49" s="59"/>
      <c r="Y49" s="17"/>
      <c r="Z49" s="17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24"/>
      <c r="AN49" s="67"/>
      <c r="AO49" s="24"/>
      <c r="AP49" s="24"/>
      <c r="AQ49" s="25"/>
      <c r="AR49" s="59"/>
      <c r="AS49" s="17"/>
      <c r="AT49" s="17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24"/>
      <c r="BH49" s="67"/>
      <c r="BI49" s="24"/>
      <c r="BJ49" s="24"/>
      <c r="BK49" s="25"/>
      <c r="BL49" s="59"/>
      <c r="BM49" s="17"/>
      <c r="BN49" s="17"/>
      <c r="BO49" s="102"/>
      <c r="BP49" s="102"/>
      <c r="BQ49" s="102"/>
      <c r="BR49" s="102"/>
      <c r="BS49" s="102"/>
      <c r="BT49" s="102"/>
      <c r="BU49" s="102"/>
      <c r="BV49" s="102"/>
      <c r="BW49" s="102"/>
      <c r="BX49" s="102"/>
      <c r="BY49" s="102"/>
      <c r="BZ49" s="102"/>
      <c r="CA49" s="24"/>
      <c r="CB49" s="67"/>
      <c r="CC49" s="24"/>
      <c r="CD49" s="24"/>
      <c r="CE49" s="25"/>
      <c r="CF49" s="59"/>
      <c r="CG49" s="17"/>
      <c r="CH49" s="17"/>
      <c r="CI49" s="102"/>
      <c r="CJ49" s="102"/>
      <c r="CK49" s="102"/>
      <c r="CL49" s="102"/>
      <c r="CM49" s="102"/>
      <c r="CN49" s="102"/>
      <c r="CO49" s="102"/>
      <c r="CP49" s="102"/>
      <c r="CQ49" s="102"/>
      <c r="CR49" s="102"/>
      <c r="CS49" s="102"/>
      <c r="CT49" s="102"/>
      <c r="CU49" s="24"/>
      <c r="CV49" s="67"/>
      <c r="CW49" s="24"/>
      <c r="CX49" s="24"/>
      <c r="CY49" s="25"/>
      <c r="CZ49" s="59"/>
      <c r="DA49" s="17"/>
      <c r="DB49" s="17"/>
      <c r="DC49" s="102"/>
      <c r="DD49" s="102"/>
      <c r="DE49" s="102"/>
      <c r="DF49" s="102"/>
      <c r="DG49" s="102"/>
      <c r="DH49" s="102"/>
      <c r="DI49" s="102"/>
      <c r="DJ49" s="102"/>
      <c r="DK49" s="102"/>
      <c r="DL49" s="102"/>
      <c r="DM49" s="102"/>
      <c r="DN49" s="102"/>
      <c r="DO49" s="24"/>
      <c r="DP49" s="67"/>
      <c r="DQ49" s="24"/>
    </row>
    <row r="50" spans="1:121" outlineLevel="1" x14ac:dyDescent="0.2">
      <c r="A50" s="6"/>
      <c r="B50" s="11"/>
      <c r="C50" t="s">
        <v>197</v>
      </c>
      <c r="D50" s="1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24"/>
      <c r="T50" s="67"/>
      <c r="U50" s="24"/>
      <c r="V50" s="67"/>
      <c r="W50" s="25"/>
      <c r="X50" s="59"/>
      <c r="Y50" s="17"/>
      <c r="Z50" s="17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24"/>
      <c r="AN50" s="67"/>
      <c r="AO50" s="24"/>
      <c r="AP50" s="24"/>
      <c r="AQ50" s="25"/>
      <c r="AR50" s="59"/>
      <c r="AS50" s="17"/>
      <c r="AT50" s="17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24"/>
      <c r="BH50" s="67"/>
      <c r="BI50" s="24"/>
      <c r="BJ50" s="24"/>
      <c r="BK50" s="25"/>
      <c r="BL50" s="59"/>
      <c r="BM50" s="17"/>
      <c r="BN50" s="17"/>
      <c r="BO50" s="102"/>
      <c r="BP50" s="102"/>
      <c r="BQ50" s="102"/>
      <c r="BR50" s="102"/>
      <c r="BS50" s="102"/>
      <c r="BT50" s="102"/>
      <c r="BU50" s="102"/>
      <c r="BV50" s="102"/>
      <c r="BW50" s="102"/>
      <c r="BX50" s="102"/>
      <c r="BY50" s="102"/>
      <c r="BZ50" s="102"/>
      <c r="CA50" s="24"/>
      <c r="CB50" s="67"/>
      <c r="CC50" s="24"/>
      <c r="CD50" s="24"/>
      <c r="CE50" s="25"/>
      <c r="CF50" s="59"/>
      <c r="CG50" s="17"/>
      <c r="CH50" s="17"/>
      <c r="CI50" s="102"/>
      <c r="CJ50" s="102"/>
      <c r="CK50" s="102"/>
      <c r="CL50" s="102"/>
      <c r="CM50" s="102"/>
      <c r="CN50" s="102"/>
      <c r="CO50" s="102"/>
      <c r="CP50" s="102"/>
      <c r="CQ50" s="102"/>
      <c r="CR50" s="102"/>
      <c r="CS50" s="102"/>
      <c r="CT50" s="102"/>
      <c r="CU50" s="24"/>
      <c r="CV50" s="67"/>
      <c r="CW50" s="24"/>
      <c r="CX50" s="24"/>
      <c r="CY50" s="25"/>
      <c r="CZ50" s="59"/>
      <c r="DA50" s="17"/>
      <c r="DB50" s="17"/>
      <c r="DC50" s="102"/>
      <c r="DD50" s="102"/>
      <c r="DE50" s="102"/>
      <c r="DF50" s="102"/>
      <c r="DG50" s="102"/>
      <c r="DH50" s="102"/>
      <c r="DI50" s="102"/>
      <c r="DJ50" s="102"/>
      <c r="DK50" s="102"/>
      <c r="DL50" s="102"/>
      <c r="DM50" s="102"/>
      <c r="DN50" s="102"/>
      <c r="DO50" s="24"/>
      <c r="DP50" s="67"/>
      <c r="DQ50" s="24"/>
    </row>
    <row r="51" spans="1:121" outlineLevel="1" x14ac:dyDescent="0.2">
      <c r="D51" s="13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T51" s="21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N51" s="21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H51" s="21"/>
      <c r="BL51" s="27"/>
      <c r="BO51" s="87"/>
      <c r="BP51" s="87"/>
      <c r="BQ51" s="87"/>
      <c r="BR51" s="87"/>
      <c r="BS51" s="87"/>
      <c r="BT51" s="87"/>
      <c r="BU51" s="87"/>
      <c r="BV51" s="87"/>
      <c r="BW51" s="87"/>
      <c r="BX51" s="87"/>
      <c r="BY51" s="87"/>
      <c r="BZ51" s="87"/>
      <c r="CB51" s="21"/>
      <c r="CI51" s="87"/>
      <c r="CJ51" s="87"/>
      <c r="CK51" s="87"/>
      <c r="CL51" s="87"/>
      <c r="CM51" s="87"/>
      <c r="CN51" s="87"/>
      <c r="CO51" s="87"/>
      <c r="CP51" s="87"/>
      <c r="CQ51" s="87"/>
      <c r="CR51" s="87"/>
      <c r="CS51" s="87"/>
      <c r="CT51" s="87"/>
      <c r="CV51" s="21"/>
      <c r="DC51" s="87"/>
      <c r="DD51" s="87"/>
      <c r="DE51" s="87"/>
      <c r="DF51" s="87"/>
      <c r="DG51" s="87"/>
      <c r="DH51" s="87"/>
      <c r="DI51" s="87"/>
      <c r="DJ51" s="87"/>
      <c r="DK51" s="87"/>
      <c r="DL51" s="87"/>
      <c r="DM51" s="87"/>
      <c r="DN51" s="87"/>
      <c r="DP51" s="21"/>
    </row>
    <row r="52" spans="1:121" outlineLevel="1" x14ac:dyDescent="0.2">
      <c r="B52" s="65"/>
      <c r="D52" s="13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T52" s="21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N52" s="21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H52" s="21"/>
      <c r="BL52" s="27"/>
      <c r="BO52" s="87"/>
      <c r="BP52" s="87"/>
      <c r="BQ52" s="87"/>
      <c r="BR52" s="87"/>
      <c r="BS52" s="87"/>
      <c r="BT52" s="87"/>
      <c r="BU52" s="87"/>
      <c r="BV52" s="87"/>
      <c r="BW52" s="87"/>
      <c r="BX52" s="87"/>
      <c r="BY52" s="87"/>
      <c r="BZ52" s="87"/>
      <c r="CB52" s="21"/>
      <c r="CI52" s="87"/>
      <c r="CJ52" s="87"/>
      <c r="CK52" s="87"/>
      <c r="CL52" s="87"/>
      <c r="CM52" s="87"/>
      <c r="CN52" s="87"/>
      <c r="CO52" s="87"/>
      <c r="CP52" s="87"/>
      <c r="CQ52" s="87"/>
      <c r="CR52" s="87"/>
      <c r="CS52" s="87"/>
      <c r="CT52" s="87"/>
      <c r="CV52" s="21"/>
      <c r="DC52" s="87"/>
      <c r="DD52" s="87"/>
      <c r="DE52" s="87"/>
      <c r="DF52" s="87"/>
      <c r="DG52" s="87"/>
      <c r="DH52" s="87"/>
      <c r="DI52" s="87"/>
      <c r="DJ52" s="87"/>
      <c r="DK52" s="87"/>
      <c r="DL52" s="87"/>
      <c r="DM52" s="87"/>
      <c r="DN52" s="87"/>
      <c r="DP52" s="21"/>
    </row>
    <row r="53" spans="1:121" outlineLevel="1" x14ac:dyDescent="0.2">
      <c r="B53" s="11" t="s">
        <v>193</v>
      </c>
      <c r="C53" t="s">
        <v>189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24"/>
      <c r="T53" s="67">
        <f t="shared" ref="T53" si="88">SUM(E53:R53)</f>
        <v>0</v>
      </c>
      <c r="U53" s="24"/>
      <c r="V53" s="67"/>
      <c r="W53" s="25"/>
      <c r="X53" s="59"/>
      <c r="Y53" s="17"/>
      <c r="Z53" s="17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24"/>
      <c r="AN53" s="67">
        <f t="shared" ref="AN53" si="89">SUM(AA53:AL53)</f>
        <v>0</v>
      </c>
      <c r="AO53" s="24"/>
      <c r="AP53" s="24"/>
      <c r="AQ53" s="25"/>
      <c r="AR53" s="59"/>
      <c r="AS53" s="17"/>
      <c r="AT53" s="17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24"/>
      <c r="BH53" s="67">
        <f t="shared" ref="BH53" si="90">SUM(AU53:BF53)</f>
        <v>0</v>
      </c>
      <c r="BI53" s="24"/>
      <c r="BJ53" s="24"/>
      <c r="BK53" s="25"/>
      <c r="BL53" s="59"/>
      <c r="BM53" s="17"/>
      <c r="BN53" s="17"/>
      <c r="BO53" s="85"/>
      <c r="BP53" s="86"/>
      <c r="BQ53" s="86"/>
      <c r="BR53" s="86"/>
      <c r="BS53" s="86"/>
      <c r="BT53" s="86"/>
      <c r="BU53" s="86"/>
      <c r="BV53" s="86"/>
      <c r="BW53" s="86"/>
      <c r="BX53" s="86"/>
      <c r="BY53" s="86"/>
      <c r="BZ53" s="86"/>
      <c r="CA53" s="24"/>
      <c r="CB53" s="67">
        <f t="shared" ref="CB53" si="91">SUM(BO53:BZ53)</f>
        <v>0</v>
      </c>
      <c r="CC53" s="24"/>
      <c r="CD53" s="24"/>
      <c r="CE53" s="25"/>
      <c r="CF53" s="59"/>
      <c r="CG53" s="17"/>
      <c r="CH53" s="17"/>
      <c r="CI53" s="85"/>
      <c r="CJ53" s="86"/>
      <c r="CK53" s="86"/>
      <c r="CL53" s="86"/>
      <c r="CM53" s="86"/>
      <c r="CN53" s="86"/>
      <c r="CO53" s="86"/>
      <c r="CP53" s="86"/>
      <c r="CQ53" s="86"/>
      <c r="CR53" s="86"/>
      <c r="CS53" s="86"/>
      <c r="CT53" s="86"/>
      <c r="CU53" s="24"/>
      <c r="CV53" s="67">
        <f t="shared" ref="CV53" si="92">SUM(CI53:CT53)</f>
        <v>0</v>
      </c>
      <c r="CW53" s="24"/>
      <c r="CX53" s="24"/>
      <c r="CY53" s="25"/>
      <c r="CZ53" s="59"/>
      <c r="DA53" s="17"/>
      <c r="DB53" s="17"/>
      <c r="DC53" s="85"/>
      <c r="DD53" s="86"/>
      <c r="DE53" s="86"/>
      <c r="DF53" s="86"/>
      <c r="DG53" s="86"/>
      <c r="DH53" s="86"/>
      <c r="DI53" s="86"/>
      <c r="DJ53" s="86"/>
      <c r="DK53" s="86"/>
      <c r="DL53" s="86"/>
      <c r="DM53" s="86"/>
      <c r="DN53" s="86"/>
      <c r="DO53" s="24"/>
      <c r="DP53" s="67">
        <f t="shared" ref="DP53" si="93">SUM(DC53:DN53)</f>
        <v>0</v>
      </c>
      <c r="DQ53" s="24"/>
    </row>
    <row r="54" spans="1:121" outlineLevel="1" x14ac:dyDescent="0.2">
      <c r="B54" s="11"/>
      <c r="C54" t="s">
        <v>198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24"/>
      <c r="T54" s="67"/>
      <c r="U54" s="24"/>
      <c r="V54" s="67"/>
      <c r="W54" s="25"/>
      <c r="X54" s="59"/>
      <c r="Y54" s="17"/>
      <c r="Z54" s="17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24"/>
      <c r="AN54" s="67"/>
      <c r="AO54" s="24"/>
      <c r="AP54" s="24"/>
      <c r="AQ54" s="25"/>
      <c r="AR54" s="59"/>
      <c r="AS54" s="17"/>
      <c r="AT54" s="17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24"/>
      <c r="BH54" s="67"/>
      <c r="BI54" s="24"/>
      <c r="BJ54" s="24"/>
      <c r="BK54" s="25"/>
      <c r="BL54" s="59"/>
      <c r="BM54" s="17"/>
      <c r="BN54" s="17"/>
      <c r="BO54" s="102"/>
      <c r="BP54" s="102"/>
      <c r="BQ54" s="102"/>
      <c r="BR54" s="102"/>
      <c r="BS54" s="102"/>
      <c r="BT54" s="102"/>
      <c r="BU54" s="102"/>
      <c r="BV54" s="102"/>
      <c r="BW54" s="102"/>
      <c r="BX54" s="102"/>
      <c r="BY54" s="102"/>
      <c r="BZ54" s="102"/>
      <c r="CA54" s="24"/>
      <c r="CB54" s="67"/>
      <c r="CC54" s="24"/>
      <c r="CD54" s="24"/>
      <c r="CE54" s="25"/>
      <c r="CF54" s="59"/>
      <c r="CG54" s="17"/>
      <c r="CH54" s="17"/>
      <c r="CI54" s="102"/>
      <c r="CJ54" s="102"/>
      <c r="CK54" s="102"/>
      <c r="CL54" s="102"/>
      <c r="CM54" s="102"/>
      <c r="CN54" s="102"/>
      <c r="CO54" s="102"/>
      <c r="CP54" s="102"/>
      <c r="CQ54" s="102"/>
      <c r="CR54" s="102"/>
      <c r="CS54" s="102"/>
      <c r="CT54" s="102"/>
      <c r="CU54" s="24"/>
      <c r="CV54" s="67"/>
      <c r="CW54" s="24"/>
      <c r="CX54" s="24"/>
      <c r="CY54" s="25"/>
      <c r="CZ54" s="59"/>
      <c r="DA54" s="17"/>
      <c r="DB54" s="17"/>
      <c r="DC54" s="102"/>
      <c r="DD54" s="102"/>
      <c r="DE54" s="102"/>
      <c r="DF54" s="102"/>
      <c r="DG54" s="102"/>
      <c r="DH54" s="102"/>
      <c r="DI54" s="102"/>
      <c r="DJ54" s="102"/>
      <c r="DK54" s="102"/>
      <c r="DL54" s="102"/>
      <c r="DM54" s="102"/>
      <c r="DN54" s="102"/>
      <c r="DO54" s="24"/>
      <c r="DP54" s="67"/>
      <c r="DQ54" s="24"/>
    </row>
    <row r="55" spans="1:121" outlineLevel="1" x14ac:dyDescent="0.2">
      <c r="B55" s="11"/>
      <c r="C55" t="s">
        <v>199</v>
      </c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24"/>
      <c r="T55" s="67"/>
      <c r="U55" s="24"/>
      <c r="V55" s="67"/>
      <c r="W55" s="25"/>
      <c r="X55" s="59"/>
      <c r="Y55" s="17"/>
      <c r="Z55" s="17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24"/>
      <c r="AN55" s="67"/>
      <c r="AO55" s="24"/>
      <c r="AP55" s="24"/>
      <c r="AQ55" s="25"/>
      <c r="AR55" s="59"/>
      <c r="AS55" s="17"/>
      <c r="AT55" s="17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24"/>
      <c r="BH55" s="67"/>
      <c r="BI55" s="24"/>
      <c r="BJ55" s="24"/>
      <c r="BK55" s="25"/>
      <c r="BL55" s="59"/>
      <c r="BM55" s="17"/>
      <c r="BN55" s="17"/>
      <c r="BO55" s="102"/>
      <c r="BP55" s="102"/>
      <c r="BQ55" s="102"/>
      <c r="BR55" s="102"/>
      <c r="BS55" s="102"/>
      <c r="BT55" s="102"/>
      <c r="BU55" s="102"/>
      <c r="BV55" s="102"/>
      <c r="BW55" s="102"/>
      <c r="BX55" s="102"/>
      <c r="BY55" s="102"/>
      <c r="BZ55" s="102"/>
      <c r="CA55" s="24"/>
      <c r="CB55" s="67"/>
      <c r="CC55" s="24"/>
      <c r="CD55" s="24"/>
      <c r="CE55" s="25"/>
      <c r="CF55" s="59"/>
      <c r="CG55" s="17"/>
      <c r="CH55" s="17"/>
      <c r="CI55" s="102"/>
      <c r="CJ55" s="102"/>
      <c r="CK55" s="102"/>
      <c r="CL55" s="102"/>
      <c r="CM55" s="102"/>
      <c r="CN55" s="102"/>
      <c r="CO55" s="102"/>
      <c r="CP55" s="102"/>
      <c r="CQ55" s="102"/>
      <c r="CR55" s="102"/>
      <c r="CS55" s="102"/>
      <c r="CT55" s="102"/>
      <c r="CU55" s="24"/>
      <c r="CV55" s="67"/>
      <c r="CW55" s="24"/>
      <c r="CX55" s="24"/>
      <c r="CY55" s="25"/>
      <c r="CZ55" s="59"/>
      <c r="DA55" s="17"/>
      <c r="DB55" s="17"/>
      <c r="DC55" s="102"/>
      <c r="DD55" s="102"/>
      <c r="DE55" s="102"/>
      <c r="DF55" s="102"/>
      <c r="DG55" s="102"/>
      <c r="DH55" s="102"/>
      <c r="DI55" s="102"/>
      <c r="DJ55" s="102"/>
      <c r="DK55" s="102"/>
      <c r="DL55" s="102"/>
      <c r="DM55" s="102"/>
      <c r="DN55" s="102"/>
      <c r="DO55" s="24"/>
      <c r="DP55" s="67"/>
      <c r="DQ55" s="24"/>
    </row>
    <row r="56" spans="1:121" x14ac:dyDescent="0.2">
      <c r="BL56" s="27"/>
      <c r="BO56" s="88"/>
      <c r="BP56" s="88"/>
      <c r="BQ56" s="88"/>
      <c r="BR56" s="88"/>
      <c r="BS56" s="88"/>
      <c r="BT56" s="88"/>
      <c r="BU56" s="88"/>
      <c r="BV56" s="88"/>
      <c r="BW56" s="88"/>
      <c r="BX56" s="88"/>
      <c r="BY56" s="88"/>
      <c r="BZ56" s="88"/>
      <c r="CI56" s="88"/>
      <c r="CJ56" s="88"/>
      <c r="CK56" s="88"/>
      <c r="CL56" s="88"/>
      <c r="CM56" s="88"/>
      <c r="CN56" s="88"/>
      <c r="CO56" s="88"/>
      <c r="CP56" s="88"/>
      <c r="CQ56" s="88"/>
      <c r="CR56" s="88"/>
      <c r="CS56" s="88"/>
      <c r="CT56" s="88"/>
      <c r="DC56" s="88"/>
      <c r="DD56" s="88"/>
      <c r="DE56" s="88"/>
      <c r="DF56" s="88"/>
      <c r="DG56" s="88"/>
      <c r="DH56" s="88"/>
      <c r="DI56" s="88"/>
      <c r="DJ56" s="88"/>
      <c r="DK56" s="88"/>
      <c r="DL56" s="88"/>
      <c r="DM56" s="88"/>
      <c r="DN56" s="88"/>
    </row>
    <row r="57" spans="1:121" x14ac:dyDescent="0.2">
      <c r="A57" s="11" t="s">
        <v>132</v>
      </c>
      <c r="BL57" s="27"/>
      <c r="BO57" s="88"/>
      <c r="BP57" s="88"/>
      <c r="BQ57" s="88"/>
      <c r="BR57" s="88"/>
      <c r="BS57" s="88"/>
      <c r="BT57" s="88"/>
      <c r="BU57" s="88"/>
      <c r="BV57" s="88"/>
      <c r="BW57" s="88"/>
      <c r="BX57" s="88"/>
      <c r="BY57" s="88"/>
      <c r="BZ57" s="88"/>
      <c r="CI57" s="88"/>
      <c r="CJ57" s="88"/>
      <c r="CK57" s="88"/>
      <c r="CL57" s="88"/>
      <c r="CM57" s="88"/>
      <c r="CN57" s="88"/>
      <c r="CO57" s="88"/>
      <c r="CP57" s="88"/>
      <c r="CQ57" s="88"/>
      <c r="CR57" s="88"/>
      <c r="CS57" s="88"/>
      <c r="CT57" s="88"/>
      <c r="DC57" s="88"/>
      <c r="DD57" s="88"/>
      <c r="DE57" s="88"/>
      <c r="DF57" s="88"/>
      <c r="DG57" s="88"/>
      <c r="DH57" s="88"/>
      <c r="DI57" s="88"/>
      <c r="DJ57" s="88"/>
      <c r="DK57" s="88"/>
      <c r="DL57" s="88"/>
      <c r="DM57" s="88"/>
      <c r="DN57" s="88"/>
    </row>
    <row r="58" spans="1:121" outlineLevel="1" x14ac:dyDescent="0.2">
      <c r="A58" s="6"/>
      <c r="B58" s="11" t="s">
        <v>194</v>
      </c>
      <c r="C58" t="s">
        <v>155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24"/>
      <c r="T58" s="67">
        <f t="shared" ref="T58" si="94">SUM(E58:R58)</f>
        <v>0</v>
      </c>
      <c r="U58" s="24"/>
      <c r="V58" s="67"/>
      <c r="W58" s="25"/>
      <c r="X58" s="59"/>
      <c r="Y58" s="17"/>
      <c r="Z58" s="17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24"/>
      <c r="AN58" s="67">
        <f t="shared" ref="AN58" si="95">SUM(AA58:AL58)</f>
        <v>0</v>
      </c>
      <c r="AO58" s="24"/>
      <c r="AP58" s="24"/>
      <c r="AQ58" s="25"/>
      <c r="AR58" s="59"/>
      <c r="AS58" s="17"/>
      <c r="AT58" s="17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24"/>
      <c r="BH58" s="67">
        <f t="shared" ref="BH58" si="96">SUM(AU58:BF58)</f>
        <v>0</v>
      </c>
      <c r="BI58" s="24"/>
      <c r="BJ58" s="24"/>
      <c r="BK58" s="25"/>
      <c r="BL58" s="59"/>
      <c r="BM58" s="17"/>
      <c r="BN58" s="17"/>
      <c r="BO58" s="85"/>
      <c r="BP58" s="86"/>
      <c r="BQ58" s="86"/>
      <c r="BR58" s="86"/>
      <c r="BS58" s="86"/>
      <c r="BT58" s="86"/>
      <c r="BU58" s="86"/>
      <c r="BV58" s="86"/>
      <c r="BW58" s="86"/>
      <c r="BX58" s="86"/>
      <c r="BY58" s="86"/>
      <c r="BZ58" s="86"/>
      <c r="CA58" s="24"/>
      <c r="CB58" s="67">
        <f t="shared" ref="CB58" si="97">SUM(BO58:BZ58)</f>
        <v>0</v>
      </c>
      <c r="CC58" s="24"/>
      <c r="CD58" s="24"/>
      <c r="CE58" s="25"/>
      <c r="CF58" s="59"/>
      <c r="CG58" s="17"/>
      <c r="CH58" s="17"/>
      <c r="CI58" s="85"/>
      <c r="CJ58" s="86"/>
      <c r="CK58" s="86"/>
      <c r="CL58" s="86"/>
      <c r="CM58" s="86"/>
      <c r="CN58" s="86"/>
      <c r="CO58" s="86"/>
      <c r="CP58" s="86"/>
      <c r="CQ58" s="86"/>
      <c r="CR58" s="86"/>
      <c r="CS58" s="86"/>
      <c r="CT58" s="86"/>
      <c r="CU58" s="24"/>
      <c r="CV58" s="67">
        <f t="shared" ref="CV58" si="98">SUM(CI58:CT58)</f>
        <v>0</v>
      </c>
      <c r="CW58" s="24"/>
      <c r="CX58" s="24"/>
      <c r="CY58" s="25"/>
      <c r="CZ58" s="59"/>
      <c r="DA58" s="17"/>
      <c r="DB58" s="17"/>
      <c r="DC58" s="85"/>
      <c r="DD58" s="86"/>
      <c r="DE58" s="86"/>
      <c r="DF58" s="86"/>
      <c r="DG58" s="86"/>
      <c r="DH58" s="86"/>
      <c r="DI58" s="86"/>
      <c r="DJ58" s="86"/>
      <c r="DK58" s="86"/>
      <c r="DL58" s="86"/>
      <c r="DM58" s="86"/>
      <c r="DN58" s="86"/>
      <c r="DO58" s="24"/>
      <c r="DP58" s="67">
        <f t="shared" ref="DP58" si="99">SUM(DC58:DN58)</f>
        <v>0</v>
      </c>
      <c r="DQ58" s="24"/>
    </row>
    <row r="59" spans="1:121" outlineLevel="1" x14ac:dyDescent="0.2">
      <c r="A59" s="6"/>
      <c r="B59" s="65" t="s">
        <v>251</v>
      </c>
      <c r="C59" t="s">
        <v>196</v>
      </c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24"/>
      <c r="T59" s="67"/>
      <c r="U59" s="24"/>
      <c r="V59" s="67"/>
      <c r="W59" s="25"/>
      <c r="X59" s="59"/>
      <c r="Y59" s="17"/>
      <c r="Z59" s="17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24"/>
      <c r="AN59" s="67"/>
      <c r="AO59" s="24"/>
      <c r="AP59" s="24"/>
      <c r="AQ59" s="25"/>
      <c r="AR59" s="59"/>
      <c r="AS59" s="17"/>
      <c r="AT59" s="17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24"/>
      <c r="BH59" s="67"/>
      <c r="BI59" s="24"/>
      <c r="BJ59" s="24"/>
      <c r="BK59" s="25"/>
      <c r="BL59" s="59"/>
      <c r="BM59" s="17"/>
      <c r="BN59" s="17"/>
      <c r="BO59" s="102"/>
      <c r="BP59" s="102"/>
      <c r="BQ59" s="102"/>
      <c r="BR59" s="102"/>
      <c r="BS59" s="102"/>
      <c r="BT59" s="102"/>
      <c r="BU59" s="102"/>
      <c r="BV59" s="102"/>
      <c r="BW59" s="102"/>
      <c r="BX59" s="102"/>
      <c r="BY59" s="102"/>
      <c r="BZ59" s="102"/>
      <c r="CA59" s="24"/>
      <c r="CB59" s="67"/>
      <c r="CC59" s="24"/>
      <c r="CD59" s="24"/>
      <c r="CE59" s="25"/>
      <c r="CF59" s="59"/>
      <c r="CG59" s="17"/>
      <c r="CH59" s="17"/>
      <c r="CI59" s="102"/>
      <c r="CJ59" s="102"/>
      <c r="CK59" s="102"/>
      <c r="CL59" s="102"/>
      <c r="CM59" s="102"/>
      <c r="CN59" s="102"/>
      <c r="CO59" s="102"/>
      <c r="CP59" s="102"/>
      <c r="CQ59" s="102"/>
      <c r="CR59" s="102"/>
      <c r="CS59" s="102"/>
      <c r="CT59" s="102"/>
      <c r="CU59" s="24"/>
      <c r="CV59" s="67"/>
      <c r="CW59" s="24"/>
      <c r="CX59" s="24"/>
      <c r="CY59" s="25"/>
      <c r="CZ59" s="59"/>
      <c r="DA59" s="17"/>
      <c r="DB59" s="17"/>
      <c r="DC59" s="102"/>
      <c r="DD59" s="102"/>
      <c r="DE59" s="102"/>
      <c r="DF59" s="102"/>
      <c r="DG59" s="102"/>
      <c r="DH59" s="102"/>
      <c r="DI59" s="102"/>
      <c r="DJ59" s="102"/>
      <c r="DK59" s="102"/>
      <c r="DL59" s="102"/>
      <c r="DM59" s="102"/>
      <c r="DN59" s="102"/>
      <c r="DO59" s="24"/>
      <c r="DP59" s="67"/>
      <c r="DQ59" s="24"/>
    </row>
    <row r="60" spans="1:121" outlineLevel="1" x14ac:dyDescent="0.2">
      <c r="A60" s="6"/>
      <c r="B60" s="11"/>
      <c r="C60" t="s">
        <v>197</v>
      </c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24"/>
      <c r="T60" s="67"/>
      <c r="U60" s="24"/>
      <c r="V60" s="67"/>
      <c r="W60" s="25"/>
      <c r="X60" s="59"/>
      <c r="Y60" s="17"/>
      <c r="Z60" s="17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24"/>
      <c r="AN60" s="67"/>
      <c r="AO60" s="24"/>
      <c r="AP60" s="24"/>
      <c r="AQ60" s="25"/>
      <c r="AR60" s="59"/>
      <c r="AS60" s="17"/>
      <c r="AT60" s="17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24"/>
      <c r="BH60" s="67"/>
      <c r="BI60" s="24"/>
      <c r="BJ60" s="24"/>
      <c r="BK60" s="25"/>
      <c r="BL60" s="59"/>
      <c r="BM60" s="17"/>
      <c r="BN60" s="17"/>
      <c r="BO60" s="102"/>
      <c r="BP60" s="102"/>
      <c r="BQ60" s="102"/>
      <c r="BR60" s="102"/>
      <c r="BS60" s="102"/>
      <c r="BT60" s="102"/>
      <c r="BU60" s="102"/>
      <c r="BV60" s="102"/>
      <c r="BW60" s="102"/>
      <c r="BX60" s="102"/>
      <c r="BY60" s="102"/>
      <c r="BZ60" s="102"/>
      <c r="CA60" s="24"/>
      <c r="CB60" s="67"/>
      <c r="CC60" s="24"/>
      <c r="CD60" s="24"/>
      <c r="CE60" s="25"/>
      <c r="CF60" s="59"/>
      <c r="CG60" s="17"/>
      <c r="CH60" s="17"/>
      <c r="CI60" s="102"/>
      <c r="CJ60" s="102"/>
      <c r="CK60" s="102"/>
      <c r="CL60" s="102"/>
      <c r="CM60" s="102"/>
      <c r="CN60" s="102"/>
      <c r="CO60" s="102"/>
      <c r="CP60" s="102"/>
      <c r="CQ60" s="102"/>
      <c r="CR60" s="102"/>
      <c r="CS60" s="102"/>
      <c r="CT60" s="102"/>
      <c r="CU60" s="24"/>
      <c r="CV60" s="67"/>
      <c r="CW60" s="24"/>
      <c r="CX60" s="24"/>
      <c r="CY60" s="25"/>
      <c r="CZ60" s="59"/>
      <c r="DA60" s="17"/>
      <c r="DB60" s="17"/>
      <c r="DC60" s="102"/>
      <c r="DD60" s="102"/>
      <c r="DE60" s="102"/>
      <c r="DF60" s="102"/>
      <c r="DG60" s="102"/>
      <c r="DH60" s="102"/>
      <c r="DI60" s="102"/>
      <c r="DJ60" s="102"/>
      <c r="DK60" s="102"/>
      <c r="DL60" s="102"/>
      <c r="DM60" s="102"/>
      <c r="DN60" s="102"/>
      <c r="DO60" s="24"/>
      <c r="DP60" s="67"/>
      <c r="DQ60" s="24"/>
    </row>
    <row r="61" spans="1:121" outlineLevel="1" x14ac:dyDescent="0.2">
      <c r="BL61" s="27"/>
      <c r="BO61" s="88"/>
      <c r="BP61" s="88"/>
      <c r="BQ61" s="88"/>
      <c r="BR61" s="88"/>
      <c r="BS61" s="88"/>
      <c r="BT61" s="88"/>
      <c r="BU61" s="88"/>
      <c r="BV61" s="88"/>
      <c r="BW61" s="88"/>
      <c r="BX61" s="88"/>
      <c r="BY61" s="88"/>
      <c r="BZ61" s="88"/>
      <c r="CI61" s="88"/>
      <c r="CJ61" s="88"/>
      <c r="CK61" s="88"/>
      <c r="CL61" s="88"/>
      <c r="CM61" s="88"/>
      <c r="CN61" s="88"/>
      <c r="CO61" s="88"/>
      <c r="CP61" s="88"/>
      <c r="CQ61" s="88"/>
      <c r="CR61" s="88"/>
      <c r="CS61" s="88"/>
      <c r="CT61" s="88"/>
      <c r="DC61" s="88"/>
      <c r="DD61" s="88"/>
      <c r="DE61" s="88"/>
      <c r="DF61" s="88"/>
      <c r="DG61" s="88"/>
      <c r="DH61" s="88"/>
      <c r="DI61" s="88"/>
      <c r="DJ61" s="88"/>
      <c r="DK61" s="88"/>
      <c r="DL61" s="88"/>
      <c r="DM61" s="88"/>
      <c r="DN61" s="88"/>
    </row>
    <row r="62" spans="1:121" outlineLevel="1" x14ac:dyDescent="0.2">
      <c r="B62" s="65"/>
      <c r="BL62" s="27"/>
      <c r="BO62" s="88"/>
      <c r="BP62" s="88"/>
      <c r="BQ62" s="88"/>
      <c r="BR62" s="88"/>
      <c r="BS62" s="88"/>
      <c r="BT62" s="88"/>
      <c r="BU62" s="88"/>
      <c r="BV62" s="88"/>
      <c r="BW62" s="88"/>
      <c r="BX62" s="88"/>
      <c r="BY62" s="88"/>
      <c r="BZ62" s="88"/>
      <c r="CI62" s="88"/>
      <c r="CJ62" s="88"/>
      <c r="CK62" s="88"/>
      <c r="CL62" s="88"/>
      <c r="CM62" s="88"/>
      <c r="CN62" s="88"/>
      <c r="CO62" s="88"/>
      <c r="CP62" s="88"/>
      <c r="CQ62" s="88"/>
      <c r="CR62" s="88"/>
      <c r="CS62" s="88"/>
      <c r="CT62" s="88"/>
      <c r="DC62" s="88"/>
      <c r="DD62" s="88"/>
      <c r="DE62" s="88"/>
      <c r="DF62" s="88"/>
      <c r="DG62" s="88"/>
      <c r="DH62" s="88"/>
      <c r="DI62" s="88"/>
      <c r="DJ62" s="88"/>
      <c r="DK62" s="88"/>
      <c r="DL62" s="88"/>
      <c r="DM62" s="88"/>
      <c r="DN62" s="88"/>
    </row>
    <row r="63" spans="1:121" outlineLevel="1" x14ac:dyDescent="0.2">
      <c r="B63" s="11" t="s">
        <v>192</v>
      </c>
      <c r="C63" t="s">
        <v>155</v>
      </c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24"/>
      <c r="T63" s="67">
        <f t="shared" ref="T63" si="100">SUM(E63:R63)</f>
        <v>0</v>
      </c>
      <c r="U63" s="24"/>
      <c r="V63" s="67"/>
      <c r="W63" s="25"/>
      <c r="X63" s="59"/>
      <c r="Y63" s="17"/>
      <c r="Z63" s="17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24"/>
      <c r="AN63" s="67">
        <f t="shared" ref="AN63" si="101">SUM(AA63:AL63)</f>
        <v>0</v>
      </c>
      <c r="AO63" s="24"/>
      <c r="AP63" s="24"/>
      <c r="AQ63" s="25"/>
      <c r="AR63" s="59"/>
      <c r="AS63" s="17"/>
      <c r="AT63" s="17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24"/>
      <c r="BH63" s="67">
        <f t="shared" ref="BH63" si="102">SUM(AU63:BF63)</f>
        <v>0</v>
      </c>
      <c r="BI63" s="24"/>
      <c r="BJ63" s="24"/>
      <c r="BK63" s="25"/>
      <c r="BL63" s="59"/>
      <c r="BM63" s="17"/>
      <c r="BN63" s="17"/>
      <c r="BO63" s="85"/>
      <c r="BP63" s="86"/>
      <c r="BQ63" s="86"/>
      <c r="BR63" s="86"/>
      <c r="BS63" s="86"/>
      <c r="BT63" s="86"/>
      <c r="BU63" s="86"/>
      <c r="BV63" s="86"/>
      <c r="BW63" s="86"/>
      <c r="BX63" s="86"/>
      <c r="BY63" s="86"/>
      <c r="BZ63" s="86"/>
      <c r="CA63" s="24"/>
      <c r="CB63" s="67">
        <f t="shared" ref="CB63" si="103">SUM(BO63:BZ63)</f>
        <v>0</v>
      </c>
      <c r="CC63" s="24"/>
      <c r="CD63" s="24"/>
      <c r="CE63" s="25"/>
      <c r="CF63" s="59"/>
      <c r="CG63" s="17"/>
      <c r="CH63" s="17"/>
      <c r="CI63" s="85"/>
      <c r="CJ63" s="86"/>
      <c r="CK63" s="86"/>
      <c r="CL63" s="86"/>
      <c r="CM63" s="86"/>
      <c r="CN63" s="86"/>
      <c r="CO63" s="86"/>
      <c r="CP63" s="86"/>
      <c r="CQ63" s="86"/>
      <c r="CR63" s="86"/>
      <c r="CS63" s="86"/>
      <c r="CT63" s="86"/>
      <c r="CU63" s="24"/>
      <c r="CV63" s="67">
        <f t="shared" ref="CV63" si="104">SUM(CI63:CT63)</f>
        <v>0</v>
      </c>
      <c r="CW63" s="24"/>
      <c r="CX63" s="24"/>
      <c r="CY63" s="25"/>
      <c r="CZ63" s="59"/>
      <c r="DA63" s="17"/>
      <c r="DB63" s="17"/>
      <c r="DC63" s="85"/>
      <c r="DD63" s="86"/>
      <c r="DE63" s="86"/>
      <c r="DF63" s="86"/>
      <c r="DG63" s="86"/>
      <c r="DH63" s="86"/>
      <c r="DI63" s="86"/>
      <c r="DJ63" s="86"/>
      <c r="DK63" s="86"/>
      <c r="DL63" s="86"/>
      <c r="DM63" s="86"/>
      <c r="DN63" s="86"/>
      <c r="DO63" s="24"/>
      <c r="DP63" s="67">
        <f t="shared" ref="DP63" si="105">SUM(DC63:DN63)</f>
        <v>0</v>
      </c>
      <c r="DQ63" s="24"/>
    </row>
    <row r="64" spans="1:121" outlineLevel="1" x14ac:dyDescent="0.2">
      <c r="B64" s="65" t="s">
        <v>251</v>
      </c>
      <c r="C64" t="s">
        <v>198</v>
      </c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24"/>
      <c r="T64" s="67"/>
      <c r="U64" s="24"/>
      <c r="V64" s="67"/>
      <c r="W64" s="25"/>
      <c r="X64" s="59"/>
      <c r="Y64" s="17"/>
      <c r="Z64" s="17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24"/>
      <c r="AN64" s="67"/>
      <c r="AO64" s="24"/>
      <c r="AP64" s="24"/>
      <c r="AQ64" s="25"/>
      <c r="AR64" s="59"/>
      <c r="AS64" s="17"/>
      <c r="AT64" s="17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24"/>
      <c r="BH64" s="67"/>
      <c r="BI64" s="24"/>
      <c r="BJ64" s="24"/>
      <c r="BK64" s="25"/>
      <c r="BL64" s="59"/>
      <c r="BM64" s="17"/>
      <c r="BN64" s="17"/>
      <c r="BO64" s="102"/>
      <c r="BP64" s="102"/>
      <c r="BQ64" s="102"/>
      <c r="BR64" s="102"/>
      <c r="BS64" s="102"/>
      <c r="BT64" s="102"/>
      <c r="BU64" s="102"/>
      <c r="BV64" s="102"/>
      <c r="BW64" s="102"/>
      <c r="BX64" s="102"/>
      <c r="BY64" s="102"/>
      <c r="BZ64" s="102"/>
      <c r="CA64" s="24"/>
      <c r="CB64" s="67"/>
      <c r="CC64" s="24"/>
      <c r="CD64" s="24"/>
      <c r="CE64" s="25"/>
      <c r="CF64" s="59"/>
      <c r="CG64" s="17"/>
      <c r="CH64" s="17"/>
      <c r="CI64" s="102"/>
      <c r="CJ64" s="102"/>
      <c r="CK64" s="102"/>
      <c r="CL64" s="102"/>
      <c r="CM64" s="102"/>
      <c r="CN64" s="102"/>
      <c r="CO64" s="102"/>
      <c r="CP64" s="102"/>
      <c r="CQ64" s="102"/>
      <c r="CR64" s="102"/>
      <c r="CS64" s="102"/>
      <c r="CT64" s="102"/>
      <c r="CU64" s="24"/>
      <c r="CV64" s="67"/>
      <c r="CW64" s="24"/>
      <c r="CX64" s="24"/>
      <c r="CY64" s="25"/>
      <c r="CZ64" s="59"/>
      <c r="DA64" s="17"/>
      <c r="DB64" s="17"/>
      <c r="DC64" s="102"/>
      <c r="DD64" s="102"/>
      <c r="DE64" s="102"/>
      <c r="DF64" s="102"/>
      <c r="DG64" s="102"/>
      <c r="DH64" s="102"/>
      <c r="DI64" s="102"/>
      <c r="DJ64" s="102"/>
      <c r="DK64" s="102"/>
      <c r="DL64" s="102"/>
      <c r="DM64" s="102"/>
      <c r="DN64" s="102"/>
      <c r="DO64" s="24"/>
      <c r="DP64" s="67"/>
      <c r="DQ64" s="24"/>
    </row>
    <row r="65" spans="1:124" outlineLevel="1" x14ac:dyDescent="0.2">
      <c r="B65" s="11"/>
      <c r="C65" t="s">
        <v>199</v>
      </c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24"/>
      <c r="T65" s="67"/>
      <c r="U65" s="24"/>
      <c r="V65" s="67"/>
      <c r="W65" s="25"/>
      <c r="X65" s="59"/>
      <c r="Y65" s="17"/>
      <c r="Z65" s="17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24"/>
      <c r="AN65" s="67"/>
      <c r="AO65" s="24"/>
      <c r="AP65" s="24"/>
      <c r="AQ65" s="25"/>
      <c r="AR65" s="59"/>
      <c r="AS65" s="17"/>
      <c r="AT65" s="17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24"/>
      <c r="BH65" s="67"/>
      <c r="BI65" s="24"/>
      <c r="BJ65" s="24"/>
      <c r="BK65" s="25"/>
      <c r="BL65" s="59"/>
      <c r="BM65" s="17"/>
      <c r="BN65" s="17"/>
      <c r="BO65" s="102"/>
      <c r="BP65" s="102"/>
      <c r="BQ65" s="102"/>
      <c r="BR65" s="102"/>
      <c r="BS65" s="102"/>
      <c r="BT65" s="102"/>
      <c r="BU65" s="102"/>
      <c r="BV65" s="102"/>
      <c r="BW65" s="102"/>
      <c r="BX65" s="102"/>
      <c r="BY65" s="102"/>
      <c r="BZ65" s="102"/>
      <c r="CA65" s="24"/>
      <c r="CB65" s="67"/>
      <c r="CC65" s="24"/>
      <c r="CD65" s="24"/>
      <c r="CE65" s="25"/>
      <c r="CF65" s="59"/>
      <c r="CG65" s="17"/>
      <c r="CH65" s="17"/>
      <c r="CI65" s="102"/>
      <c r="CJ65" s="102"/>
      <c r="CK65" s="102"/>
      <c r="CL65" s="102"/>
      <c r="CM65" s="102"/>
      <c r="CN65" s="102"/>
      <c r="CO65" s="102"/>
      <c r="CP65" s="102"/>
      <c r="CQ65" s="102"/>
      <c r="CR65" s="102"/>
      <c r="CS65" s="102"/>
      <c r="CT65" s="102"/>
      <c r="CU65" s="24"/>
      <c r="CV65" s="67"/>
      <c r="CW65" s="24"/>
      <c r="CX65" s="24"/>
      <c r="CY65" s="25"/>
      <c r="CZ65" s="59"/>
      <c r="DA65" s="17"/>
      <c r="DB65" s="17"/>
      <c r="DC65" s="102"/>
      <c r="DD65" s="102"/>
      <c r="DE65" s="102"/>
      <c r="DF65" s="102"/>
      <c r="DG65" s="102"/>
      <c r="DH65" s="102"/>
      <c r="DI65" s="102"/>
      <c r="DJ65" s="102"/>
      <c r="DK65" s="102"/>
      <c r="DL65" s="102"/>
      <c r="DM65" s="102"/>
      <c r="DN65" s="102"/>
      <c r="DO65" s="24"/>
      <c r="DP65" s="67"/>
      <c r="DQ65" s="24"/>
    </row>
    <row r="66" spans="1:124" x14ac:dyDescent="0.2">
      <c r="BL66" s="27"/>
    </row>
    <row r="67" spans="1:124" x14ac:dyDescent="0.2">
      <c r="BL67" s="27"/>
    </row>
    <row r="68" spans="1:124" x14ac:dyDescent="0.2">
      <c r="BL68" s="27"/>
    </row>
    <row r="69" spans="1:124" x14ac:dyDescent="0.2">
      <c r="BL69" s="27"/>
    </row>
    <row r="70" spans="1:124" x14ac:dyDescent="0.2">
      <c r="A70" s="11"/>
    </row>
    <row r="72" spans="1:124" x14ac:dyDescent="0.2">
      <c r="B72" s="23"/>
      <c r="C72" s="13"/>
      <c r="D72" s="13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21"/>
      <c r="U72" s="32"/>
      <c r="W72" s="30"/>
      <c r="X72" s="59"/>
      <c r="Y72" s="17"/>
      <c r="Z72" s="17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21"/>
      <c r="AO72" s="32"/>
      <c r="AP72" s="32"/>
      <c r="AQ72" s="30"/>
      <c r="AR72" s="59"/>
      <c r="AS72" s="17"/>
      <c r="AT72" s="17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21"/>
      <c r="BI72" s="32"/>
      <c r="BJ72" s="32"/>
      <c r="BK72" s="30"/>
      <c r="BL72" s="59"/>
      <c r="BM72" s="17"/>
      <c r="BN72" s="17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21"/>
      <c r="CC72" s="32"/>
      <c r="CD72" s="32"/>
      <c r="CE72" s="30"/>
      <c r="CF72" s="59"/>
      <c r="CG72" s="17"/>
      <c r="CH72" s="17"/>
      <c r="CI72" s="32"/>
      <c r="CJ72" s="32"/>
      <c r="CK72" s="32"/>
      <c r="CL72" s="32"/>
      <c r="CM72" s="32"/>
      <c r="CN72" s="32"/>
      <c r="CO72" s="32"/>
      <c r="CP72" s="32"/>
      <c r="CQ72" s="32"/>
      <c r="CR72" s="32"/>
      <c r="CS72" s="32"/>
      <c r="CT72" s="32"/>
      <c r="CU72" s="32"/>
      <c r="CV72" s="21"/>
      <c r="CW72" s="32"/>
      <c r="CX72" s="32"/>
      <c r="CY72" s="30"/>
      <c r="CZ72" s="59"/>
      <c r="DA72" s="17"/>
      <c r="DB72" s="17"/>
      <c r="DC72" s="32"/>
      <c r="DD72" s="32"/>
      <c r="DE72" s="32"/>
      <c r="DF72" s="32"/>
      <c r="DG72" s="32"/>
      <c r="DH72" s="32"/>
      <c r="DI72" s="32"/>
      <c r="DJ72" s="32"/>
      <c r="DK72" s="32"/>
      <c r="DL72" s="32"/>
      <c r="DM72" s="32"/>
      <c r="DN72" s="32"/>
      <c r="DO72" s="32"/>
      <c r="DP72" s="21"/>
      <c r="DQ72" s="32"/>
      <c r="DR72" s="32"/>
      <c r="DS72" s="30"/>
      <c r="DT72" s="59"/>
    </row>
    <row r="73" spans="1:124" x14ac:dyDescent="0.2">
      <c r="B73" s="23"/>
      <c r="C73" s="13"/>
      <c r="D73" s="13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21"/>
      <c r="U73" s="32"/>
      <c r="W73" s="30"/>
      <c r="X73" s="59"/>
      <c r="Y73" s="17"/>
      <c r="Z73" s="17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21"/>
      <c r="AO73" s="32"/>
      <c r="AP73" s="55"/>
      <c r="AQ73" s="30"/>
      <c r="AR73" s="59"/>
      <c r="AS73" s="17"/>
      <c r="AT73" s="17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21"/>
      <c r="BI73" s="32"/>
      <c r="BJ73" s="55"/>
      <c r="BK73" s="30"/>
      <c r="BL73" s="59"/>
      <c r="BM73" s="17"/>
      <c r="BN73" s="17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21"/>
      <c r="CC73" s="32"/>
      <c r="CD73" s="55"/>
      <c r="CE73" s="30"/>
      <c r="CF73" s="59"/>
      <c r="CG73" s="17"/>
      <c r="CH73" s="17"/>
      <c r="CI73" s="32"/>
      <c r="CJ73" s="32"/>
      <c r="CK73" s="32"/>
      <c r="CL73" s="32"/>
      <c r="CM73" s="32"/>
      <c r="CN73" s="32"/>
      <c r="CO73" s="32"/>
      <c r="CP73" s="32"/>
      <c r="CQ73" s="32"/>
      <c r="CR73" s="32"/>
      <c r="CS73" s="32"/>
      <c r="CT73" s="32"/>
      <c r="CU73" s="32"/>
      <c r="CV73" s="21"/>
      <c r="CW73" s="32"/>
      <c r="CX73" s="55"/>
      <c r="CY73" s="30"/>
      <c r="CZ73" s="59"/>
      <c r="DA73" s="17"/>
      <c r="DB73" s="17"/>
      <c r="DC73" s="32"/>
      <c r="DD73" s="32"/>
      <c r="DE73" s="32"/>
      <c r="DF73" s="32"/>
      <c r="DG73" s="32"/>
      <c r="DH73" s="32"/>
      <c r="DI73" s="32"/>
      <c r="DJ73" s="32"/>
      <c r="DK73" s="32"/>
      <c r="DL73" s="32"/>
      <c r="DM73" s="32"/>
      <c r="DN73" s="32"/>
      <c r="DO73" s="32"/>
      <c r="DP73" s="21"/>
      <c r="DQ73" s="32"/>
      <c r="DR73" s="55"/>
      <c r="DS73" s="30"/>
      <c r="DT73" s="59"/>
    </row>
    <row r="101" spans="1:3" x14ac:dyDescent="0.2">
      <c r="A101" s="11"/>
      <c r="B101" s="11"/>
    </row>
    <row r="102" spans="1:3" ht="19" customHeight="1" x14ac:dyDescent="0.2">
      <c r="B102" s="6"/>
    </row>
    <row r="103" spans="1:3" ht="18" customHeight="1" x14ac:dyDescent="0.2">
      <c r="C103" s="13"/>
    </row>
    <row r="104" spans="1:3" ht="18" customHeight="1" x14ac:dyDescent="0.2"/>
    <row r="105" spans="1:3" ht="18" customHeight="1" x14ac:dyDescent="0.2"/>
    <row r="106" spans="1:3" ht="18" customHeight="1" x14ac:dyDescent="0.2"/>
    <row r="107" spans="1:3" ht="18" customHeight="1" x14ac:dyDescent="0.2"/>
    <row r="108" spans="1:3" ht="18" customHeight="1" x14ac:dyDescent="0.2">
      <c r="B108" s="11"/>
    </row>
    <row r="109" spans="1:3" ht="18" customHeight="1" x14ac:dyDescent="0.2"/>
    <row r="110" spans="1:3" ht="18" customHeight="1" x14ac:dyDescent="0.2">
      <c r="C110" s="13"/>
    </row>
    <row r="111" spans="1:3" ht="18" customHeight="1" x14ac:dyDescent="0.2"/>
    <row r="112" spans="1:3" ht="18" customHeight="1" x14ac:dyDescent="0.2"/>
    <row r="113" ht="18" customHeight="1" x14ac:dyDescent="0.2"/>
    <row r="114" ht="18" customHeight="1" x14ac:dyDescent="0.2"/>
    <row r="115" ht="18" customHeight="1" x14ac:dyDescent="0.2"/>
    <row r="116" ht="18" customHeight="1" x14ac:dyDescent="0.2"/>
    <row r="117" ht="18" customHeight="1" x14ac:dyDescent="0.2"/>
    <row r="118" ht="18" customHeight="1" x14ac:dyDescent="0.2"/>
    <row r="119" ht="18" customHeight="1" x14ac:dyDescent="0.2"/>
    <row r="120" ht="18" customHeight="1" x14ac:dyDescent="0.2"/>
    <row r="121" ht="18" customHeight="1" x14ac:dyDescent="0.2"/>
    <row r="122" ht="18" customHeight="1" x14ac:dyDescent="0.2"/>
    <row r="123" ht="18" customHeight="1" x14ac:dyDescent="0.2"/>
    <row r="195" spans="1:124" x14ac:dyDescent="0.2">
      <c r="A195" s="11"/>
    </row>
    <row r="197" spans="1:124" x14ac:dyDescent="0.2">
      <c r="A197" s="11"/>
    </row>
    <row r="198" spans="1:124" x14ac:dyDescent="0.2">
      <c r="A198" s="11"/>
    </row>
    <row r="200" spans="1:124" x14ac:dyDescent="0.2">
      <c r="B200" s="23"/>
      <c r="C200" s="13"/>
      <c r="D200" s="13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21"/>
      <c r="U200" s="32"/>
      <c r="W200" s="30"/>
      <c r="X200" s="59"/>
      <c r="Y200" s="17"/>
      <c r="Z200" s="17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21"/>
      <c r="AO200" s="32"/>
      <c r="AP200" s="32"/>
      <c r="AQ200" s="30"/>
      <c r="AR200" s="59"/>
      <c r="AS200" s="17"/>
      <c r="AT200" s="17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21"/>
      <c r="BI200" s="32"/>
      <c r="BJ200" s="32"/>
      <c r="BK200" s="30"/>
      <c r="BL200" s="59"/>
      <c r="BM200" s="17"/>
      <c r="BN200" s="17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21"/>
      <c r="CC200" s="32"/>
      <c r="CD200" s="32"/>
      <c r="CE200" s="30"/>
      <c r="CF200" s="59"/>
      <c r="CG200" s="17"/>
      <c r="CH200" s="17"/>
      <c r="CI200" s="32"/>
      <c r="CJ200" s="32"/>
      <c r="CK200" s="32"/>
      <c r="CL200" s="32"/>
      <c r="CM200" s="32"/>
      <c r="CN200" s="32"/>
      <c r="CO200" s="32"/>
      <c r="CP200" s="32"/>
      <c r="CQ200" s="32"/>
      <c r="CR200" s="32"/>
      <c r="CS200" s="32"/>
      <c r="CT200" s="32"/>
      <c r="CU200" s="32"/>
      <c r="CV200" s="21"/>
      <c r="CW200" s="32"/>
      <c r="CX200" s="32"/>
      <c r="CY200" s="30"/>
      <c r="CZ200" s="59"/>
      <c r="DA200" s="17"/>
      <c r="DB200" s="17"/>
      <c r="DC200" s="32"/>
      <c r="DD200" s="32"/>
      <c r="DE200" s="32"/>
      <c r="DF200" s="32"/>
      <c r="DG200" s="32"/>
      <c r="DH200" s="32"/>
      <c r="DI200" s="32"/>
      <c r="DJ200" s="32"/>
      <c r="DK200" s="32"/>
      <c r="DL200" s="32"/>
      <c r="DM200" s="32"/>
      <c r="DN200" s="32"/>
      <c r="DO200" s="32"/>
      <c r="DP200" s="21"/>
      <c r="DQ200" s="32"/>
      <c r="DR200" s="32"/>
      <c r="DS200" s="30"/>
      <c r="DT200" s="59"/>
    </row>
    <row r="201" spans="1:124" x14ac:dyDescent="0.2">
      <c r="B201" s="23"/>
      <c r="C201" s="13"/>
      <c r="D201" s="13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21"/>
      <c r="U201" s="32"/>
      <c r="W201" s="30"/>
      <c r="X201" s="59"/>
      <c r="Y201" s="17"/>
      <c r="Z201" s="17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21"/>
      <c r="AO201" s="32"/>
      <c r="AP201" s="55"/>
      <c r="AQ201" s="30"/>
      <c r="AR201" s="59"/>
      <c r="AS201" s="17"/>
      <c r="AT201" s="17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21"/>
      <c r="BI201" s="32"/>
      <c r="BJ201" s="55"/>
      <c r="BK201" s="30"/>
      <c r="BL201" s="59"/>
      <c r="BM201" s="17"/>
      <c r="BN201" s="17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21"/>
      <c r="CC201" s="32"/>
      <c r="CD201" s="55"/>
      <c r="CE201" s="30"/>
      <c r="CF201" s="59"/>
      <c r="CG201" s="17"/>
      <c r="CH201" s="17"/>
      <c r="CI201" s="32"/>
      <c r="CJ201" s="32"/>
      <c r="CK201" s="32"/>
      <c r="CL201" s="32"/>
      <c r="CM201" s="32"/>
      <c r="CN201" s="32"/>
      <c r="CO201" s="32"/>
      <c r="CP201" s="32"/>
      <c r="CQ201" s="32"/>
      <c r="CR201" s="32"/>
      <c r="CS201" s="32"/>
      <c r="CT201" s="32"/>
      <c r="CU201" s="32"/>
      <c r="CV201" s="21"/>
      <c r="CW201" s="32"/>
      <c r="CX201" s="55"/>
      <c r="CY201" s="30"/>
      <c r="CZ201" s="59"/>
      <c r="DA201" s="17"/>
      <c r="DB201" s="17"/>
      <c r="DC201" s="32"/>
      <c r="DD201" s="32"/>
      <c r="DE201" s="32"/>
      <c r="DF201" s="32"/>
      <c r="DG201" s="32"/>
      <c r="DH201" s="32"/>
      <c r="DI201" s="32"/>
      <c r="DJ201" s="32"/>
      <c r="DK201" s="32"/>
      <c r="DL201" s="32"/>
      <c r="DM201" s="32"/>
      <c r="DN201" s="32"/>
      <c r="DO201" s="32"/>
      <c r="DP201" s="21"/>
      <c r="DQ201" s="32"/>
      <c r="DR201" s="55"/>
      <c r="DS201" s="30"/>
      <c r="DT201" s="59"/>
    </row>
  </sheetData>
  <mergeCells count="2">
    <mergeCell ref="A1:B1"/>
    <mergeCell ref="E1:O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>
    <tabColor theme="9" tint="0.59999389629810485"/>
  </sheetPr>
  <dimension ref="A1:EC279"/>
  <sheetViews>
    <sheetView zoomScaleNormal="100" workbookViewId="0">
      <pane xSplit="3" ySplit="7" topLeftCell="D8" activePane="bottomRight" state="frozen"/>
      <selection activeCell="B125" sqref="B125"/>
      <selection pane="topRight" activeCell="B125" sqref="B125"/>
      <selection pane="bottomLeft" activeCell="B125" sqref="B125"/>
      <selection pane="bottomRight" activeCell="B30" sqref="B30"/>
    </sheetView>
  </sheetViews>
  <sheetFormatPr baseColWidth="10" defaultColWidth="10.6640625" defaultRowHeight="16" outlineLevelRow="1" x14ac:dyDescent="0.2"/>
  <cols>
    <col min="1" max="1" width="35.1640625" customWidth="1"/>
    <col min="2" max="2" width="53.1640625" customWidth="1"/>
    <col min="3" max="3" width="30.33203125" customWidth="1"/>
    <col min="4" max="4" width="15" customWidth="1"/>
    <col min="5" max="5" width="12.6640625" customWidth="1"/>
    <col min="6" max="6" width="11.5" bestFit="1" customWidth="1"/>
    <col min="20" max="20" width="17.1640625" customWidth="1"/>
    <col min="23" max="23" width="12" customWidth="1"/>
    <col min="24" max="24" width="10.83203125" style="27"/>
    <col min="25" max="25" width="15.83203125" customWidth="1"/>
    <col min="26" max="26" width="16.1640625" customWidth="1"/>
    <col min="40" max="40" width="14.6640625" customWidth="1"/>
    <col min="43" max="43" width="12" customWidth="1"/>
    <col min="44" max="44" width="10.83203125" style="27"/>
    <col min="46" max="46" width="15.1640625" customWidth="1"/>
    <col min="60" max="60" width="14.5" customWidth="1"/>
    <col min="61" max="61" width="14.83203125" customWidth="1"/>
    <col min="64" max="64" width="11.83203125" customWidth="1"/>
    <col min="66" max="66" width="14.83203125" customWidth="1"/>
    <col min="67" max="67" width="15.1640625" customWidth="1"/>
    <col min="80" max="80" width="13.6640625" customWidth="1"/>
    <col min="82" max="82" width="13.33203125" customWidth="1"/>
    <col min="84" max="84" width="10.83203125" style="27"/>
    <col min="85" max="85" width="12" customWidth="1"/>
    <col min="86" max="86" width="15.5" customWidth="1"/>
    <col min="88" max="88" width="14.6640625" customWidth="1"/>
    <col min="100" max="100" width="14.5" customWidth="1"/>
    <col min="103" max="103" width="14.5" customWidth="1"/>
    <col min="104" max="104" width="10.83203125" style="27"/>
    <col min="106" max="106" width="16.33203125" customWidth="1"/>
    <col min="109" max="109" width="14.33203125" customWidth="1"/>
    <col min="120" max="120" width="14.33203125" customWidth="1"/>
    <col min="124" max="124" width="12.83203125" style="27" customWidth="1"/>
  </cols>
  <sheetData>
    <row r="1" spans="1:133" ht="31" customHeight="1" x14ac:dyDescent="0.2">
      <c r="A1" s="200" t="s">
        <v>121</v>
      </c>
      <c r="B1" s="200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Y1" s="1"/>
      <c r="AS1" s="1"/>
      <c r="BL1" s="27"/>
      <c r="BM1" s="1"/>
      <c r="CG1" s="1"/>
      <c r="DA1" s="1"/>
    </row>
    <row r="2" spans="1:133" ht="24" customHeight="1" x14ac:dyDescent="0.2">
      <c r="E2" s="61" t="s">
        <v>0</v>
      </c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4"/>
      <c r="Y2" s="63"/>
      <c r="Z2" s="61" t="s">
        <v>49</v>
      </c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4"/>
      <c r="AS2" s="63"/>
      <c r="AT2" s="61" t="s">
        <v>52</v>
      </c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4"/>
      <c r="BM2" s="63"/>
      <c r="BN2" s="61" t="s">
        <v>53</v>
      </c>
      <c r="BO2" s="63"/>
      <c r="BP2" s="63"/>
      <c r="BQ2" s="63"/>
      <c r="BR2" s="63"/>
      <c r="BS2" s="63"/>
      <c r="BT2" s="63"/>
      <c r="BU2" s="63"/>
      <c r="BV2" s="63"/>
      <c r="BW2" s="63"/>
      <c r="BX2" s="63"/>
      <c r="BY2" s="63"/>
      <c r="BZ2" s="63"/>
      <c r="CA2" s="63"/>
      <c r="CB2" s="63"/>
      <c r="CC2" s="63"/>
      <c r="CD2" s="63"/>
      <c r="CE2" s="63"/>
      <c r="CF2" s="64"/>
      <c r="CG2" s="63"/>
      <c r="CH2" s="61" t="s">
        <v>54</v>
      </c>
      <c r="CI2" s="63"/>
      <c r="CJ2" s="63"/>
      <c r="CK2" s="63"/>
      <c r="CL2" s="63"/>
      <c r="CM2" s="63"/>
      <c r="CN2" s="63"/>
      <c r="CO2" s="63"/>
      <c r="CP2" s="63"/>
      <c r="CQ2" s="63"/>
      <c r="CR2" s="63"/>
      <c r="CS2" s="63"/>
      <c r="CT2" s="63"/>
      <c r="CU2" s="63"/>
      <c r="CV2" s="63"/>
      <c r="CW2" s="63"/>
      <c r="CX2" s="63"/>
      <c r="CY2" s="63"/>
      <c r="CZ2" s="64"/>
      <c r="DA2" s="63"/>
      <c r="DB2" s="61" t="s">
        <v>55</v>
      </c>
      <c r="DC2" s="63"/>
      <c r="DD2" s="63"/>
      <c r="DE2" s="63"/>
      <c r="DF2" s="63"/>
      <c r="DG2" s="63"/>
      <c r="DH2" s="63"/>
      <c r="DI2" s="63"/>
      <c r="DJ2" s="63"/>
      <c r="DK2" s="63"/>
      <c r="DL2" s="63"/>
      <c r="DM2" s="63"/>
      <c r="DN2" s="63"/>
      <c r="DO2" s="63"/>
      <c r="DP2" s="63"/>
      <c r="DQ2" s="63"/>
      <c r="DR2" s="63"/>
      <c r="DS2" s="63"/>
      <c r="DT2" s="64"/>
      <c r="DU2" s="63"/>
      <c r="DV2" s="63"/>
      <c r="DW2" s="63"/>
      <c r="DX2" s="63"/>
      <c r="DY2" s="63"/>
      <c r="DZ2" s="63"/>
      <c r="EA2" s="63"/>
      <c r="EB2" s="63"/>
      <c r="EC2" s="63"/>
    </row>
    <row r="3" spans="1:133" s="2" customFormat="1" ht="24" x14ac:dyDescent="0.3">
      <c r="B3" s="54" t="s">
        <v>51</v>
      </c>
      <c r="C3" s="53"/>
      <c r="D3" s="3" t="s">
        <v>1</v>
      </c>
      <c r="E3" s="62">
        <v>44013</v>
      </c>
      <c r="X3" s="57"/>
      <c r="Z3" s="3" t="s">
        <v>1</v>
      </c>
      <c r="AA3" s="62">
        <f>E3+365</f>
        <v>44378</v>
      </c>
      <c r="AR3" s="57"/>
      <c r="AT3" s="3" t="s">
        <v>1</v>
      </c>
      <c r="AU3" s="62">
        <f>AA3+365</f>
        <v>44743</v>
      </c>
      <c r="BL3" s="57"/>
      <c r="BN3" s="3" t="s">
        <v>1</v>
      </c>
      <c r="BO3" s="62">
        <f>AU3+365</f>
        <v>45108</v>
      </c>
      <c r="CF3" s="57"/>
      <c r="CH3" s="3" t="s">
        <v>1</v>
      </c>
      <c r="CI3" s="62">
        <f>BO3+366</f>
        <v>45474</v>
      </c>
      <c r="CZ3" s="57"/>
      <c r="DB3" s="3" t="s">
        <v>1</v>
      </c>
      <c r="DC3" s="62">
        <f>CI3+365</f>
        <v>45839</v>
      </c>
      <c r="DT3" s="57"/>
    </row>
    <row r="4" spans="1:133" s="2" customFormat="1" ht="24" customHeight="1" x14ac:dyDescent="0.3">
      <c r="D4" s="3" t="s">
        <v>2</v>
      </c>
      <c r="E4" s="62">
        <v>44348</v>
      </c>
      <c r="R4" s="52" t="s">
        <v>50</v>
      </c>
      <c r="X4" s="57"/>
      <c r="Z4" s="3" t="s">
        <v>2</v>
      </c>
      <c r="AA4" s="62">
        <f>E4+365</f>
        <v>44713</v>
      </c>
      <c r="AL4" s="52"/>
      <c r="AR4" s="57"/>
      <c r="AT4" s="3" t="s">
        <v>2</v>
      </c>
      <c r="AU4" s="62">
        <f>AA4+365</f>
        <v>45078</v>
      </c>
      <c r="BF4" s="52"/>
      <c r="BL4" s="57"/>
      <c r="BN4" s="3" t="s">
        <v>2</v>
      </c>
      <c r="BO4" s="62">
        <f>AU4+366</f>
        <v>45444</v>
      </c>
      <c r="BZ4" s="52"/>
      <c r="CF4" s="57"/>
      <c r="CH4" s="3" t="s">
        <v>2</v>
      </c>
      <c r="CI4" s="62">
        <f>BO4+365</f>
        <v>45809</v>
      </c>
      <c r="CT4" s="52"/>
      <c r="CZ4" s="57"/>
      <c r="DB4" s="3" t="s">
        <v>2</v>
      </c>
      <c r="DC4" s="62">
        <f>CI4+365</f>
        <v>46174</v>
      </c>
      <c r="DN4" s="52"/>
      <c r="DT4" s="57"/>
    </row>
    <row r="5" spans="1:133" x14ac:dyDescent="0.2">
      <c r="B5" s="6" t="s">
        <v>3</v>
      </c>
      <c r="E5" s="4" t="s">
        <v>4</v>
      </c>
      <c r="F5" s="5" t="s">
        <v>5</v>
      </c>
      <c r="G5" s="5" t="s">
        <v>6</v>
      </c>
      <c r="H5" s="5" t="s">
        <v>7</v>
      </c>
      <c r="I5" s="4" t="s">
        <v>8</v>
      </c>
      <c r="J5" s="5" t="s">
        <v>9</v>
      </c>
      <c r="K5" s="4" t="s">
        <v>10</v>
      </c>
      <c r="L5" s="5" t="s">
        <v>11</v>
      </c>
      <c r="M5" s="4" t="s">
        <v>12</v>
      </c>
      <c r="N5" s="4" t="s">
        <v>13</v>
      </c>
      <c r="O5" s="5" t="s">
        <v>14</v>
      </c>
      <c r="P5" s="4" t="s">
        <v>15</v>
      </c>
      <c r="Q5" s="4" t="s">
        <v>16</v>
      </c>
      <c r="R5" s="5" t="s">
        <v>17</v>
      </c>
      <c r="S5" s="5"/>
      <c r="T5" s="6"/>
      <c r="AA5" s="4" t="s">
        <v>57</v>
      </c>
      <c r="AB5" s="4" t="s">
        <v>58</v>
      </c>
      <c r="AC5" s="5" t="s">
        <v>59</v>
      </c>
      <c r="AD5" s="4" t="s">
        <v>60</v>
      </c>
      <c r="AE5" s="4" t="s">
        <v>61</v>
      </c>
      <c r="AF5" s="5" t="s">
        <v>62</v>
      </c>
      <c r="AG5" s="4" t="s">
        <v>63</v>
      </c>
      <c r="AH5" s="4" t="s">
        <v>64</v>
      </c>
      <c r="AI5" s="4" t="s">
        <v>65</v>
      </c>
      <c r="AJ5" s="4" t="s">
        <v>66</v>
      </c>
      <c r="AK5" s="4" t="s">
        <v>67</v>
      </c>
      <c r="AL5" s="5" t="s">
        <v>68</v>
      </c>
      <c r="AM5" s="5"/>
      <c r="AN5" s="6"/>
      <c r="AU5" s="4" t="s">
        <v>69</v>
      </c>
      <c r="AV5" s="4" t="s">
        <v>70</v>
      </c>
      <c r="AW5" s="5" t="s">
        <v>71</v>
      </c>
      <c r="AX5" s="4" t="s">
        <v>72</v>
      </c>
      <c r="AY5" s="4" t="s">
        <v>73</v>
      </c>
      <c r="AZ5" s="5" t="s">
        <v>74</v>
      </c>
      <c r="BA5" s="4" t="s">
        <v>75</v>
      </c>
      <c r="BB5" s="4" t="s">
        <v>76</v>
      </c>
      <c r="BC5" s="4" t="s">
        <v>77</v>
      </c>
      <c r="BD5" s="4" t="s">
        <v>78</v>
      </c>
      <c r="BE5" s="4" t="s">
        <v>79</v>
      </c>
      <c r="BF5" s="5" t="s">
        <v>80</v>
      </c>
      <c r="BG5" s="5"/>
      <c r="BH5" s="6"/>
      <c r="BL5" s="27"/>
      <c r="BO5" s="4" t="s">
        <v>81</v>
      </c>
      <c r="BP5" s="4" t="s">
        <v>82</v>
      </c>
      <c r="BQ5" s="5" t="s">
        <v>83</v>
      </c>
      <c r="BR5" s="4" t="s">
        <v>84</v>
      </c>
      <c r="BS5" s="4" t="s">
        <v>85</v>
      </c>
      <c r="BT5" s="5" t="s">
        <v>86</v>
      </c>
      <c r="BU5" s="4" t="s">
        <v>87</v>
      </c>
      <c r="BV5" s="4" t="s">
        <v>88</v>
      </c>
      <c r="BW5" s="4" t="s">
        <v>89</v>
      </c>
      <c r="BX5" s="4" t="s">
        <v>90</v>
      </c>
      <c r="BY5" s="4" t="s">
        <v>91</v>
      </c>
      <c r="BZ5" s="5" t="s">
        <v>92</v>
      </c>
      <c r="CA5" s="5"/>
      <c r="CB5" s="6"/>
      <c r="CI5" s="4" t="s">
        <v>93</v>
      </c>
      <c r="CJ5" s="4" t="s">
        <v>94</v>
      </c>
      <c r="CK5" s="5" t="s">
        <v>95</v>
      </c>
      <c r="CL5" s="4" t="s">
        <v>96</v>
      </c>
      <c r="CM5" s="4" t="s">
        <v>97</v>
      </c>
      <c r="CN5" s="5" t="s">
        <v>98</v>
      </c>
      <c r="CO5" s="4" t="s">
        <v>99</v>
      </c>
      <c r="CP5" s="4" t="s">
        <v>100</v>
      </c>
      <c r="CQ5" s="4" t="s">
        <v>101</v>
      </c>
      <c r="CR5" s="4" t="s">
        <v>102</v>
      </c>
      <c r="CS5" s="4" t="s">
        <v>103</v>
      </c>
      <c r="CT5" s="5" t="s">
        <v>104</v>
      </c>
      <c r="CU5" s="5"/>
      <c r="CV5" s="6"/>
      <c r="DC5" s="4" t="s">
        <v>105</v>
      </c>
      <c r="DD5" s="4" t="s">
        <v>106</v>
      </c>
      <c r="DE5" s="5" t="s">
        <v>107</v>
      </c>
      <c r="DF5" s="4" t="s">
        <v>108</v>
      </c>
      <c r="DG5" s="4" t="s">
        <v>109</v>
      </c>
      <c r="DH5" s="5" t="s">
        <v>110</v>
      </c>
      <c r="DI5" s="4" t="s">
        <v>111</v>
      </c>
      <c r="DJ5" s="4" t="s">
        <v>112</v>
      </c>
      <c r="DK5" s="4" t="s">
        <v>113</v>
      </c>
      <c r="DL5" s="4" t="s">
        <v>114</v>
      </c>
      <c r="DM5" s="4" t="s">
        <v>115</v>
      </c>
      <c r="DN5" s="5" t="s">
        <v>116</v>
      </c>
      <c r="DO5" s="5"/>
      <c r="DP5" s="6"/>
    </row>
    <row r="6" spans="1:133" x14ac:dyDescent="0.2">
      <c r="B6" t="s">
        <v>18</v>
      </c>
      <c r="C6">
        <v>2.8122500000000001E-3</v>
      </c>
      <c r="E6" s="4">
        <v>0</v>
      </c>
      <c r="F6" s="6"/>
      <c r="G6" s="5">
        <v>1</v>
      </c>
      <c r="H6" s="5">
        <v>2</v>
      </c>
      <c r="I6" s="4">
        <v>3</v>
      </c>
      <c r="J6" s="5">
        <v>4</v>
      </c>
      <c r="K6" s="4">
        <v>5</v>
      </c>
      <c r="L6" s="5">
        <v>6</v>
      </c>
      <c r="M6" s="4">
        <v>7</v>
      </c>
      <c r="N6" s="4">
        <v>8</v>
      </c>
      <c r="O6" s="5">
        <v>9</v>
      </c>
      <c r="P6" s="4">
        <v>10</v>
      </c>
      <c r="Q6" s="4">
        <v>11</v>
      </c>
      <c r="R6" s="5">
        <v>12</v>
      </c>
      <c r="S6" s="5"/>
      <c r="AA6" s="4">
        <v>0</v>
      </c>
      <c r="AB6" s="4">
        <v>1</v>
      </c>
      <c r="AC6" s="5">
        <v>2</v>
      </c>
      <c r="AD6" s="4">
        <v>3</v>
      </c>
      <c r="AE6" s="4">
        <v>4</v>
      </c>
      <c r="AF6" s="5">
        <v>5</v>
      </c>
      <c r="AG6" s="4">
        <v>6</v>
      </c>
      <c r="AH6" s="4">
        <v>7</v>
      </c>
      <c r="AI6" s="4">
        <v>8</v>
      </c>
      <c r="AJ6" s="4">
        <v>9</v>
      </c>
      <c r="AK6" s="4">
        <v>10</v>
      </c>
      <c r="AL6" s="5">
        <v>11</v>
      </c>
      <c r="AM6" s="5"/>
      <c r="AU6" s="4">
        <v>0</v>
      </c>
      <c r="AV6" s="4">
        <v>1</v>
      </c>
      <c r="AW6" s="5">
        <v>2</v>
      </c>
      <c r="AX6" s="4">
        <v>3</v>
      </c>
      <c r="AY6" s="4">
        <v>4</v>
      </c>
      <c r="AZ6" s="5">
        <v>5</v>
      </c>
      <c r="BA6" s="4">
        <v>6</v>
      </c>
      <c r="BB6" s="4">
        <v>7</v>
      </c>
      <c r="BC6" s="4">
        <v>8</v>
      </c>
      <c r="BD6" s="4">
        <v>9</v>
      </c>
      <c r="BE6" s="4">
        <v>10</v>
      </c>
      <c r="BF6" s="5">
        <v>11</v>
      </c>
      <c r="BG6" s="5"/>
      <c r="BL6" s="27"/>
      <c r="BO6" s="4">
        <v>0</v>
      </c>
      <c r="BP6" s="4">
        <v>1</v>
      </c>
      <c r="BQ6" s="5">
        <v>2</v>
      </c>
      <c r="BR6" s="4">
        <v>3</v>
      </c>
      <c r="BS6" s="4">
        <v>4</v>
      </c>
      <c r="BT6" s="5">
        <v>5</v>
      </c>
      <c r="BU6" s="4">
        <v>6</v>
      </c>
      <c r="BV6" s="4">
        <v>7</v>
      </c>
      <c r="BW6" s="4">
        <v>8</v>
      </c>
      <c r="BX6" s="4">
        <v>9</v>
      </c>
      <c r="BY6" s="4">
        <v>10</v>
      </c>
      <c r="BZ6" s="5">
        <v>11</v>
      </c>
      <c r="CA6" s="5"/>
      <c r="CI6" s="4">
        <v>0</v>
      </c>
      <c r="CJ6" s="4">
        <v>1</v>
      </c>
      <c r="CK6" s="5">
        <v>2</v>
      </c>
      <c r="CL6" s="4">
        <v>3</v>
      </c>
      <c r="CM6" s="4">
        <v>4</v>
      </c>
      <c r="CN6" s="5">
        <v>5</v>
      </c>
      <c r="CO6" s="4">
        <v>6</v>
      </c>
      <c r="CP6" s="4">
        <v>7</v>
      </c>
      <c r="CQ6" s="4">
        <v>8</v>
      </c>
      <c r="CR6" s="4">
        <v>9</v>
      </c>
      <c r="CS6" s="4">
        <v>10</v>
      </c>
      <c r="CT6" s="5">
        <v>11</v>
      </c>
      <c r="CU6" s="5"/>
      <c r="DC6" s="4">
        <v>0</v>
      </c>
      <c r="DD6" s="4">
        <v>1</v>
      </c>
      <c r="DE6" s="5">
        <v>2</v>
      </c>
      <c r="DF6" s="4">
        <v>3</v>
      </c>
      <c r="DG6" s="4">
        <v>4</v>
      </c>
      <c r="DH6" s="5">
        <v>5</v>
      </c>
      <c r="DI6" s="4">
        <v>6</v>
      </c>
      <c r="DJ6" s="4">
        <v>7</v>
      </c>
      <c r="DK6" s="4">
        <v>8</v>
      </c>
      <c r="DL6" s="4">
        <v>9</v>
      </c>
      <c r="DM6" s="4">
        <v>10</v>
      </c>
      <c r="DN6" s="5">
        <v>11</v>
      </c>
      <c r="DO6" s="5"/>
    </row>
    <row r="7" spans="1:133" ht="48" x14ac:dyDescent="0.2">
      <c r="A7" s="7" t="s">
        <v>19</v>
      </c>
      <c r="B7" s="7" t="s">
        <v>20</v>
      </c>
      <c r="C7" s="7" t="s">
        <v>21</v>
      </c>
      <c r="D7" s="7"/>
      <c r="E7" s="8">
        <v>43983</v>
      </c>
      <c r="F7" s="8">
        <f>E7+7</f>
        <v>43990</v>
      </c>
      <c r="G7" s="8">
        <f>EDATE($E7,G6)</f>
        <v>44013</v>
      </c>
      <c r="H7" s="8">
        <f t="shared" ref="H7:R7" si="0">EDATE($E7,H6)</f>
        <v>44044</v>
      </c>
      <c r="I7" s="8">
        <f t="shared" si="0"/>
        <v>44075</v>
      </c>
      <c r="J7" s="8">
        <f t="shared" si="0"/>
        <v>44105</v>
      </c>
      <c r="K7" s="8">
        <f t="shared" si="0"/>
        <v>44136</v>
      </c>
      <c r="L7" s="8">
        <f t="shared" si="0"/>
        <v>44166</v>
      </c>
      <c r="M7" s="8">
        <f t="shared" si="0"/>
        <v>44197</v>
      </c>
      <c r="N7" s="8">
        <f t="shared" si="0"/>
        <v>44228</v>
      </c>
      <c r="O7" s="8">
        <f t="shared" si="0"/>
        <v>44256</v>
      </c>
      <c r="P7" s="8">
        <f t="shared" si="0"/>
        <v>44287</v>
      </c>
      <c r="Q7" s="8">
        <f t="shared" si="0"/>
        <v>44317</v>
      </c>
      <c r="R7" s="8">
        <f t="shared" si="0"/>
        <v>44348</v>
      </c>
      <c r="S7" s="9"/>
      <c r="T7" s="9" t="s">
        <v>22</v>
      </c>
      <c r="U7" s="10" t="s">
        <v>23</v>
      </c>
      <c r="V7" s="9" t="s">
        <v>24</v>
      </c>
      <c r="W7" s="10" t="s">
        <v>25</v>
      </c>
      <c r="X7" s="58" t="s">
        <v>26</v>
      </c>
      <c r="Y7" s="10"/>
      <c r="Z7" s="10"/>
      <c r="AA7" s="8">
        <f>AA3</f>
        <v>44378</v>
      </c>
      <c r="AB7" s="8">
        <f>EDATE($AA7,AB6)</f>
        <v>44409</v>
      </c>
      <c r="AC7" s="8">
        <f t="shared" ref="AC7:AL7" si="1">EDATE($AA7,AC6)</f>
        <v>44440</v>
      </c>
      <c r="AD7" s="8">
        <f t="shared" si="1"/>
        <v>44470</v>
      </c>
      <c r="AE7" s="8">
        <f t="shared" si="1"/>
        <v>44501</v>
      </c>
      <c r="AF7" s="8">
        <f t="shared" si="1"/>
        <v>44531</v>
      </c>
      <c r="AG7" s="8">
        <f t="shared" si="1"/>
        <v>44562</v>
      </c>
      <c r="AH7" s="8">
        <f t="shared" si="1"/>
        <v>44593</v>
      </c>
      <c r="AI7" s="8">
        <f t="shared" si="1"/>
        <v>44621</v>
      </c>
      <c r="AJ7" s="8">
        <f t="shared" si="1"/>
        <v>44652</v>
      </c>
      <c r="AK7" s="8">
        <f t="shared" si="1"/>
        <v>44682</v>
      </c>
      <c r="AL7" s="8">
        <f t="shared" si="1"/>
        <v>44713</v>
      </c>
      <c r="AM7" s="9"/>
      <c r="AN7" s="9" t="s">
        <v>56</v>
      </c>
      <c r="AO7" s="10" t="s">
        <v>23</v>
      </c>
      <c r="AP7" s="9" t="s">
        <v>24</v>
      </c>
      <c r="AQ7" s="10" t="s">
        <v>25</v>
      </c>
      <c r="AR7" s="58" t="s">
        <v>26</v>
      </c>
      <c r="AS7" s="10"/>
      <c r="AT7" s="10"/>
      <c r="AU7" s="8">
        <f>AU3</f>
        <v>44743</v>
      </c>
      <c r="AV7" s="8">
        <f>EDATE($AU7,AV6)</f>
        <v>44774</v>
      </c>
      <c r="AW7" s="8">
        <f t="shared" ref="AW7:BF7" si="2">EDATE($AU7,AW6)</f>
        <v>44805</v>
      </c>
      <c r="AX7" s="8">
        <f t="shared" si="2"/>
        <v>44835</v>
      </c>
      <c r="AY7" s="8">
        <f t="shared" si="2"/>
        <v>44866</v>
      </c>
      <c r="AZ7" s="8">
        <f t="shared" si="2"/>
        <v>44896</v>
      </c>
      <c r="BA7" s="8">
        <f t="shared" si="2"/>
        <v>44927</v>
      </c>
      <c r="BB7" s="8">
        <f t="shared" si="2"/>
        <v>44958</v>
      </c>
      <c r="BC7" s="8">
        <f t="shared" si="2"/>
        <v>44986</v>
      </c>
      <c r="BD7" s="8">
        <f t="shared" si="2"/>
        <v>45017</v>
      </c>
      <c r="BE7" s="8">
        <f t="shared" si="2"/>
        <v>45047</v>
      </c>
      <c r="BF7" s="8">
        <f t="shared" si="2"/>
        <v>45078</v>
      </c>
      <c r="BG7" s="9"/>
      <c r="BH7" s="9" t="s">
        <v>117</v>
      </c>
      <c r="BI7" s="10" t="s">
        <v>23</v>
      </c>
      <c r="BJ7" s="9" t="s">
        <v>24</v>
      </c>
      <c r="BK7" s="10" t="s">
        <v>25</v>
      </c>
      <c r="BL7" s="58" t="s">
        <v>26</v>
      </c>
      <c r="BM7" s="10"/>
      <c r="BN7" s="10"/>
      <c r="BO7" s="8">
        <f>BO3</f>
        <v>45108</v>
      </c>
      <c r="BP7" s="8">
        <f>EDATE($BO7,BP6)</f>
        <v>45139</v>
      </c>
      <c r="BQ7" s="8">
        <f t="shared" ref="BQ7:BZ7" si="3">EDATE($BO7,BQ6)</f>
        <v>45170</v>
      </c>
      <c r="BR7" s="8">
        <f t="shared" si="3"/>
        <v>45200</v>
      </c>
      <c r="BS7" s="8">
        <f t="shared" si="3"/>
        <v>45231</v>
      </c>
      <c r="BT7" s="8">
        <f t="shared" si="3"/>
        <v>45261</v>
      </c>
      <c r="BU7" s="8">
        <f t="shared" si="3"/>
        <v>45292</v>
      </c>
      <c r="BV7" s="8">
        <f t="shared" si="3"/>
        <v>45323</v>
      </c>
      <c r="BW7" s="8">
        <f t="shared" si="3"/>
        <v>45352</v>
      </c>
      <c r="BX7" s="8">
        <f t="shared" si="3"/>
        <v>45383</v>
      </c>
      <c r="BY7" s="8">
        <f t="shared" si="3"/>
        <v>45413</v>
      </c>
      <c r="BZ7" s="8">
        <f t="shared" si="3"/>
        <v>45444</v>
      </c>
      <c r="CA7" s="9"/>
      <c r="CB7" s="9" t="s">
        <v>118</v>
      </c>
      <c r="CC7" s="10" t="s">
        <v>23</v>
      </c>
      <c r="CD7" s="9" t="s">
        <v>24</v>
      </c>
      <c r="CE7" s="10" t="s">
        <v>25</v>
      </c>
      <c r="CF7" s="58" t="s">
        <v>26</v>
      </c>
      <c r="CG7" s="10"/>
      <c r="CH7" s="10"/>
      <c r="CI7" s="8">
        <f>CI3</f>
        <v>45474</v>
      </c>
      <c r="CJ7" s="8">
        <f>EDATE($CI7,CJ6)</f>
        <v>45505</v>
      </c>
      <c r="CK7" s="8">
        <f t="shared" ref="CK7:CT7" si="4">EDATE($CI7,CK6)</f>
        <v>45536</v>
      </c>
      <c r="CL7" s="8">
        <f t="shared" si="4"/>
        <v>45566</v>
      </c>
      <c r="CM7" s="8">
        <f t="shared" si="4"/>
        <v>45597</v>
      </c>
      <c r="CN7" s="8">
        <f t="shared" si="4"/>
        <v>45627</v>
      </c>
      <c r="CO7" s="8">
        <f t="shared" si="4"/>
        <v>45658</v>
      </c>
      <c r="CP7" s="8">
        <f t="shared" si="4"/>
        <v>45689</v>
      </c>
      <c r="CQ7" s="8">
        <f t="shared" si="4"/>
        <v>45717</v>
      </c>
      <c r="CR7" s="8">
        <f t="shared" si="4"/>
        <v>45748</v>
      </c>
      <c r="CS7" s="8">
        <f t="shared" si="4"/>
        <v>45778</v>
      </c>
      <c r="CT7" s="8">
        <f t="shared" si="4"/>
        <v>45809</v>
      </c>
      <c r="CU7" s="9"/>
      <c r="CV7" s="9" t="s">
        <v>119</v>
      </c>
      <c r="CW7" s="10" t="s">
        <v>23</v>
      </c>
      <c r="CX7" s="9" t="s">
        <v>24</v>
      </c>
      <c r="CY7" s="10" t="s">
        <v>25</v>
      </c>
      <c r="CZ7" s="58" t="s">
        <v>26</v>
      </c>
      <c r="DA7" s="10"/>
      <c r="DB7" s="10"/>
      <c r="DC7" s="8">
        <f>DC3</f>
        <v>45839</v>
      </c>
      <c r="DD7" s="8">
        <f>EDATE($DC7,DD6)</f>
        <v>45870</v>
      </c>
      <c r="DE7" s="8">
        <f t="shared" ref="DE7:DN7" si="5">EDATE($DC7,DE6)</f>
        <v>45901</v>
      </c>
      <c r="DF7" s="8">
        <f t="shared" si="5"/>
        <v>45931</v>
      </c>
      <c r="DG7" s="8">
        <f t="shared" si="5"/>
        <v>45962</v>
      </c>
      <c r="DH7" s="8">
        <f t="shared" si="5"/>
        <v>45992</v>
      </c>
      <c r="DI7" s="8">
        <f t="shared" si="5"/>
        <v>46023</v>
      </c>
      <c r="DJ7" s="8">
        <f t="shared" si="5"/>
        <v>46054</v>
      </c>
      <c r="DK7" s="8">
        <f t="shared" si="5"/>
        <v>46082</v>
      </c>
      <c r="DL7" s="8">
        <f t="shared" si="5"/>
        <v>46113</v>
      </c>
      <c r="DM7" s="8">
        <f t="shared" si="5"/>
        <v>46143</v>
      </c>
      <c r="DN7" s="8">
        <f t="shared" si="5"/>
        <v>46174</v>
      </c>
      <c r="DO7" s="9"/>
      <c r="DP7" s="9" t="s">
        <v>120</v>
      </c>
      <c r="DQ7" s="10" t="s">
        <v>23</v>
      </c>
      <c r="DR7" s="9" t="s">
        <v>24</v>
      </c>
      <c r="DS7" s="10" t="s">
        <v>25</v>
      </c>
      <c r="DT7" s="58" t="s">
        <v>26</v>
      </c>
    </row>
    <row r="8" spans="1:133" ht="21" x14ac:dyDescent="0.25">
      <c r="A8" s="68" t="s">
        <v>122</v>
      </c>
      <c r="B8" s="65"/>
      <c r="C8" s="13"/>
      <c r="D8" s="13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5"/>
      <c r="S8" s="15"/>
      <c r="T8" s="15"/>
      <c r="U8" s="15"/>
      <c r="V8" s="15"/>
      <c r="W8" s="15"/>
      <c r="X8" s="16"/>
      <c r="Y8" s="15"/>
      <c r="Z8" s="15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5"/>
      <c r="AN8" s="15"/>
      <c r="AO8" s="15"/>
      <c r="AP8" s="15"/>
      <c r="AQ8" s="15"/>
      <c r="AR8" s="16"/>
      <c r="AS8" s="15"/>
      <c r="AT8" s="15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5"/>
      <c r="BH8" s="15"/>
      <c r="BI8" s="15"/>
      <c r="BJ8" s="15"/>
      <c r="BK8" s="15"/>
      <c r="BL8" s="16"/>
      <c r="BM8" s="15"/>
      <c r="BN8" s="15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5"/>
      <c r="CB8" s="15"/>
      <c r="CC8" s="15"/>
      <c r="CD8" s="15"/>
      <c r="CE8" s="15"/>
      <c r="CF8" s="16"/>
      <c r="CG8" s="15"/>
      <c r="CH8" s="15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5"/>
      <c r="CV8" s="15"/>
      <c r="CW8" s="15"/>
      <c r="CX8" s="15"/>
      <c r="CY8" s="15"/>
      <c r="CZ8" s="16"/>
      <c r="DA8" s="15"/>
      <c r="DB8" s="15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5"/>
      <c r="DP8" s="15"/>
      <c r="DQ8" s="15"/>
      <c r="DR8" s="15"/>
      <c r="DS8" s="15"/>
      <c r="DT8" s="16"/>
    </row>
    <row r="9" spans="1:133" ht="14" customHeight="1" x14ac:dyDescent="0.25">
      <c r="A9" s="68"/>
      <c r="C9" s="13"/>
      <c r="D9" s="13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5"/>
      <c r="S9" s="15"/>
      <c r="T9" s="15"/>
      <c r="U9" s="15"/>
      <c r="V9" s="15"/>
      <c r="W9" s="15"/>
      <c r="X9" s="16"/>
      <c r="Y9" s="15"/>
      <c r="Z9" s="15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5"/>
      <c r="AN9" s="15"/>
      <c r="AO9" s="15"/>
      <c r="AP9" s="15"/>
      <c r="AQ9" s="15"/>
      <c r="AR9" s="16"/>
      <c r="AS9" s="15"/>
      <c r="AT9" s="15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5"/>
      <c r="BH9" s="15"/>
      <c r="BI9" s="15"/>
      <c r="BJ9" s="15"/>
      <c r="BK9" s="15"/>
      <c r="BL9" s="16"/>
      <c r="BM9" s="15"/>
      <c r="BN9" s="15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5"/>
      <c r="CB9" s="15"/>
      <c r="CC9" s="15"/>
      <c r="CD9" s="15"/>
      <c r="CE9" s="15"/>
      <c r="CF9" s="16"/>
      <c r="CG9" s="15"/>
      <c r="CH9" s="15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5"/>
      <c r="CV9" s="15"/>
      <c r="CW9" s="15"/>
      <c r="CX9" s="15"/>
      <c r="CY9" s="15"/>
      <c r="CZ9" s="16"/>
      <c r="DA9" s="15"/>
      <c r="DB9" s="15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5"/>
      <c r="DP9" s="15"/>
      <c r="DQ9" s="15"/>
      <c r="DR9" s="15"/>
      <c r="DS9" s="15"/>
      <c r="DT9" s="16"/>
    </row>
    <row r="10" spans="1:133" x14ac:dyDescent="0.2">
      <c r="A10" s="11" t="s">
        <v>128</v>
      </c>
      <c r="C10" s="13"/>
      <c r="D10" s="13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5"/>
      <c r="S10" s="15"/>
      <c r="T10" s="15"/>
      <c r="U10" s="15"/>
      <c r="V10" s="15"/>
      <c r="W10" s="15"/>
      <c r="X10" s="16"/>
      <c r="Y10" s="15"/>
      <c r="Z10" s="15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5"/>
      <c r="AN10" s="15"/>
      <c r="AO10" s="15"/>
      <c r="AP10" s="15"/>
      <c r="AQ10" s="15"/>
      <c r="AR10" s="16"/>
      <c r="AS10" s="15"/>
      <c r="AT10" s="15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5"/>
      <c r="BH10" s="15"/>
      <c r="BI10" s="15"/>
      <c r="BJ10" s="15"/>
      <c r="BK10" s="15"/>
      <c r="BL10" s="16"/>
      <c r="BM10" s="15"/>
      <c r="BN10" s="15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5"/>
      <c r="CB10" s="15"/>
      <c r="CC10" s="15"/>
      <c r="CD10" s="15"/>
      <c r="CE10" s="15"/>
      <c r="CF10" s="16"/>
      <c r="CG10" s="15"/>
      <c r="CH10" s="15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5"/>
      <c r="CV10" s="15"/>
      <c r="CW10" s="15"/>
      <c r="CX10" s="15"/>
      <c r="CY10" s="15"/>
      <c r="CZ10" s="16"/>
      <c r="DA10" s="15"/>
      <c r="DB10" s="15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5"/>
      <c r="DP10" s="15"/>
      <c r="DQ10" s="15"/>
      <c r="DR10" s="15"/>
      <c r="DS10" s="15"/>
      <c r="DT10" s="16"/>
    </row>
    <row r="11" spans="1:133" outlineLevel="1" x14ac:dyDescent="0.2">
      <c r="A11" s="11"/>
      <c r="B11" s="69" t="s">
        <v>127</v>
      </c>
      <c r="C11" s="18"/>
      <c r="D11" s="18"/>
      <c r="E11" s="19">
        <f t="shared" ref="E11:R11" si="6">IFERROR((E14*E12)/E13,0)</f>
        <v>0</v>
      </c>
      <c r="F11" s="19">
        <f t="shared" si="6"/>
        <v>0</v>
      </c>
      <c r="G11" s="19">
        <f t="shared" si="6"/>
        <v>0</v>
      </c>
      <c r="H11" s="19">
        <f t="shared" si="6"/>
        <v>0</v>
      </c>
      <c r="I11" s="19">
        <f t="shared" si="6"/>
        <v>0</v>
      </c>
      <c r="J11" s="19">
        <f t="shared" si="6"/>
        <v>0</v>
      </c>
      <c r="K11" s="19">
        <f t="shared" si="6"/>
        <v>0</v>
      </c>
      <c r="L11" s="19">
        <f t="shared" si="6"/>
        <v>0</v>
      </c>
      <c r="M11" s="19">
        <f t="shared" si="6"/>
        <v>0</v>
      </c>
      <c r="N11" s="19">
        <f t="shared" si="6"/>
        <v>0</v>
      </c>
      <c r="O11" s="19">
        <f t="shared" si="6"/>
        <v>0</v>
      </c>
      <c r="P11" s="19">
        <f t="shared" si="6"/>
        <v>0</v>
      </c>
      <c r="Q11" s="19">
        <f t="shared" si="6"/>
        <v>0</v>
      </c>
      <c r="R11" s="19">
        <f t="shared" si="6"/>
        <v>0</v>
      </c>
      <c r="S11" s="20"/>
      <c r="T11" s="20">
        <f t="shared" ref="T11:T16" si="7">SUM(E11:R11)</f>
        <v>0</v>
      </c>
      <c r="U11" s="21"/>
      <c r="V11" s="21"/>
      <c r="W11" s="21"/>
      <c r="X11" s="22"/>
      <c r="Y11" s="21"/>
      <c r="Z11" s="21"/>
      <c r="AA11" s="19">
        <f>IFERROR((AA14*AA12)/AA13,0)</f>
        <v>0</v>
      </c>
      <c r="AB11" s="19">
        <f t="shared" ref="AB11:AL11" si="8">IFERROR((AB14*AB12)/AB13,0)</f>
        <v>0</v>
      </c>
      <c r="AC11" s="19">
        <f t="shared" si="8"/>
        <v>0</v>
      </c>
      <c r="AD11" s="19">
        <f t="shared" si="8"/>
        <v>0</v>
      </c>
      <c r="AE11" s="19">
        <f t="shared" si="8"/>
        <v>0</v>
      </c>
      <c r="AF11" s="19">
        <f t="shared" si="8"/>
        <v>0</v>
      </c>
      <c r="AG11" s="19">
        <f t="shared" si="8"/>
        <v>0</v>
      </c>
      <c r="AH11" s="19">
        <f t="shared" si="8"/>
        <v>0</v>
      </c>
      <c r="AI11" s="19">
        <f t="shared" si="8"/>
        <v>0</v>
      </c>
      <c r="AJ11" s="19">
        <f t="shared" si="8"/>
        <v>0</v>
      </c>
      <c r="AK11" s="19">
        <f t="shared" si="8"/>
        <v>0</v>
      </c>
      <c r="AL11" s="19">
        <f t="shared" si="8"/>
        <v>0</v>
      </c>
      <c r="AM11" s="20"/>
      <c r="AN11" s="20">
        <f t="shared" ref="AN11:AN16" si="9">SUM(AA11:AL11)</f>
        <v>0</v>
      </c>
      <c r="AO11" s="21"/>
      <c r="AP11" s="21"/>
      <c r="AQ11" s="21"/>
      <c r="AR11" s="22"/>
      <c r="AS11" s="21"/>
      <c r="AT11" s="21"/>
      <c r="AU11" s="19">
        <f>IFERROR((AU14*AU12)/AU13,0)</f>
        <v>0</v>
      </c>
      <c r="AV11" s="19">
        <f t="shared" ref="AV11" si="10">IFERROR((AV14*AV12)/AV13,0)</f>
        <v>0</v>
      </c>
      <c r="AW11" s="19">
        <f t="shared" ref="AW11" si="11">IFERROR((AW14*AW12)/AW13,0)</f>
        <v>0</v>
      </c>
      <c r="AX11" s="19">
        <f t="shared" ref="AX11" si="12">IFERROR((AX14*AX12)/AX13,0)</f>
        <v>0</v>
      </c>
      <c r="AY11" s="19">
        <f t="shared" ref="AY11" si="13">IFERROR((AY14*AY12)/AY13,0)</f>
        <v>0</v>
      </c>
      <c r="AZ11" s="19">
        <f t="shared" ref="AZ11" si="14">IFERROR((AZ14*AZ12)/AZ13,0)</f>
        <v>0</v>
      </c>
      <c r="BA11" s="19">
        <f t="shared" ref="BA11" si="15">IFERROR((BA14*BA12)/BA13,0)</f>
        <v>0</v>
      </c>
      <c r="BB11" s="19">
        <f t="shared" ref="BB11" si="16">IFERROR((BB14*BB12)/BB13,0)</f>
        <v>0</v>
      </c>
      <c r="BC11" s="19">
        <f t="shared" ref="BC11" si="17">IFERROR((BC14*BC12)/BC13,0)</f>
        <v>0</v>
      </c>
      <c r="BD11" s="19">
        <f t="shared" ref="BD11" si="18">IFERROR((BD14*BD12)/BD13,0)</f>
        <v>0</v>
      </c>
      <c r="BE11" s="19">
        <f t="shared" ref="BE11" si="19">IFERROR((BE14*BE12)/BE13,0)</f>
        <v>0</v>
      </c>
      <c r="BF11" s="19">
        <f t="shared" ref="BF11" si="20">IFERROR((BF14*BF12)/BF13,0)</f>
        <v>0</v>
      </c>
      <c r="BG11" s="20"/>
      <c r="BH11" s="20">
        <f t="shared" ref="BH11:BH16" si="21">SUM(AU11:BF11)</f>
        <v>0</v>
      </c>
      <c r="BI11" s="21"/>
      <c r="BJ11" s="21"/>
      <c r="BK11" s="21"/>
      <c r="BL11" s="22"/>
      <c r="BM11" s="21"/>
      <c r="BN11" s="21"/>
      <c r="BO11" s="19">
        <f>IFERROR((BO14*BO12)/BO13,0)</f>
        <v>0</v>
      </c>
      <c r="BP11" s="19">
        <f t="shared" ref="BP11" si="22">IFERROR((BP14*BP12)/BP13,0)</f>
        <v>0</v>
      </c>
      <c r="BQ11" s="19">
        <f t="shared" ref="BQ11" si="23">IFERROR((BQ14*BQ12)/BQ13,0)</f>
        <v>0</v>
      </c>
      <c r="BR11" s="19">
        <f t="shared" ref="BR11" si="24">IFERROR((BR14*BR12)/BR13,0)</f>
        <v>0</v>
      </c>
      <c r="BS11" s="19">
        <f t="shared" ref="BS11" si="25">IFERROR((BS14*BS12)/BS13,0)</f>
        <v>0</v>
      </c>
      <c r="BT11" s="19">
        <f t="shared" ref="BT11" si="26">IFERROR((BT14*BT12)/BT13,0)</f>
        <v>0</v>
      </c>
      <c r="BU11" s="19">
        <f t="shared" ref="BU11" si="27">IFERROR((BU14*BU12)/BU13,0)</f>
        <v>0</v>
      </c>
      <c r="BV11" s="19">
        <f t="shared" ref="BV11" si="28">IFERROR((BV14*BV12)/BV13,0)</f>
        <v>0</v>
      </c>
      <c r="BW11" s="19">
        <f t="shared" ref="BW11" si="29">IFERROR((BW14*BW12)/BW13,0)</f>
        <v>0</v>
      </c>
      <c r="BX11" s="19">
        <f t="shared" ref="BX11" si="30">IFERROR((BX14*BX12)/BX13,0)</f>
        <v>0</v>
      </c>
      <c r="BY11" s="19">
        <f t="shared" ref="BY11" si="31">IFERROR((BY14*BY12)/BY13,0)</f>
        <v>0</v>
      </c>
      <c r="BZ11" s="19">
        <f t="shared" ref="BZ11" si="32">IFERROR((BZ14*BZ12)/BZ13,0)</f>
        <v>0</v>
      </c>
      <c r="CA11" s="20"/>
      <c r="CB11" s="20">
        <f t="shared" ref="CB11:CB16" si="33">SUM(BO11:BZ11)</f>
        <v>0</v>
      </c>
      <c r="CC11" s="21"/>
      <c r="CD11" s="21"/>
      <c r="CE11" s="21"/>
      <c r="CF11" s="22"/>
      <c r="CG11" s="21"/>
      <c r="CH11" s="21"/>
      <c r="CI11" s="19">
        <f>IFERROR((CI14*CI12)/CI13,0)</f>
        <v>0</v>
      </c>
      <c r="CJ11" s="19">
        <f t="shared" ref="CJ11" si="34">IFERROR((CJ14*CJ12)/CJ13,0)</f>
        <v>0</v>
      </c>
      <c r="CK11" s="19">
        <f t="shared" ref="CK11" si="35">IFERROR((CK14*CK12)/CK13,0)</f>
        <v>0</v>
      </c>
      <c r="CL11" s="19">
        <f t="shared" ref="CL11" si="36">IFERROR((CL14*CL12)/CL13,0)</f>
        <v>0</v>
      </c>
      <c r="CM11" s="19">
        <f t="shared" ref="CM11" si="37">IFERROR((CM14*CM12)/CM13,0)</f>
        <v>0</v>
      </c>
      <c r="CN11" s="19">
        <f t="shared" ref="CN11" si="38">IFERROR((CN14*CN12)/CN13,0)</f>
        <v>0</v>
      </c>
      <c r="CO11" s="19">
        <f t="shared" ref="CO11" si="39">IFERROR((CO14*CO12)/CO13,0)</f>
        <v>0</v>
      </c>
      <c r="CP11" s="19">
        <f t="shared" ref="CP11" si="40">IFERROR((CP14*CP12)/CP13,0)</f>
        <v>0</v>
      </c>
      <c r="CQ11" s="19">
        <f t="shared" ref="CQ11" si="41">IFERROR((CQ14*CQ12)/CQ13,0)</f>
        <v>0</v>
      </c>
      <c r="CR11" s="19">
        <f t="shared" ref="CR11" si="42">IFERROR((CR14*CR12)/CR13,0)</f>
        <v>0</v>
      </c>
      <c r="CS11" s="19">
        <f t="shared" ref="CS11" si="43">IFERROR((CS14*CS12)/CS13,0)</f>
        <v>0</v>
      </c>
      <c r="CT11" s="19">
        <f t="shared" ref="CT11" si="44">IFERROR((CT14*CT12)/CT13,0)</f>
        <v>0</v>
      </c>
      <c r="CU11" s="20"/>
      <c r="CV11" s="20">
        <f t="shared" ref="CV11:CV16" si="45">SUM(CI11:CT11)</f>
        <v>0</v>
      </c>
      <c r="CW11" s="21"/>
      <c r="CX11" s="21"/>
      <c r="CY11" s="21"/>
      <c r="CZ11" s="22"/>
      <c r="DA11" s="21"/>
      <c r="DB11" s="21"/>
      <c r="DC11" s="19">
        <f>IFERROR((DC14*DC12)/DC13,0)</f>
        <v>0</v>
      </c>
      <c r="DD11" s="19">
        <f t="shared" ref="DD11" si="46">IFERROR((DD14*DD12)/DD13,0)</f>
        <v>0</v>
      </c>
      <c r="DE11" s="19">
        <f t="shared" ref="DE11" si="47">IFERROR((DE14*DE12)/DE13,0)</f>
        <v>0</v>
      </c>
      <c r="DF11" s="19">
        <f t="shared" ref="DF11" si="48">IFERROR((DF14*DF12)/DF13,0)</f>
        <v>0</v>
      </c>
      <c r="DG11" s="19">
        <f t="shared" ref="DG11" si="49">IFERROR((DG14*DG12)/DG13,0)</f>
        <v>0</v>
      </c>
      <c r="DH11" s="19">
        <f t="shared" ref="DH11" si="50">IFERROR((DH14*DH12)/DH13,0)</f>
        <v>0</v>
      </c>
      <c r="DI11" s="19">
        <f t="shared" ref="DI11" si="51">IFERROR((DI14*DI12)/DI13,0)</f>
        <v>0</v>
      </c>
      <c r="DJ11" s="19">
        <f t="shared" ref="DJ11" si="52">IFERROR((DJ14*DJ12)/DJ13,0)</f>
        <v>0</v>
      </c>
      <c r="DK11" s="19">
        <f t="shared" ref="DK11" si="53">IFERROR((DK14*DK12)/DK13,0)</f>
        <v>0</v>
      </c>
      <c r="DL11" s="19">
        <f t="shared" ref="DL11" si="54">IFERROR((DL14*DL12)/DL13,0)</f>
        <v>0</v>
      </c>
      <c r="DM11" s="19">
        <f t="shared" ref="DM11" si="55">IFERROR((DM14*DM12)/DM13,0)</f>
        <v>0</v>
      </c>
      <c r="DN11" s="19">
        <f t="shared" ref="DN11" si="56">IFERROR((DN14*DN12)/DN13,0)</f>
        <v>0</v>
      </c>
      <c r="DO11" s="20"/>
      <c r="DP11" s="20">
        <f t="shared" ref="DP11:DP16" si="57">SUM(DC11:DN11)</f>
        <v>0</v>
      </c>
      <c r="DQ11" s="21"/>
      <c r="DR11" s="21"/>
      <c r="DS11" s="21"/>
      <c r="DT11" s="22"/>
    </row>
    <row r="12" spans="1:133" outlineLevel="1" x14ac:dyDescent="0.2">
      <c r="A12" s="17"/>
      <c r="B12" s="65"/>
      <c r="C12" t="s">
        <v>124</v>
      </c>
      <c r="D12" s="1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21"/>
      <c r="T12" s="67">
        <f t="shared" si="7"/>
        <v>0</v>
      </c>
      <c r="U12" s="21"/>
      <c r="V12" s="21"/>
      <c r="W12" s="21"/>
      <c r="X12" s="22"/>
      <c r="Y12" s="21"/>
      <c r="Z12" s="21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21"/>
      <c r="AN12" s="67">
        <f t="shared" si="9"/>
        <v>0</v>
      </c>
      <c r="AO12" s="21"/>
      <c r="AP12" s="21"/>
      <c r="AQ12" s="21"/>
      <c r="AR12" s="22"/>
      <c r="AS12" s="21"/>
      <c r="AT12" s="21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21"/>
      <c r="BH12" s="67">
        <f t="shared" si="21"/>
        <v>0</v>
      </c>
      <c r="BI12" s="21"/>
      <c r="BJ12" s="21"/>
      <c r="BK12" s="21"/>
      <c r="BL12" s="22"/>
      <c r="BM12" s="21"/>
      <c r="BN12" s="21"/>
      <c r="BO12" s="53"/>
      <c r="BP12" s="53"/>
      <c r="BQ12" s="53"/>
      <c r="BR12" s="53"/>
      <c r="BS12" s="53"/>
      <c r="BT12" s="53"/>
      <c r="BU12" s="53"/>
      <c r="BV12" s="53"/>
      <c r="BW12" s="53"/>
      <c r="BX12" s="53"/>
      <c r="BY12" s="53"/>
      <c r="BZ12" s="53"/>
      <c r="CA12" s="21"/>
      <c r="CB12" s="67">
        <f t="shared" si="33"/>
        <v>0</v>
      </c>
      <c r="CC12" s="21"/>
      <c r="CD12" s="21"/>
      <c r="CE12" s="21"/>
      <c r="CF12" s="22"/>
      <c r="CG12" s="21"/>
      <c r="CH12" s="21"/>
      <c r="CI12" s="53"/>
      <c r="CJ12" s="53"/>
      <c r="CK12" s="53"/>
      <c r="CL12" s="53"/>
      <c r="CM12" s="53"/>
      <c r="CN12" s="53"/>
      <c r="CO12" s="53"/>
      <c r="CP12" s="53"/>
      <c r="CQ12" s="53"/>
      <c r="CR12" s="53"/>
      <c r="CS12" s="53"/>
      <c r="CT12" s="53"/>
      <c r="CU12" s="21"/>
      <c r="CV12" s="67">
        <f t="shared" si="45"/>
        <v>0</v>
      </c>
      <c r="CW12" s="21"/>
      <c r="CX12" s="21"/>
      <c r="CY12" s="21"/>
      <c r="CZ12" s="22"/>
      <c r="DA12" s="21"/>
      <c r="DB12" s="21"/>
      <c r="DC12" s="53"/>
      <c r="DD12" s="53"/>
      <c r="DE12" s="53"/>
      <c r="DF12" s="53"/>
      <c r="DG12" s="53"/>
      <c r="DH12" s="53"/>
      <c r="DI12" s="53"/>
      <c r="DJ12" s="53"/>
      <c r="DK12" s="53"/>
      <c r="DL12" s="53"/>
      <c r="DM12" s="53"/>
      <c r="DN12" s="53"/>
      <c r="DO12" s="21"/>
      <c r="DP12" s="67">
        <f t="shared" si="57"/>
        <v>0</v>
      </c>
      <c r="DQ12" s="21"/>
      <c r="DR12" s="21"/>
      <c r="DS12" s="21"/>
      <c r="DT12" s="22"/>
    </row>
    <row r="13" spans="1:133" outlineLevel="1" x14ac:dyDescent="0.2">
      <c r="A13" s="17"/>
      <c r="B13" s="23"/>
      <c r="C13" s="81" t="s">
        <v>126</v>
      </c>
      <c r="D13" s="1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24"/>
      <c r="T13" s="67">
        <f t="shared" si="7"/>
        <v>0</v>
      </c>
      <c r="U13" s="24"/>
      <c r="V13" s="24"/>
      <c r="W13" s="25"/>
      <c r="X13" s="59"/>
      <c r="Y13" s="17"/>
      <c r="Z13" s="17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24"/>
      <c r="AN13" s="67">
        <f t="shared" si="9"/>
        <v>0</v>
      </c>
      <c r="AO13" s="24"/>
      <c r="AP13" s="24"/>
      <c r="AQ13" s="25"/>
      <c r="AR13" s="59"/>
      <c r="AS13" s="17"/>
      <c r="AT13" s="17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24"/>
      <c r="BH13" s="67">
        <f t="shared" si="21"/>
        <v>0</v>
      </c>
      <c r="BI13" s="24"/>
      <c r="BJ13" s="24"/>
      <c r="BK13" s="25"/>
      <c r="BL13" s="59"/>
      <c r="BM13" s="17"/>
      <c r="BN13" s="17"/>
      <c r="BO13" s="53"/>
      <c r="BP13" s="53"/>
      <c r="BQ13" s="53"/>
      <c r="BR13" s="53"/>
      <c r="BS13" s="53"/>
      <c r="BT13" s="53"/>
      <c r="BU13" s="53"/>
      <c r="BV13" s="53"/>
      <c r="BW13" s="53"/>
      <c r="BX13" s="53"/>
      <c r="BY13" s="53"/>
      <c r="BZ13" s="53"/>
      <c r="CA13" s="24"/>
      <c r="CB13" s="67">
        <f t="shared" si="33"/>
        <v>0</v>
      </c>
      <c r="CC13" s="24"/>
      <c r="CD13" s="24"/>
      <c r="CE13" s="25"/>
      <c r="CF13" s="59"/>
      <c r="CG13" s="17"/>
      <c r="CH13" s="17"/>
      <c r="CI13" s="53"/>
      <c r="CJ13" s="53"/>
      <c r="CK13" s="53"/>
      <c r="CL13" s="53"/>
      <c r="CM13" s="53"/>
      <c r="CN13" s="53"/>
      <c r="CO13" s="53"/>
      <c r="CP13" s="53"/>
      <c r="CQ13" s="53"/>
      <c r="CR13" s="53"/>
      <c r="CS13" s="53"/>
      <c r="CT13" s="53"/>
      <c r="CU13" s="24"/>
      <c r="CV13" s="67">
        <f t="shared" si="45"/>
        <v>0</v>
      </c>
      <c r="CW13" s="24"/>
      <c r="CX13" s="24"/>
      <c r="CY13" s="25"/>
      <c r="CZ13" s="59"/>
      <c r="DA13" s="17"/>
      <c r="DB13" s="17"/>
      <c r="DC13" s="53"/>
      <c r="DD13" s="53"/>
      <c r="DE13" s="53"/>
      <c r="DF13" s="53"/>
      <c r="DG13" s="53"/>
      <c r="DH13" s="53"/>
      <c r="DI13" s="53"/>
      <c r="DJ13" s="53"/>
      <c r="DK13" s="53"/>
      <c r="DL13" s="53"/>
      <c r="DM13" s="53"/>
      <c r="DN13" s="53"/>
      <c r="DO13" s="24"/>
      <c r="DP13" s="67">
        <f t="shared" si="57"/>
        <v>0</v>
      </c>
      <c r="DQ13" s="24"/>
      <c r="DR13" s="24"/>
      <c r="DS13" s="25"/>
      <c r="DT13" s="59"/>
    </row>
    <row r="14" spans="1:133" outlineLevel="1" x14ac:dyDescent="0.2">
      <c r="A14" s="17"/>
      <c r="B14" s="23"/>
      <c r="C14" t="s">
        <v>125</v>
      </c>
      <c r="D14" s="13"/>
      <c r="E14" s="26">
        <f t="shared" ref="E14:R14" si="58">IF(E12="",0,E16)</f>
        <v>0</v>
      </c>
      <c r="F14" s="26">
        <f t="shared" si="58"/>
        <v>0</v>
      </c>
      <c r="G14" s="26">
        <f t="shared" si="58"/>
        <v>0</v>
      </c>
      <c r="H14" s="26">
        <f t="shared" si="58"/>
        <v>0</v>
      </c>
      <c r="I14" s="26">
        <f t="shared" si="58"/>
        <v>0</v>
      </c>
      <c r="J14" s="26">
        <f t="shared" si="58"/>
        <v>0</v>
      </c>
      <c r="K14" s="26">
        <f t="shared" si="58"/>
        <v>0</v>
      </c>
      <c r="L14" s="26">
        <f t="shared" si="58"/>
        <v>0</v>
      </c>
      <c r="M14" s="26">
        <f t="shared" si="58"/>
        <v>0</v>
      </c>
      <c r="N14" s="26">
        <f t="shared" si="58"/>
        <v>0</v>
      </c>
      <c r="O14" s="26">
        <f t="shared" si="58"/>
        <v>0</v>
      </c>
      <c r="P14" s="26">
        <f t="shared" si="58"/>
        <v>0</v>
      </c>
      <c r="Q14" s="26">
        <f t="shared" si="58"/>
        <v>0</v>
      </c>
      <c r="R14" s="26">
        <f t="shared" si="58"/>
        <v>0</v>
      </c>
      <c r="S14" s="24"/>
      <c r="T14" s="21">
        <f t="shared" si="7"/>
        <v>0</v>
      </c>
      <c r="U14" s="24"/>
      <c r="V14" s="24"/>
      <c r="W14" s="25"/>
      <c r="X14" s="59"/>
      <c r="Y14" s="17"/>
      <c r="Z14" s="17"/>
      <c r="AA14" s="26">
        <f>IF(AA12="",0,AA16)</f>
        <v>0</v>
      </c>
      <c r="AB14" s="26">
        <f t="shared" ref="AB14:AL14" si="59">IF(AB12="",0,AB16)</f>
        <v>0</v>
      </c>
      <c r="AC14" s="26">
        <f t="shared" si="59"/>
        <v>0</v>
      </c>
      <c r="AD14" s="26">
        <f t="shared" si="59"/>
        <v>0</v>
      </c>
      <c r="AE14" s="26">
        <f t="shared" si="59"/>
        <v>0</v>
      </c>
      <c r="AF14" s="26">
        <f t="shared" si="59"/>
        <v>0</v>
      </c>
      <c r="AG14" s="26">
        <f t="shared" si="59"/>
        <v>0</v>
      </c>
      <c r="AH14" s="26">
        <f t="shared" si="59"/>
        <v>0</v>
      </c>
      <c r="AI14" s="26">
        <f t="shared" si="59"/>
        <v>0</v>
      </c>
      <c r="AJ14" s="26">
        <f t="shared" si="59"/>
        <v>0</v>
      </c>
      <c r="AK14" s="26">
        <f t="shared" si="59"/>
        <v>0</v>
      </c>
      <c r="AL14" s="26">
        <f t="shared" si="59"/>
        <v>0</v>
      </c>
      <c r="AM14" s="24"/>
      <c r="AN14" s="21">
        <f t="shared" si="9"/>
        <v>0</v>
      </c>
      <c r="AO14" s="24"/>
      <c r="AP14" s="24"/>
      <c r="AQ14" s="25"/>
      <c r="AR14" s="59"/>
      <c r="AS14" s="17"/>
      <c r="AT14" s="17"/>
      <c r="AU14" s="26">
        <f>IF(AU12="",0,AU16)</f>
        <v>0</v>
      </c>
      <c r="AV14" s="26">
        <f t="shared" ref="AV14:BF14" si="60">IF(AV12="",0,AV16)</f>
        <v>0</v>
      </c>
      <c r="AW14" s="26">
        <f t="shared" si="60"/>
        <v>0</v>
      </c>
      <c r="AX14" s="26">
        <f t="shared" si="60"/>
        <v>0</v>
      </c>
      <c r="AY14" s="26">
        <f t="shared" si="60"/>
        <v>0</v>
      </c>
      <c r="AZ14" s="26">
        <f t="shared" si="60"/>
        <v>0</v>
      </c>
      <c r="BA14" s="26">
        <f t="shared" si="60"/>
        <v>0</v>
      </c>
      <c r="BB14" s="26">
        <f t="shared" si="60"/>
        <v>0</v>
      </c>
      <c r="BC14" s="26">
        <f t="shared" si="60"/>
        <v>0</v>
      </c>
      <c r="BD14" s="26">
        <f t="shared" si="60"/>
        <v>0</v>
      </c>
      <c r="BE14" s="26">
        <f t="shared" si="60"/>
        <v>0</v>
      </c>
      <c r="BF14" s="26">
        <f t="shared" si="60"/>
        <v>0</v>
      </c>
      <c r="BG14" s="24"/>
      <c r="BH14" s="21">
        <f t="shared" si="21"/>
        <v>0</v>
      </c>
      <c r="BI14" s="24"/>
      <c r="BJ14" s="24"/>
      <c r="BK14" s="25"/>
      <c r="BL14" s="59"/>
      <c r="BM14" s="17"/>
      <c r="BN14" s="17"/>
      <c r="BO14" s="26">
        <f>IF(BO12="",0,BO16)</f>
        <v>0</v>
      </c>
      <c r="BP14" s="26">
        <f t="shared" ref="BP14:BZ14" si="61">IF(BP12="",0,BP16)</f>
        <v>0</v>
      </c>
      <c r="BQ14" s="26">
        <f t="shared" si="61"/>
        <v>0</v>
      </c>
      <c r="BR14" s="26">
        <f t="shared" si="61"/>
        <v>0</v>
      </c>
      <c r="BS14" s="26">
        <f t="shared" si="61"/>
        <v>0</v>
      </c>
      <c r="BT14" s="26">
        <f t="shared" si="61"/>
        <v>0</v>
      </c>
      <c r="BU14" s="26">
        <f t="shared" si="61"/>
        <v>0</v>
      </c>
      <c r="BV14" s="26">
        <f t="shared" si="61"/>
        <v>0</v>
      </c>
      <c r="BW14" s="26">
        <f t="shared" si="61"/>
        <v>0</v>
      </c>
      <c r="BX14" s="26">
        <f t="shared" si="61"/>
        <v>0</v>
      </c>
      <c r="BY14" s="26">
        <f t="shared" si="61"/>
        <v>0</v>
      </c>
      <c r="BZ14" s="26">
        <f t="shared" si="61"/>
        <v>0</v>
      </c>
      <c r="CA14" s="24"/>
      <c r="CB14" s="21">
        <f t="shared" si="33"/>
        <v>0</v>
      </c>
      <c r="CC14" s="24"/>
      <c r="CD14" s="24"/>
      <c r="CE14" s="25"/>
      <c r="CF14" s="59"/>
      <c r="CG14" s="17"/>
      <c r="CH14" s="17"/>
      <c r="CI14" s="26">
        <f>IF(CI12="",0,CI16)</f>
        <v>0</v>
      </c>
      <c r="CJ14" s="26">
        <f t="shared" ref="CJ14:CT14" si="62">IF(CJ12="",0,CJ16)</f>
        <v>0</v>
      </c>
      <c r="CK14" s="26">
        <f t="shared" si="62"/>
        <v>0</v>
      </c>
      <c r="CL14" s="26">
        <f t="shared" si="62"/>
        <v>0</v>
      </c>
      <c r="CM14" s="26">
        <f t="shared" si="62"/>
        <v>0</v>
      </c>
      <c r="CN14" s="26">
        <f t="shared" si="62"/>
        <v>0</v>
      </c>
      <c r="CO14" s="26">
        <f t="shared" si="62"/>
        <v>0</v>
      </c>
      <c r="CP14" s="26">
        <f t="shared" si="62"/>
        <v>0</v>
      </c>
      <c r="CQ14" s="26">
        <f t="shared" si="62"/>
        <v>0</v>
      </c>
      <c r="CR14" s="26">
        <f t="shared" si="62"/>
        <v>0</v>
      </c>
      <c r="CS14" s="26">
        <f t="shared" si="62"/>
        <v>0</v>
      </c>
      <c r="CT14" s="26">
        <f t="shared" si="62"/>
        <v>0</v>
      </c>
      <c r="CU14" s="24"/>
      <c r="CV14" s="21">
        <f t="shared" si="45"/>
        <v>0</v>
      </c>
      <c r="CW14" s="24"/>
      <c r="CX14" s="24"/>
      <c r="CY14" s="25"/>
      <c r="CZ14" s="59"/>
      <c r="DA14" s="17"/>
      <c r="DB14" s="17"/>
      <c r="DC14" s="26">
        <f>IF(DC12="",0,DC16)</f>
        <v>0</v>
      </c>
      <c r="DD14" s="26">
        <f t="shared" ref="DD14:DN14" si="63">IF(DD12="",0,DD16)</f>
        <v>0</v>
      </c>
      <c r="DE14" s="26">
        <f t="shared" si="63"/>
        <v>0</v>
      </c>
      <c r="DF14" s="26">
        <f t="shared" si="63"/>
        <v>0</v>
      </c>
      <c r="DG14" s="26">
        <f t="shared" si="63"/>
        <v>0</v>
      </c>
      <c r="DH14" s="26">
        <f t="shared" si="63"/>
        <v>0</v>
      </c>
      <c r="DI14" s="26">
        <f t="shared" si="63"/>
        <v>0</v>
      </c>
      <c r="DJ14" s="26">
        <f t="shared" si="63"/>
        <v>0</v>
      </c>
      <c r="DK14" s="26">
        <f t="shared" si="63"/>
        <v>0</v>
      </c>
      <c r="DL14" s="26">
        <f t="shared" si="63"/>
        <v>0</v>
      </c>
      <c r="DM14" s="26">
        <f t="shared" si="63"/>
        <v>0</v>
      </c>
      <c r="DN14" s="26">
        <f t="shared" si="63"/>
        <v>0</v>
      </c>
      <c r="DO14" s="24"/>
      <c r="DP14" s="21">
        <f t="shared" si="57"/>
        <v>0</v>
      </c>
      <c r="DQ14" s="24"/>
      <c r="DR14" s="24"/>
      <c r="DS14" s="25"/>
      <c r="DT14" s="59"/>
    </row>
    <row r="15" spans="1:133" outlineLevel="1" x14ac:dyDescent="0.2">
      <c r="A15" s="17"/>
      <c r="C15" t="s">
        <v>28</v>
      </c>
      <c r="D15" s="1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24"/>
      <c r="T15" s="67">
        <f t="shared" si="7"/>
        <v>0</v>
      </c>
      <c r="U15" s="24"/>
      <c r="V15" s="24"/>
      <c r="W15" s="25"/>
      <c r="X15" s="59"/>
      <c r="Y15" s="17"/>
      <c r="Z15" s="17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24"/>
      <c r="AN15" s="67">
        <f t="shared" si="9"/>
        <v>0</v>
      </c>
      <c r="AO15" s="24"/>
      <c r="AP15" s="24"/>
      <c r="AQ15" s="25"/>
      <c r="AR15" s="59"/>
      <c r="AS15" s="17"/>
      <c r="AT15" s="17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24"/>
      <c r="BH15" s="67">
        <f t="shared" si="21"/>
        <v>0</v>
      </c>
      <c r="BI15" s="24"/>
      <c r="BJ15" s="24"/>
      <c r="BK15" s="25"/>
      <c r="BL15" s="59"/>
      <c r="BM15" s="17"/>
      <c r="BN15" s="17"/>
      <c r="BO15" s="53"/>
      <c r="BP15" s="53"/>
      <c r="BQ15" s="53"/>
      <c r="BR15" s="53"/>
      <c r="BS15" s="53"/>
      <c r="BT15" s="53"/>
      <c r="BU15" s="53"/>
      <c r="BV15" s="53"/>
      <c r="BW15" s="53"/>
      <c r="BX15" s="53"/>
      <c r="BY15" s="53"/>
      <c r="BZ15" s="53"/>
      <c r="CA15" s="24"/>
      <c r="CB15" s="67">
        <f t="shared" si="33"/>
        <v>0</v>
      </c>
      <c r="CC15" s="24"/>
      <c r="CD15" s="24"/>
      <c r="CE15" s="25"/>
      <c r="CF15" s="59"/>
      <c r="CG15" s="17"/>
      <c r="CH15" s="17"/>
      <c r="CI15" s="53"/>
      <c r="CJ15" s="53"/>
      <c r="CK15" s="53"/>
      <c r="CL15" s="53"/>
      <c r="CM15" s="53"/>
      <c r="CN15" s="53"/>
      <c r="CO15" s="53"/>
      <c r="CP15" s="53"/>
      <c r="CQ15" s="53"/>
      <c r="CR15" s="53"/>
      <c r="CS15" s="53"/>
      <c r="CT15" s="53"/>
      <c r="CU15" s="24"/>
      <c r="CV15" s="67">
        <f t="shared" si="45"/>
        <v>0</v>
      </c>
      <c r="CW15" s="24"/>
      <c r="CX15" s="24"/>
      <c r="CY15" s="25"/>
      <c r="CZ15" s="59"/>
      <c r="DA15" s="17"/>
      <c r="DB15" s="17"/>
      <c r="DC15" s="53"/>
      <c r="DD15" s="53"/>
      <c r="DE15" s="53"/>
      <c r="DF15" s="53"/>
      <c r="DG15" s="53"/>
      <c r="DH15" s="53"/>
      <c r="DI15" s="53"/>
      <c r="DJ15" s="53"/>
      <c r="DK15" s="53"/>
      <c r="DL15" s="53"/>
      <c r="DM15" s="53"/>
      <c r="DN15" s="53"/>
      <c r="DO15" s="24"/>
      <c r="DP15" s="67">
        <f t="shared" si="57"/>
        <v>0</v>
      </c>
      <c r="DQ15" s="24"/>
      <c r="DR15" s="24"/>
      <c r="DS15" s="25"/>
      <c r="DT15" s="59"/>
    </row>
    <row r="16" spans="1:133" outlineLevel="1" x14ac:dyDescent="0.2">
      <c r="A16" s="17"/>
      <c r="C16" t="s">
        <v>29</v>
      </c>
      <c r="E16" s="26">
        <f t="shared" ref="E16:R16" si="64">IF(E12="",0,E15*$C$6)</f>
        <v>0</v>
      </c>
      <c r="F16" s="26">
        <f t="shared" si="64"/>
        <v>0</v>
      </c>
      <c r="G16" s="26">
        <f t="shared" si="64"/>
        <v>0</v>
      </c>
      <c r="H16" s="26">
        <f t="shared" si="64"/>
        <v>0</v>
      </c>
      <c r="I16" s="26">
        <f t="shared" si="64"/>
        <v>0</v>
      </c>
      <c r="J16" s="26">
        <f t="shared" si="64"/>
        <v>0</v>
      </c>
      <c r="K16" s="26">
        <f t="shared" si="64"/>
        <v>0</v>
      </c>
      <c r="L16" s="26">
        <f t="shared" si="64"/>
        <v>0</v>
      </c>
      <c r="M16" s="26">
        <f t="shared" si="64"/>
        <v>0</v>
      </c>
      <c r="N16" s="26">
        <f t="shared" si="64"/>
        <v>0</v>
      </c>
      <c r="O16" s="26">
        <f t="shared" si="64"/>
        <v>0</v>
      </c>
      <c r="P16" s="26">
        <f t="shared" si="64"/>
        <v>0</v>
      </c>
      <c r="Q16" s="26">
        <f t="shared" si="64"/>
        <v>0</v>
      </c>
      <c r="R16" s="26">
        <f t="shared" si="64"/>
        <v>0</v>
      </c>
      <c r="T16" s="21">
        <f t="shared" si="7"/>
        <v>0</v>
      </c>
      <c r="AA16" s="26">
        <f>IF(AA12="",0,AA15*$C$6)</f>
        <v>0</v>
      </c>
      <c r="AB16" s="26">
        <f t="shared" ref="AB16:AL16" si="65">IF(AB12="",0,AB15*$C$6)</f>
        <v>0</v>
      </c>
      <c r="AC16" s="26">
        <f t="shared" si="65"/>
        <v>0</v>
      </c>
      <c r="AD16" s="26">
        <f t="shared" si="65"/>
        <v>0</v>
      </c>
      <c r="AE16" s="26">
        <f t="shared" si="65"/>
        <v>0</v>
      </c>
      <c r="AF16" s="26">
        <f t="shared" si="65"/>
        <v>0</v>
      </c>
      <c r="AG16" s="26">
        <f t="shared" si="65"/>
        <v>0</v>
      </c>
      <c r="AH16" s="26">
        <f t="shared" si="65"/>
        <v>0</v>
      </c>
      <c r="AI16" s="26">
        <f t="shared" si="65"/>
        <v>0</v>
      </c>
      <c r="AJ16" s="26">
        <f t="shared" si="65"/>
        <v>0</v>
      </c>
      <c r="AK16" s="26">
        <f t="shared" si="65"/>
        <v>0</v>
      </c>
      <c r="AL16" s="26">
        <f t="shared" si="65"/>
        <v>0</v>
      </c>
      <c r="AN16" s="21">
        <f t="shared" si="9"/>
        <v>0</v>
      </c>
      <c r="AU16" s="26">
        <f>IF(AU12="",0,AU15*$C$6)</f>
        <v>0</v>
      </c>
      <c r="AV16" s="26">
        <f t="shared" ref="AV16" si="66">IF(AV12="",0,AV15*$C$6)</f>
        <v>0</v>
      </c>
      <c r="AW16" s="26">
        <f t="shared" ref="AW16" si="67">IF(AW12="",0,AW15*$C$6)</f>
        <v>0</v>
      </c>
      <c r="AX16" s="26">
        <f t="shared" ref="AX16" si="68">IF(AX12="",0,AX15*$C$6)</f>
        <v>0</v>
      </c>
      <c r="AY16" s="26">
        <f t="shared" ref="AY16" si="69">IF(AY12="",0,AY15*$C$6)</f>
        <v>0</v>
      </c>
      <c r="AZ16" s="26">
        <f t="shared" ref="AZ16" si="70">IF(AZ12="",0,AZ15*$C$6)</f>
        <v>0</v>
      </c>
      <c r="BA16" s="26">
        <f t="shared" ref="BA16" si="71">IF(BA12="",0,BA15*$C$6)</f>
        <v>0</v>
      </c>
      <c r="BB16" s="26">
        <f t="shared" ref="BB16" si="72">IF(BB12="",0,BB15*$C$6)</f>
        <v>0</v>
      </c>
      <c r="BC16" s="26">
        <f t="shared" ref="BC16" si="73">IF(BC12="",0,BC15*$C$6)</f>
        <v>0</v>
      </c>
      <c r="BD16" s="26">
        <f t="shared" ref="BD16" si="74">IF(BD12="",0,BD15*$C$6)</f>
        <v>0</v>
      </c>
      <c r="BE16" s="26">
        <f t="shared" ref="BE16" si="75">IF(BE12="",0,BE15*$C$6)</f>
        <v>0</v>
      </c>
      <c r="BF16" s="26">
        <f t="shared" ref="BF16" si="76">IF(BF12="",0,BF15*$C$6)</f>
        <v>0</v>
      </c>
      <c r="BH16" s="21">
        <f t="shared" si="21"/>
        <v>0</v>
      </c>
      <c r="BL16" s="27"/>
      <c r="BO16" s="26">
        <f>IF(BO12="",0,BO15*$C$6)</f>
        <v>0</v>
      </c>
      <c r="BP16" s="26">
        <f t="shared" ref="BP16" si="77">IF(BP12="",0,BP15*$C$6)</f>
        <v>0</v>
      </c>
      <c r="BQ16" s="26">
        <f t="shared" ref="BQ16" si="78">IF(BQ12="",0,BQ15*$C$6)</f>
        <v>0</v>
      </c>
      <c r="BR16" s="26">
        <f t="shared" ref="BR16" si="79">IF(BR12="",0,BR15*$C$6)</f>
        <v>0</v>
      </c>
      <c r="BS16" s="26">
        <f t="shared" ref="BS16" si="80">IF(BS12="",0,BS15*$C$6)</f>
        <v>0</v>
      </c>
      <c r="BT16" s="26">
        <f t="shared" ref="BT16" si="81">IF(BT12="",0,BT15*$C$6)</f>
        <v>0</v>
      </c>
      <c r="BU16" s="26">
        <f t="shared" ref="BU16" si="82">IF(BU12="",0,BU15*$C$6)</f>
        <v>0</v>
      </c>
      <c r="BV16" s="26">
        <f t="shared" ref="BV16" si="83">IF(BV12="",0,BV15*$C$6)</f>
        <v>0</v>
      </c>
      <c r="BW16" s="26">
        <f t="shared" ref="BW16" si="84">IF(BW12="",0,BW15*$C$6)</f>
        <v>0</v>
      </c>
      <c r="BX16" s="26">
        <f t="shared" ref="BX16" si="85">IF(BX12="",0,BX15*$C$6)</f>
        <v>0</v>
      </c>
      <c r="BY16" s="26">
        <f t="shared" ref="BY16" si="86">IF(BY12="",0,BY15*$C$6)</f>
        <v>0</v>
      </c>
      <c r="BZ16" s="26">
        <f t="shared" ref="BZ16" si="87">IF(BZ12="",0,BZ15*$C$6)</f>
        <v>0</v>
      </c>
      <c r="CB16" s="21">
        <f t="shared" si="33"/>
        <v>0</v>
      </c>
      <c r="CI16" s="26">
        <f>IF(CI12="",0,CI15*$C$6)</f>
        <v>0</v>
      </c>
      <c r="CJ16" s="26">
        <f t="shared" ref="CJ16" si="88">IF(CJ12="",0,CJ15*$C$6)</f>
        <v>0</v>
      </c>
      <c r="CK16" s="26">
        <f t="shared" ref="CK16" si="89">IF(CK12="",0,CK15*$C$6)</f>
        <v>0</v>
      </c>
      <c r="CL16" s="26">
        <f t="shared" ref="CL16" si="90">IF(CL12="",0,CL15*$C$6)</f>
        <v>0</v>
      </c>
      <c r="CM16" s="26">
        <f t="shared" ref="CM16" si="91">IF(CM12="",0,CM15*$C$6)</f>
        <v>0</v>
      </c>
      <c r="CN16" s="26">
        <f t="shared" ref="CN16" si="92">IF(CN12="",0,CN15*$C$6)</f>
        <v>0</v>
      </c>
      <c r="CO16" s="26">
        <f t="shared" ref="CO16" si="93">IF(CO12="",0,CO15*$C$6)</f>
        <v>0</v>
      </c>
      <c r="CP16" s="26">
        <f t="shared" ref="CP16" si="94">IF(CP12="",0,CP15*$C$6)</f>
        <v>0</v>
      </c>
      <c r="CQ16" s="26">
        <f t="shared" ref="CQ16" si="95">IF(CQ12="",0,CQ15*$C$6)</f>
        <v>0</v>
      </c>
      <c r="CR16" s="26">
        <f t="shared" ref="CR16" si="96">IF(CR12="",0,CR15*$C$6)</f>
        <v>0</v>
      </c>
      <c r="CS16" s="26">
        <f t="shared" ref="CS16" si="97">IF(CS12="",0,CS15*$C$6)</f>
        <v>0</v>
      </c>
      <c r="CT16" s="26">
        <f t="shared" ref="CT16" si="98">IF(CT12="",0,CT15*$C$6)</f>
        <v>0</v>
      </c>
      <c r="CV16" s="21">
        <f t="shared" si="45"/>
        <v>0</v>
      </c>
      <c r="DC16" s="26">
        <f>IF(DC12="",0,DC15*$C$6)</f>
        <v>0</v>
      </c>
      <c r="DD16" s="26">
        <f t="shared" ref="DD16" si="99">IF(DD12="",0,DD15*$C$6)</f>
        <v>0</v>
      </c>
      <c r="DE16" s="26">
        <f t="shared" ref="DE16" si="100">IF(DE12="",0,DE15*$C$6)</f>
        <v>0</v>
      </c>
      <c r="DF16" s="26">
        <f t="shared" ref="DF16" si="101">IF(DF12="",0,DF15*$C$6)</f>
        <v>0</v>
      </c>
      <c r="DG16" s="26">
        <f t="shared" ref="DG16" si="102">IF(DG12="",0,DG15*$C$6)</f>
        <v>0</v>
      </c>
      <c r="DH16" s="26">
        <f t="shared" ref="DH16" si="103">IF(DH12="",0,DH15*$C$6)</f>
        <v>0</v>
      </c>
      <c r="DI16" s="26">
        <f t="shared" ref="DI16" si="104">IF(DI12="",0,DI15*$C$6)</f>
        <v>0</v>
      </c>
      <c r="DJ16" s="26">
        <f t="shared" ref="DJ16" si="105">IF(DJ12="",0,DJ15*$C$6)</f>
        <v>0</v>
      </c>
      <c r="DK16" s="26">
        <f t="shared" ref="DK16" si="106">IF(DK12="",0,DK15*$C$6)</f>
        <v>0</v>
      </c>
      <c r="DL16" s="26">
        <f t="shared" ref="DL16" si="107">IF(DL12="",0,DL15*$C$6)</f>
        <v>0</v>
      </c>
      <c r="DM16" s="26">
        <f t="shared" ref="DM16" si="108">IF(DM12="",0,DM15*$C$6)</f>
        <v>0</v>
      </c>
      <c r="DN16" s="26">
        <f t="shared" ref="DN16" si="109">IF(DN12="",0,DN15*$C$6)</f>
        <v>0</v>
      </c>
      <c r="DP16" s="21">
        <f t="shared" si="57"/>
        <v>0</v>
      </c>
    </row>
    <row r="17" spans="1:124" outlineLevel="1" x14ac:dyDescent="0.2">
      <c r="A17" s="17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T17" s="21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N17" s="21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H17" s="21"/>
      <c r="BL17" s="27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B17" s="21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V17" s="21"/>
      <c r="DC17" s="26"/>
      <c r="DD17" s="26"/>
      <c r="DE17" s="26"/>
      <c r="DF17" s="26"/>
      <c r="DG17" s="26"/>
      <c r="DH17" s="26"/>
      <c r="DI17" s="26"/>
      <c r="DJ17" s="26"/>
      <c r="DK17" s="26"/>
      <c r="DL17" s="26"/>
      <c r="DM17" s="26"/>
      <c r="DN17" s="26"/>
      <c r="DP17" s="21"/>
    </row>
    <row r="18" spans="1:124" ht="17" thickBot="1" x14ac:dyDescent="0.25">
      <c r="A18" s="17"/>
      <c r="C18" s="33" t="s">
        <v>135</v>
      </c>
      <c r="D18" s="13"/>
      <c r="E18" s="34">
        <f>SUM(E11)</f>
        <v>0</v>
      </c>
      <c r="F18" s="34">
        <f t="shared" ref="F18:R18" si="110">SUM(F11)</f>
        <v>0</v>
      </c>
      <c r="G18" s="34">
        <f t="shared" si="110"/>
        <v>0</v>
      </c>
      <c r="H18" s="34">
        <f t="shared" si="110"/>
        <v>0</v>
      </c>
      <c r="I18" s="34">
        <f t="shared" si="110"/>
        <v>0</v>
      </c>
      <c r="J18" s="34">
        <f t="shared" si="110"/>
        <v>0</v>
      </c>
      <c r="K18" s="34">
        <f t="shared" si="110"/>
        <v>0</v>
      </c>
      <c r="L18" s="34">
        <f t="shared" si="110"/>
        <v>0</v>
      </c>
      <c r="M18" s="34">
        <f t="shared" si="110"/>
        <v>0</v>
      </c>
      <c r="N18" s="34">
        <f t="shared" si="110"/>
        <v>0</v>
      </c>
      <c r="O18" s="34">
        <f t="shared" si="110"/>
        <v>0</v>
      </c>
      <c r="P18" s="34">
        <f t="shared" si="110"/>
        <v>0</v>
      </c>
      <c r="Q18" s="34">
        <f t="shared" si="110"/>
        <v>0</v>
      </c>
      <c r="R18" s="34">
        <f t="shared" si="110"/>
        <v>0</v>
      </c>
      <c r="S18" s="35"/>
      <c r="T18" s="34">
        <f>SUM(T11)</f>
        <v>0</v>
      </c>
      <c r="U18" s="36"/>
      <c r="V18" s="56"/>
      <c r="W18" s="36"/>
      <c r="X18" s="60"/>
      <c r="Y18" s="37"/>
      <c r="Z18" s="37"/>
      <c r="AA18" s="34">
        <f>SUM(AA11)</f>
        <v>0</v>
      </c>
      <c r="AB18" s="34">
        <f t="shared" ref="AB18:AL18" si="111">SUM(AB11)</f>
        <v>0</v>
      </c>
      <c r="AC18" s="34">
        <f t="shared" si="111"/>
        <v>0</v>
      </c>
      <c r="AD18" s="34">
        <f t="shared" si="111"/>
        <v>0</v>
      </c>
      <c r="AE18" s="34">
        <f t="shared" si="111"/>
        <v>0</v>
      </c>
      <c r="AF18" s="34">
        <f t="shared" si="111"/>
        <v>0</v>
      </c>
      <c r="AG18" s="34">
        <f t="shared" si="111"/>
        <v>0</v>
      </c>
      <c r="AH18" s="34">
        <f t="shared" si="111"/>
        <v>0</v>
      </c>
      <c r="AI18" s="34">
        <f t="shared" si="111"/>
        <v>0</v>
      </c>
      <c r="AJ18" s="34">
        <f t="shared" si="111"/>
        <v>0</v>
      </c>
      <c r="AK18" s="34">
        <f t="shared" si="111"/>
        <v>0</v>
      </c>
      <c r="AL18" s="34">
        <f t="shared" si="111"/>
        <v>0</v>
      </c>
      <c r="AM18" s="35"/>
      <c r="AN18" s="34">
        <f>SUM(AN11)</f>
        <v>0</v>
      </c>
      <c r="AO18" s="36"/>
      <c r="AP18" s="56"/>
      <c r="AQ18" s="36"/>
      <c r="AR18" s="60"/>
      <c r="AS18" s="37"/>
      <c r="AT18" s="37"/>
      <c r="AU18" s="34">
        <f>SUM(AU11)</f>
        <v>0</v>
      </c>
      <c r="AV18" s="34">
        <f t="shared" ref="AV18:BF18" si="112">SUM(AV11)</f>
        <v>0</v>
      </c>
      <c r="AW18" s="34">
        <f t="shared" si="112"/>
        <v>0</v>
      </c>
      <c r="AX18" s="34">
        <f t="shared" si="112"/>
        <v>0</v>
      </c>
      <c r="AY18" s="34">
        <f t="shared" si="112"/>
        <v>0</v>
      </c>
      <c r="AZ18" s="34">
        <f t="shared" si="112"/>
        <v>0</v>
      </c>
      <c r="BA18" s="34">
        <f t="shared" si="112"/>
        <v>0</v>
      </c>
      <c r="BB18" s="34">
        <f t="shared" si="112"/>
        <v>0</v>
      </c>
      <c r="BC18" s="34">
        <f t="shared" si="112"/>
        <v>0</v>
      </c>
      <c r="BD18" s="34">
        <f t="shared" si="112"/>
        <v>0</v>
      </c>
      <c r="BE18" s="34">
        <f t="shared" si="112"/>
        <v>0</v>
      </c>
      <c r="BF18" s="34">
        <f t="shared" si="112"/>
        <v>0</v>
      </c>
      <c r="BG18" s="35"/>
      <c r="BH18" s="34">
        <f>SUM(BH11)</f>
        <v>0</v>
      </c>
      <c r="BI18" s="36"/>
      <c r="BJ18" s="56"/>
      <c r="BK18" s="36"/>
      <c r="BL18" s="60"/>
      <c r="BM18" s="37"/>
      <c r="BN18" s="37"/>
      <c r="BO18" s="34">
        <f>SUM(BO11)</f>
        <v>0</v>
      </c>
      <c r="BP18" s="34">
        <f t="shared" ref="BP18:BZ18" si="113">SUM(BP11)</f>
        <v>0</v>
      </c>
      <c r="BQ18" s="34">
        <f t="shared" si="113"/>
        <v>0</v>
      </c>
      <c r="BR18" s="34">
        <f t="shared" si="113"/>
        <v>0</v>
      </c>
      <c r="BS18" s="34">
        <f t="shared" si="113"/>
        <v>0</v>
      </c>
      <c r="BT18" s="34">
        <f t="shared" si="113"/>
        <v>0</v>
      </c>
      <c r="BU18" s="34">
        <f t="shared" si="113"/>
        <v>0</v>
      </c>
      <c r="BV18" s="34">
        <f t="shared" si="113"/>
        <v>0</v>
      </c>
      <c r="BW18" s="34">
        <f t="shared" si="113"/>
        <v>0</v>
      </c>
      <c r="BX18" s="34">
        <f t="shared" si="113"/>
        <v>0</v>
      </c>
      <c r="BY18" s="34">
        <f t="shared" si="113"/>
        <v>0</v>
      </c>
      <c r="BZ18" s="34">
        <f t="shared" si="113"/>
        <v>0</v>
      </c>
      <c r="CA18" s="35"/>
      <c r="CB18" s="34">
        <f>SUM(CB11)</f>
        <v>0</v>
      </c>
      <c r="CC18" s="36"/>
      <c r="CD18" s="56"/>
      <c r="CE18" s="36"/>
      <c r="CF18" s="60"/>
      <c r="CG18" s="37"/>
      <c r="CH18" s="37"/>
      <c r="CI18" s="34">
        <f>SUM(CI11)</f>
        <v>0</v>
      </c>
      <c r="CJ18" s="34">
        <f t="shared" ref="CJ18:CT18" si="114">SUM(CJ11)</f>
        <v>0</v>
      </c>
      <c r="CK18" s="34">
        <f t="shared" si="114"/>
        <v>0</v>
      </c>
      <c r="CL18" s="34">
        <f t="shared" si="114"/>
        <v>0</v>
      </c>
      <c r="CM18" s="34">
        <f t="shared" si="114"/>
        <v>0</v>
      </c>
      <c r="CN18" s="34">
        <f t="shared" si="114"/>
        <v>0</v>
      </c>
      <c r="CO18" s="34">
        <f t="shared" si="114"/>
        <v>0</v>
      </c>
      <c r="CP18" s="34">
        <f t="shared" si="114"/>
        <v>0</v>
      </c>
      <c r="CQ18" s="34">
        <f t="shared" si="114"/>
        <v>0</v>
      </c>
      <c r="CR18" s="34">
        <f t="shared" si="114"/>
        <v>0</v>
      </c>
      <c r="CS18" s="34">
        <f t="shared" si="114"/>
        <v>0</v>
      </c>
      <c r="CT18" s="34">
        <f t="shared" si="114"/>
        <v>0</v>
      </c>
      <c r="CU18" s="35"/>
      <c r="CV18" s="34">
        <f>SUM(CV11)</f>
        <v>0</v>
      </c>
      <c r="CW18" s="36"/>
      <c r="CX18" s="56"/>
      <c r="CY18" s="36"/>
      <c r="CZ18" s="60"/>
      <c r="DA18" s="37"/>
      <c r="DB18" s="37"/>
      <c r="DC18" s="34">
        <f>SUM(DC11)</f>
        <v>0</v>
      </c>
      <c r="DD18" s="34">
        <f t="shared" ref="DD18:DN18" si="115">SUM(DD11)</f>
        <v>0</v>
      </c>
      <c r="DE18" s="34">
        <f t="shared" si="115"/>
        <v>0</v>
      </c>
      <c r="DF18" s="34">
        <f t="shared" si="115"/>
        <v>0</v>
      </c>
      <c r="DG18" s="34">
        <f t="shared" si="115"/>
        <v>0</v>
      </c>
      <c r="DH18" s="34">
        <f t="shared" si="115"/>
        <v>0</v>
      </c>
      <c r="DI18" s="34">
        <f t="shared" si="115"/>
        <v>0</v>
      </c>
      <c r="DJ18" s="34">
        <f t="shared" si="115"/>
        <v>0</v>
      </c>
      <c r="DK18" s="34">
        <f t="shared" si="115"/>
        <v>0</v>
      </c>
      <c r="DL18" s="34">
        <f t="shared" si="115"/>
        <v>0</v>
      </c>
      <c r="DM18" s="34">
        <f t="shared" si="115"/>
        <v>0</v>
      </c>
      <c r="DN18" s="34">
        <f t="shared" si="115"/>
        <v>0</v>
      </c>
      <c r="DO18" s="35"/>
      <c r="DP18" s="34">
        <f>SUM(DP11)</f>
        <v>0</v>
      </c>
      <c r="DQ18" s="36"/>
      <c r="DR18" s="56"/>
      <c r="DS18" s="36"/>
      <c r="DT18" s="60"/>
    </row>
    <row r="19" spans="1:124" x14ac:dyDescent="0.2">
      <c r="A19" s="17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T19" s="21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N19" s="21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H19" s="21"/>
      <c r="BL19" s="27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B19" s="21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V19" s="21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P19" s="21"/>
    </row>
    <row r="20" spans="1:124" x14ac:dyDescent="0.2">
      <c r="A20" s="11" t="s">
        <v>133</v>
      </c>
      <c r="BL20" s="27"/>
    </row>
    <row r="21" spans="1:124" outlineLevel="1" x14ac:dyDescent="0.2">
      <c r="B21" s="69" t="s">
        <v>146</v>
      </c>
      <c r="E21" s="19">
        <f t="shared" ref="E21:R21" si="116">IFERROR((E24*E22)/E23,0)</f>
        <v>0</v>
      </c>
      <c r="F21" s="19">
        <f t="shared" si="116"/>
        <v>0</v>
      </c>
      <c r="G21" s="19">
        <f t="shared" si="116"/>
        <v>0</v>
      </c>
      <c r="H21" s="19">
        <f t="shared" si="116"/>
        <v>0</v>
      </c>
      <c r="I21" s="19">
        <f t="shared" si="116"/>
        <v>0</v>
      </c>
      <c r="J21" s="19">
        <f t="shared" si="116"/>
        <v>0</v>
      </c>
      <c r="K21" s="19">
        <f t="shared" si="116"/>
        <v>0</v>
      </c>
      <c r="L21" s="19">
        <f t="shared" si="116"/>
        <v>0</v>
      </c>
      <c r="M21" s="19">
        <f t="shared" si="116"/>
        <v>0</v>
      </c>
      <c r="N21" s="19">
        <f t="shared" si="116"/>
        <v>0</v>
      </c>
      <c r="O21" s="19">
        <f t="shared" si="116"/>
        <v>0</v>
      </c>
      <c r="P21" s="19">
        <f t="shared" si="116"/>
        <v>0</v>
      </c>
      <c r="Q21" s="19">
        <f t="shared" si="116"/>
        <v>0</v>
      </c>
      <c r="R21" s="19">
        <f t="shared" si="116"/>
        <v>0</v>
      </c>
      <c r="S21" s="20"/>
      <c r="T21" s="20">
        <f t="shared" ref="T21:T26" si="117">SUM(E21:R21)</f>
        <v>0</v>
      </c>
      <c r="U21" s="21"/>
      <c r="V21" s="21"/>
      <c r="W21" s="21"/>
      <c r="X21" s="22"/>
      <c r="Y21" s="21"/>
      <c r="Z21" s="21"/>
      <c r="AA21" s="19">
        <f>IFERROR((AA24*AA22)/AA23,0)</f>
        <v>0</v>
      </c>
      <c r="AB21" s="19">
        <f t="shared" ref="AB21:AL21" si="118">IFERROR((AB24*AB22)/AB23,0)</f>
        <v>0</v>
      </c>
      <c r="AC21" s="19">
        <f t="shared" si="118"/>
        <v>0</v>
      </c>
      <c r="AD21" s="19">
        <f t="shared" si="118"/>
        <v>0</v>
      </c>
      <c r="AE21" s="19">
        <f t="shared" si="118"/>
        <v>0</v>
      </c>
      <c r="AF21" s="19">
        <f t="shared" si="118"/>
        <v>0</v>
      </c>
      <c r="AG21" s="19">
        <f t="shared" si="118"/>
        <v>0</v>
      </c>
      <c r="AH21" s="19">
        <f t="shared" si="118"/>
        <v>0</v>
      </c>
      <c r="AI21" s="19">
        <f t="shared" si="118"/>
        <v>0</v>
      </c>
      <c r="AJ21" s="19">
        <f t="shared" si="118"/>
        <v>0</v>
      </c>
      <c r="AK21" s="19">
        <f t="shared" si="118"/>
        <v>0</v>
      </c>
      <c r="AL21" s="19">
        <f t="shared" si="118"/>
        <v>0</v>
      </c>
      <c r="AM21" s="20"/>
      <c r="AN21" s="20">
        <f t="shared" ref="AN21:AN26" si="119">SUM(AA21:AL21)</f>
        <v>0</v>
      </c>
      <c r="AO21" s="21"/>
      <c r="AP21" s="21"/>
      <c r="AQ21" s="21"/>
      <c r="AR21" s="22"/>
      <c r="AS21" s="21"/>
      <c r="AT21" s="21"/>
      <c r="AU21" s="19">
        <f>IFERROR((AU24*AU22)/AU23,0)</f>
        <v>0</v>
      </c>
      <c r="AV21" s="19">
        <f t="shared" ref="AV21" si="120">IFERROR((AV24*AV22)/AV23,0)</f>
        <v>0</v>
      </c>
      <c r="AW21" s="19">
        <f t="shared" ref="AW21" si="121">IFERROR((AW24*AW22)/AW23,0)</f>
        <v>0</v>
      </c>
      <c r="AX21" s="19">
        <f t="shared" ref="AX21" si="122">IFERROR((AX24*AX22)/AX23,0)</f>
        <v>0</v>
      </c>
      <c r="AY21" s="19">
        <f t="shared" ref="AY21" si="123">IFERROR((AY24*AY22)/AY23,0)</f>
        <v>0</v>
      </c>
      <c r="AZ21" s="19">
        <f t="shared" ref="AZ21" si="124">IFERROR((AZ24*AZ22)/AZ23,0)</f>
        <v>0</v>
      </c>
      <c r="BA21" s="19">
        <f t="shared" ref="BA21" si="125">IFERROR((BA24*BA22)/BA23,0)</f>
        <v>0</v>
      </c>
      <c r="BB21" s="19">
        <f t="shared" ref="BB21" si="126">IFERROR((BB24*BB22)/BB23,0)</f>
        <v>0</v>
      </c>
      <c r="BC21" s="19">
        <f t="shared" ref="BC21" si="127">IFERROR((BC24*BC22)/BC23,0)</f>
        <v>0</v>
      </c>
      <c r="BD21" s="19">
        <f t="shared" ref="BD21" si="128">IFERROR((BD24*BD22)/BD23,0)</f>
        <v>0</v>
      </c>
      <c r="BE21" s="19">
        <f t="shared" ref="BE21" si="129">IFERROR((BE24*BE22)/BE23,0)</f>
        <v>0</v>
      </c>
      <c r="BF21" s="19">
        <f t="shared" ref="BF21" si="130">IFERROR((BF24*BF22)/BF23,0)</f>
        <v>0</v>
      </c>
      <c r="BG21" s="20"/>
      <c r="BH21" s="20">
        <f t="shared" ref="BH21:BH26" si="131">SUM(AU21:BF21)</f>
        <v>0</v>
      </c>
      <c r="BI21" s="21"/>
      <c r="BJ21" s="21"/>
      <c r="BK21" s="21"/>
      <c r="BL21" s="22"/>
      <c r="BM21" s="21"/>
      <c r="BN21" s="21"/>
      <c r="BO21" s="19">
        <f>IFERROR((BO24*BO22)/BO23,0)</f>
        <v>0</v>
      </c>
      <c r="BP21" s="19">
        <f t="shared" ref="BP21" si="132">IFERROR((BP24*BP22)/BP23,0)</f>
        <v>0</v>
      </c>
      <c r="BQ21" s="19">
        <f t="shared" ref="BQ21" si="133">IFERROR((BQ24*BQ22)/BQ23,0)</f>
        <v>0</v>
      </c>
      <c r="BR21" s="19">
        <f t="shared" ref="BR21" si="134">IFERROR((BR24*BR22)/BR23,0)</f>
        <v>0</v>
      </c>
      <c r="BS21" s="19">
        <f t="shared" ref="BS21" si="135">IFERROR((BS24*BS22)/BS23,0)</f>
        <v>0</v>
      </c>
      <c r="BT21" s="19">
        <f t="shared" ref="BT21" si="136">IFERROR((BT24*BT22)/BT23,0)</f>
        <v>0</v>
      </c>
      <c r="BU21" s="19">
        <f t="shared" ref="BU21" si="137">IFERROR((BU24*BU22)/BU23,0)</f>
        <v>0</v>
      </c>
      <c r="BV21" s="19">
        <f t="shared" ref="BV21" si="138">IFERROR((BV24*BV22)/BV23,0)</f>
        <v>0</v>
      </c>
      <c r="BW21" s="19">
        <f t="shared" ref="BW21" si="139">IFERROR((BW24*BW22)/BW23,0)</f>
        <v>0</v>
      </c>
      <c r="BX21" s="19">
        <f t="shared" ref="BX21" si="140">IFERROR((BX24*BX22)/BX23,0)</f>
        <v>0</v>
      </c>
      <c r="BY21" s="19">
        <f t="shared" ref="BY21" si="141">IFERROR((BY24*BY22)/BY23,0)</f>
        <v>0</v>
      </c>
      <c r="BZ21" s="19">
        <f t="shared" ref="BZ21" si="142">IFERROR((BZ24*BZ22)/BZ23,0)</f>
        <v>0</v>
      </c>
      <c r="CA21" s="20"/>
      <c r="CB21" s="20">
        <f t="shared" ref="CB21:CB26" si="143">SUM(BO21:BZ21)</f>
        <v>0</v>
      </c>
      <c r="CC21" s="21"/>
      <c r="CD21" s="21"/>
      <c r="CE21" s="21"/>
      <c r="CF21" s="22"/>
      <c r="CG21" s="21"/>
      <c r="CH21" s="21"/>
      <c r="CI21" s="19">
        <f>IFERROR((CI24*CI22)/CI23,0)</f>
        <v>0</v>
      </c>
      <c r="CJ21" s="19">
        <f t="shared" ref="CJ21" si="144">IFERROR((CJ24*CJ22)/CJ23,0)</f>
        <v>0</v>
      </c>
      <c r="CK21" s="19">
        <f t="shared" ref="CK21" si="145">IFERROR((CK24*CK22)/CK23,0)</f>
        <v>0</v>
      </c>
      <c r="CL21" s="19">
        <f t="shared" ref="CL21" si="146">IFERROR((CL24*CL22)/CL23,0)</f>
        <v>0</v>
      </c>
      <c r="CM21" s="19">
        <f t="shared" ref="CM21" si="147">IFERROR((CM24*CM22)/CM23,0)</f>
        <v>0</v>
      </c>
      <c r="CN21" s="19">
        <f t="shared" ref="CN21" si="148">IFERROR((CN24*CN22)/CN23,0)</f>
        <v>0</v>
      </c>
      <c r="CO21" s="19">
        <f t="shared" ref="CO21" si="149">IFERROR((CO24*CO22)/CO23,0)</f>
        <v>0</v>
      </c>
      <c r="CP21" s="19">
        <f t="shared" ref="CP21" si="150">IFERROR((CP24*CP22)/CP23,0)</f>
        <v>0</v>
      </c>
      <c r="CQ21" s="19">
        <f t="shared" ref="CQ21" si="151">IFERROR((CQ24*CQ22)/CQ23,0)</f>
        <v>0</v>
      </c>
      <c r="CR21" s="19">
        <f t="shared" ref="CR21" si="152">IFERROR((CR24*CR22)/CR23,0)</f>
        <v>0</v>
      </c>
      <c r="CS21" s="19">
        <f t="shared" ref="CS21" si="153">IFERROR((CS24*CS22)/CS23,0)</f>
        <v>0</v>
      </c>
      <c r="CT21" s="19">
        <f t="shared" ref="CT21" si="154">IFERROR((CT24*CT22)/CT23,0)</f>
        <v>0</v>
      </c>
      <c r="CU21" s="20"/>
      <c r="CV21" s="20">
        <f t="shared" ref="CV21:CV26" si="155">SUM(CI21:CT21)</f>
        <v>0</v>
      </c>
      <c r="CW21" s="21"/>
      <c r="CX21" s="21"/>
      <c r="CY21" s="21"/>
      <c r="CZ21" s="22"/>
      <c r="DA21" s="21"/>
      <c r="DB21" s="21"/>
      <c r="DC21" s="19">
        <f>IFERROR((DC24*DC22)/DC23,0)</f>
        <v>0</v>
      </c>
      <c r="DD21" s="19">
        <f t="shared" ref="DD21" si="156">IFERROR((DD24*DD22)/DD23,0)</f>
        <v>0</v>
      </c>
      <c r="DE21" s="19">
        <f t="shared" ref="DE21" si="157">IFERROR((DE24*DE22)/DE23,0)</f>
        <v>0</v>
      </c>
      <c r="DF21" s="19">
        <f t="shared" ref="DF21" si="158">IFERROR((DF24*DF22)/DF23,0)</f>
        <v>0</v>
      </c>
      <c r="DG21" s="19">
        <f t="shared" ref="DG21" si="159">IFERROR((DG24*DG22)/DG23,0)</f>
        <v>0</v>
      </c>
      <c r="DH21" s="19">
        <f t="shared" ref="DH21" si="160">IFERROR((DH24*DH22)/DH23,0)</f>
        <v>0</v>
      </c>
      <c r="DI21" s="19">
        <f t="shared" ref="DI21" si="161">IFERROR((DI24*DI22)/DI23,0)</f>
        <v>0</v>
      </c>
      <c r="DJ21" s="19">
        <f t="shared" ref="DJ21" si="162">IFERROR((DJ24*DJ22)/DJ23,0)</f>
        <v>0</v>
      </c>
      <c r="DK21" s="19">
        <f t="shared" ref="DK21" si="163">IFERROR((DK24*DK22)/DK23,0)</f>
        <v>0</v>
      </c>
      <c r="DL21" s="19">
        <f t="shared" ref="DL21" si="164">IFERROR((DL24*DL22)/DL23,0)</f>
        <v>0</v>
      </c>
      <c r="DM21" s="19">
        <f t="shared" ref="DM21" si="165">IFERROR((DM24*DM22)/DM23,0)</f>
        <v>0</v>
      </c>
      <c r="DN21" s="19">
        <f t="shared" ref="DN21" si="166">IFERROR((DN24*DN22)/DN23,0)</f>
        <v>0</v>
      </c>
      <c r="DO21" s="20"/>
      <c r="DP21" s="20">
        <f t="shared" ref="DP21:DP26" si="167">SUM(DC21:DN21)</f>
        <v>0</v>
      </c>
      <c r="DQ21" s="21"/>
      <c r="DR21" s="21"/>
      <c r="DS21" s="21"/>
      <c r="DT21" s="22"/>
    </row>
    <row r="22" spans="1:124" outlineLevel="1" x14ac:dyDescent="0.2">
      <c r="B22" s="6" t="s">
        <v>139</v>
      </c>
      <c r="C22" t="s">
        <v>124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21"/>
      <c r="T22" s="67">
        <f t="shared" si="117"/>
        <v>0</v>
      </c>
      <c r="U22" s="21"/>
      <c r="V22" s="21"/>
      <c r="W22" s="21"/>
      <c r="X22" s="22"/>
      <c r="Y22" s="21"/>
      <c r="Z22" s="21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21"/>
      <c r="AN22" s="67">
        <f t="shared" si="119"/>
        <v>0</v>
      </c>
      <c r="AO22" s="21"/>
      <c r="AP22" s="21"/>
      <c r="AQ22" s="21"/>
      <c r="AR22" s="22"/>
      <c r="AS22" s="21"/>
      <c r="AT22" s="21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21"/>
      <c r="BH22" s="67">
        <f t="shared" si="131"/>
        <v>0</v>
      </c>
      <c r="BI22" s="21"/>
      <c r="BJ22" s="21"/>
      <c r="BK22" s="21"/>
      <c r="BL22" s="22"/>
      <c r="BM22" s="21"/>
      <c r="BN22" s="21"/>
      <c r="BO22" s="53"/>
      <c r="BP22" s="53"/>
      <c r="BQ22" s="53"/>
      <c r="BR22" s="53"/>
      <c r="BS22" s="53"/>
      <c r="BT22" s="53"/>
      <c r="BU22" s="53"/>
      <c r="BV22" s="53"/>
      <c r="BW22" s="53"/>
      <c r="BX22" s="53"/>
      <c r="BY22" s="53"/>
      <c r="BZ22" s="53"/>
      <c r="CA22" s="21"/>
      <c r="CB22" s="67">
        <f t="shared" si="143"/>
        <v>0</v>
      </c>
      <c r="CC22" s="21"/>
      <c r="CD22" s="21"/>
      <c r="CE22" s="21"/>
      <c r="CF22" s="22"/>
      <c r="CG22" s="21"/>
      <c r="CH22" s="21"/>
      <c r="CI22" s="53"/>
      <c r="CJ22" s="53"/>
      <c r="CK22" s="53"/>
      <c r="CL22" s="53"/>
      <c r="CM22" s="53"/>
      <c r="CN22" s="53"/>
      <c r="CO22" s="53"/>
      <c r="CP22" s="53"/>
      <c r="CQ22" s="53"/>
      <c r="CR22" s="53"/>
      <c r="CS22" s="53"/>
      <c r="CT22" s="53"/>
      <c r="CU22" s="21"/>
      <c r="CV22" s="67">
        <f t="shared" si="155"/>
        <v>0</v>
      </c>
      <c r="CW22" s="21"/>
      <c r="CX22" s="21"/>
      <c r="CY22" s="21"/>
      <c r="CZ22" s="22"/>
      <c r="DA22" s="21"/>
      <c r="DB22" s="21"/>
      <c r="DC22" s="53"/>
      <c r="DD22" s="53"/>
      <c r="DE22" s="53"/>
      <c r="DF22" s="53"/>
      <c r="DG22" s="53"/>
      <c r="DH22" s="53"/>
      <c r="DI22" s="53"/>
      <c r="DJ22" s="53"/>
      <c r="DK22" s="53"/>
      <c r="DL22" s="53"/>
      <c r="DM22" s="53"/>
      <c r="DN22" s="53"/>
      <c r="DO22" s="21"/>
      <c r="DP22" s="67">
        <f t="shared" si="167"/>
        <v>0</v>
      </c>
      <c r="DQ22" s="21"/>
      <c r="DR22" s="21"/>
      <c r="DS22" s="21"/>
      <c r="DT22" s="22"/>
    </row>
    <row r="23" spans="1:124" outlineLevel="1" x14ac:dyDescent="0.2">
      <c r="B23" s="82" t="s">
        <v>161</v>
      </c>
      <c r="C23" s="81" t="s">
        <v>126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24"/>
      <c r="T23" s="67">
        <f t="shared" si="117"/>
        <v>0</v>
      </c>
      <c r="U23" s="24"/>
      <c r="V23" s="24"/>
      <c r="W23" s="25"/>
      <c r="X23" s="59"/>
      <c r="Y23" s="17"/>
      <c r="Z23" s="17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24"/>
      <c r="AN23" s="67">
        <f t="shared" si="119"/>
        <v>0</v>
      </c>
      <c r="AO23" s="24"/>
      <c r="AP23" s="24"/>
      <c r="AQ23" s="25"/>
      <c r="AR23" s="59"/>
      <c r="AS23" s="17"/>
      <c r="AT23" s="17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24"/>
      <c r="BH23" s="67">
        <f t="shared" si="131"/>
        <v>0</v>
      </c>
      <c r="BI23" s="24"/>
      <c r="BJ23" s="24"/>
      <c r="BK23" s="25"/>
      <c r="BL23" s="59"/>
      <c r="BM23" s="17"/>
      <c r="BN23" s="17"/>
      <c r="BO23" s="53"/>
      <c r="BP23" s="53"/>
      <c r="BQ23" s="53"/>
      <c r="BR23" s="53"/>
      <c r="BS23" s="53"/>
      <c r="BT23" s="53"/>
      <c r="BU23" s="53"/>
      <c r="BV23" s="53"/>
      <c r="BW23" s="53"/>
      <c r="BX23" s="53"/>
      <c r="BY23" s="53"/>
      <c r="BZ23" s="53"/>
      <c r="CA23" s="24"/>
      <c r="CB23" s="67">
        <f t="shared" si="143"/>
        <v>0</v>
      </c>
      <c r="CC23" s="24"/>
      <c r="CD23" s="24"/>
      <c r="CE23" s="25"/>
      <c r="CF23" s="59"/>
      <c r="CG23" s="17"/>
      <c r="CH23" s="17"/>
      <c r="CI23" s="53"/>
      <c r="CJ23" s="53"/>
      <c r="CK23" s="53"/>
      <c r="CL23" s="53"/>
      <c r="CM23" s="53"/>
      <c r="CN23" s="53"/>
      <c r="CO23" s="53"/>
      <c r="CP23" s="53"/>
      <c r="CQ23" s="53"/>
      <c r="CR23" s="53"/>
      <c r="CS23" s="53"/>
      <c r="CT23" s="53"/>
      <c r="CU23" s="24"/>
      <c r="CV23" s="67">
        <f t="shared" si="155"/>
        <v>0</v>
      </c>
      <c r="CW23" s="24"/>
      <c r="CX23" s="24"/>
      <c r="CY23" s="25"/>
      <c r="CZ23" s="59"/>
      <c r="DA23" s="17"/>
      <c r="DB23" s="17"/>
      <c r="DC23" s="53"/>
      <c r="DD23" s="53"/>
      <c r="DE23" s="53"/>
      <c r="DF23" s="53"/>
      <c r="DG23" s="53"/>
      <c r="DH23" s="53"/>
      <c r="DI23" s="53"/>
      <c r="DJ23" s="53"/>
      <c r="DK23" s="53"/>
      <c r="DL23" s="53"/>
      <c r="DM23" s="53"/>
      <c r="DN23" s="53"/>
      <c r="DO23" s="24"/>
      <c r="DP23" s="67">
        <f t="shared" si="167"/>
        <v>0</v>
      </c>
      <c r="DQ23" s="24"/>
      <c r="DR23" s="24"/>
      <c r="DS23" s="25"/>
      <c r="DT23" s="59"/>
    </row>
    <row r="24" spans="1:124" outlineLevel="1" x14ac:dyDescent="0.2">
      <c r="C24" t="s">
        <v>125</v>
      </c>
      <c r="E24" s="26">
        <f t="shared" ref="E24:R24" si="168">IF(E22="",0,E26)</f>
        <v>0</v>
      </c>
      <c r="F24" s="26">
        <f t="shared" si="168"/>
        <v>0</v>
      </c>
      <c r="G24" s="26">
        <f t="shared" si="168"/>
        <v>0</v>
      </c>
      <c r="H24" s="26">
        <f t="shared" si="168"/>
        <v>0</v>
      </c>
      <c r="I24" s="26">
        <f t="shared" si="168"/>
        <v>0</v>
      </c>
      <c r="J24" s="26">
        <f t="shared" si="168"/>
        <v>0</v>
      </c>
      <c r="K24" s="26">
        <f t="shared" si="168"/>
        <v>0</v>
      </c>
      <c r="L24" s="26">
        <f t="shared" si="168"/>
        <v>0</v>
      </c>
      <c r="M24" s="26">
        <f t="shared" si="168"/>
        <v>0</v>
      </c>
      <c r="N24" s="26">
        <f t="shared" si="168"/>
        <v>0</v>
      </c>
      <c r="O24" s="26">
        <f t="shared" si="168"/>
        <v>0</v>
      </c>
      <c r="P24" s="26">
        <f t="shared" si="168"/>
        <v>0</v>
      </c>
      <c r="Q24" s="26">
        <f t="shared" si="168"/>
        <v>0</v>
      </c>
      <c r="R24" s="26">
        <f t="shared" si="168"/>
        <v>0</v>
      </c>
      <c r="S24" s="24"/>
      <c r="T24" s="21">
        <f t="shared" si="117"/>
        <v>0</v>
      </c>
      <c r="U24" s="24"/>
      <c r="V24" s="24"/>
      <c r="W24" s="25"/>
      <c r="X24" s="59"/>
      <c r="Y24" s="17"/>
      <c r="Z24" s="17"/>
      <c r="AA24" s="26">
        <f>IF(AA22="",0,AA26)</f>
        <v>0</v>
      </c>
      <c r="AB24" s="26">
        <f t="shared" ref="AB24:AL24" si="169">IF(AB22="",0,AB26)</f>
        <v>0</v>
      </c>
      <c r="AC24" s="26">
        <f t="shared" si="169"/>
        <v>0</v>
      </c>
      <c r="AD24" s="26">
        <f t="shared" si="169"/>
        <v>0</v>
      </c>
      <c r="AE24" s="26">
        <f t="shared" si="169"/>
        <v>0</v>
      </c>
      <c r="AF24" s="26">
        <f t="shared" si="169"/>
        <v>0</v>
      </c>
      <c r="AG24" s="26">
        <f t="shared" si="169"/>
        <v>0</v>
      </c>
      <c r="AH24" s="26">
        <f t="shared" si="169"/>
        <v>0</v>
      </c>
      <c r="AI24" s="26">
        <f t="shared" si="169"/>
        <v>0</v>
      </c>
      <c r="AJ24" s="26">
        <f t="shared" si="169"/>
        <v>0</v>
      </c>
      <c r="AK24" s="26">
        <f t="shared" si="169"/>
        <v>0</v>
      </c>
      <c r="AL24" s="26">
        <f t="shared" si="169"/>
        <v>0</v>
      </c>
      <c r="AM24" s="24"/>
      <c r="AN24" s="21">
        <f t="shared" si="119"/>
        <v>0</v>
      </c>
      <c r="AO24" s="24"/>
      <c r="AP24" s="24"/>
      <c r="AQ24" s="25"/>
      <c r="AR24" s="59"/>
      <c r="AS24" s="17"/>
      <c r="AT24" s="17"/>
      <c r="AU24" s="26">
        <f>IF(AU22="",0,AU26)</f>
        <v>0</v>
      </c>
      <c r="AV24" s="26">
        <f t="shared" ref="AV24:BF24" si="170">IF(AV22="",0,AV26)</f>
        <v>0</v>
      </c>
      <c r="AW24" s="26">
        <f t="shared" si="170"/>
        <v>0</v>
      </c>
      <c r="AX24" s="26">
        <f t="shared" si="170"/>
        <v>0</v>
      </c>
      <c r="AY24" s="26">
        <f t="shared" si="170"/>
        <v>0</v>
      </c>
      <c r="AZ24" s="26">
        <f t="shared" si="170"/>
        <v>0</v>
      </c>
      <c r="BA24" s="26">
        <f t="shared" si="170"/>
        <v>0</v>
      </c>
      <c r="BB24" s="26">
        <f t="shared" si="170"/>
        <v>0</v>
      </c>
      <c r="BC24" s="26">
        <f t="shared" si="170"/>
        <v>0</v>
      </c>
      <c r="BD24" s="26">
        <f t="shared" si="170"/>
        <v>0</v>
      </c>
      <c r="BE24" s="26">
        <f t="shared" si="170"/>
        <v>0</v>
      </c>
      <c r="BF24" s="26">
        <f t="shared" si="170"/>
        <v>0</v>
      </c>
      <c r="BG24" s="24"/>
      <c r="BH24" s="21">
        <f t="shared" si="131"/>
        <v>0</v>
      </c>
      <c r="BI24" s="24"/>
      <c r="BJ24" s="24"/>
      <c r="BK24" s="25"/>
      <c r="BL24" s="59"/>
      <c r="BM24" s="17"/>
      <c r="BN24" s="17"/>
      <c r="BO24" s="26">
        <f>IF(BO22="",0,BO26)</f>
        <v>0</v>
      </c>
      <c r="BP24" s="26">
        <f t="shared" ref="BP24:BZ24" si="171">IF(BP22="",0,BP26)</f>
        <v>0</v>
      </c>
      <c r="BQ24" s="26">
        <f t="shared" si="171"/>
        <v>0</v>
      </c>
      <c r="BR24" s="26">
        <f t="shared" si="171"/>
        <v>0</v>
      </c>
      <c r="BS24" s="26">
        <f t="shared" si="171"/>
        <v>0</v>
      </c>
      <c r="BT24" s="26">
        <f t="shared" si="171"/>
        <v>0</v>
      </c>
      <c r="BU24" s="26">
        <f t="shared" si="171"/>
        <v>0</v>
      </c>
      <c r="BV24" s="26">
        <f t="shared" si="171"/>
        <v>0</v>
      </c>
      <c r="BW24" s="26">
        <f t="shared" si="171"/>
        <v>0</v>
      </c>
      <c r="BX24" s="26">
        <f t="shared" si="171"/>
        <v>0</v>
      </c>
      <c r="BY24" s="26">
        <f t="shared" si="171"/>
        <v>0</v>
      </c>
      <c r="BZ24" s="26">
        <f t="shared" si="171"/>
        <v>0</v>
      </c>
      <c r="CA24" s="24"/>
      <c r="CB24" s="21">
        <f t="shared" si="143"/>
        <v>0</v>
      </c>
      <c r="CC24" s="24"/>
      <c r="CD24" s="24"/>
      <c r="CE24" s="25"/>
      <c r="CF24" s="59"/>
      <c r="CG24" s="17"/>
      <c r="CH24" s="17"/>
      <c r="CI24" s="26">
        <f>IF(CI22="",0,CI26)</f>
        <v>0</v>
      </c>
      <c r="CJ24" s="26">
        <f t="shared" ref="CJ24:CT24" si="172">IF(CJ22="",0,CJ26)</f>
        <v>0</v>
      </c>
      <c r="CK24" s="26">
        <f t="shared" si="172"/>
        <v>0</v>
      </c>
      <c r="CL24" s="26">
        <f t="shared" si="172"/>
        <v>0</v>
      </c>
      <c r="CM24" s="26">
        <f t="shared" si="172"/>
        <v>0</v>
      </c>
      <c r="CN24" s="26">
        <f t="shared" si="172"/>
        <v>0</v>
      </c>
      <c r="CO24" s="26">
        <f t="shared" si="172"/>
        <v>0</v>
      </c>
      <c r="CP24" s="26">
        <f t="shared" si="172"/>
        <v>0</v>
      </c>
      <c r="CQ24" s="26">
        <f t="shared" si="172"/>
        <v>0</v>
      </c>
      <c r="CR24" s="26">
        <f t="shared" si="172"/>
        <v>0</v>
      </c>
      <c r="CS24" s="26">
        <f t="shared" si="172"/>
        <v>0</v>
      </c>
      <c r="CT24" s="26">
        <f t="shared" si="172"/>
        <v>0</v>
      </c>
      <c r="CU24" s="24"/>
      <c r="CV24" s="21">
        <f t="shared" si="155"/>
        <v>0</v>
      </c>
      <c r="CW24" s="24"/>
      <c r="CX24" s="24"/>
      <c r="CY24" s="25"/>
      <c r="CZ24" s="59"/>
      <c r="DA24" s="17"/>
      <c r="DB24" s="17"/>
      <c r="DC24" s="26">
        <f>IF(DC22="",0,DC26)</f>
        <v>0</v>
      </c>
      <c r="DD24" s="26">
        <f t="shared" ref="DD24:DN24" si="173">IF(DD22="",0,DD26)</f>
        <v>0</v>
      </c>
      <c r="DE24" s="26">
        <f t="shared" si="173"/>
        <v>0</v>
      </c>
      <c r="DF24" s="26">
        <f t="shared" si="173"/>
        <v>0</v>
      </c>
      <c r="DG24" s="26">
        <f t="shared" si="173"/>
        <v>0</v>
      </c>
      <c r="DH24" s="26">
        <f t="shared" si="173"/>
        <v>0</v>
      </c>
      <c r="DI24" s="26">
        <f t="shared" si="173"/>
        <v>0</v>
      </c>
      <c r="DJ24" s="26">
        <f t="shared" si="173"/>
        <v>0</v>
      </c>
      <c r="DK24" s="26">
        <f t="shared" si="173"/>
        <v>0</v>
      </c>
      <c r="DL24" s="26">
        <f t="shared" si="173"/>
        <v>0</v>
      </c>
      <c r="DM24" s="26">
        <f t="shared" si="173"/>
        <v>0</v>
      </c>
      <c r="DN24" s="26">
        <f t="shared" si="173"/>
        <v>0</v>
      </c>
      <c r="DO24" s="24"/>
      <c r="DP24" s="21">
        <f t="shared" si="167"/>
        <v>0</v>
      </c>
      <c r="DQ24" s="24"/>
      <c r="DR24" s="24"/>
      <c r="DS24" s="25"/>
      <c r="DT24" s="59"/>
    </row>
    <row r="25" spans="1:124" outlineLevel="1" x14ac:dyDescent="0.2">
      <c r="C25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24"/>
      <c r="T25" s="67">
        <f t="shared" si="117"/>
        <v>0</v>
      </c>
      <c r="U25" s="24"/>
      <c r="V25" s="24"/>
      <c r="W25" s="25"/>
      <c r="X25" s="59"/>
      <c r="Y25" s="17"/>
      <c r="Z25" s="17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24"/>
      <c r="AN25" s="67">
        <f t="shared" si="119"/>
        <v>0</v>
      </c>
      <c r="AO25" s="24"/>
      <c r="AP25" s="24"/>
      <c r="AQ25" s="25"/>
      <c r="AR25" s="59"/>
      <c r="AS25" s="17"/>
      <c r="AT25" s="17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24"/>
      <c r="BH25" s="67">
        <f t="shared" si="131"/>
        <v>0</v>
      </c>
      <c r="BI25" s="24"/>
      <c r="BJ25" s="24"/>
      <c r="BK25" s="25"/>
      <c r="BL25" s="59"/>
      <c r="BM25" s="17"/>
      <c r="BN25" s="17"/>
      <c r="BO25" s="53"/>
      <c r="BP25" s="53"/>
      <c r="BQ25" s="53"/>
      <c r="BR25" s="53"/>
      <c r="BS25" s="53"/>
      <c r="BT25" s="53"/>
      <c r="BU25" s="53"/>
      <c r="BV25" s="53"/>
      <c r="BW25" s="53"/>
      <c r="BX25" s="53"/>
      <c r="BY25" s="53"/>
      <c r="BZ25" s="53"/>
      <c r="CA25" s="24"/>
      <c r="CB25" s="67">
        <f t="shared" si="143"/>
        <v>0</v>
      </c>
      <c r="CC25" s="24"/>
      <c r="CD25" s="24"/>
      <c r="CE25" s="25"/>
      <c r="CF25" s="59"/>
      <c r="CG25" s="17"/>
      <c r="CH25" s="17"/>
      <c r="CI25" s="53"/>
      <c r="CJ25" s="53"/>
      <c r="CK25" s="53"/>
      <c r="CL25" s="53"/>
      <c r="CM25" s="53"/>
      <c r="CN25" s="53"/>
      <c r="CO25" s="53"/>
      <c r="CP25" s="53"/>
      <c r="CQ25" s="53"/>
      <c r="CR25" s="53"/>
      <c r="CS25" s="53"/>
      <c r="CT25" s="53"/>
      <c r="CU25" s="24"/>
      <c r="CV25" s="67">
        <f t="shared" si="155"/>
        <v>0</v>
      </c>
      <c r="CW25" s="24"/>
      <c r="CX25" s="24"/>
      <c r="CY25" s="25"/>
      <c r="CZ25" s="59"/>
      <c r="DA25" s="17"/>
      <c r="DB25" s="17"/>
      <c r="DC25" s="53"/>
      <c r="DD25" s="53"/>
      <c r="DE25" s="53"/>
      <c r="DF25" s="53"/>
      <c r="DG25" s="53"/>
      <c r="DH25" s="53"/>
      <c r="DI25" s="53"/>
      <c r="DJ25" s="53"/>
      <c r="DK25" s="53"/>
      <c r="DL25" s="53"/>
      <c r="DM25" s="53"/>
      <c r="DN25" s="53"/>
      <c r="DO25" s="24"/>
      <c r="DP25" s="67">
        <f t="shared" si="167"/>
        <v>0</v>
      </c>
      <c r="DQ25" s="24"/>
      <c r="DR25" s="24"/>
      <c r="DS25" s="25"/>
      <c r="DT25" s="59"/>
    </row>
    <row r="26" spans="1:124" outlineLevel="1" x14ac:dyDescent="0.2">
      <c r="C26" t="s">
        <v>29</v>
      </c>
      <c r="E26" s="26">
        <f t="shared" ref="E26:R26" si="174">IF(E22="",0,E25*$C$6)</f>
        <v>0</v>
      </c>
      <c r="F26" s="26">
        <f t="shared" si="174"/>
        <v>0</v>
      </c>
      <c r="G26" s="26">
        <f t="shared" si="174"/>
        <v>0</v>
      </c>
      <c r="H26" s="26">
        <f t="shared" si="174"/>
        <v>0</v>
      </c>
      <c r="I26" s="26">
        <f t="shared" si="174"/>
        <v>0</v>
      </c>
      <c r="J26" s="26">
        <f t="shared" si="174"/>
        <v>0</v>
      </c>
      <c r="K26" s="26">
        <f t="shared" si="174"/>
        <v>0</v>
      </c>
      <c r="L26" s="26">
        <f t="shared" si="174"/>
        <v>0</v>
      </c>
      <c r="M26" s="26">
        <f t="shared" si="174"/>
        <v>0</v>
      </c>
      <c r="N26" s="26">
        <f t="shared" si="174"/>
        <v>0</v>
      </c>
      <c r="O26" s="26">
        <f t="shared" si="174"/>
        <v>0</v>
      </c>
      <c r="P26" s="26">
        <f t="shared" si="174"/>
        <v>0</v>
      </c>
      <c r="Q26" s="26">
        <f t="shared" si="174"/>
        <v>0</v>
      </c>
      <c r="R26" s="26">
        <f t="shared" si="174"/>
        <v>0</v>
      </c>
      <c r="T26" s="21">
        <f t="shared" si="117"/>
        <v>0</v>
      </c>
      <c r="AA26" s="26">
        <f>IF(AA22="",0,AA25*$C$6)</f>
        <v>0</v>
      </c>
      <c r="AB26" s="26">
        <f t="shared" ref="AB26:AL26" si="175">IF(AB22="",0,AB25*$C$6)</f>
        <v>0</v>
      </c>
      <c r="AC26" s="26">
        <f t="shared" si="175"/>
        <v>0</v>
      </c>
      <c r="AD26" s="26">
        <f t="shared" si="175"/>
        <v>0</v>
      </c>
      <c r="AE26" s="26">
        <f t="shared" si="175"/>
        <v>0</v>
      </c>
      <c r="AF26" s="26">
        <f t="shared" si="175"/>
        <v>0</v>
      </c>
      <c r="AG26" s="26">
        <f t="shared" si="175"/>
        <v>0</v>
      </c>
      <c r="AH26" s="26">
        <f t="shared" si="175"/>
        <v>0</v>
      </c>
      <c r="AI26" s="26">
        <f t="shared" si="175"/>
        <v>0</v>
      </c>
      <c r="AJ26" s="26">
        <f t="shared" si="175"/>
        <v>0</v>
      </c>
      <c r="AK26" s="26">
        <f t="shared" si="175"/>
        <v>0</v>
      </c>
      <c r="AL26" s="26">
        <f t="shared" si="175"/>
        <v>0</v>
      </c>
      <c r="AN26" s="21">
        <f t="shared" si="119"/>
        <v>0</v>
      </c>
      <c r="AU26" s="26">
        <f>IF(AU22="",0,AU25*$C$6)</f>
        <v>0</v>
      </c>
      <c r="AV26" s="26">
        <f t="shared" ref="AV26" si="176">IF(AV22="",0,AV25*$C$6)</f>
        <v>0</v>
      </c>
      <c r="AW26" s="26">
        <f t="shared" ref="AW26" si="177">IF(AW22="",0,AW25*$C$6)</f>
        <v>0</v>
      </c>
      <c r="AX26" s="26">
        <f t="shared" ref="AX26" si="178">IF(AX22="",0,AX25*$C$6)</f>
        <v>0</v>
      </c>
      <c r="AY26" s="26">
        <f t="shared" ref="AY26" si="179">IF(AY22="",0,AY25*$C$6)</f>
        <v>0</v>
      </c>
      <c r="AZ26" s="26">
        <f t="shared" ref="AZ26" si="180">IF(AZ22="",0,AZ25*$C$6)</f>
        <v>0</v>
      </c>
      <c r="BA26" s="26">
        <f t="shared" ref="BA26" si="181">IF(BA22="",0,BA25*$C$6)</f>
        <v>0</v>
      </c>
      <c r="BB26" s="26">
        <f t="shared" ref="BB26" si="182">IF(BB22="",0,BB25*$C$6)</f>
        <v>0</v>
      </c>
      <c r="BC26" s="26">
        <f t="shared" ref="BC26" si="183">IF(BC22="",0,BC25*$C$6)</f>
        <v>0</v>
      </c>
      <c r="BD26" s="26">
        <f t="shared" ref="BD26" si="184">IF(BD22="",0,BD25*$C$6)</f>
        <v>0</v>
      </c>
      <c r="BE26" s="26">
        <f t="shared" ref="BE26" si="185">IF(BE22="",0,BE25*$C$6)</f>
        <v>0</v>
      </c>
      <c r="BF26" s="26">
        <f t="shared" ref="BF26" si="186">IF(BF22="",0,BF25*$C$6)</f>
        <v>0</v>
      </c>
      <c r="BH26" s="21">
        <f t="shared" si="131"/>
        <v>0</v>
      </c>
      <c r="BL26" s="27"/>
      <c r="BO26" s="26">
        <f>IF(BO22="",0,BO25*$C$6)</f>
        <v>0</v>
      </c>
      <c r="BP26" s="26">
        <f t="shared" ref="BP26" si="187">IF(BP22="",0,BP25*$C$6)</f>
        <v>0</v>
      </c>
      <c r="BQ26" s="26">
        <f t="shared" ref="BQ26" si="188">IF(BQ22="",0,BQ25*$C$6)</f>
        <v>0</v>
      </c>
      <c r="BR26" s="26">
        <f t="shared" ref="BR26" si="189">IF(BR22="",0,BR25*$C$6)</f>
        <v>0</v>
      </c>
      <c r="BS26" s="26">
        <f t="shared" ref="BS26" si="190">IF(BS22="",0,BS25*$C$6)</f>
        <v>0</v>
      </c>
      <c r="BT26" s="26">
        <f t="shared" ref="BT26" si="191">IF(BT22="",0,BT25*$C$6)</f>
        <v>0</v>
      </c>
      <c r="BU26" s="26">
        <f t="shared" ref="BU26" si="192">IF(BU22="",0,BU25*$C$6)</f>
        <v>0</v>
      </c>
      <c r="BV26" s="26">
        <f t="shared" ref="BV26" si="193">IF(BV22="",0,BV25*$C$6)</f>
        <v>0</v>
      </c>
      <c r="BW26" s="26">
        <f t="shared" ref="BW26" si="194">IF(BW22="",0,BW25*$C$6)</f>
        <v>0</v>
      </c>
      <c r="BX26" s="26">
        <f t="shared" ref="BX26" si="195">IF(BX22="",0,BX25*$C$6)</f>
        <v>0</v>
      </c>
      <c r="BY26" s="26">
        <f t="shared" ref="BY26" si="196">IF(BY22="",0,BY25*$C$6)</f>
        <v>0</v>
      </c>
      <c r="BZ26" s="26">
        <f t="shared" ref="BZ26" si="197">IF(BZ22="",0,BZ25*$C$6)</f>
        <v>0</v>
      </c>
      <c r="CB26" s="21">
        <f t="shared" si="143"/>
        <v>0</v>
      </c>
      <c r="CI26" s="26">
        <f>IF(CI22="",0,CI25*$C$6)</f>
        <v>0</v>
      </c>
      <c r="CJ26" s="26">
        <f t="shared" ref="CJ26" si="198">IF(CJ22="",0,CJ25*$C$6)</f>
        <v>0</v>
      </c>
      <c r="CK26" s="26">
        <f t="shared" ref="CK26" si="199">IF(CK22="",0,CK25*$C$6)</f>
        <v>0</v>
      </c>
      <c r="CL26" s="26">
        <f t="shared" ref="CL26" si="200">IF(CL22="",0,CL25*$C$6)</f>
        <v>0</v>
      </c>
      <c r="CM26" s="26">
        <f t="shared" ref="CM26" si="201">IF(CM22="",0,CM25*$C$6)</f>
        <v>0</v>
      </c>
      <c r="CN26" s="26">
        <f t="shared" ref="CN26" si="202">IF(CN22="",0,CN25*$C$6)</f>
        <v>0</v>
      </c>
      <c r="CO26" s="26">
        <f t="shared" ref="CO26" si="203">IF(CO22="",0,CO25*$C$6)</f>
        <v>0</v>
      </c>
      <c r="CP26" s="26">
        <f t="shared" ref="CP26" si="204">IF(CP22="",0,CP25*$C$6)</f>
        <v>0</v>
      </c>
      <c r="CQ26" s="26">
        <f t="shared" ref="CQ26" si="205">IF(CQ22="",0,CQ25*$C$6)</f>
        <v>0</v>
      </c>
      <c r="CR26" s="26">
        <f t="shared" ref="CR26" si="206">IF(CR22="",0,CR25*$C$6)</f>
        <v>0</v>
      </c>
      <c r="CS26" s="26">
        <f t="shared" ref="CS26" si="207">IF(CS22="",0,CS25*$C$6)</f>
        <v>0</v>
      </c>
      <c r="CT26" s="26">
        <f t="shared" ref="CT26" si="208">IF(CT22="",0,CT25*$C$6)</f>
        <v>0</v>
      </c>
      <c r="CV26" s="21">
        <f t="shared" si="155"/>
        <v>0</v>
      </c>
      <c r="DC26" s="26">
        <f>IF(DC22="",0,DC25*$C$6)</f>
        <v>0</v>
      </c>
      <c r="DD26" s="26">
        <f t="shared" ref="DD26" si="209">IF(DD22="",0,DD25*$C$6)</f>
        <v>0</v>
      </c>
      <c r="DE26" s="26">
        <f t="shared" ref="DE26" si="210">IF(DE22="",0,DE25*$C$6)</f>
        <v>0</v>
      </c>
      <c r="DF26" s="26">
        <f t="shared" ref="DF26" si="211">IF(DF22="",0,DF25*$C$6)</f>
        <v>0</v>
      </c>
      <c r="DG26" s="26">
        <f t="shared" ref="DG26" si="212">IF(DG22="",0,DG25*$C$6)</f>
        <v>0</v>
      </c>
      <c r="DH26" s="26">
        <f t="shared" ref="DH26" si="213">IF(DH22="",0,DH25*$C$6)</f>
        <v>0</v>
      </c>
      <c r="DI26" s="26">
        <f t="shared" ref="DI26" si="214">IF(DI22="",0,DI25*$C$6)</f>
        <v>0</v>
      </c>
      <c r="DJ26" s="26">
        <f t="shared" ref="DJ26" si="215">IF(DJ22="",0,DJ25*$C$6)</f>
        <v>0</v>
      </c>
      <c r="DK26" s="26">
        <f t="shared" ref="DK26" si="216">IF(DK22="",0,DK25*$C$6)</f>
        <v>0</v>
      </c>
      <c r="DL26" s="26">
        <f t="shared" ref="DL26" si="217">IF(DL22="",0,DL25*$C$6)</f>
        <v>0</v>
      </c>
      <c r="DM26" s="26">
        <f t="shared" ref="DM26" si="218">IF(DM22="",0,DM25*$C$6)</f>
        <v>0</v>
      </c>
      <c r="DN26" s="26">
        <f t="shared" ref="DN26" si="219">IF(DN22="",0,DN25*$C$6)</f>
        <v>0</v>
      </c>
      <c r="DP26" s="21">
        <f t="shared" si="167"/>
        <v>0</v>
      </c>
    </row>
    <row r="27" spans="1:124" outlineLevel="1" x14ac:dyDescent="0.2"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T27" s="21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N27" s="21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H27" s="21"/>
      <c r="BL27" s="27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B27" s="21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V27" s="21"/>
      <c r="DC27" s="26"/>
      <c r="DD27" s="26"/>
      <c r="DE27" s="26"/>
      <c r="DF27" s="26"/>
      <c r="DG27" s="26"/>
      <c r="DH27" s="26"/>
      <c r="DI27" s="26"/>
      <c r="DJ27" s="26"/>
      <c r="DK27" s="26"/>
      <c r="DL27" s="26"/>
      <c r="DM27" s="26"/>
      <c r="DN27" s="26"/>
      <c r="DP27" s="21"/>
    </row>
    <row r="28" spans="1:124" outlineLevel="1" x14ac:dyDescent="0.2">
      <c r="B28" s="69" t="s">
        <v>147</v>
      </c>
      <c r="E28" s="19">
        <f t="shared" ref="E28:R28" si="220">IFERROR((E31*E29)/E30,0)</f>
        <v>0</v>
      </c>
      <c r="F28" s="19">
        <f t="shared" si="220"/>
        <v>0</v>
      </c>
      <c r="G28" s="19">
        <f t="shared" si="220"/>
        <v>0</v>
      </c>
      <c r="H28" s="19">
        <f t="shared" si="220"/>
        <v>0</v>
      </c>
      <c r="I28" s="19">
        <f t="shared" si="220"/>
        <v>0</v>
      </c>
      <c r="J28" s="19">
        <f t="shared" si="220"/>
        <v>0</v>
      </c>
      <c r="K28" s="19">
        <f t="shared" si="220"/>
        <v>0</v>
      </c>
      <c r="L28" s="19">
        <f t="shared" si="220"/>
        <v>0</v>
      </c>
      <c r="M28" s="19">
        <f t="shared" si="220"/>
        <v>0</v>
      </c>
      <c r="N28" s="19">
        <f t="shared" si="220"/>
        <v>0</v>
      </c>
      <c r="O28" s="19">
        <f t="shared" si="220"/>
        <v>0</v>
      </c>
      <c r="P28" s="19">
        <f t="shared" si="220"/>
        <v>0</v>
      </c>
      <c r="Q28" s="19">
        <f t="shared" si="220"/>
        <v>0</v>
      </c>
      <c r="R28" s="19">
        <f t="shared" si="220"/>
        <v>0</v>
      </c>
      <c r="S28" s="20"/>
      <c r="T28" s="20">
        <f t="shared" ref="T28:T33" si="221">SUM(E28:R28)</f>
        <v>0</v>
      </c>
      <c r="U28" s="21"/>
      <c r="V28" s="21"/>
      <c r="W28" s="21"/>
      <c r="X28" s="22"/>
      <c r="Y28" s="21"/>
      <c r="Z28" s="21"/>
      <c r="AA28" s="19">
        <f>IFERROR((AA31*AA29)/AA30,0)</f>
        <v>0</v>
      </c>
      <c r="AB28" s="19">
        <f t="shared" ref="AB28:AL28" si="222">IFERROR((AB31*AB29)/AB30,0)</f>
        <v>0</v>
      </c>
      <c r="AC28" s="19">
        <f t="shared" si="222"/>
        <v>0</v>
      </c>
      <c r="AD28" s="19">
        <f t="shared" si="222"/>
        <v>0</v>
      </c>
      <c r="AE28" s="19">
        <f t="shared" si="222"/>
        <v>0</v>
      </c>
      <c r="AF28" s="19">
        <f t="shared" si="222"/>
        <v>0</v>
      </c>
      <c r="AG28" s="19">
        <f t="shared" si="222"/>
        <v>0</v>
      </c>
      <c r="AH28" s="19">
        <f t="shared" si="222"/>
        <v>0</v>
      </c>
      <c r="AI28" s="19">
        <f t="shared" si="222"/>
        <v>0</v>
      </c>
      <c r="AJ28" s="19">
        <f t="shared" si="222"/>
        <v>0</v>
      </c>
      <c r="AK28" s="19">
        <f t="shared" si="222"/>
        <v>0</v>
      </c>
      <c r="AL28" s="19">
        <f t="shared" si="222"/>
        <v>0</v>
      </c>
      <c r="AM28" s="20"/>
      <c r="AN28" s="20">
        <f t="shared" ref="AN28:AN33" si="223">SUM(AA28:AL28)</f>
        <v>0</v>
      </c>
      <c r="AO28" s="21"/>
      <c r="AP28" s="21"/>
      <c r="AQ28" s="21"/>
      <c r="AR28" s="22"/>
      <c r="AS28" s="21"/>
      <c r="AT28" s="21"/>
      <c r="AU28" s="19">
        <f>IFERROR((AU31*AU29)/AU30,0)</f>
        <v>0</v>
      </c>
      <c r="AV28" s="19">
        <f t="shared" ref="AV28" si="224">IFERROR((AV31*AV29)/AV30,0)</f>
        <v>0</v>
      </c>
      <c r="AW28" s="19">
        <f t="shared" ref="AW28" si="225">IFERROR((AW31*AW29)/AW30,0)</f>
        <v>0</v>
      </c>
      <c r="AX28" s="19">
        <f t="shared" ref="AX28" si="226">IFERROR((AX31*AX29)/AX30,0)</f>
        <v>0</v>
      </c>
      <c r="AY28" s="19">
        <f t="shared" ref="AY28" si="227">IFERROR((AY31*AY29)/AY30,0)</f>
        <v>0</v>
      </c>
      <c r="AZ28" s="19">
        <f t="shared" ref="AZ28" si="228">IFERROR((AZ31*AZ29)/AZ30,0)</f>
        <v>0</v>
      </c>
      <c r="BA28" s="19">
        <f t="shared" ref="BA28" si="229">IFERROR((BA31*BA29)/BA30,0)</f>
        <v>0</v>
      </c>
      <c r="BB28" s="19">
        <f t="shared" ref="BB28" si="230">IFERROR((BB31*BB29)/BB30,0)</f>
        <v>0</v>
      </c>
      <c r="BC28" s="19">
        <f t="shared" ref="BC28" si="231">IFERROR((BC31*BC29)/BC30,0)</f>
        <v>0</v>
      </c>
      <c r="BD28" s="19">
        <f t="shared" ref="BD28" si="232">IFERROR((BD31*BD29)/BD30,0)</f>
        <v>0</v>
      </c>
      <c r="BE28" s="19">
        <f t="shared" ref="BE28" si="233">IFERROR((BE31*BE29)/BE30,0)</f>
        <v>0</v>
      </c>
      <c r="BF28" s="19">
        <f t="shared" ref="BF28" si="234">IFERROR((BF31*BF29)/BF30,0)</f>
        <v>0</v>
      </c>
      <c r="BG28" s="20"/>
      <c r="BH28" s="20">
        <f t="shared" ref="BH28:BH33" si="235">SUM(AU28:BF28)</f>
        <v>0</v>
      </c>
      <c r="BI28" s="21"/>
      <c r="BJ28" s="21"/>
      <c r="BK28" s="21"/>
      <c r="BL28" s="22"/>
      <c r="BM28" s="21"/>
      <c r="BN28" s="21"/>
      <c r="BO28" s="19">
        <f>IFERROR((BO31*BO29)/BO30,0)</f>
        <v>0</v>
      </c>
      <c r="BP28" s="19">
        <f t="shared" ref="BP28" si="236">IFERROR((BP31*BP29)/BP30,0)</f>
        <v>0</v>
      </c>
      <c r="BQ28" s="19">
        <f t="shared" ref="BQ28" si="237">IFERROR((BQ31*BQ29)/BQ30,0)</f>
        <v>0</v>
      </c>
      <c r="BR28" s="19">
        <f t="shared" ref="BR28" si="238">IFERROR((BR31*BR29)/BR30,0)</f>
        <v>0</v>
      </c>
      <c r="BS28" s="19">
        <f t="shared" ref="BS28" si="239">IFERROR((BS31*BS29)/BS30,0)</f>
        <v>0</v>
      </c>
      <c r="BT28" s="19">
        <f t="shared" ref="BT28" si="240">IFERROR((BT31*BT29)/BT30,0)</f>
        <v>0</v>
      </c>
      <c r="BU28" s="19">
        <f t="shared" ref="BU28" si="241">IFERROR((BU31*BU29)/BU30,0)</f>
        <v>0</v>
      </c>
      <c r="BV28" s="19">
        <f t="shared" ref="BV28" si="242">IFERROR((BV31*BV29)/BV30,0)</f>
        <v>0</v>
      </c>
      <c r="BW28" s="19">
        <f t="shared" ref="BW28" si="243">IFERROR((BW31*BW29)/BW30,0)</f>
        <v>0</v>
      </c>
      <c r="BX28" s="19">
        <f t="shared" ref="BX28" si="244">IFERROR((BX31*BX29)/BX30,0)</f>
        <v>0</v>
      </c>
      <c r="BY28" s="19">
        <f t="shared" ref="BY28" si="245">IFERROR((BY31*BY29)/BY30,0)</f>
        <v>0</v>
      </c>
      <c r="BZ28" s="19">
        <f t="shared" ref="BZ28" si="246">IFERROR((BZ31*BZ29)/BZ30,0)</f>
        <v>0</v>
      </c>
      <c r="CA28" s="20"/>
      <c r="CB28" s="20">
        <f t="shared" ref="CB28:CB33" si="247">SUM(BO28:BZ28)</f>
        <v>0</v>
      </c>
      <c r="CC28" s="21"/>
      <c r="CD28" s="21"/>
      <c r="CE28" s="21"/>
      <c r="CF28" s="22"/>
      <c r="CG28" s="21"/>
      <c r="CH28" s="21"/>
      <c r="CI28" s="19">
        <f>IFERROR((CI31*CI29)/CI30,0)</f>
        <v>0</v>
      </c>
      <c r="CJ28" s="19">
        <f t="shared" ref="CJ28" si="248">IFERROR((CJ31*CJ29)/CJ30,0)</f>
        <v>0</v>
      </c>
      <c r="CK28" s="19">
        <f t="shared" ref="CK28" si="249">IFERROR((CK31*CK29)/CK30,0)</f>
        <v>0</v>
      </c>
      <c r="CL28" s="19">
        <f t="shared" ref="CL28" si="250">IFERROR((CL31*CL29)/CL30,0)</f>
        <v>0</v>
      </c>
      <c r="CM28" s="19">
        <f t="shared" ref="CM28" si="251">IFERROR((CM31*CM29)/CM30,0)</f>
        <v>0</v>
      </c>
      <c r="CN28" s="19">
        <f t="shared" ref="CN28" si="252">IFERROR((CN31*CN29)/CN30,0)</f>
        <v>0</v>
      </c>
      <c r="CO28" s="19">
        <f t="shared" ref="CO28" si="253">IFERROR((CO31*CO29)/CO30,0)</f>
        <v>0</v>
      </c>
      <c r="CP28" s="19">
        <f t="shared" ref="CP28" si="254">IFERROR((CP31*CP29)/CP30,0)</f>
        <v>0</v>
      </c>
      <c r="CQ28" s="19">
        <f t="shared" ref="CQ28" si="255">IFERROR((CQ31*CQ29)/CQ30,0)</f>
        <v>0</v>
      </c>
      <c r="CR28" s="19">
        <f t="shared" ref="CR28" si="256">IFERROR((CR31*CR29)/CR30,0)</f>
        <v>0</v>
      </c>
      <c r="CS28" s="19">
        <f t="shared" ref="CS28" si="257">IFERROR((CS31*CS29)/CS30,0)</f>
        <v>0</v>
      </c>
      <c r="CT28" s="19">
        <f t="shared" ref="CT28" si="258">IFERROR((CT31*CT29)/CT30,0)</f>
        <v>0</v>
      </c>
      <c r="CU28" s="20"/>
      <c r="CV28" s="20">
        <f t="shared" ref="CV28:CV33" si="259">SUM(CI28:CT28)</f>
        <v>0</v>
      </c>
      <c r="CW28" s="21"/>
      <c r="CX28" s="21"/>
      <c r="CY28" s="21"/>
      <c r="CZ28" s="22"/>
      <c r="DA28" s="21"/>
      <c r="DB28" s="21"/>
      <c r="DC28" s="19">
        <f>IFERROR((DC31*DC29)/DC30,0)</f>
        <v>0</v>
      </c>
      <c r="DD28" s="19">
        <f t="shared" ref="DD28" si="260">IFERROR((DD31*DD29)/DD30,0)</f>
        <v>0</v>
      </c>
      <c r="DE28" s="19">
        <f t="shared" ref="DE28" si="261">IFERROR((DE31*DE29)/DE30,0)</f>
        <v>0</v>
      </c>
      <c r="DF28" s="19">
        <f t="shared" ref="DF28" si="262">IFERROR((DF31*DF29)/DF30,0)</f>
        <v>0</v>
      </c>
      <c r="DG28" s="19">
        <f t="shared" ref="DG28" si="263">IFERROR((DG31*DG29)/DG30,0)</f>
        <v>0</v>
      </c>
      <c r="DH28" s="19">
        <f t="shared" ref="DH28" si="264">IFERROR((DH31*DH29)/DH30,0)</f>
        <v>0</v>
      </c>
      <c r="DI28" s="19">
        <f t="shared" ref="DI28" si="265">IFERROR((DI31*DI29)/DI30,0)</f>
        <v>0</v>
      </c>
      <c r="DJ28" s="19">
        <f t="shared" ref="DJ28" si="266">IFERROR((DJ31*DJ29)/DJ30,0)</f>
        <v>0</v>
      </c>
      <c r="DK28" s="19">
        <f t="shared" ref="DK28" si="267">IFERROR((DK31*DK29)/DK30,0)</f>
        <v>0</v>
      </c>
      <c r="DL28" s="19">
        <f t="shared" ref="DL28" si="268">IFERROR((DL31*DL29)/DL30,0)</f>
        <v>0</v>
      </c>
      <c r="DM28" s="19">
        <f t="shared" ref="DM28" si="269">IFERROR((DM31*DM29)/DM30,0)</f>
        <v>0</v>
      </c>
      <c r="DN28" s="19">
        <f t="shared" ref="DN28" si="270">IFERROR((DN31*DN29)/DN30,0)</f>
        <v>0</v>
      </c>
      <c r="DO28" s="20"/>
      <c r="DP28" s="20">
        <f t="shared" ref="DP28:DP33" si="271">SUM(DC28:DN28)</f>
        <v>0</v>
      </c>
      <c r="DQ28" s="21"/>
      <c r="DR28" s="21"/>
      <c r="DS28" s="21"/>
      <c r="DT28" s="22"/>
    </row>
    <row r="29" spans="1:124" outlineLevel="1" x14ac:dyDescent="0.2">
      <c r="B29" s="6" t="s">
        <v>139</v>
      </c>
      <c r="C29" t="s">
        <v>124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21"/>
      <c r="T29" s="67">
        <f t="shared" si="221"/>
        <v>0</v>
      </c>
      <c r="U29" s="21"/>
      <c r="V29" s="21"/>
      <c r="W29" s="21"/>
      <c r="X29" s="22"/>
      <c r="Y29" s="21"/>
      <c r="Z29" s="21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21"/>
      <c r="AN29" s="67">
        <f t="shared" si="223"/>
        <v>0</v>
      </c>
      <c r="AO29" s="21"/>
      <c r="AP29" s="21"/>
      <c r="AQ29" s="21"/>
      <c r="AR29" s="22"/>
      <c r="AS29" s="21"/>
      <c r="AT29" s="21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21"/>
      <c r="BH29" s="67">
        <f t="shared" si="235"/>
        <v>0</v>
      </c>
      <c r="BI29" s="21"/>
      <c r="BJ29" s="21"/>
      <c r="BK29" s="21"/>
      <c r="BL29" s="22"/>
      <c r="BM29" s="21"/>
      <c r="BN29" s="21"/>
      <c r="BO29" s="53"/>
      <c r="BP29" s="53"/>
      <c r="BQ29" s="53"/>
      <c r="BR29" s="53"/>
      <c r="BS29" s="53"/>
      <c r="BT29" s="53"/>
      <c r="BU29" s="53"/>
      <c r="BV29" s="53"/>
      <c r="BW29" s="53"/>
      <c r="BX29" s="53"/>
      <c r="BY29" s="53"/>
      <c r="BZ29" s="53"/>
      <c r="CA29" s="21"/>
      <c r="CB29" s="67">
        <f t="shared" si="247"/>
        <v>0</v>
      </c>
      <c r="CC29" s="21"/>
      <c r="CD29" s="21"/>
      <c r="CE29" s="21"/>
      <c r="CF29" s="22"/>
      <c r="CG29" s="21"/>
      <c r="CH29" s="21"/>
      <c r="CI29" s="53"/>
      <c r="CJ29" s="53"/>
      <c r="CK29" s="53"/>
      <c r="CL29" s="53"/>
      <c r="CM29" s="53"/>
      <c r="CN29" s="53"/>
      <c r="CO29" s="53"/>
      <c r="CP29" s="53"/>
      <c r="CQ29" s="53"/>
      <c r="CR29" s="53"/>
      <c r="CS29" s="53"/>
      <c r="CT29" s="53"/>
      <c r="CU29" s="21"/>
      <c r="CV29" s="67">
        <f t="shared" si="259"/>
        <v>0</v>
      </c>
      <c r="CW29" s="21"/>
      <c r="CX29" s="21"/>
      <c r="CY29" s="21"/>
      <c r="CZ29" s="22"/>
      <c r="DA29" s="21"/>
      <c r="DB29" s="21"/>
      <c r="DC29" s="53"/>
      <c r="DD29" s="53"/>
      <c r="DE29" s="53"/>
      <c r="DF29" s="53"/>
      <c r="DG29" s="53"/>
      <c r="DH29" s="53"/>
      <c r="DI29" s="53"/>
      <c r="DJ29" s="53"/>
      <c r="DK29" s="53"/>
      <c r="DL29" s="53"/>
      <c r="DM29" s="53"/>
      <c r="DN29" s="53"/>
      <c r="DO29" s="21"/>
      <c r="DP29" s="67">
        <f t="shared" si="271"/>
        <v>0</v>
      </c>
      <c r="DQ29" s="21"/>
      <c r="DR29" s="21"/>
      <c r="DS29" s="21"/>
      <c r="DT29" s="22"/>
    </row>
    <row r="30" spans="1:124" outlineLevel="1" x14ac:dyDescent="0.2">
      <c r="C30" s="13" t="s">
        <v>126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24"/>
      <c r="T30" s="67">
        <f t="shared" si="221"/>
        <v>0</v>
      </c>
      <c r="U30" s="24"/>
      <c r="V30" s="24"/>
      <c r="W30" s="25"/>
      <c r="X30" s="59"/>
      <c r="Y30" s="17"/>
      <c r="Z30" s="17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24"/>
      <c r="AN30" s="67">
        <f t="shared" si="223"/>
        <v>0</v>
      </c>
      <c r="AO30" s="24"/>
      <c r="AP30" s="24"/>
      <c r="AQ30" s="25"/>
      <c r="AR30" s="59"/>
      <c r="AS30" s="17"/>
      <c r="AT30" s="17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24"/>
      <c r="BH30" s="67">
        <f t="shared" si="235"/>
        <v>0</v>
      </c>
      <c r="BI30" s="24"/>
      <c r="BJ30" s="24"/>
      <c r="BK30" s="25"/>
      <c r="BL30" s="59"/>
      <c r="BM30" s="17"/>
      <c r="BN30" s="17"/>
      <c r="BO30" s="53"/>
      <c r="BP30" s="53"/>
      <c r="BQ30" s="53"/>
      <c r="BR30" s="53"/>
      <c r="BS30" s="53"/>
      <c r="BT30" s="53"/>
      <c r="BU30" s="53"/>
      <c r="BV30" s="53"/>
      <c r="BW30" s="53"/>
      <c r="BX30" s="53"/>
      <c r="BY30" s="53"/>
      <c r="BZ30" s="53"/>
      <c r="CA30" s="24"/>
      <c r="CB30" s="67">
        <f t="shared" si="247"/>
        <v>0</v>
      </c>
      <c r="CC30" s="24"/>
      <c r="CD30" s="24"/>
      <c r="CE30" s="25"/>
      <c r="CF30" s="59"/>
      <c r="CG30" s="17"/>
      <c r="CH30" s="17"/>
      <c r="CI30" s="53"/>
      <c r="CJ30" s="53"/>
      <c r="CK30" s="53"/>
      <c r="CL30" s="53"/>
      <c r="CM30" s="53"/>
      <c r="CN30" s="53"/>
      <c r="CO30" s="53"/>
      <c r="CP30" s="53"/>
      <c r="CQ30" s="53"/>
      <c r="CR30" s="53"/>
      <c r="CS30" s="53"/>
      <c r="CT30" s="53"/>
      <c r="CU30" s="24"/>
      <c r="CV30" s="67">
        <f t="shared" si="259"/>
        <v>0</v>
      </c>
      <c r="CW30" s="24"/>
      <c r="CX30" s="24"/>
      <c r="CY30" s="25"/>
      <c r="CZ30" s="59"/>
      <c r="DA30" s="17"/>
      <c r="DB30" s="17"/>
      <c r="DC30" s="53"/>
      <c r="DD30" s="53"/>
      <c r="DE30" s="53"/>
      <c r="DF30" s="53"/>
      <c r="DG30" s="53"/>
      <c r="DH30" s="53"/>
      <c r="DI30" s="53"/>
      <c r="DJ30" s="53"/>
      <c r="DK30" s="53"/>
      <c r="DL30" s="53"/>
      <c r="DM30" s="53"/>
      <c r="DN30" s="53"/>
      <c r="DO30" s="24"/>
      <c r="DP30" s="67">
        <f t="shared" si="271"/>
        <v>0</v>
      </c>
      <c r="DQ30" s="24"/>
      <c r="DR30" s="24"/>
      <c r="DS30" s="25"/>
      <c r="DT30" s="59"/>
    </row>
    <row r="31" spans="1:124" outlineLevel="1" x14ac:dyDescent="0.2">
      <c r="C31" t="s">
        <v>125</v>
      </c>
      <c r="E31" s="26">
        <f t="shared" ref="E31:R31" si="272">IF(E29="",0,E33)</f>
        <v>0</v>
      </c>
      <c r="F31" s="26">
        <f t="shared" si="272"/>
        <v>0</v>
      </c>
      <c r="G31" s="26">
        <f t="shared" si="272"/>
        <v>0</v>
      </c>
      <c r="H31" s="26">
        <f t="shared" si="272"/>
        <v>0</v>
      </c>
      <c r="I31" s="26">
        <f t="shared" si="272"/>
        <v>0</v>
      </c>
      <c r="J31" s="26">
        <f t="shared" si="272"/>
        <v>0</v>
      </c>
      <c r="K31" s="26">
        <f t="shared" si="272"/>
        <v>0</v>
      </c>
      <c r="L31" s="26">
        <f t="shared" si="272"/>
        <v>0</v>
      </c>
      <c r="M31" s="26">
        <f t="shared" si="272"/>
        <v>0</v>
      </c>
      <c r="N31" s="26">
        <f t="shared" si="272"/>
        <v>0</v>
      </c>
      <c r="O31" s="26">
        <f t="shared" si="272"/>
        <v>0</v>
      </c>
      <c r="P31" s="26">
        <f t="shared" si="272"/>
        <v>0</v>
      </c>
      <c r="Q31" s="26">
        <f t="shared" si="272"/>
        <v>0</v>
      </c>
      <c r="R31" s="26">
        <f t="shared" si="272"/>
        <v>0</v>
      </c>
      <c r="S31" s="24"/>
      <c r="T31" s="21">
        <f t="shared" si="221"/>
        <v>0</v>
      </c>
      <c r="U31" s="24"/>
      <c r="V31" s="24"/>
      <c r="W31" s="25"/>
      <c r="X31" s="59"/>
      <c r="Y31" s="17"/>
      <c r="Z31" s="17"/>
      <c r="AA31" s="26">
        <f>IF(AA29="",0,AA33)</f>
        <v>0</v>
      </c>
      <c r="AB31" s="26">
        <f t="shared" ref="AB31:AL31" si="273">IF(AB29="",0,AB33)</f>
        <v>0</v>
      </c>
      <c r="AC31" s="26">
        <f t="shared" si="273"/>
        <v>0</v>
      </c>
      <c r="AD31" s="26">
        <f t="shared" si="273"/>
        <v>0</v>
      </c>
      <c r="AE31" s="26">
        <f t="shared" si="273"/>
        <v>0</v>
      </c>
      <c r="AF31" s="26">
        <f t="shared" si="273"/>
        <v>0</v>
      </c>
      <c r="AG31" s="26">
        <f t="shared" si="273"/>
        <v>0</v>
      </c>
      <c r="AH31" s="26">
        <f t="shared" si="273"/>
        <v>0</v>
      </c>
      <c r="AI31" s="26">
        <f t="shared" si="273"/>
        <v>0</v>
      </c>
      <c r="AJ31" s="26">
        <f t="shared" si="273"/>
        <v>0</v>
      </c>
      <c r="AK31" s="26">
        <f t="shared" si="273"/>
        <v>0</v>
      </c>
      <c r="AL31" s="26">
        <f t="shared" si="273"/>
        <v>0</v>
      </c>
      <c r="AM31" s="24"/>
      <c r="AN31" s="21">
        <f t="shared" si="223"/>
        <v>0</v>
      </c>
      <c r="AO31" s="24"/>
      <c r="AP31" s="24"/>
      <c r="AQ31" s="25"/>
      <c r="AR31" s="59"/>
      <c r="AS31" s="17"/>
      <c r="AT31" s="17"/>
      <c r="AU31" s="26">
        <f>IF(AU29="",0,AU33)</f>
        <v>0</v>
      </c>
      <c r="AV31" s="26">
        <f t="shared" ref="AV31:BF31" si="274">IF(AV29="",0,AV33)</f>
        <v>0</v>
      </c>
      <c r="AW31" s="26">
        <f t="shared" si="274"/>
        <v>0</v>
      </c>
      <c r="AX31" s="26">
        <f t="shared" si="274"/>
        <v>0</v>
      </c>
      <c r="AY31" s="26">
        <f t="shared" si="274"/>
        <v>0</v>
      </c>
      <c r="AZ31" s="26">
        <f t="shared" si="274"/>
        <v>0</v>
      </c>
      <c r="BA31" s="26">
        <f t="shared" si="274"/>
        <v>0</v>
      </c>
      <c r="BB31" s="26">
        <f t="shared" si="274"/>
        <v>0</v>
      </c>
      <c r="BC31" s="26">
        <f t="shared" si="274"/>
        <v>0</v>
      </c>
      <c r="BD31" s="26">
        <f t="shared" si="274"/>
        <v>0</v>
      </c>
      <c r="BE31" s="26">
        <f t="shared" si="274"/>
        <v>0</v>
      </c>
      <c r="BF31" s="26">
        <f t="shared" si="274"/>
        <v>0</v>
      </c>
      <c r="BG31" s="24"/>
      <c r="BH31" s="21">
        <f t="shared" si="235"/>
        <v>0</v>
      </c>
      <c r="BI31" s="24"/>
      <c r="BJ31" s="24"/>
      <c r="BK31" s="25"/>
      <c r="BL31" s="59"/>
      <c r="BM31" s="17"/>
      <c r="BN31" s="17"/>
      <c r="BO31" s="26">
        <f>IF(BO29="",0,BO33)</f>
        <v>0</v>
      </c>
      <c r="BP31" s="26">
        <f t="shared" ref="BP31:BZ31" si="275">IF(BP29="",0,BP33)</f>
        <v>0</v>
      </c>
      <c r="BQ31" s="26">
        <f t="shared" si="275"/>
        <v>0</v>
      </c>
      <c r="BR31" s="26">
        <f t="shared" si="275"/>
        <v>0</v>
      </c>
      <c r="BS31" s="26">
        <f t="shared" si="275"/>
        <v>0</v>
      </c>
      <c r="BT31" s="26">
        <f t="shared" si="275"/>
        <v>0</v>
      </c>
      <c r="BU31" s="26">
        <f t="shared" si="275"/>
        <v>0</v>
      </c>
      <c r="BV31" s="26">
        <f t="shared" si="275"/>
        <v>0</v>
      </c>
      <c r="BW31" s="26">
        <f t="shared" si="275"/>
        <v>0</v>
      </c>
      <c r="BX31" s="26">
        <f t="shared" si="275"/>
        <v>0</v>
      </c>
      <c r="BY31" s="26">
        <f t="shared" si="275"/>
        <v>0</v>
      </c>
      <c r="BZ31" s="26">
        <f t="shared" si="275"/>
        <v>0</v>
      </c>
      <c r="CA31" s="24"/>
      <c r="CB31" s="21">
        <f t="shared" si="247"/>
        <v>0</v>
      </c>
      <c r="CC31" s="24"/>
      <c r="CD31" s="24"/>
      <c r="CE31" s="25"/>
      <c r="CF31" s="59"/>
      <c r="CG31" s="17"/>
      <c r="CH31" s="17"/>
      <c r="CI31" s="26">
        <f>IF(CI29="",0,CI33)</f>
        <v>0</v>
      </c>
      <c r="CJ31" s="26">
        <f t="shared" ref="CJ31:CT31" si="276">IF(CJ29="",0,CJ33)</f>
        <v>0</v>
      </c>
      <c r="CK31" s="26">
        <f t="shared" si="276"/>
        <v>0</v>
      </c>
      <c r="CL31" s="26">
        <f t="shared" si="276"/>
        <v>0</v>
      </c>
      <c r="CM31" s="26">
        <f t="shared" si="276"/>
        <v>0</v>
      </c>
      <c r="CN31" s="26">
        <f t="shared" si="276"/>
        <v>0</v>
      </c>
      <c r="CO31" s="26">
        <f t="shared" si="276"/>
        <v>0</v>
      </c>
      <c r="CP31" s="26">
        <f t="shared" si="276"/>
        <v>0</v>
      </c>
      <c r="CQ31" s="26">
        <f t="shared" si="276"/>
        <v>0</v>
      </c>
      <c r="CR31" s="26">
        <f t="shared" si="276"/>
        <v>0</v>
      </c>
      <c r="CS31" s="26">
        <f t="shared" si="276"/>
        <v>0</v>
      </c>
      <c r="CT31" s="26">
        <f t="shared" si="276"/>
        <v>0</v>
      </c>
      <c r="CU31" s="24"/>
      <c r="CV31" s="21">
        <f t="shared" si="259"/>
        <v>0</v>
      </c>
      <c r="CW31" s="24"/>
      <c r="CX31" s="24"/>
      <c r="CY31" s="25"/>
      <c r="CZ31" s="59"/>
      <c r="DA31" s="17"/>
      <c r="DB31" s="17"/>
      <c r="DC31" s="26">
        <f>IF(DC29="",0,DC33)</f>
        <v>0</v>
      </c>
      <c r="DD31" s="26">
        <f t="shared" ref="DD31:DN31" si="277">IF(DD29="",0,DD33)</f>
        <v>0</v>
      </c>
      <c r="DE31" s="26">
        <f t="shared" si="277"/>
        <v>0</v>
      </c>
      <c r="DF31" s="26">
        <f t="shared" si="277"/>
        <v>0</v>
      </c>
      <c r="DG31" s="26">
        <f t="shared" si="277"/>
        <v>0</v>
      </c>
      <c r="DH31" s="26">
        <f t="shared" si="277"/>
        <v>0</v>
      </c>
      <c r="DI31" s="26">
        <f t="shared" si="277"/>
        <v>0</v>
      </c>
      <c r="DJ31" s="26">
        <f t="shared" si="277"/>
        <v>0</v>
      </c>
      <c r="DK31" s="26">
        <f t="shared" si="277"/>
        <v>0</v>
      </c>
      <c r="DL31" s="26">
        <f t="shared" si="277"/>
        <v>0</v>
      </c>
      <c r="DM31" s="26">
        <f t="shared" si="277"/>
        <v>0</v>
      </c>
      <c r="DN31" s="26">
        <f t="shared" si="277"/>
        <v>0</v>
      </c>
      <c r="DO31" s="24"/>
      <c r="DP31" s="21">
        <f t="shared" si="271"/>
        <v>0</v>
      </c>
      <c r="DQ31" s="24"/>
      <c r="DR31" s="24"/>
      <c r="DS31" s="25"/>
      <c r="DT31" s="59"/>
    </row>
    <row r="32" spans="1:124" outlineLevel="1" x14ac:dyDescent="0.2">
      <c r="C32" t="s">
        <v>28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24"/>
      <c r="T32" s="67">
        <f t="shared" si="221"/>
        <v>0</v>
      </c>
      <c r="U32" s="24"/>
      <c r="V32" s="24"/>
      <c r="W32" s="25"/>
      <c r="X32" s="59"/>
      <c r="Y32" s="17"/>
      <c r="Z32" s="17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24"/>
      <c r="AN32" s="67">
        <f t="shared" si="223"/>
        <v>0</v>
      </c>
      <c r="AO32" s="24"/>
      <c r="AP32" s="24"/>
      <c r="AQ32" s="25"/>
      <c r="AR32" s="59"/>
      <c r="AS32" s="17"/>
      <c r="AT32" s="17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24"/>
      <c r="BH32" s="67">
        <f t="shared" si="235"/>
        <v>0</v>
      </c>
      <c r="BI32" s="24"/>
      <c r="BJ32" s="24"/>
      <c r="BK32" s="25"/>
      <c r="BL32" s="59"/>
      <c r="BM32" s="17"/>
      <c r="BN32" s="17"/>
      <c r="BO32" s="53"/>
      <c r="BP32" s="53"/>
      <c r="BQ32" s="53"/>
      <c r="BR32" s="53"/>
      <c r="BS32" s="53"/>
      <c r="BT32" s="53"/>
      <c r="BU32" s="53"/>
      <c r="BV32" s="53"/>
      <c r="BW32" s="53"/>
      <c r="BX32" s="53"/>
      <c r="BY32" s="53"/>
      <c r="BZ32" s="53"/>
      <c r="CA32" s="24"/>
      <c r="CB32" s="67">
        <f t="shared" si="247"/>
        <v>0</v>
      </c>
      <c r="CC32" s="24"/>
      <c r="CD32" s="24"/>
      <c r="CE32" s="25"/>
      <c r="CF32" s="59"/>
      <c r="CG32" s="17"/>
      <c r="CH32" s="17"/>
      <c r="CI32" s="53"/>
      <c r="CJ32" s="53"/>
      <c r="CK32" s="53"/>
      <c r="CL32" s="53"/>
      <c r="CM32" s="53"/>
      <c r="CN32" s="53"/>
      <c r="CO32" s="53"/>
      <c r="CP32" s="53"/>
      <c r="CQ32" s="53"/>
      <c r="CR32" s="53"/>
      <c r="CS32" s="53"/>
      <c r="CT32" s="53"/>
      <c r="CU32" s="24"/>
      <c r="CV32" s="67">
        <f t="shared" si="259"/>
        <v>0</v>
      </c>
      <c r="CW32" s="24"/>
      <c r="CX32" s="24"/>
      <c r="CY32" s="25"/>
      <c r="CZ32" s="59"/>
      <c r="DA32" s="17"/>
      <c r="DB32" s="17"/>
      <c r="DC32" s="53"/>
      <c r="DD32" s="53"/>
      <c r="DE32" s="53"/>
      <c r="DF32" s="53"/>
      <c r="DG32" s="53"/>
      <c r="DH32" s="53"/>
      <c r="DI32" s="53"/>
      <c r="DJ32" s="53"/>
      <c r="DK32" s="53"/>
      <c r="DL32" s="53"/>
      <c r="DM32" s="53"/>
      <c r="DN32" s="53"/>
      <c r="DO32" s="24"/>
      <c r="DP32" s="67">
        <f t="shared" si="271"/>
        <v>0</v>
      </c>
      <c r="DQ32" s="24"/>
      <c r="DR32" s="24"/>
      <c r="DS32" s="25"/>
      <c r="DT32" s="59"/>
    </row>
    <row r="33" spans="1:124" outlineLevel="1" x14ac:dyDescent="0.2">
      <c r="C33" t="s">
        <v>29</v>
      </c>
      <c r="E33" s="26">
        <f t="shared" ref="E33:R33" si="278">IF(E29="",0,E32*$C$6)</f>
        <v>0</v>
      </c>
      <c r="F33" s="26">
        <f t="shared" si="278"/>
        <v>0</v>
      </c>
      <c r="G33" s="26">
        <f t="shared" si="278"/>
        <v>0</v>
      </c>
      <c r="H33" s="26">
        <f t="shared" si="278"/>
        <v>0</v>
      </c>
      <c r="I33" s="26">
        <f t="shared" si="278"/>
        <v>0</v>
      </c>
      <c r="J33" s="26">
        <f t="shared" si="278"/>
        <v>0</v>
      </c>
      <c r="K33" s="26">
        <f t="shared" si="278"/>
        <v>0</v>
      </c>
      <c r="L33" s="26">
        <f t="shared" si="278"/>
        <v>0</v>
      </c>
      <c r="M33" s="26">
        <f t="shared" si="278"/>
        <v>0</v>
      </c>
      <c r="N33" s="26">
        <f t="shared" si="278"/>
        <v>0</v>
      </c>
      <c r="O33" s="26">
        <f t="shared" si="278"/>
        <v>0</v>
      </c>
      <c r="P33" s="26">
        <f t="shared" si="278"/>
        <v>0</v>
      </c>
      <c r="Q33" s="26">
        <f t="shared" si="278"/>
        <v>0</v>
      </c>
      <c r="R33" s="26">
        <f t="shared" si="278"/>
        <v>0</v>
      </c>
      <c r="T33" s="21">
        <f t="shared" si="221"/>
        <v>0</v>
      </c>
      <c r="AA33" s="26">
        <f>IF(AA29="",0,AA32*$C$6)</f>
        <v>0</v>
      </c>
      <c r="AB33" s="26">
        <f t="shared" ref="AB33:AL33" si="279">IF(AB29="",0,AB32*$C$6)</f>
        <v>0</v>
      </c>
      <c r="AC33" s="26">
        <f t="shared" si="279"/>
        <v>0</v>
      </c>
      <c r="AD33" s="26">
        <f t="shared" si="279"/>
        <v>0</v>
      </c>
      <c r="AE33" s="26">
        <f t="shared" si="279"/>
        <v>0</v>
      </c>
      <c r="AF33" s="26">
        <f t="shared" si="279"/>
        <v>0</v>
      </c>
      <c r="AG33" s="26">
        <f t="shared" si="279"/>
        <v>0</v>
      </c>
      <c r="AH33" s="26">
        <f t="shared" si="279"/>
        <v>0</v>
      </c>
      <c r="AI33" s="26">
        <f t="shared" si="279"/>
        <v>0</v>
      </c>
      <c r="AJ33" s="26">
        <f t="shared" si="279"/>
        <v>0</v>
      </c>
      <c r="AK33" s="26">
        <f t="shared" si="279"/>
        <v>0</v>
      </c>
      <c r="AL33" s="26">
        <f t="shared" si="279"/>
        <v>0</v>
      </c>
      <c r="AN33" s="21">
        <f t="shared" si="223"/>
        <v>0</v>
      </c>
      <c r="AU33" s="26">
        <f>IF(AU29="",0,AU32*$C$6)</f>
        <v>0</v>
      </c>
      <c r="AV33" s="26">
        <f t="shared" ref="AV33" si="280">IF(AV29="",0,AV32*$C$6)</f>
        <v>0</v>
      </c>
      <c r="AW33" s="26">
        <f t="shared" ref="AW33" si="281">IF(AW29="",0,AW32*$C$6)</f>
        <v>0</v>
      </c>
      <c r="AX33" s="26">
        <f t="shared" ref="AX33" si="282">IF(AX29="",0,AX32*$C$6)</f>
        <v>0</v>
      </c>
      <c r="AY33" s="26">
        <f t="shared" ref="AY33" si="283">IF(AY29="",0,AY32*$C$6)</f>
        <v>0</v>
      </c>
      <c r="AZ33" s="26">
        <f t="shared" ref="AZ33" si="284">IF(AZ29="",0,AZ32*$C$6)</f>
        <v>0</v>
      </c>
      <c r="BA33" s="26">
        <f t="shared" ref="BA33" si="285">IF(BA29="",0,BA32*$C$6)</f>
        <v>0</v>
      </c>
      <c r="BB33" s="26">
        <f t="shared" ref="BB33" si="286">IF(BB29="",0,BB32*$C$6)</f>
        <v>0</v>
      </c>
      <c r="BC33" s="26">
        <f t="shared" ref="BC33" si="287">IF(BC29="",0,BC32*$C$6)</f>
        <v>0</v>
      </c>
      <c r="BD33" s="26">
        <f t="shared" ref="BD33" si="288">IF(BD29="",0,BD32*$C$6)</f>
        <v>0</v>
      </c>
      <c r="BE33" s="26">
        <f t="shared" ref="BE33" si="289">IF(BE29="",0,BE32*$C$6)</f>
        <v>0</v>
      </c>
      <c r="BF33" s="26">
        <f t="shared" ref="BF33" si="290">IF(BF29="",0,BF32*$C$6)</f>
        <v>0</v>
      </c>
      <c r="BH33" s="21">
        <f t="shared" si="235"/>
        <v>0</v>
      </c>
      <c r="BL33" s="27"/>
      <c r="BO33" s="26">
        <f>IF(BO29="",0,BO32*$C$6)</f>
        <v>0</v>
      </c>
      <c r="BP33" s="26">
        <f t="shared" ref="BP33" si="291">IF(BP29="",0,BP32*$C$6)</f>
        <v>0</v>
      </c>
      <c r="BQ33" s="26">
        <f t="shared" ref="BQ33" si="292">IF(BQ29="",0,BQ32*$C$6)</f>
        <v>0</v>
      </c>
      <c r="BR33" s="26">
        <f t="shared" ref="BR33" si="293">IF(BR29="",0,BR32*$C$6)</f>
        <v>0</v>
      </c>
      <c r="BS33" s="26">
        <f t="shared" ref="BS33" si="294">IF(BS29="",0,BS32*$C$6)</f>
        <v>0</v>
      </c>
      <c r="BT33" s="26">
        <f t="shared" ref="BT33" si="295">IF(BT29="",0,BT32*$C$6)</f>
        <v>0</v>
      </c>
      <c r="BU33" s="26">
        <f t="shared" ref="BU33" si="296">IF(BU29="",0,BU32*$C$6)</f>
        <v>0</v>
      </c>
      <c r="BV33" s="26">
        <f t="shared" ref="BV33" si="297">IF(BV29="",0,BV32*$C$6)</f>
        <v>0</v>
      </c>
      <c r="BW33" s="26">
        <f t="shared" ref="BW33" si="298">IF(BW29="",0,BW32*$C$6)</f>
        <v>0</v>
      </c>
      <c r="BX33" s="26">
        <f t="shared" ref="BX33" si="299">IF(BX29="",0,BX32*$C$6)</f>
        <v>0</v>
      </c>
      <c r="BY33" s="26">
        <f t="shared" ref="BY33" si="300">IF(BY29="",0,BY32*$C$6)</f>
        <v>0</v>
      </c>
      <c r="BZ33" s="26">
        <f t="shared" ref="BZ33" si="301">IF(BZ29="",0,BZ32*$C$6)</f>
        <v>0</v>
      </c>
      <c r="CB33" s="21">
        <f t="shared" si="247"/>
        <v>0</v>
      </c>
      <c r="CI33" s="26">
        <f>IF(CI29="",0,CI32*$C$6)</f>
        <v>0</v>
      </c>
      <c r="CJ33" s="26">
        <f t="shared" ref="CJ33" si="302">IF(CJ29="",0,CJ32*$C$6)</f>
        <v>0</v>
      </c>
      <c r="CK33" s="26">
        <f t="shared" ref="CK33" si="303">IF(CK29="",0,CK32*$C$6)</f>
        <v>0</v>
      </c>
      <c r="CL33" s="26">
        <f t="shared" ref="CL33" si="304">IF(CL29="",0,CL32*$C$6)</f>
        <v>0</v>
      </c>
      <c r="CM33" s="26">
        <f t="shared" ref="CM33" si="305">IF(CM29="",0,CM32*$C$6)</f>
        <v>0</v>
      </c>
      <c r="CN33" s="26">
        <f t="shared" ref="CN33" si="306">IF(CN29="",0,CN32*$C$6)</f>
        <v>0</v>
      </c>
      <c r="CO33" s="26">
        <f t="shared" ref="CO33" si="307">IF(CO29="",0,CO32*$C$6)</f>
        <v>0</v>
      </c>
      <c r="CP33" s="26">
        <f t="shared" ref="CP33" si="308">IF(CP29="",0,CP32*$C$6)</f>
        <v>0</v>
      </c>
      <c r="CQ33" s="26">
        <f t="shared" ref="CQ33" si="309">IF(CQ29="",0,CQ32*$C$6)</f>
        <v>0</v>
      </c>
      <c r="CR33" s="26">
        <f t="shared" ref="CR33" si="310">IF(CR29="",0,CR32*$C$6)</f>
        <v>0</v>
      </c>
      <c r="CS33" s="26">
        <f t="shared" ref="CS33" si="311">IF(CS29="",0,CS32*$C$6)</f>
        <v>0</v>
      </c>
      <c r="CT33" s="26">
        <f t="shared" ref="CT33" si="312">IF(CT29="",0,CT32*$C$6)</f>
        <v>0</v>
      </c>
      <c r="CV33" s="21">
        <f t="shared" si="259"/>
        <v>0</v>
      </c>
      <c r="DC33" s="26">
        <f>IF(DC29="",0,DC32*$C$6)</f>
        <v>0</v>
      </c>
      <c r="DD33" s="26">
        <f t="shared" ref="DD33" si="313">IF(DD29="",0,DD32*$C$6)</f>
        <v>0</v>
      </c>
      <c r="DE33" s="26">
        <f t="shared" ref="DE33" si="314">IF(DE29="",0,DE32*$C$6)</f>
        <v>0</v>
      </c>
      <c r="DF33" s="26">
        <f t="shared" ref="DF33" si="315">IF(DF29="",0,DF32*$C$6)</f>
        <v>0</v>
      </c>
      <c r="DG33" s="26">
        <f t="shared" ref="DG33" si="316">IF(DG29="",0,DG32*$C$6)</f>
        <v>0</v>
      </c>
      <c r="DH33" s="26">
        <f t="shared" ref="DH33" si="317">IF(DH29="",0,DH32*$C$6)</f>
        <v>0</v>
      </c>
      <c r="DI33" s="26">
        <f t="shared" ref="DI33" si="318">IF(DI29="",0,DI32*$C$6)</f>
        <v>0</v>
      </c>
      <c r="DJ33" s="26">
        <f t="shared" ref="DJ33" si="319">IF(DJ29="",0,DJ32*$C$6)</f>
        <v>0</v>
      </c>
      <c r="DK33" s="26">
        <f t="shared" ref="DK33" si="320">IF(DK29="",0,DK32*$C$6)</f>
        <v>0</v>
      </c>
      <c r="DL33" s="26">
        <f t="shared" ref="DL33" si="321">IF(DL29="",0,DL32*$C$6)</f>
        <v>0</v>
      </c>
      <c r="DM33" s="26">
        <f t="shared" ref="DM33" si="322">IF(DM29="",0,DM32*$C$6)</f>
        <v>0</v>
      </c>
      <c r="DN33" s="26">
        <f t="shared" ref="DN33" si="323">IF(DN29="",0,DN32*$C$6)</f>
        <v>0</v>
      </c>
      <c r="DP33" s="21">
        <f t="shared" si="271"/>
        <v>0</v>
      </c>
    </row>
    <row r="34" spans="1:124" outlineLevel="1" x14ac:dyDescent="0.2"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T34" s="21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N34" s="21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H34" s="21"/>
      <c r="BL34" s="27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6"/>
      <c r="CB34" s="21"/>
      <c r="CI34" s="26"/>
      <c r="CJ34" s="26"/>
      <c r="CK34" s="26"/>
      <c r="CL34" s="26"/>
      <c r="CM34" s="26"/>
      <c r="CN34" s="26"/>
      <c r="CO34" s="26"/>
      <c r="CP34" s="26"/>
      <c r="CQ34" s="26"/>
      <c r="CR34" s="26"/>
      <c r="CS34" s="26"/>
      <c r="CT34" s="26"/>
      <c r="CV34" s="21"/>
      <c r="DC34" s="26"/>
      <c r="DD34" s="26"/>
      <c r="DE34" s="26"/>
      <c r="DF34" s="26"/>
      <c r="DG34" s="26"/>
      <c r="DH34" s="26"/>
      <c r="DI34" s="26"/>
      <c r="DJ34" s="26"/>
      <c r="DK34" s="26"/>
      <c r="DL34" s="26"/>
      <c r="DM34" s="26"/>
      <c r="DN34" s="26"/>
      <c r="DP34" s="21"/>
    </row>
    <row r="35" spans="1:124" outlineLevel="1" x14ac:dyDescent="0.2">
      <c r="B35" s="69" t="s">
        <v>162</v>
      </c>
      <c r="E35" s="19">
        <f t="shared" ref="E35:R35" si="324">IFERROR((E38*E36)/E37,0)</f>
        <v>0</v>
      </c>
      <c r="F35" s="19">
        <f t="shared" si="324"/>
        <v>0</v>
      </c>
      <c r="G35" s="19">
        <f t="shared" si="324"/>
        <v>0</v>
      </c>
      <c r="H35" s="19">
        <f t="shared" si="324"/>
        <v>0</v>
      </c>
      <c r="I35" s="19">
        <f t="shared" si="324"/>
        <v>0</v>
      </c>
      <c r="J35" s="19">
        <f t="shared" si="324"/>
        <v>0</v>
      </c>
      <c r="K35" s="19">
        <f t="shared" si="324"/>
        <v>0</v>
      </c>
      <c r="L35" s="19">
        <f t="shared" si="324"/>
        <v>0</v>
      </c>
      <c r="M35" s="19">
        <f t="shared" si="324"/>
        <v>0</v>
      </c>
      <c r="N35" s="19">
        <f t="shared" si="324"/>
        <v>0</v>
      </c>
      <c r="O35" s="19">
        <f t="shared" si="324"/>
        <v>0</v>
      </c>
      <c r="P35" s="19">
        <f t="shared" si="324"/>
        <v>0</v>
      </c>
      <c r="Q35" s="19">
        <f t="shared" si="324"/>
        <v>0</v>
      </c>
      <c r="R35" s="19">
        <f t="shared" si="324"/>
        <v>0</v>
      </c>
      <c r="S35" s="20"/>
      <c r="T35" s="20">
        <f t="shared" ref="T35:T40" si="325">SUM(E35:R35)</f>
        <v>0</v>
      </c>
      <c r="U35" s="21"/>
      <c r="V35" s="21"/>
      <c r="W35" s="21"/>
      <c r="X35" s="22"/>
      <c r="Y35" s="21"/>
      <c r="Z35" s="21"/>
      <c r="AA35" s="19">
        <f>IFERROR((AA38*AA36)/AA37,0)</f>
        <v>0</v>
      </c>
      <c r="AB35" s="19">
        <f t="shared" ref="AB35:AL35" si="326">IFERROR((AB38*AB36)/AB37,0)</f>
        <v>0</v>
      </c>
      <c r="AC35" s="19">
        <f t="shared" si="326"/>
        <v>0</v>
      </c>
      <c r="AD35" s="19">
        <f t="shared" si="326"/>
        <v>0</v>
      </c>
      <c r="AE35" s="19">
        <f t="shared" si="326"/>
        <v>0</v>
      </c>
      <c r="AF35" s="19">
        <f t="shared" si="326"/>
        <v>0</v>
      </c>
      <c r="AG35" s="19">
        <f t="shared" si="326"/>
        <v>0</v>
      </c>
      <c r="AH35" s="19">
        <f t="shared" si="326"/>
        <v>0</v>
      </c>
      <c r="AI35" s="19">
        <f t="shared" si="326"/>
        <v>0</v>
      </c>
      <c r="AJ35" s="19">
        <f t="shared" si="326"/>
        <v>0</v>
      </c>
      <c r="AK35" s="19">
        <f t="shared" si="326"/>
        <v>0</v>
      </c>
      <c r="AL35" s="19">
        <f t="shared" si="326"/>
        <v>0</v>
      </c>
      <c r="AM35" s="20"/>
      <c r="AN35" s="20">
        <f t="shared" ref="AN35:AN40" si="327">SUM(AA35:AL35)</f>
        <v>0</v>
      </c>
      <c r="AO35" s="21"/>
      <c r="AP35" s="21"/>
      <c r="AQ35" s="21"/>
      <c r="AR35" s="22"/>
      <c r="AS35" s="21"/>
      <c r="AT35" s="21"/>
      <c r="AU35" s="19">
        <f>IFERROR((AU38*AU36)/AU37,0)</f>
        <v>0</v>
      </c>
      <c r="AV35" s="19">
        <f t="shared" ref="AV35" si="328">IFERROR((AV38*AV36)/AV37,0)</f>
        <v>0</v>
      </c>
      <c r="AW35" s="19">
        <f t="shared" ref="AW35" si="329">IFERROR((AW38*AW36)/AW37,0)</f>
        <v>0</v>
      </c>
      <c r="AX35" s="19">
        <f t="shared" ref="AX35" si="330">IFERROR((AX38*AX36)/AX37,0)</f>
        <v>0</v>
      </c>
      <c r="AY35" s="19">
        <f t="shared" ref="AY35" si="331">IFERROR((AY38*AY36)/AY37,0)</f>
        <v>0</v>
      </c>
      <c r="AZ35" s="19">
        <f t="shared" ref="AZ35" si="332">IFERROR((AZ38*AZ36)/AZ37,0)</f>
        <v>0</v>
      </c>
      <c r="BA35" s="19">
        <f t="shared" ref="BA35" si="333">IFERROR((BA38*BA36)/BA37,0)</f>
        <v>0</v>
      </c>
      <c r="BB35" s="19">
        <f t="shared" ref="BB35" si="334">IFERROR((BB38*BB36)/BB37,0)</f>
        <v>0</v>
      </c>
      <c r="BC35" s="19">
        <f t="shared" ref="BC35" si="335">IFERROR((BC38*BC36)/BC37,0)</f>
        <v>0</v>
      </c>
      <c r="BD35" s="19">
        <f t="shared" ref="BD35" si="336">IFERROR((BD38*BD36)/BD37,0)</f>
        <v>0</v>
      </c>
      <c r="BE35" s="19">
        <f t="shared" ref="BE35" si="337">IFERROR((BE38*BE36)/BE37,0)</f>
        <v>0</v>
      </c>
      <c r="BF35" s="19">
        <f t="shared" ref="BF35" si="338">IFERROR((BF38*BF36)/BF37,0)</f>
        <v>0</v>
      </c>
      <c r="BG35" s="20"/>
      <c r="BH35" s="20">
        <f t="shared" ref="BH35:BH40" si="339">SUM(AU35:BF35)</f>
        <v>0</v>
      </c>
      <c r="BI35" s="21"/>
      <c r="BJ35" s="21"/>
      <c r="BK35" s="21"/>
      <c r="BL35" s="22"/>
      <c r="BM35" s="21"/>
      <c r="BN35" s="21"/>
      <c r="BO35" s="19">
        <f>IFERROR((BO38*BO36)/BO37,0)</f>
        <v>0</v>
      </c>
      <c r="BP35" s="19">
        <f t="shared" ref="BP35" si="340">IFERROR((BP38*BP36)/BP37,0)</f>
        <v>0</v>
      </c>
      <c r="BQ35" s="19">
        <f t="shared" ref="BQ35" si="341">IFERROR((BQ38*BQ36)/BQ37,0)</f>
        <v>0</v>
      </c>
      <c r="BR35" s="19">
        <f t="shared" ref="BR35" si="342">IFERROR((BR38*BR36)/BR37,0)</f>
        <v>0</v>
      </c>
      <c r="BS35" s="19">
        <f t="shared" ref="BS35" si="343">IFERROR((BS38*BS36)/BS37,0)</f>
        <v>0</v>
      </c>
      <c r="BT35" s="19">
        <f t="shared" ref="BT35" si="344">IFERROR((BT38*BT36)/BT37,0)</f>
        <v>0</v>
      </c>
      <c r="BU35" s="19">
        <f t="shared" ref="BU35" si="345">IFERROR((BU38*BU36)/BU37,0)</f>
        <v>0</v>
      </c>
      <c r="BV35" s="19">
        <f t="shared" ref="BV35" si="346">IFERROR((BV38*BV36)/BV37,0)</f>
        <v>0</v>
      </c>
      <c r="BW35" s="19">
        <f t="shared" ref="BW35" si="347">IFERROR((BW38*BW36)/BW37,0)</f>
        <v>0</v>
      </c>
      <c r="BX35" s="19">
        <f t="shared" ref="BX35" si="348">IFERROR((BX38*BX36)/BX37,0)</f>
        <v>0</v>
      </c>
      <c r="BY35" s="19">
        <f t="shared" ref="BY35" si="349">IFERROR((BY38*BY36)/BY37,0)</f>
        <v>0</v>
      </c>
      <c r="BZ35" s="19">
        <f t="shared" ref="BZ35" si="350">IFERROR((BZ38*BZ36)/BZ37,0)</f>
        <v>0</v>
      </c>
      <c r="CA35" s="20"/>
      <c r="CB35" s="20">
        <f t="shared" ref="CB35:CB40" si="351">SUM(BO35:BZ35)</f>
        <v>0</v>
      </c>
      <c r="CC35" s="21"/>
      <c r="CD35" s="21"/>
      <c r="CE35" s="21"/>
      <c r="CF35" s="22"/>
      <c r="CG35" s="21"/>
      <c r="CH35" s="21"/>
      <c r="CI35" s="19">
        <f>IFERROR((CI38*CI36)/CI37,0)</f>
        <v>0</v>
      </c>
      <c r="CJ35" s="19">
        <f t="shared" ref="CJ35" si="352">IFERROR((CJ38*CJ36)/CJ37,0)</f>
        <v>0</v>
      </c>
      <c r="CK35" s="19">
        <f t="shared" ref="CK35" si="353">IFERROR((CK38*CK36)/CK37,0)</f>
        <v>0</v>
      </c>
      <c r="CL35" s="19">
        <f t="shared" ref="CL35" si="354">IFERROR((CL38*CL36)/CL37,0)</f>
        <v>0</v>
      </c>
      <c r="CM35" s="19">
        <f t="shared" ref="CM35" si="355">IFERROR((CM38*CM36)/CM37,0)</f>
        <v>0</v>
      </c>
      <c r="CN35" s="19">
        <f t="shared" ref="CN35" si="356">IFERROR((CN38*CN36)/CN37,0)</f>
        <v>0</v>
      </c>
      <c r="CO35" s="19">
        <f t="shared" ref="CO35" si="357">IFERROR((CO38*CO36)/CO37,0)</f>
        <v>0</v>
      </c>
      <c r="CP35" s="19">
        <f t="shared" ref="CP35" si="358">IFERROR((CP38*CP36)/CP37,0)</f>
        <v>0</v>
      </c>
      <c r="CQ35" s="19">
        <f t="shared" ref="CQ35" si="359">IFERROR((CQ38*CQ36)/CQ37,0)</f>
        <v>0</v>
      </c>
      <c r="CR35" s="19">
        <f t="shared" ref="CR35" si="360">IFERROR((CR38*CR36)/CR37,0)</f>
        <v>0</v>
      </c>
      <c r="CS35" s="19">
        <f t="shared" ref="CS35" si="361">IFERROR((CS38*CS36)/CS37,0)</f>
        <v>0</v>
      </c>
      <c r="CT35" s="19">
        <f t="shared" ref="CT35" si="362">IFERROR((CT38*CT36)/CT37,0)</f>
        <v>0</v>
      </c>
      <c r="CU35" s="20"/>
      <c r="CV35" s="20">
        <f t="shared" ref="CV35:CV40" si="363">SUM(CI35:CT35)</f>
        <v>0</v>
      </c>
      <c r="CW35" s="21"/>
      <c r="CX35" s="21"/>
      <c r="CY35" s="21"/>
      <c r="CZ35" s="22"/>
      <c r="DA35" s="21"/>
      <c r="DB35" s="21"/>
      <c r="DC35" s="19">
        <f>IFERROR((DC38*DC36)/DC37,0)</f>
        <v>0</v>
      </c>
      <c r="DD35" s="19">
        <f t="shared" ref="DD35" si="364">IFERROR((DD38*DD36)/DD37,0)</f>
        <v>0</v>
      </c>
      <c r="DE35" s="19">
        <f t="shared" ref="DE35" si="365">IFERROR((DE38*DE36)/DE37,0)</f>
        <v>0</v>
      </c>
      <c r="DF35" s="19">
        <f t="shared" ref="DF35" si="366">IFERROR((DF38*DF36)/DF37,0)</f>
        <v>0</v>
      </c>
      <c r="DG35" s="19">
        <f t="shared" ref="DG35" si="367">IFERROR((DG38*DG36)/DG37,0)</f>
        <v>0</v>
      </c>
      <c r="DH35" s="19">
        <f t="shared" ref="DH35" si="368">IFERROR((DH38*DH36)/DH37,0)</f>
        <v>0</v>
      </c>
      <c r="DI35" s="19">
        <f t="shared" ref="DI35" si="369">IFERROR((DI38*DI36)/DI37,0)</f>
        <v>0</v>
      </c>
      <c r="DJ35" s="19">
        <f t="shared" ref="DJ35" si="370">IFERROR((DJ38*DJ36)/DJ37,0)</f>
        <v>0</v>
      </c>
      <c r="DK35" s="19">
        <f t="shared" ref="DK35" si="371">IFERROR((DK38*DK36)/DK37,0)</f>
        <v>0</v>
      </c>
      <c r="DL35" s="19">
        <f t="shared" ref="DL35" si="372">IFERROR((DL38*DL36)/DL37,0)</f>
        <v>0</v>
      </c>
      <c r="DM35" s="19">
        <f t="shared" ref="DM35" si="373">IFERROR((DM38*DM36)/DM37,0)</f>
        <v>0</v>
      </c>
      <c r="DN35" s="19">
        <f t="shared" ref="DN35" si="374">IFERROR((DN38*DN36)/DN37,0)</f>
        <v>0</v>
      </c>
      <c r="DO35" s="20"/>
      <c r="DP35" s="20">
        <f t="shared" ref="DP35:DP40" si="375">SUM(DC35:DN35)</f>
        <v>0</v>
      </c>
      <c r="DQ35" s="21"/>
      <c r="DR35" s="21"/>
      <c r="DS35" s="21"/>
      <c r="DT35" s="22"/>
    </row>
    <row r="36" spans="1:124" outlineLevel="1" x14ac:dyDescent="0.2">
      <c r="B36" s="6" t="s">
        <v>139</v>
      </c>
      <c r="C36" t="s">
        <v>124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21"/>
      <c r="T36" s="67">
        <f t="shared" si="325"/>
        <v>0</v>
      </c>
      <c r="U36" s="21"/>
      <c r="V36" s="21"/>
      <c r="W36" s="21"/>
      <c r="X36" s="22"/>
      <c r="Y36" s="21"/>
      <c r="Z36" s="21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21"/>
      <c r="AN36" s="67">
        <f t="shared" si="327"/>
        <v>0</v>
      </c>
      <c r="AO36" s="21"/>
      <c r="AP36" s="21"/>
      <c r="AQ36" s="21"/>
      <c r="AR36" s="22"/>
      <c r="AS36" s="21"/>
      <c r="AT36" s="21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21"/>
      <c r="BH36" s="67">
        <f t="shared" si="339"/>
        <v>0</v>
      </c>
      <c r="BI36" s="21"/>
      <c r="BJ36" s="21"/>
      <c r="BK36" s="21"/>
      <c r="BL36" s="22"/>
      <c r="BM36" s="21"/>
      <c r="BN36" s="21"/>
      <c r="BO36" s="53"/>
      <c r="BP36" s="53"/>
      <c r="BQ36" s="53"/>
      <c r="BR36" s="53"/>
      <c r="BS36" s="53"/>
      <c r="BT36" s="53"/>
      <c r="BU36" s="53"/>
      <c r="BV36" s="53"/>
      <c r="BW36" s="53"/>
      <c r="BX36" s="53"/>
      <c r="BY36" s="53"/>
      <c r="BZ36" s="53"/>
      <c r="CA36" s="21"/>
      <c r="CB36" s="67">
        <f t="shared" si="351"/>
        <v>0</v>
      </c>
      <c r="CC36" s="21"/>
      <c r="CD36" s="21"/>
      <c r="CE36" s="21"/>
      <c r="CF36" s="22"/>
      <c r="CG36" s="21"/>
      <c r="CH36" s="21"/>
      <c r="CI36" s="53"/>
      <c r="CJ36" s="53"/>
      <c r="CK36" s="53"/>
      <c r="CL36" s="53"/>
      <c r="CM36" s="53"/>
      <c r="CN36" s="53"/>
      <c r="CO36" s="53"/>
      <c r="CP36" s="53"/>
      <c r="CQ36" s="53"/>
      <c r="CR36" s="53"/>
      <c r="CS36" s="53"/>
      <c r="CT36" s="53"/>
      <c r="CU36" s="21"/>
      <c r="CV36" s="67">
        <f t="shared" si="363"/>
        <v>0</v>
      </c>
      <c r="CW36" s="21"/>
      <c r="CX36" s="21"/>
      <c r="CY36" s="21"/>
      <c r="CZ36" s="22"/>
      <c r="DA36" s="21"/>
      <c r="DB36" s="21"/>
      <c r="DC36" s="53"/>
      <c r="DD36" s="53"/>
      <c r="DE36" s="53"/>
      <c r="DF36" s="53"/>
      <c r="DG36" s="53"/>
      <c r="DH36" s="53"/>
      <c r="DI36" s="53"/>
      <c r="DJ36" s="53"/>
      <c r="DK36" s="53"/>
      <c r="DL36" s="53"/>
      <c r="DM36" s="53"/>
      <c r="DN36" s="53"/>
      <c r="DO36" s="21"/>
      <c r="DP36" s="67">
        <f t="shared" si="375"/>
        <v>0</v>
      </c>
      <c r="DQ36" s="21"/>
      <c r="DR36" s="21"/>
      <c r="DS36" s="21"/>
      <c r="DT36" s="22"/>
    </row>
    <row r="37" spans="1:124" outlineLevel="1" x14ac:dyDescent="0.2">
      <c r="C37" s="13" t="s">
        <v>126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24"/>
      <c r="T37" s="67">
        <f t="shared" si="325"/>
        <v>0</v>
      </c>
      <c r="U37" s="24"/>
      <c r="V37" s="24"/>
      <c r="W37" s="25"/>
      <c r="X37" s="59"/>
      <c r="Y37" s="17"/>
      <c r="Z37" s="17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24"/>
      <c r="AN37" s="67">
        <f t="shared" si="327"/>
        <v>0</v>
      </c>
      <c r="AO37" s="24"/>
      <c r="AP37" s="24"/>
      <c r="AQ37" s="25"/>
      <c r="AR37" s="59"/>
      <c r="AS37" s="17"/>
      <c r="AT37" s="17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24"/>
      <c r="BH37" s="67">
        <f t="shared" si="339"/>
        <v>0</v>
      </c>
      <c r="BI37" s="24"/>
      <c r="BJ37" s="24"/>
      <c r="BK37" s="25"/>
      <c r="BL37" s="59"/>
      <c r="BM37" s="17"/>
      <c r="BN37" s="17"/>
      <c r="BO37" s="53"/>
      <c r="BP37" s="53"/>
      <c r="BQ37" s="53"/>
      <c r="BR37" s="53"/>
      <c r="BS37" s="53"/>
      <c r="BT37" s="53"/>
      <c r="BU37" s="53"/>
      <c r="BV37" s="53"/>
      <c r="BW37" s="53"/>
      <c r="BX37" s="53"/>
      <c r="BY37" s="53"/>
      <c r="BZ37" s="53"/>
      <c r="CA37" s="24"/>
      <c r="CB37" s="67">
        <f t="shared" si="351"/>
        <v>0</v>
      </c>
      <c r="CC37" s="24"/>
      <c r="CD37" s="24"/>
      <c r="CE37" s="25"/>
      <c r="CF37" s="59"/>
      <c r="CG37" s="17"/>
      <c r="CH37" s="17"/>
      <c r="CI37" s="53"/>
      <c r="CJ37" s="53"/>
      <c r="CK37" s="53"/>
      <c r="CL37" s="53"/>
      <c r="CM37" s="53"/>
      <c r="CN37" s="53"/>
      <c r="CO37" s="53"/>
      <c r="CP37" s="53"/>
      <c r="CQ37" s="53"/>
      <c r="CR37" s="53"/>
      <c r="CS37" s="53"/>
      <c r="CT37" s="53"/>
      <c r="CU37" s="24"/>
      <c r="CV37" s="67">
        <f t="shared" si="363"/>
        <v>0</v>
      </c>
      <c r="CW37" s="24"/>
      <c r="CX37" s="24"/>
      <c r="CY37" s="25"/>
      <c r="CZ37" s="59"/>
      <c r="DA37" s="17"/>
      <c r="DB37" s="17"/>
      <c r="DC37" s="53"/>
      <c r="DD37" s="53"/>
      <c r="DE37" s="53"/>
      <c r="DF37" s="53"/>
      <c r="DG37" s="53"/>
      <c r="DH37" s="53"/>
      <c r="DI37" s="53"/>
      <c r="DJ37" s="53"/>
      <c r="DK37" s="53"/>
      <c r="DL37" s="53"/>
      <c r="DM37" s="53"/>
      <c r="DN37" s="53"/>
      <c r="DO37" s="24"/>
      <c r="DP37" s="67">
        <f t="shared" si="375"/>
        <v>0</v>
      </c>
      <c r="DQ37" s="24"/>
      <c r="DR37" s="24"/>
      <c r="DS37" s="25"/>
      <c r="DT37" s="59"/>
    </row>
    <row r="38" spans="1:124" outlineLevel="1" x14ac:dyDescent="0.2">
      <c r="C38" t="s">
        <v>125</v>
      </c>
      <c r="E38" s="26">
        <f t="shared" ref="E38:R38" si="376">IF(E36="",0,E40)</f>
        <v>0</v>
      </c>
      <c r="F38" s="26">
        <f t="shared" si="376"/>
        <v>0</v>
      </c>
      <c r="G38" s="26">
        <f t="shared" si="376"/>
        <v>0</v>
      </c>
      <c r="H38" s="26">
        <f t="shared" si="376"/>
        <v>0</v>
      </c>
      <c r="I38" s="26">
        <f t="shared" si="376"/>
        <v>0</v>
      </c>
      <c r="J38" s="26">
        <f t="shared" si="376"/>
        <v>0</v>
      </c>
      <c r="K38" s="26">
        <f t="shared" si="376"/>
        <v>0</v>
      </c>
      <c r="L38" s="26">
        <f t="shared" si="376"/>
        <v>0</v>
      </c>
      <c r="M38" s="26">
        <f t="shared" si="376"/>
        <v>0</v>
      </c>
      <c r="N38" s="26">
        <f t="shared" si="376"/>
        <v>0</v>
      </c>
      <c r="O38" s="26">
        <f t="shared" si="376"/>
        <v>0</v>
      </c>
      <c r="P38" s="26">
        <f t="shared" si="376"/>
        <v>0</v>
      </c>
      <c r="Q38" s="26">
        <f t="shared" si="376"/>
        <v>0</v>
      </c>
      <c r="R38" s="26">
        <f t="shared" si="376"/>
        <v>0</v>
      </c>
      <c r="S38" s="24"/>
      <c r="T38" s="21">
        <f t="shared" si="325"/>
        <v>0</v>
      </c>
      <c r="U38" s="24"/>
      <c r="V38" s="24"/>
      <c r="W38" s="25"/>
      <c r="X38" s="59"/>
      <c r="Y38" s="17"/>
      <c r="Z38" s="17"/>
      <c r="AA38" s="26">
        <f>IF(AA36="",0,AA40)</f>
        <v>0</v>
      </c>
      <c r="AB38" s="26">
        <f t="shared" ref="AB38:AL38" si="377">IF(AB36="",0,AB40)</f>
        <v>0</v>
      </c>
      <c r="AC38" s="26">
        <f t="shared" si="377"/>
        <v>0</v>
      </c>
      <c r="AD38" s="26">
        <f t="shared" si="377"/>
        <v>0</v>
      </c>
      <c r="AE38" s="26">
        <f t="shared" si="377"/>
        <v>0</v>
      </c>
      <c r="AF38" s="26">
        <f t="shared" si="377"/>
        <v>0</v>
      </c>
      <c r="AG38" s="26">
        <f t="shared" si="377"/>
        <v>0</v>
      </c>
      <c r="AH38" s="26">
        <f t="shared" si="377"/>
        <v>0</v>
      </c>
      <c r="AI38" s="26">
        <f t="shared" si="377"/>
        <v>0</v>
      </c>
      <c r="AJ38" s="26">
        <f t="shared" si="377"/>
        <v>0</v>
      </c>
      <c r="AK38" s="26">
        <f t="shared" si="377"/>
        <v>0</v>
      </c>
      <c r="AL38" s="26">
        <f t="shared" si="377"/>
        <v>0</v>
      </c>
      <c r="AM38" s="24"/>
      <c r="AN38" s="21">
        <f t="shared" si="327"/>
        <v>0</v>
      </c>
      <c r="AO38" s="24"/>
      <c r="AP38" s="24"/>
      <c r="AQ38" s="25"/>
      <c r="AR38" s="59"/>
      <c r="AS38" s="17"/>
      <c r="AT38" s="17"/>
      <c r="AU38" s="26">
        <f>IF(AU36="",0,AU40)</f>
        <v>0</v>
      </c>
      <c r="AV38" s="26">
        <f t="shared" ref="AV38:BF38" si="378">IF(AV36="",0,AV40)</f>
        <v>0</v>
      </c>
      <c r="AW38" s="26">
        <f t="shared" si="378"/>
        <v>0</v>
      </c>
      <c r="AX38" s="26">
        <f t="shared" si="378"/>
        <v>0</v>
      </c>
      <c r="AY38" s="26">
        <f t="shared" si="378"/>
        <v>0</v>
      </c>
      <c r="AZ38" s="26">
        <f t="shared" si="378"/>
        <v>0</v>
      </c>
      <c r="BA38" s="26">
        <f t="shared" si="378"/>
        <v>0</v>
      </c>
      <c r="BB38" s="26">
        <f t="shared" si="378"/>
        <v>0</v>
      </c>
      <c r="BC38" s="26">
        <f t="shared" si="378"/>
        <v>0</v>
      </c>
      <c r="BD38" s="26">
        <f t="shared" si="378"/>
        <v>0</v>
      </c>
      <c r="BE38" s="26">
        <f t="shared" si="378"/>
        <v>0</v>
      </c>
      <c r="BF38" s="26">
        <f t="shared" si="378"/>
        <v>0</v>
      </c>
      <c r="BG38" s="24"/>
      <c r="BH38" s="21">
        <f t="shared" si="339"/>
        <v>0</v>
      </c>
      <c r="BI38" s="24"/>
      <c r="BJ38" s="24"/>
      <c r="BK38" s="25"/>
      <c r="BL38" s="59"/>
      <c r="BM38" s="17"/>
      <c r="BN38" s="17"/>
      <c r="BO38" s="26">
        <f>IF(BO36="",0,BO40)</f>
        <v>0</v>
      </c>
      <c r="BP38" s="26">
        <f t="shared" ref="BP38:BZ38" si="379">IF(BP36="",0,BP40)</f>
        <v>0</v>
      </c>
      <c r="BQ38" s="26">
        <f t="shared" si="379"/>
        <v>0</v>
      </c>
      <c r="BR38" s="26">
        <f t="shared" si="379"/>
        <v>0</v>
      </c>
      <c r="BS38" s="26">
        <f t="shared" si="379"/>
        <v>0</v>
      </c>
      <c r="BT38" s="26">
        <f t="shared" si="379"/>
        <v>0</v>
      </c>
      <c r="BU38" s="26">
        <f t="shared" si="379"/>
        <v>0</v>
      </c>
      <c r="BV38" s="26">
        <f t="shared" si="379"/>
        <v>0</v>
      </c>
      <c r="BW38" s="26">
        <f t="shared" si="379"/>
        <v>0</v>
      </c>
      <c r="BX38" s="26">
        <f t="shared" si="379"/>
        <v>0</v>
      </c>
      <c r="BY38" s="26">
        <f t="shared" si="379"/>
        <v>0</v>
      </c>
      <c r="BZ38" s="26">
        <f t="shared" si="379"/>
        <v>0</v>
      </c>
      <c r="CA38" s="24"/>
      <c r="CB38" s="21">
        <f t="shared" si="351"/>
        <v>0</v>
      </c>
      <c r="CC38" s="24"/>
      <c r="CD38" s="24"/>
      <c r="CE38" s="25"/>
      <c r="CF38" s="59"/>
      <c r="CG38" s="17"/>
      <c r="CH38" s="17"/>
      <c r="CI38" s="26">
        <f>IF(CI36="",0,CI40)</f>
        <v>0</v>
      </c>
      <c r="CJ38" s="26">
        <f t="shared" ref="CJ38:CT38" si="380">IF(CJ36="",0,CJ40)</f>
        <v>0</v>
      </c>
      <c r="CK38" s="26">
        <f t="shared" si="380"/>
        <v>0</v>
      </c>
      <c r="CL38" s="26">
        <f t="shared" si="380"/>
        <v>0</v>
      </c>
      <c r="CM38" s="26">
        <f t="shared" si="380"/>
        <v>0</v>
      </c>
      <c r="CN38" s="26">
        <f t="shared" si="380"/>
        <v>0</v>
      </c>
      <c r="CO38" s="26">
        <f t="shared" si="380"/>
        <v>0</v>
      </c>
      <c r="CP38" s="26">
        <f t="shared" si="380"/>
        <v>0</v>
      </c>
      <c r="CQ38" s="26">
        <f t="shared" si="380"/>
        <v>0</v>
      </c>
      <c r="CR38" s="26">
        <f t="shared" si="380"/>
        <v>0</v>
      </c>
      <c r="CS38" s="26">
        <f t="shared" si="380"/>
        <v>0</v>
      </c>
      <c r="CT38" s="26">
        <f t="shared" si="380"/>
        <v>0</v>
      </c>
      <c r="CU38" s="24"/>
      <c r="CV38" s="21">
        <f t="shared" si="363"/>
        <v>0</v>
      </c>
      <c r="CW38" s="24"/>
      <c r="CX38" s="24"/>
      <c r="CY38" s="25"/>
      <c r="CZ38" s="59"/>
      <c r="DA38" s="17"/>
      <c r="DB38" s="17"/>
      <c r="DC38" s="26">
        <f>IF(DC36="",0,DC40)</f>
        <v>0</v>
      </c>
      <c r="DD38" s="26">
        <f t="shared" ref="DD38:DN38" si="381">IF(DD36="",0,DD40)</f>
        <v>0</v>
      </c>
      <c r="DE38" s="26">
        <f t="shared" si="381"/>
        <v>0</v>
      </c>
      <c r="DF38" s="26">
        <f t="shared" si="381"/>
        <v>0</v>
      </c>
      <c r="DG38" s="26">
        <f t="shared" si="381"/>
        <v>0</v>
      </c>
      <c r="DH38" s="26">
        <f t="shared" si="381"/>
        <v>0</v>
      </c>
      <c r="DI38" s="26">
        <f t="shared" si="381"/>
        <v>0</v>
      </c>
      <c r="DJ38" s="26">
        <f t="shared" si="381"/>
        <v>0</v>
      </c>
      <c r="DK38" s="26">
        <f t="shared" si="381"/>
        <v>0</v>
      </c>
      <c r="DL38" s="26">
        <f t="shared" si="381"/>
        <v>0</v>
      </c>
      <c r="DM38" s="26">
        <f t="shared" si="381"/>
        <v>0</v>
      </c>
      <c r="DN38" s="26">
        <f t="shared" si="381"/>
        <v>0</v>
      </c>
      <c r="DO38" s="24"/>
      <c r="DP38" s="21">
        <f t="shared" si="375"/>
        <v>0</v>
      </c>
      <c r="DQ38" s="24"/>
      <c r="DR38" s="24"/>
      <c r="DS38" s="25"/>
      <c r="DT38" s="59"/>
    </row>
    <row r="39" spans="1:124" outlineLevel="1" x14ac:dyDescent="0.2">
      <c r="C39" t="s">
        <v>28</v>
      </c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24"/>
      <c r="T39" s="67">
        <f t="shared" si="325"/>
        <v>0</v>
      </c>
      <c r="U39" s="24"/>
      <c r="V39" s="24"/>
      <c r="W39" s="25"/>
      <c r="X39" s="59"/>
      <c r="Y39" s="17"/>
      <c r="Z39" s="17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24"/>
      <c r="AN39" s="67">
        <f t="shared" si="327"/>
        <v>0</v>
      </c>
      <c r="AO39" s="24"/>
      <c r="AP39" s="24"/>
      <c r="AQ39" s="25"/>
      <c r="AR39" s="59"/>
      <c r="AS39" s="17"/>
      <c r="AT39" s="17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24"/>
      <c r="BH39" s="67">
        <f t="shared" si="339"/>
        <v>0</v>
      </c>
      <c r="BI39" s="24"/>
      <c r="BJ39" s="24"/>
      <c r="BK39" s="25"/>
      <c r="BL39" s="59"/>
      <c r="BM39" s="17"/>
      <c r="BN39" s="17"/>
      <c r="BO39" s="53"/>
      <c r="BP39" s="53"/>
      <c r="BQ39" s="53"/>
      <c r="BR39" s="53"/>
      <c r="BS39" s="53"/>
      <c r="BT39" s="53"/>
      <c r="BU39" s="53"/>
      <c r="BV39" s="53"/>
      <c r="BW39" s="53"/>
      <c r="BX39" s="53"/>
      <c r="BY39" s="53"/>
      <c r="BZ39" s="53"/>
      <c r="CA39" s="24"/>
      <c r="CB39" s="67">
        <f t="shared" si="351"/>
        <v>0</v>
      </c>
      <c r="CC39" s="24"/>
      <c r="CD39" s="24"/>
      <c r="CE39" s="25"/>
      <c r="CF39" s="59"/>
      <c r="CG39" s="17"/>
      <c r="CH39" s="17"/>
      <c r="CI39" s="53"/>
      <c r="CJ39" s="53"/>
      <c r="CK39" s="53"/>
      <c r="CL39" s="53"/>
      <c r="CM39" s="53"/>
      <c r="CN39" s="53"/>
      <c r="CO39" s="53"/>
      <c r="CP39" s="53"/>
      <c r="CQ39" s="53"/>
      <c r="CR39" s="53"/>
      <c r="CS39" s="53"/>
      <c r="CT39" s="53"/>
      <c r="CU39" s="24"/>
      <c r="CV39" s="67">
        <f t="shared" si="363"/>
        <v>0</v>
      </c>
      <c r="CW39" s="24"/>
      <c r="CX39" s="24"/>
      <c r="CY39" s="25"/>
      <c r="CZ39" s="59"/>
      <c r="DA39" s="17"/>
      <c r="DB39" s="17"/>
      <c r="DC39" s="53"/>
      <c r="DD39" s="53"/>
      <c r="DE39" s="53"/>
      <c r="DF39" s="53"/>
      <c r="DG39" s="53"/>
      <c r="DH39" s="53"/>
      <c r="DI39" s="53"/>
      <c r="DJ39" s="53"/>
      <c r="DK39" s="53"/>
      <c r="DL39" s="53"/>
      <c r="DM39" s="53"/>
      <c r="DN39" s="53"/>
      <c r="DO39" s="24"/>
      <c r="DP39" s="67">
        <f t="shared" si="375"/>
        <v>0</v>
      </c>
      <c r="DQ39" s="24"/>
      <c r="DR39" s="24"/>
      <c r="DS39" s="25"/>
      <c r="DT39" s="59"/>
    </row>
    <row r="40" spans="1:124" outlineLevel="1" x14ac:dyDescent="0.2">
      <c r="C40" t="s">
        <v>29</v>
      </c>
      <c r="E40" s="26">
        <f t="shared" ref="E40:R40" si="382">IF(E36="",0,E39*$C$6)</f>
        <v>0</v>
      </c>
      <c r="F40" s="26">
        <f t="shared" si="382"/>
        <v>0</v>
      </c>
      <c r="G40" s="26">
        <f t="shared" si="382"/>
        <v>0</v>
      </c>
      <c r="H40" s="26">
        <f t="shared" si="382"/>
        <v>0</v>
      </c>
      <c r="I40" s="26">
        <f t="shared" si="382"/>
        <v>0</v>
      </c>
      <c r="J40" s="26">
        <f t="shared" si="382"/>
        <v>0</v>
      </c>
      <c r="K40" s="26">
        <f t="shared" si="382"/>
        <v>0</v>
      </c>
      <c r="L40" s="26">
        <f t="shared" si="382"/>
        <v>0</v>
      </c>
      <c r="M40" s="26">
        <f t="shared" si="382"/>
        <v>0</v>
      </c>
      <c r="N40" s="26">
        <f t="shared" si="382"/>
        <v>0</v>
      </c>
      <c r="O40" s="26">
        <f t="shared" si="382"/>
        <v>0</v>
      </c>
      <c r="P40" s="26">
        <f t="shared" si="382"/>
        <v>0</v>
      </c>
      <c r="Q40" s="26">
        <f t="shared" si="382"/>
        <v>0</v>
      </c>
      <c r="R40" s="26">
        <f t="shared" si="382"/>
        <v>0</v>
      </c>
      <c r="T40" s="21">
        <f t="shared" si="325"/>
        <v>0</v>
      </c>
      <c r="AA40" s="26">
        <f>IF(AA36="",0,AA39*$C$6)</f>
        <v>0</v>
      </c>
      <c r="AB40" s="26">
        <f t="shared" ref="AB40:AL40" si="383">IF(AB36="",0,AB39*$C$6)</f>
        <v>0</v>
      </c>
      <c r="AC40" s="26">
        <f t="shared" si="383"/>
        <v>0</v>
      </c>
      <c r="AD40" s="26">
        <f t="shared" si="383"/>
        <v>0</v>
      </c>
      <c r="AE40" s="26">
        <f t="shared" si="383"/>
        <v>0</v>
      </c>
      <c r="AF40" s="26">
        <f t="shared" si="383"/>
        <v>0</v>
      </c>
      <c r="AG40" s="26">
        <f t="shared" si="383"/>
        <v>0</v>
      </c>
      <c r="AH40" s="26">
        <f t="shared" si="383"/>
        <v>0</v>
      </c>
      <c r="AI40" s="26">
        <f t="shared" si="383"/>
        <v>0</v>
      </c>
      <c r="AJ40" s="26">
        <f t="shared" si="383"/>
        <v>0</v>
      </c>
      <c r="AK40" s="26">
        <f t="shared" si="383"/>
        <v>0</v>
      </c>
      <c r="AL40" s="26">
        <f t="shared" si="383"/>
        <v>0</v>
      </c>
      <c r="AN40" s="21">
        <f t="shared" si="327"/>
        <v>0</v>
      </c>
      <c r="AU40" s="26">
        <f>IF(AU36="",0,AU39*$C$6)</f>
        <v>0</v>
      </c>
      <c r="AV40" s="26">
        <f t="shared" ref="AV40" si="384">IF(AV36="",0,AV39*$C$6)</f>
        <v>0</v>
      </c>
      <c r="AW40" s="26">
        <f t="shared" ref="AW40" si="385">IF(AW36="",0,AW39*$C$6)</f>
        <v>0</v>
      </c>
      <c r="AX40" s="26">
        <f t="shared" ref="AX40" si="386">IF(AX36="",0,AX39*$C$6)</f>
        <v>0</v>
      </c>
      <c r="AY40" s="26">
        <f t="shared" ref="AY40" si="387">IF(AY36="",0,AY39*$C$6)</f>
        <v>0</v>
      </c>
      <c r="AZ40" s="26">
        <f t="shared" ref="AZ40" si="388">IF(AZ36="",0,AZ39*$C$6)</f>
        <v>0</v>
      </c>
      <c r="BA40" s="26">
        <f t="shared" ref="BA40" si="389">IF(BA36="",0,BA39*$C$6)</f>
        <v>0</v>
      </c>
      <c r="BB40" s="26">
        <f t="shared" ref="BB40" si="390">IF(BB36="",0,BB39*$C$6)</f>
        <v>0</v>
      </c>
      <c r="BC40" s="26">
        <f t="shared" ref="BC40" si="391">IF(BC36="",0,BC39*$C$6)</f>
        <v>0</v>
      </c>
      <c r="BD40" s="26">
        <f t="shared" ref="BD40" si="392">IF(BD36="",0,BD39*$C$6)</f>
        <v>0</v>
      </c>
      <c r="BE40" s="26">
        <f t="shared" ref="BE40" si="393">IF(BE36="",0,BE39*$C$6)</f>
        <v>0</v>
      </c>
      <c r="BF40" s="26">
        <f t="shared" ref="BF40" si="394">IF(BF36="",0,BF39*$C$6)</f>
        <v>0</v>
      </c>
      <c r="BH40" s="21">
        <f t="shared" si="339"/>
        <v>0</v>
      </c>
      <c r="BL40" s="27"/>
      <c r="BO40" s="26">
        <f>IF(BO36="",0,BO39*$C$6)</f>
        <v>0</v>
      </c>
      <c r="BP40" s="26">
        <f t="shared" ref="BP40" si="395">IF(BP36="",0,BP39*$C$6)</f>
        <v>0</v>
      </c>
      <c r="BQ40" s="26">
        <f t="shared" ref="BQ40" si="396">IF(BQ36="",0,BQ39*$C$6)</f>
        <v>0</v>
      </c>
      <c r="BR40" s="26">
        <f t="shared" ref="BR40" si="397">IF(BR36="",0,BR39*$C$6)</f>
        <v>0</v>
      </c>
      <c r="BS40" s="26">
        <f t="shared" ref="BS40" si="398">IF(BS36="",0,BS39*$C$6)</f>
        <v>0</v>
      </c>
      <c r="BT40" s="26">
        <f t="shared" ref="BT40" si="399">IF(BT36="",0,BT39*$C$6)</f>
        <v>0</v>
      </c>
      <c r="BU40" s="26">
        <f t="shared" ref="BU40" si="400">IF(BU36="",0,BU39*$C$6)</f>
        <v>0</v>
      </c>
      <c r="BV40" s="26">
        <f t="shared" ref="BV40" si="401">IF(BV36="",0,BV39*$C$6)</f>
        <v>0</v>
      </c>
      <c r="BW40" s="26">
        <f t="shared" ref="BW40" si="402">IF(BW36="",0,BW39*$C$6)</f>
        <v>0</v>
      </c>
      <c r="BX40" s="26">
        <f t="shared" ref="BX40" si="403">IF(BX36="",0,BX39*$C$6)</f>
        <v>0</v>
      </c>
      <c r="BY40" s="26">
        <f t="shared" ref="BY40" si="404">IF(BY36="",0,BY39*$C$6)</f>
        <v>0</v>
      </c>
      <c r="BZ40" s="26">
        <f t="shared" ref="BZ40" si="405">IF(BZ36="",0,BZ39*$C$6)</f>
        <v>0</v>
      </c>
      <c r="CB40" s="21">
        <f t="shared" si="351"/>
        <v>0</v>
      </c>
      <c r="CI40" s="26">
        <f>IF(CI36="",0,CI39*$C$6)</f>
        <v>0</v>
      </c>
      <c r="CJ40" s="26">
        <f t="shared" ref="CJ40" si="406">IF(CJ36="",0,CJ39*$C$6)</f>
        <v>0</v>
      </c>
      <c r="CK40" s="26">
        <f t="shared" ref="CK40" si="407">IF(CK36="",0,CK39*$C$6)</f>
        <v>0</v>
      </c>
      <c r="CL40" s="26">
        <f t="shared" ref="CL40" si="408">IF(CL36="",0,CL39*$C$6)</f>
        <v>0</v>
      </c>
      <c r="CM40" s="26">
        <f t="shared" ref="CM40" si="409">IF(CM36="",0,CM39*$C$6)</f>
        <v>0</v>
      </c>
      <c r="CN40" s="26">
        <f t="shared" ref="CN40" si="410">IF(CN36="",0,CN39*$C$6)</f>
        <v>0</v>
      </c>
      <c r="CO40" s="26">
        <f t="shared" ref="CO40" si="411">IF(CO36="",0,CO39*$C$6)</f>
        <v>0</v>
      </c>
      <c r="CP40" s="26">
        <f t="shared" ref="CP40" si="412">IF(CP36="",0,CP39*$C$6)</f>
        <v>0</v>
      </c>
      <c r="CQ40" s="26">
        <f t="shared" ref="CQ40" si="413">IF(CQ36="",0,CQ39*$C$6)</f>
        <v>0</v>
      </c>
      <c r="CR40" s="26">
        <f t="shared" ref="CR40" si="414">IF(CR36="",0,CR39*$C$6)</f>
        <v>0</v>
      </c>
      <c r="CS40" s="26">
        <f t="shared" ref="CS40" si="415">IF(CS36="",0,CS39*$C$6)</f>
        <v>0</v>
      </c>
      <c r="CT40" s="26">
        <f t="shared" ref="CT40" si="416">IF(CT36="",0,CT39*$C$6)</f>
        <v>0</v>
      </c>
      <c r="CV40" s="21">
        <f t="shared" si="363"/>
        <v>0</v>
      </c>
      <c r="DC40" s="26">
        <f>IF(DC36="",0,DC39*$C$6)</f>
        <v>0</v>
      </c>
      <c r="DD40" s="26">
        <f t="shared" ref="DD40" si="417">IF(DD36="",0,DD39*$C$6)</f>
        <v>0</v>
      </c>
      <c r="DE40" s="26">
        <f t="shared" ref="DE40" si="418">IF(DE36="",0,DE39*$C$6)</f>
        <v>0</v>
      </c>
      <c r="DF40" s="26">
        <f t="shared" ref="DF40" si="419">IF(DF36="",0,DF39*$C$6)</f>
        <v>0</v>
      </c>
      <c r="DG40" s="26">
        <f t="shared" ref="DG40" si="420">IF(DG36="",0,DG39*$C$6)</f>
        <v>0</v>
      </c>
      <c r="DH40" s="26">
        <f t="shared" ref="DH40" si="421">IF(DH36="",0,DH39*$C$6)</f>
        <v>0</v>
      </c>
      <c r="DI40" s="26">
        <f t="shared" ref="DI40" si="422">IF(DI36="",0,DI39*$C$6)</f>
        <v>0</v>
      </c>
      <c r="DJ40" s="26">
        <f t="shared" ref="DJ40" si="423">IF(DJ36="",0,DJ39*$C$6)</f>
        <v>0</v>
      </c>
      <c r="DK40" s="26">
        <f t="shared" ref="DK40" si="424">IF(DK36="",0,DK39*$C$6)</f>
        <v>0</v>
      </c>
      <c r="DL40" s="26">
        <f t="shared" ref="DL40" si="425">IF(DL36="",0,DL39*$C$6)</f>
        <v>0</v>
      </c>
      <c r="DM40" s="26">
        <f t="shared" ref="DM40" si="426">IF(DM36="",0,DM39*$C$6)</f>
        <v>0</v>
      </c>
      <c r="DN40" s="26">
        <f t="shared" ref="DN40" si="427">IF(DN36="",0,DN39*$C$6)</f>
        <v>0</v>
      </c>
      <c r="DP40" s="21">
        <f t="shared" si="375"/>
        <v>0</v>
      </c>
    </row>
    <row r="41" spans="1:124" outlineLevel="1" x14ac:dyDescent="0.2"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T41" s="21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N41" s="21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H41" s="21"/>
      <c r="BL41" s="27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B41" s="21"/>
      <c r="CI41" s="26"/>
      <c r="CJ41" s="26"/>
      <c r="CK41" s="26"/>
      <c r="CL41" s="26"/>
      <c r="CM41" s="26"/>
      <c r="CN41" s="26"/>
      <c r="CO41" s="26"/>
      <c r="CP41" s="26"/>
      <c r="CQ41" s="26"/>
      <c r="CR41" s="26"/>
      <c r="CS41" s="26"/>
      <c r="CT41" s="26"/>
      <c r="CV41" s="21"/>
      <c r="DC41" s="26"/>
      <c r="DD41" s="26"/>
      <c r="DE41" s="26"/>
      <c r="DF41" s="26"/>
      <c r="DG41" s="26"/>
      <c r="DH41" s="26"/>
      <c r="DI41" s="26"/>
      <c r="DJ41" s="26"/>
      <c r="DK41" s="26"/>
      <c r="DL41" s="26"/>
      <c r="DM41" s="26"/>
      <c r="DN41" s="26"/>
      <c r="DP41" s="21"/>
    </row>
    <row r="42" spans="1:124" ht="17" thickBot="1" x14ac:dyDescent="0.25">
      <c r="C42" s="33" t="s">
        <v>152</v>
      </c>
      <c r="D42" s="13"/>
      <c r="E42" s="34">
        <f>SUM(E21,E28,E35)</f>
        <v>0</v>
      </c>
      <c r="F42" s="34">
        <f t="shared" ref="F42:Q42" si="428">SUM(F21,F28,F35)</f>
        <v>0</v>
      </c>
      <c r="G42" s="34">
        <f t="shared" si="428"/>
        <v>0</v>
      </c>
      <c r="H42" s="34">
        <f t="shared" si="428"/>
        <v>0</v>
      </c>
      <c r="I42" s="34">
        <f t="shared" si="428"/>
        <v>0</v>
      </c>
      <c r="J42" s="34">
        <f t="shared" si="428"/>
        <v>0</v>
      </c>
      <c r="K42" s="34">
        <f t="shared" si="428"/>
        <v>0</v>
      </c>
      <c r="L42" s="34">
        <f t="shared" si="428"/>
        <v>0</v>
      </c>
      <c r="M42" s="34">
        <f t="shared" si="428"/>
        <v>0</v>
      </c>
      <c r="N42" s="34">
        <f t="shared" si="428"/>
        <v>0</v>
      </c>
      <c r="O42" s="34">
        <f t="shared" si="428"/>
        <v>0</v>
      </c>
      <c r="P42" s="34">
        <f t="shared" si="428"/>
        <v>0</v>
      </c>
      <c r="Q42" s="34">
        <f t="shared" si="428"/>
        <v>0</v>
      </c>
      <c r="R42" s="34">
        <f>SUM(R21,R28,R35)</f>
        <v>0</v>
      </c>
      <c r="S42" s="35"/>
      <c r="T42" s="34">
        <f>SUM(T21,T28,T35)</f>
        <v>0</v>
      </c>
      <c r="U42" s="36"/>
      <c r="V42" s="56"/>
      <c r="W42" s="36"/>
      <c r="X42" s="60"/>
      <c r="Y42" s="37"/>
      <c r="Z42" s="37"/>
      <c r="AA42" s="34">
        <f>SUM(AA21,AA28,AA35)</f>
        <v>0</v>
      </c>
      <c r="AB42" s="34">
        <f t="shared" ref="AB42:AL42" si="429">SUM(AB21,AB28,AB35)</f>
        <v>0</v>
      </c>
      <c r="AC42" s="34">
        <f t="shared" si="429"/>
        <v>0</v>
      </c>
      <c r="AD42" s="34">
        <f t="shared" si="429"/>
        <v>0</v>
      </c>
      <c r="AE42" s="34">
        <f t="shared" si="429"/>
        <v>0</v>
      </c>
      <c r="AF42" s="34">
        <f t="shared" si="429"/>
        <v>0</v>
      </c>
      <c r="AG42" s="34">
        <f t="shared" si="429"/>
        <v>0</v>
      </c>
      <c r="AH42" s="34">
        <f t="shared" si="429"/>
        <v>0</v>
      </c>
      <c r="AI42" s="34">
        <f t="shared" si="429"/>
        <v>0</v>
      </c>
      <c r="AJ42" s="34">
        <f t="shared" si="429"/>
        <v>0</v>
      </c>
      <c r="AK42" s="34">
        <f t="shared" si="429"/>
        <v>0</v>
      </c>
      <c r="AL42" s="34">
        <f t="shared" si="429"/>
        <v>0</v>
      </c>
      <c r="AM42" s="35"/>
      <c r="AN42" s="34">
        <f>SUM(AN21,AN28,AN35)</f>
        <v>0</v>
      </c>
      <c r="AO42" s="36"/>
      <c r="AP42" s="56"/>
      <c r="AQ42" s="36"/>
      <c r="AR42" s="60"/>
      <c r="AS42" s="37"/>
      <c r="AT42" s="37"/>
      <c r="AU42" s="34">
        <f>SUM(AU21,AU28,AU35)</f>
        <v>0</v>
      </c>
      <c r="AV42" s="34">
        <f t="shared" ref="AV42:BF42" si="430">SUM(AV21,AV28,AV35)</f>
        <v>0</v>
      </c>
      <c r="AW42" s="34">
        <f t="shared" si="430"/>
        <v>0</v>
      </c>
      <c r="AX42" s="34">
        <f t="shared" si="430"/>
        <v>0</v>
      </c>
      <c r="AY42" s="34">
        <f t="shared" si="430"/>
        <v>0</v>
      </c>
      <c r="AZ42" s="34">
        <f t="shared" si="430"/>
        <v>0</v>
      </c>
      <c r="BA42" s="34">
        <f t="shared" si="430"/>
        <v>0</v>
      </c>
      <c r="BB42" s="34">
        <f t="shared" si="430"/>
        <v>0</v>
      </c>
      <c r="BC42" s="34">
        <f t="shared" si="430"/>
        <v>0</v>
      </c>
      <c r="BD42" s="34">
        <f t="shared" si="430"/>
        <v>0</v>
      </c>
      <c r="BE42" s="34">
        <f t="shared" si="430"/>
        <v>0</v>
      </c>
      <c r="BF42" s="34">
        <f t="shared" si="430"/>
        <v>0</v>
      </c>
      <c r="BG42" s="35"/>
      <c r="BH42" s="34">
        <f>SUM(BH21,BH28,BH35)</f>
        <v>0</v>
      </c>
      <c r="BI42" s="36"/>
      <c r="BJ42" s="56"/>
      <c r="BK42" s="36"/>
      <c r="BL42" s="60"/>
      <c r="BM42" s="37"/>
      <c r="BN42" s="37"/>
      <c r="BO42" s="34">
        <f>SUM(BO21,BO28,BO35)</f>
        <v>0</v>
      </c>
      <c r="BP42" s="34">
        <f t="shared" ref="BP42:BZ42" si="431">SUM(BP21,BP28,BP35)</f>
        <v>0</v>
      </c>
      <c r="BQ42" s="34">
        <f t="shared" si="431"/>
        <v>0</v>
      </c>
      <c r="BR42" s="34">
        <f t="shared" si="431"/>
        <v>0</v>
      </c>
      <c r="BS42" s="34">
        <f t="shared" si="431"/>
        <v>0</v>
      </c>
      <c r="BT42" s="34">
        <f t="shared" si="431"/>
        <v>0</v>
      </c>
      <c r="BU42" s="34">
        <f t="shared" si="431"/>
        <v>0</v>
      </c>
      <c r="BV42" s="34">
        <f t="shared" si="431"/>
        <v>0</v>
      </c>
      <c r="BW42" s="34">
        <f t="shared" si="431"/>
        <v>0</v>
      </c>
      <c r="BX42" s="34">
        <f t="shared" si="431"/>
        <v>0</v>
      </c>
      <c r="BY42" s="34">
        <f t="shared" si="431"/>
        <v>0</v>
      </c>
      <c r="BZ42" s="34">
        <f t="shared" si="431"/>
        <v>0</v>
      </c>
      <c r="CA42" s="35"/>
      <c r="CB42" s="34">
        <f>SUM(CB21,CB28,CB35)</f>
        <v>0</v>
      </c>
      <c r="CC42" s="36"/>
      <c r="CD42" s="56"/>
      <c r="CE42" s="36"/>
      <c r="CF42" s="60"/>
      <c r="CG42" s="37"/>
      <c r="CH42" s="37"/>
      <c r="CI42" s="34">
        <f>SUM(CI21,CI28,CI35)</f>
        <v>0</v>
      </c>
      <c r="CJ42" s="34">
        <f t="shared" ref="CJ42:CT42" si="432">SUM(CJ21,CJ28,CJ35)</f>
        <v>0</v>
      </c>
      <c r="CK42" s="34">
        <f t="shared" si="432"/>
        <v>0</v>
      </c>
      <c r="CL42" s="34">
        <f t="shared" si="432"/>
        <v>0</v>
      </c>
      <c r="CM42" s="34">
        <f t="shared" si="432"/>
        <v>0</v>
      </c>
      <c r="CN42" s="34">
        <f t="shared" si="432"/>
        <v>0</v>
      </c>
      <c r="CO42" s="34">
        <f t="shared" si="432"/>
        <v>0</v>
      </c>
      <c r="CP42" s="34">
        <f t="shared" si="432"/>
        <v>0</v>
      </c>
      <c r="CQ42" s="34">
        <f t="shared" si="432"/>
        <v>0</v>
      </c>
      <c r="CR42" s="34">
        <f t="shared" si="432"/>
        <v>0</v>
      </c>
      <c r="CS42" s="34">
        <f t="shared" si="432"/>
        <v>0</v>
      </c>
      <c r="CT42" s="34">
        <f t="shared" si="432"/>
        <v>0</v>
      </c>
      <c r="CU42" s="35"/>
      <c r="CV42" s="34">
        <f>SUM(CV21,CV28,CV35)</f>
        <v>0</v>
      </c>
      <c r="CW42" s="36"/>
      <c r="CX42" s="56"/>
      <c r="CY42" s="36"/>
      <c r="CZ42" s="60"/>
      <c r="DA42" s="37"/>
      <c r="DB42" s="37"/>
      <c r="DC42" s="34">
        <f>SUM(DC21,DC28,DC35)</f>
        <v>0</v>
      </c>
      <c r="DD42" s="34">
        <f t="shared" ref="DD42:DN42" si="433">SUM(DD21,DD28,DD35)</f>
        <v>0</v>
      </c>
      <c r="DE42" s="34">
        <f t="shared" si="433"/>
        <v>0</v>
      </c>
      <c r="DF42" s="34">
        <f t="shared" si="433"/>
        <v>0</v>
      </c>
      <c r="DG42" s="34">
        <f t="shared" si="433"/>
        <v>0</v>
      </c>
      <c r="DH42" s="34">
        <f t="shared" si="433"/>
        <v>0</v>
      </c>
      <c r="DI42" s="34">
        <f t="shared" si="433"/>
        <v>0</v>
      </c>
      <c r="DJ42" s="34">
        <f t="shared" si="433"/>
        <v>0</v>
      </c>
      <c r="DK42" s="34">
        <f t="shared" si="433"/>
        <v>0</v>
      </c>
      <c r="DL42" s="34">
        <f t="shared" si="433"/>
        <v>0</v>
      </c>
      <c r="DM42" s="34">
        <f t="shared" si="433"/>
        <v>0</v>
      </c>
      <c r="DN42" s="34">
        <f t="shared" si="433"/>
        <v>0</v>
      </c>
      <c r="DO42" s="35"/>
      <c r="DP42" s="34">
        <f>SUM(DP21,DP28,DP35)</f>
        <v>0</v>
      </c>
      <c r="DQ42" s="36"/>
      <c r="DR42" s="56"/>
      <c r="DS42" s="36"/>
      <c r="DT42" s="60"/>
    </row>
    <row r="43" spans="1:124" x14ac:dyDescent="0.2">
      <c r="BL43" s="27"/>
    </row>
    <row r="44" spans="1:124" x14ac:dyDescent="0.2">
      <c r="A44" s="11" t="s">
        <v>163</v>
      </c>
      <c r="BL44" s="27"/>
    </row>
    <row r="45" spans="1:124" outlineLevel="1" x14ac:dyDescent="0.2">
      <c r="B45" s="69" t="s">
        <v>148</v>
      </c>
      <c r="E45" s="19">
        <f>IFERROR(E48/E47,0)</f>
        <v>0</v>
      </c>
      <c r="F45" s="19">
        <f t="shared" ref="F45:R45" si="434">IFERROR(F48/F47,0)</f>
        <v>0</v>
      </c>
      <c r="G45" s="19">
        <f t="shared" si="434"/>
        <v>0</v>
      </c>
      <c r="H45" s="19">
        <f t="shared" si="434"/>
        <v>0</v>
      </c>
      <c r="I45" s="19">
        <f t="shared" si="434"/>
        <v>0</v>
      </c>
      <c r="J45" s="19">
        <f t="shared" si="434"/>
        <v>0</v>
      </c>
      <c r="K45" s="19">
        <f t="shared" si="434"/>
        <v>0</v>
      </c>
      <c r="L45" s="19">
        <f t="shared" si="434"/>
        <v>0</v>
      </c>
      <c r="M45" s="19">
        <f t="shared" si="434"/>
        <v>0</v>
      </c>
      <c r="N45" s="19">
        <f t="shared" si="434"/>
        <v>0</v>
      </c>
      <c r="O45" s="19">
        <f t="shared" si="434"/>
        <v>0</v>
      </c>
      <c r="P45" s="19">
        <f t="shared" si="434"/>
        <v>0</v>
      </c>
      <c r="Q45" s="19">
        <f t="shared" si="434"/>
        <v>0</v>
      </c>
      <c r="R45" s="19">
        <f t="shared" si="434"/>
        <v>0</v>
      </c>
      <c r="S45" s="20"/>
      <c r="T45" s="20">
        <f t="shared" ref="T45:T50" si="435">SUM(E45:R45)</f>
        <v>0</v>
      </c>
      <c r="U45" s="21"/>
      <c r="V45" s="21"/>
      <c r="W45" s="21"/>
      <c r="X45" s="22"/>
      <c r="Y45" s="21"/>
      <c r="Z45" s="21"/>
      <c r="AA45" s="19">
        <f>IFERROR(AA48/AA47,0)</f>
        <v>0</v>
      </c>
      <c r="AB45" s="19">
        <f t="shared" ref="AB45:AL45" si="436">IFERROR(AB48/AB47,0)</f>
        <v>0</v>
      </c>
      <c r="AC45" s="19">
        <f t="shared" si="436"/>
        <v>0</v>
      </c>
      <c r="AD45" s="19">
        <f t="shared" si="436"/>
        <v>0</v>
      </c>
      <c r="AE45" s="19">
        <f t="shared" si="436"/>
        <v>0</v>
      </c>
      <c r="AF45" s="19">
        <f t="shared" si="436"/>
        <v>0</v>
      </c>
      <c r="AG45" s="19">
        <f t="shared" si="436"/>
        <v>0</v>
      </c>
      <c r="AH45" s="19">
        <f t="shared" si="436"/>
        <v>0</v>
      </c>
      <c r="AI45" s="19">
        <f t="shared" si="436"/>
        <v>0</v>
      </c>
      <c r="AJ45" s="19">
        <f t="shared" si="436"/>
        <v>0</v>
      </c>
      <c r="AK45" s="19">
        <f t="shared" si="436"/>
        <v>0</v>
      </c>
      <c r="AL45" s="19">
        <f t="shared" si="436"/>
        <v>0</v>
      </c>
      <c r="AM45" s="20"/>
      <c r="AN45" s="20">
        <f t="shared" ref="AN45:AN50" si="437">SUM(AA45:AL45)</f>
        <v>0</v>
      </c>
      <c r="AO45" s="21"/>
      <c r="AP45" s="21"/>
      <c r="AQ45" s="21"/>
      <c r="AR45" s="22"/>
      <c r="AS45" s="21"/>
      <c r="AT45" s="21"/>
      <c r="AU45" s="19">
        <f>IFERROR(AU48/AU47,0)</f>
        <v>0</v>
      </c>
      <c r="AV45" s="19">
        <f t="shared" ref="AV45:BF45" si="438">IFERROR(AV48/AV47,0)</f>
        <v>0</v>
      </c>
      <c r="AW45" s="19">
        <f t="shared" si="438"/>
        <v>0</v>
      </c>
      <c r="AX45" s="19">
        <f t="shared" si="438"/>
        <v>0</v>
      </c>
      <c r="AY45" s="19">
        <f t="shared" si="438"/>
        <v>0</v>
      </c>
      <c r="AZ45" s="19">
        <f t="shared" si="438"/>
        <v>0</v>
      </c>
      <c r="BA45" s="19">
        <f t="shared" si="438"/>
        <v>0</v>
      </c>
      <c r="BB45" s="19">
        <f t="shared" si="438"/>
        <v>0</v>
      </c>
      <c r="BC45" s="19">
        <f t="shared" si="438"/>
        <v>0</v>
      </c>
      <c r="BD45" s="19">
        <f t="shared" si="438"/>
        <v>0</v>
      </c>
      <c r="BE45" s="19">
        <f t="shared" si="438"/>
        <v>0</v>
      </c>
      <c r="BF45" s="19">
        <f t="shared" si="438"/>
        <v>0</v>
      </c>
      <c r="BG45" s="20"/>
      <c r="BH45" s="20">
        <f t="shared" ref="BH45:BH50" si="439">SUM(AU45:BF45)</f>
        <v>0</v>
      </c>
      <c r="BI45" s="21"/>
      <c r="BJ45" s="21"/>
      <c r="BK45" s="21"/>
      <c r="BL45" s="22"/>
      <c r="BM45" s="21"/>
      <c r="BN45" s="21"/>
      <c r="BO45" s="19">
        <f>IFERROR(BO48/BO47,0)</f>
        <v>0</v>
      </c>
      <c r="BP45" s="19">
        <f t="shared" ref="BP45:BZ45" si="440">IFERROR(BP48/BP47,0)</f>
        <v>0</v>
      </c>
      <c r="BQ45" s="19">
        <f t="shared" si="440"/>
        <v>0</v>
      </c>
      <c r="BR45" s="19">
        <f t="shared" si="440"/>
        <v>0</v>
      </c>
      <c r="BS45" s="19">
        <f t="shared" si="440"/>
        <v>0</v>
      </c>
      <c r="BT45" s="19">
        <f t="shared" si="440"/>
        <v>0</v>
      </c>
      <c r="BU45" s="19">
        <f t="shared" si="440"/>
        <v>0</v>
      </c>
      <c r="BV45" s="19">
        <f t="shared" si="440"/>
        <v>0</v>
      </c>
      <c r="BW45" s="19">
        <f t="shared" si="440"/>
        <v>0</v>
      </c>
      <c r="BX45" s="19">
        <f t="shared" si="440"/>
        <v>0</v>
      </c>
      <c r="BY45" s="19">
        <f t="shared" si="440"/>
        <v>0</v>
      </c>
      <c r="BZ45" s="19">
        <f t="shared" si="440"/>
        <v>0</v>
      </c>
      <c r="CA45" s="20"/>
      <c r="CB45" s="20">
        <f t="shared" ref="CB45:CB50" si="441">SUM(BO45:BZ45)</f>
        <v>0</v>
      </c>
      <c r="CC45" s="21"/>
      <c r="CD45" s="21"/>
      <c r="CE45" s="21"/>
      <c r="CF45" s="22"/>
      <c r="CG45" s="21"/>
      <c r="CH45" s="21"/>
      <c r="CI45" s="19">
        <f>IFERROR(CI48/CI47,0)</f>
        <v>0</v>
      </c>
      <c r="CJ45" s="19">
        <f t="shared" ref="CJ45:CT45" si="442">IFERROR(CJ48/CJ47,0)</f>
        <v>0</v>
      </c>
      <c r="CK45" s="19">
        <f t="shared" si="442"/>
        <v>0</v>
      </c>
      <c r="CL45" s="19">
        <f t="shared" si="442"/>
        <v>0</v>
      </c>
      <c r="CM45" s="19">
        <f t="shared" si="442"/>
        <v>0</v>
      </c>
      <c r="CN45" s="19">
        <f t="shared" si="442"/>
        <v>0</v>
      </c>
      <c r="CO45" s="19">
        <f t="shared" si="442"/>
        <v>0</v>
      </c>
      <c r="CP45" s="19">
        <f t="shared" si="442"/>
        <v>0</v>
      </c>
      <c r="CQ45" s="19">
        <f t="shared" si="442"/>
        <v>0</v>
      </c>
      <c r="CR45" s="19">
        <f t="shared" si="442"/>
        <v>0</v>
      </c>
      <c r="CS45" s="19">
        <f t="shared" si="442"/>
        <v>0</v>
      </c>
      <c r="CT45" s="19">
        <f t="shared" si="442"/>
        <v>0</v>
      </c>
      <c r="CU45" s="20"/>
      <c r="CV45" s="20">
        <f t="shared" ref="CV45:CV50" si="443">SUM(CI45:CT45)</f>
        <v>0</v>
      </c>
      <c r="CW45" s="21"/>
      <c r="CX45" s="21"/>
      <c r="CY45" s="21"/>
      <c r="CZ45" s="22"/>
      <c r="DA45" s="21"/>
      <c r="DB45" s="21"/>
      <c r="DC45" s="19">
        <f>IFERROR(DC48/DC47,0)</f>
        <v>0</v>
      </c>
      <c r="DD45" s="19">
        <f t="shared" ref="DD45:DN45" si="444">IFERROR(DD48/DD47,0)</f>
        <v>0</v>
      </c>
      <c r="DE45" s="19">
        <f t="shared" si="444"/>
        <v>0</v>
      </c>
      <c r="DF45" s="19">
        <f t="shared" si="444"/>
        <v>0</v>
      </c>
      <c r="DG45" s="19">
        <f t="shared" si="444"/>
        <v>0</v>
      </c>
      <c r="DH45" s="19">
        <f t="shared" si="444"/>
        <v>0</v>
      </c>
      <c r="DI45" s="19">
        <f t="shared" si="444"/>
        <v>0</v>
      </c>
      <c r="DJ45" s="19">
        <f t="shared" si="444"/>
        <v>0</v>
      </c>
      <c r="DK45" s="19">
        <f t="shared" si="444"/>
        <v>0</v>
      </c>
      <c r="DL45" s="19">
        <f t="shared" si="444"/>
        <v>0</v>
      </c>
      <c r="DM45" s="19">
        <f t="shared" si="444"/>
        <v>0</v>
      </c>
      <c r="DN45" s="19">
        <f t="shared" si="444"/>
        <v>0</v>
      </c>
      <c r="DO45" s="20"/>
      <c r="DP45" s="20">
        <f t="shared" ref="DP45:DP50" si="445">SUM(DC45:DN45)</f>
        <v>0</v>
      </c>
      <c r="DQ45" s="21"/>
      <c r="DR45" s="21"/>
      <c r="DS45" s="21"/>
      <c r="DT45" s="22"/>
    </row>
    <row r="46" spans="1:124" ht="17" outlineLevel="1" x14ac:dyDescent="0.2">
      <c r="B46" s="6" t="s">
        <v>138</v>
      </c>
      <c r="C46" t="s">
        <v>124</v>
      </c>
      <c r="E46" s="70" t="s">
        <v>141</v>
      </c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21"/>
      <c r="T46" s="67">
        <f t="shared" si="435"/>
        <v>0</v>
      </c>
      <c r="U46" s="21"/>
      <c r="V46" s="21"/>
      <c r="W46" s="21"/>
      <c r="X46" s="22"/>
      <c r="Y46" s="21"/>
      <c r="Z46" s="21"/>
      <c r="AA46" s="70" t="s">
        <v>141</v>
      </c>
      <c r="AB46" s="70" t="s">
        <v>141</v>
      </c>
      <c r="AC46" s="70" t="s">
        <v>141</v>
      </c>
      <c r="AD46" s="70" t="s">
        <v>141</v>
      </c>
      <c r="AE46" s="70" t="s">
        <v>141</v>
      </c>
      <c r="AF46" s="70" t="s">
        <v>141</v>
      </c>
      <c r="AG46" s="70" t="s">
        <v>141</v>
      </c>
      <c r="AH46" s="70" t="s">
        <v>141</v>
      </c>
      <c r="AI46" s="70" t="s">
        <v>141</v>
      </c>
      <c r="AJ46" s="70" t="s">
        <v>141</v>
      </c>
      <c r="AK46" s="70" t="s">
        <v>141</v>
      </c>
      <c r="AL46" s="70" t="s">
        <v>141</v>
      </c>
      <c r="AM46" s="21"/>
      <c r="AN46" s="67">
        <f t="shared" si="437"/>
        <v>0</v>
      </c>
      <c r="AO46" s="21"/>
      <c r="AP46" s="21"/>
      <c r="AQ46" s="21"/>
      <c r="AR46" s="22"/>
      <c r="AS46" s="21"/>
      <c r="AT46" s="21"/>
      <c r="AU46" s="70" t="s">
        <v>141</v>
      </c>
      <c r="AV46" s="70" t="s">
        <v>141</v>
      </c>
      <c r="AW46" s="70" t="s">
        <v>141</v>
      </c>
      <c r="AX46" s="70" t="s">
        <v>141</v>
      </c>
      <c r="AY46" s="70" t="s">
        <v>141</v>
      </c>
      <c r="AZ46" s="70" t="s">
        <v>141</v>
      </c>
      <c r="BA46" s="70" t="s">
        <v>141</v>
      </c>
      <c r="BB46" s="70" t="s">
        <v>141</v>
      </c>
      <c r="BC46" s="70" t="s">
        <v>141</v>
      </c>
      <c r="BD46" s="70" t="s">
        <v>141</v>
      </c>
      <c r="BE46" s="70" t="s">
        <v>141</v>
      </c>
      <c r="BF46" s="70" t="s">
        <v>141</v>
      </c>
      <c r="BG46" s="21"/>
      <c r="BH46" s="67">
        <f t="shared" si="439"/>
        <v>0</v>
      </c>
      <c r="BI46" s="21"/>
      <c r="BJ46" s="21"/>
      <c r="BK46" s="21"/>
      <c r="BL46" s="22"/>
      <c r="BM46" s="21"/>
      <c r="BN46" s="21"/>
      <c r="BO46" s="70" t="s">
        <v>141</v>
      </c>
      <c r="BP46" s="70" t="s">
        <v>141</v>
      </c>
      <c r="BQ46" s="70" t="s">
        <v>141</v>
      </c>
      <c r="BR46" s="70" t="s">
        <v>141</v>
      </c>
      <c r="BS46" s="70" t="s">
        <v>141</v>
      </c>
      <c r="BT46" s="70" t="s">
        <v>141</v>
      </c>
      <c r="BU46" s="70" t="s">
        <v>141</v>
      </c>
      <c r="BV46" s="70" t="s">
        <v>141</v>
      </c>
      <c r="BW46" s="70" t="s">
        <v>141</v>
      </c>
      <c r="BX46" s="70" t="s">
        <v>141</v>
      </c>
      <c r="BY46" s="70" t="s">
        <v>141</v>
      </c>
      <c r="BZ46" s="70" t="s">
        <v>141</v>
      </c>
      <c r="CA46" s="21"/>
      <c r="CB46" s="67">
        <f t="shared" si="441"/>
        <v>0</v>
      </c>
      <c r="CC46" s="21"/>
      <c r="CD46" s="21"/>
      <c r="CE46" s="21"/>
      <c r="CF46" s="22"/>
      <c r="CG46" s="21"/>
      <c r="CH46" s="21"/>
      <c r="CI46" s="70" t="s">
        <v>141</v>
      </c>
      <c r="CJ46" s="70" t="s">
        <v>141</v>
      </c>
      <c r="CK46" s="70" t="s">
        <v>141</v>
      </c>
      <c r="CL46" s="70" t="s">
        <v>141</v>
      </c>
      <c r="CM46" s="70" t="s">
        <v>141</v>
      </c>
      <c r="CN46" s="70" t="s">
        <v>141</v>
      </c>
      <c r="CO46" s="70" t="s">
        <v>141</v>
      </c>
      <c r="CP46" s="70" t="s">
        <v>141</v>
      </c>
      <c r="CQ46" s="70" t="s">
        <v>141</v>
      </c>
      <c r="CR46" s="70" t="s">
        <v>141</v>
      </c>
      <c r="CS46" s="70" t="s">
        <v>141</v>
      </c>
      <c r="CT46" s="70" t="s">
        <v>141</v>
      </c>
      <c r="CU46" s="21"/>
      <c r="CV46" s="67">
        <f t="shared" si="443"/>
        <v>0</v>
      </c>
      <c r="CW46" s="21"/>
      <c r="CX46" s="21"/>
      <c r="CY46" s="21"/>
      <c r="CZ46" s="22"/>
      <c r="DA46" s="21"/>
      <c r="DB46" s="21"/>
      <c r="DC46" s="70" t="s">
        <v>141</v>
      </c>
      <c r="DD46" s="70" t="s">
        <v>141</v>
      </c>
      <c r="DE46" s="70" t="s">
        <v>141</v>
      </c>
      <c r="DF46" s="70" t="s">
        <v>141</v>
      </c>
      <c r="DG46" s="70" t="s">
        <v>141</v>
      </c>
      <c r="DH46" s="70" t="s">
        <v>141</v>
      </c>
      <c r="DI46" s="70" t="s">
        <v>141</v>
      </c>
      <c r="DJ46" s="70" t="s">
        <v>141</v>
      </c>
      <c r="DK46" s="70" t="s">
        <v>141</v>
      </c>
      <c r="DL46" s="70" t="s">
        <v>141</v>
      </c>
      <c r="DM46" s="70" t="s">
        <v>141</v>
      </c>
      <c r="DN46" s="70" t="s">
        <v>141</v>
      </c>
      <c r="DO46" s="21"/>
      <c r="DP46" s="67">
        <f t="shared" si="445"/>
        <v>0</v>
      </c>
      <c r="DQ46" s="21"/>
      <c r="DR46" s="21"/>
      <c r="DS46" s="21"/>
      <c r="DT46" s="22"/>
    </row>
    <row r="47" spans="1:124" outlineLevel="1" x14ac:dyDescent="0.2">
      <c r="B47" s="6" t="s">
        <v>158</v>
      </c>
      <c r="C47" s="13" t="s">
        <v>126</v>
      </c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24"/>
      <c r="T47" s="67">
        <f t="shared" si="435"/>
        <v>0</v>
      </c>
      <c r="U47" s="24"/>
      <c r="V47" s="24"/>
      <c r="W47" s="25"/>
      <c r="X47" s="59"/>
      <c r="Y47" s="17"/>
      <c r="Z47" s="17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24"/>
      <c r="AN47" s="67">
        <f t="shared" si="437"/>
        <v>0</v>
      </c>
      <c r="AO47" s="24"/>
      <c r="AP47" s="24"/>
      <c r="AQ47" s="25"/>
      <c r="AR47" s="59"/>
      <c r="AS47" s="17"/>
      <c r="AT47" s="17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24"/>
      <c r="BH47" s="67">
        <f t="shared" si="439"/>
        <v>0</v>
      </c>
      <c r="BI47" s="24"/>
      <c r="BJ47" s="24"/>
      <c r="BK47" s="25"/>
      <c r="BL47" s="59"/>
      <c r="BM47" s="17"/>
      <c r="BN47" s="17"/>
      <c r="BO47" s="53"/>
      <c r="BP47" s="53"/>
      <c r="BQ47" s="53"/>
      <c r="BR47" s="53"/>
      <c r="BS47" s="53"/>
      <c r="BT47" s="53"/>
      <c r="BU47" s="53"/>
      <c r="BV47" s="53"/>
      <c r="BW47" s="53"/>
      <c r="BX47" s="53"/>
      <c r="BY47" s="53"/>
      <c r="BZ47" s="53"/>
      <c r="CA47" s="24"/>
      <c r="CB47" s="67">
        <f t="shared" si="441"/>
        <v>0</v>
      </c>
      <c r="CC47" s="24"/>
      <c r="CD47" s="24"/>
      <c r="CE47" s="25"/>
      <c r="CF47" s="59"/>
      <c r="CG47" s="17"/>
      <c r="CH47" s="17"/>
      <c r="CI47" s="53"/>
      <c r="CJ47" s="53"/>
      <c r="CK47" s="53"/>
      <c r="CL47" s="53"/>
      <c r="CM47" s="53"/>
      <c r="CN47" s="53"/>
      <c r="CO47" s="53"/>
      <c r="CP47" s="53"/>
      <c r="CQ47" s="53"/>
      <c r="CR47" s="53"/>
      <c r="CS47" s="53"/>
      <c r="CT47" s="53"/>
      <c r="CU47" s="24"/>
      <c r="CV47" s="67">
        <f t="shared" si="443"/>
        <v>0</v>
      </c>
      <c r="CW47" s="24"/>
      <c r="CX47" s="24"/>
      <c r="CY47" s="25"/>
      <c r="CZ47" s="59"/>
      <c r="DA47" s="17"/>
      <c r="DB47" s="17"/>
      <c r="DC47" s="53"/>
      <c r="DD47" s="53"/>
      <c r="DE47" s="53"/>
      <c r="DF47" s="53"/>
      <c r="DG47" s="53"/>
      <c r="DH47" s="53"/>
      <c r="DI47" s="53"/>
      <c r="DJ47" s="53"/>
      <c r="DK47" s="53"/>
      <c r="DL47" s="53"/>
      <c r="DM47" s="53"/>
      <c r="DN47" s="53"/>
      <c r="DO47" s="24"/>
      <c r="DP47" s="67">
        <f t="shared" si="445"/>
        <v>0</v>
      </c>
      <c r="DQ47" s="24"/>
      <c r="DR47" s="24"/>
      <c r="DS47" s="25"/>
      <c r="DT47" s="59"/>
    </row>
    <row r="48" spans="1:124" outlineLevel="1" x14ac:dyDescent="0.2">
      <c r="B48" s="72" t="s">
        <v>159</v>
      </c>
      <c r="C48" t="s">
        <v>140</v>
      </c>
      <c r="E48" s="26">
        <f t="shared" ref="E48:R48" si="446">IF(E46="",0,E50)</f>
        <v>0</v>
      </c>
      <c r="F48" s="26">
        <f t="shared" si="446"/>
        <v>0</v>
      </c>
      <c r="G48" s="26">
        <f t="shared" si="446"/>
        <v>0</v>
      </c>
      <c r="H48" s="26">
        <f t="shared" si="446"/>
        <v>0</v>
      </c>
      <c r="I48" s="26">
        <f t="shared" si="446"/>
        <v>0</v>
      </c>
      <c r="J48" s="26">
        <f t="shared" si="446"/>
        <v>0</v>
      </c>
      <c r="K48" s="26">
        <f t="shared" si="446"/>
        <v>0</v>
      </c>
      <c r="L48" s="26">
        <f t="shared" si="446"/>
        <v>0</v>
      </c>
      <c r="M48" s="26">
        <f t="shared" si="446"/>
        <v>0</v>
      </c>
      <c r="N48" s="26">
        <f t="shared" si="446"/>
        <v>0</v>
      </c>
      <c r="O48" s="26">
        <f t="shared" si="446"/>
        <v>0</v>
      </c>
      <c r="P48" s="26">
        <f t="shared" si="446"/>
        <v>0</v>
      </c>
      <c r="Q48" s="26">
        <f t="shared" si="446"/>
        <v>0</v>
      </c>
      <c r="R48" s="26">
        <f t="shared" si="446"/>
        <v>0</v>
      </c>
      <c r="S48" s="24"/>
      <c r="T48" s="21">
        <f t="shared" si="435"/>
        <v>0</v>
      </c>
      <c r="U48" s="24"/>
      <c r="V48" s="24"/>
      <c r="W48" s="25"/>
      <c r="X48" s="59"/>
      <c r="Y48" s="17"/>
      <c r="Z48" s="17"/>
      <c r="AA48" s="26">
        <f>IF(AA46="",0,AA50)</f>
        <v>0</v>
      </c>
      <c r="AB48" s="26">
        <f t="shared" ref="AB48:AL48" si="447">IF(AB46="",0,AB50)</f>
        <v>0</v>
      </c>
      <c r="AC48" s="26">
        <f t="shared" si="447"/>
        <v>0</v>
      </c>
      <c r="AD48" s="26">
        <f t="shared" si="447"/>
        <v>0</v>
      </c>
      <c r="AE48" s="26">
        <f t="shared" si="447"/>
        <v>0</v>
      </c>
      <c r="AF48" s="26">
        <f t="shared" si="447"/>
        <v>0</v>
      </c>
      <c r="AG48" s="26">
        <f t="shared" si="447"/>
        <v>0</v>
      </c>
      <c r="AH48" s="26">
        <f t="shared" si="447"/>
        <v>0</v>
      </c>
      <c r="AI48" s="26">
        <f t="shared" si="447"/>
        <v>0</v>
      </c>
      <c r="AJ48" s="26">
        <f t="shared" si="447"/>
        <v>0</v>
      </c>
      <c r="AK48" s="26">
        <f t="shared" si="447"/>
        <v>0</v>
      </c>
      <c r="AL48" s="26">
        <f t="shared" si="447"/>
        <v>0</v>
      </c>
      <c r="AM48" s="24"/>
      <c r="AN48" s="21">
        <f t="shared" si="437"/>
        <v>0</v>
      </c>
      <c r="AO48" s="24"/>
      <c r="AP48" s="24"/>
      <c r="AQ48" s="25"/>
      <c r="AR48" s="59"/>
      <c r="AS48" s="17"/>
      <c r="AT48" s="17"/>
      <c r="AU48" s="26">
        <f>IF(AU46="",0,AU50)</f>
        <v>0</v>
      </c>
      <c r="AV48" s="26">
        <f t="shared" ref="AV48:BF48" si="448">IF(AV46="",0,AV50)</f>
        <v>0</v>
      </c>
      <c r="AW48" s="26">
        <f t="shared" si="448"/>
        <v>0</v>
      </c>
      <c r="AX48" s="26">
        <f t="shared" si="448"/>
        <v>0</v>
      </c>
      <c r="AY48" s="26">
        <f t="shared" si="448"/>
        <v>0</v>
      </c>
      <c r="AZ48" s="26">
        <f t="shared" si="448"/>
        <v>0</v>
      </c>
      <c r="BA48" s="26">
        <f t="shared" si="448"/>
        <v>0</v>
      </c>
      <c r="BB48" s="26">
        <f t="shared" si="448"/>
        <v>0</v>
      </c>
      <c r="BC48" s="26">
        <f t="shared" si="448"/>
        <v>0</v>
      </c>
      <c r="BD48" s="26">
        <f t="shared" si="448"/>
        <v>0</v>
      </c>
      <c r="BE48" s="26">
        <f t="shared" si="448"/>
        <v>0</v>
      </c>
      <c r="BF48" s="26">
        <f t="shared" si="448"/>
        <v>0</v>
      </c>
      <c r="BG48" s="24"/>
      <c r="BH48" s="21">
        <f t="shared" si="439"/>
        <v>0</v>
      </c>
      <c r="BI48" s="24"/>
      <c r="BJ48" s="24"/>
      <c r="BK48" s="25"/>
      <c r="BL48" s="59"/>
      <c r="BM48" s="17"/>
      <c r="BN48" s="17"/>
      <c r="BO48" s="26">
        <f>IF(BO46="",0,BO50)</f>
        <v>0</v>
      </c>
      <c r="BP48" s="26">
        <f t="shared" ref="BP48:BZ48" si="449">IF(BP46="",0,BP50)</f>
        <v>0</v>
      </c>
      <c r="BQ48" s="26">
        <f t="shared" si="449"/>
        <v>0</v>
      </c>
      <c r="BR48" s="26">
        <f t="shared" si="449"/>
        <v>0</v>
      </c>
      <c r="BS48" s="26">
        <f t="shared" si="449"/>
        <v>0</v>
      </c>
      <c r="BT48" s="26">
        <f t="shared" si="449"/>
        <v>0</v>
      </c>
      <c r="BU48" s="26">
        <f t="shared" si="449"/>
        <v>0</v>
      </c>
      <c r="BV48" s="26">
        <f t="shared" si="449"/>
        <v>0</v>
      </c>
      <c r="BW48" s="26">
        <f t="shared" si="449"/>
        <v>0</v>
      </c>
      <c r="BX48" s="26">
        <f t="shared" si="449"/>
        <v>0</v>
      </c>
      <c r="BY48" s="26">
        <f t="shared" si="449"/>
        <v>0</v>
      </c>
      <c r="BZ48" s="26">
        <f t="shared" si="449"/>
        <v>0</v>
      </c>
      <c r="CA48" s="24"/>
      <c r="CB48" s="21">
        <f t="shared" si="441"/>
        <v>0</v>
      </c>
      <c r="CC48" s="24"/>
      <c r="CD48" s="24"/>
      <c r="CE48" s="25"/>
      <c r="CF48" s="59"/>
      <c r="CG48" s="17"/>
      <c r="CH48" s="17"/>
      <c r="CI48" s="26">
        <f>IF(CI46="",0,CI50)</f>
        <v>0</v>
      </c>
      <c r="CJ48" s="26">
        <f t="shared" ref="CJ48:CT48" si="450">IF(CJ46="",0,CJ50)</f>
        <v>0</v>
      </c>
      <c r="CK48" s="26">
        <f t="shared" si="450"/>
        <v>0</v>
      </c>
      <c r="CL48" s="26">
        <f t="shared" si="450"/>
        <v>0</v>
      </c>
      <c r="CM48" s="26">
        <f t="shared" si="450"/>
        <v>0</v>
      </c>
      <c r="CN48" s="26">
        <f t="shared" si="450"/>
        <v>0</v>
      </c>
      <c r="CO48" s="26">
        <f t="shared" si="450"/>
        <v>0</v>
      </c>
      <c r="CP48" s="26">
        <f t="shared" si="450"/>
        <v>0</v>
      </c>
      <c r="CQ48" s="26">
        <f t="shared" si="450"/>
        <v>0</v>
      </c>
      <c r="CR48" s="26">
        <f t="shared" si="450"/>
        <v>0</v>
      </c>
      <c r="CS48" s="26">
        <f t="shared" si="450"/>
        <v>0</v>
      </c>
      <c r="CT48" s="26">
        <f t="shared" si="450"/>
        <v>0</v>
      </c>
      <c r="CU48" s="24"/>
      <c r="CV48" s="21">
        <f t="shared" si="443"/>
        <v>0</v>
      </c>
      <c r="CW48" s="24"/>
      <c r="CX48" s="24"/>
      <c r="CY48" s="25"/>
      <c r="CZ48" s="59"/>
      <c r="DA48" s="17"/>
      <c r="DB48" s="17"/>
      <c r="DC48" s="26">
        <f>IF(DC46="",0,DC50)</f>
        <v>0</v>
      </c>
      <c r="DD48" s="26">
        <f t="shared" ref="DD48:DN48" si="451">IF(DD46="",0,DD50)</f>
        <v>0</v>
      </c>
      <c r="DE48" s="26">
        <f t="shared" si="451"/>
        <v>0</v>
      </c>
      <c r="DF48" s="26">
        <f t="shared" si="451"/>
        <v>0</v>
      </c>
      <c r="DG48" s="26">
        <f t="shared" si="451"/>
        <v>0</v>
      </c>
      <c r="DH48" s="26">
        <f t="shared" si="451"/>
        <v>0</v>
      </c>
      <c r="DI48" s="26">
        <f t="shared" si="451"/>
        <v>0</v>
      </c>
      <c r="DJ48" s="26">
        <f t="shared" si="451"/>
        <v>0</v>
      </c>
      <c r="DK48" s="26">
        <f t="shared" si="451"/>
        <v>0</v>
      </c>
      <c r="DL48" s="26">
        <f t="shared" si="451"/>
        <v>0</v>
      </c>
      <c r="DM48" s="26">
        <f t="shared" si="451"/>
        <v>0</v>
      </c>
      <c r="DN48" s="26">
        <f t="shared" si="451"/>
        <v>0</v>
      </c>
      <c r="DO48" s="24"/>
      <c r="DP48" s="21">
        <f t="shared" si="445"/>
        <v>0</v>
      </c>
      <c r="DQ48" s="24"/>
      <c r="DR48" s="24"/>
      <c r="DS48" s="25"/>
      <c r="DT48" s="59"/>
    </row>
    <row r="49" spans="2:124" outlineLevel="1" x14ac:dyDescent="0.2">
      <c r="C49" t="s">
        <v>28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24"/>
      <c r="T49" s="67">
        <f t="shared" si="435"/>
        <v>0</v>
      </c>
      <c r="U49" s="24"/>
      <c r="V49" s="24"/>
      <c r="W49" s="25"/>
      <c r="X49" s="59"/>
      <c r="Y49" s="17"/>
      <c r="Z49" s="17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24"/>
      <c r="AN49" s="67">
        <f t="shared" si="437"/>
        <v>0</v>
      </c>
      <c r="AO49" s="24"/>
      <c r="AP49" s="24"/>
      <c r="AQ49" s="25"/>
      <c r="AR49" s="59"/>
      <c r="AS49" s="17"/>
      <c r="AT49" s="17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24"/>
      <c r="BH49" s="67">
        <f t="shared" si="439"/>
        <v>0</v>
      </c>
      <c r="BI49" s="24"/>
      <c r="BJ49" s="24"/>
      <c r="BK49" s="25"/>
      <c r="BL49" s="59"/>
      <c r="BM49" s="17"/>
      <c r="BN49" s="17"/>
      <c r="BO49" s="53"/>
      <c r="BP49" s="53"/>
      <c r="BQ49" s="53"/>
      <c r="BR49" s="53"/>
      <c r="BS49" s="53"/>
      <c r="BT49" s="53"/>
      <c r="BU49" s="53"/>
      <c r="BV49" s="53"/>
      <c r="BW49" s="53"/>
      <c r="BX49" s="53"/>
      <c r="BY49" s="53"/>
      <c r="BZ49" s="53"/>
      <c r="CA49" s="24"/>
      <c r="CB49" s="67">
        <f t="shared" si="441"/>
        <v>0</v>
      </c>
      <c r="CC49" s="24"/>
      <c r="CD49" s="24"/>
      <c r="CE49" s="25"/>
      <c r="CF49" s="59"/>
      <c r="CG49" s="17"/>
      <c r="CH49" s="17"/>
      <c r="CI49" s="53"/>
      <c r="CJ49" s="53"/>
      <c r="CK49" s="53"/>
      <c r="CL49" s="53"/>
      <c r="CM49" s="53"/>
      <c r="CN49" s="53"/>
      <c r="CO49" s="53"/>
      <c r="CP49" s="53"/>
      <c r="CQ49" s="53"/>
      <c r="CR49" s="53"/>
      <c r="CS49" s="53"/>
      <c r="CT49" s="53"/>
      <c r="CU49" s="24"/>
      <c r="CV49" s="67">
        <f t="shared" si="443"/>
        <v>0</v>
      </c>
      <c r="CW49" s="24"/>
      <c r="CX49" s="24"/>
      <c r="CY49" s="25"/>
      <c r="CZ49" s="59"/>
      <c r="DA49" s="17"/>
      <c r="DB49" s="17"/>
      <c r="DC49" s="53"/>
      <c r="DD49" s="53"/>
      <c r="DE49" s="53"/>
      <c r="DF49" s="53"/>
      <c r="DG49" s="53"/>
      <c r="DH49" s="53"/>
      <c r="DI49" s="53"/>
      <c r="DJ49" s="53"/>
      <c r="DK49" s="53"/>
      <c r="DL49" s="53"/>
      <c r="DM49" s="53"/>
      <c r="DN49" s="53"/>
      <c r="DO49" s="24"/>
      <c r="DP49" s="67">
        <f t="shared" si="445"/>
        <v>0</v>
      </c>
      <c r="DQ49" s="24"/>
      <c r="DR49" s="24"/>
      <c r="DS49" s="25"/>
      <c r="DT49" s="59"/>
    </row>
    <row r="50" spans="2:124" outlineLevel="1" x14ac:dyDescent="0.2">
      <c r="C50" t="s">
        <v>29</v>
      </c>
      <c r="E50" s="26">
        <f t="shared" ref="E50:R50" si="452">IF(E46="",0,E49*$C$6)</f>
        <v>0</v>
      </c>
      <c r="F50" s="26">
        <f t="shared" si="452"/>
        <v>0</v>
      </c>
      <c r="G50" s="26">
        <f t="shared" si="452"/>
        <v>0</v>
      </c>
      <c r="H50" s="26">
        <f t="shared" si="452"/>
        <v>0</v>
      </c>
      <c r="I50" s="26">
        <f t="shared" si="452"/>
        <v>0</v>
      </c>
      <c r="J50" s="26">
        <f t="shared" si="452"/>
        <v>0</v>
      </c>
      <c r="K50" s="26">
        <f t="shared" si="452"/>
        <v>0</v>
      </c>
      <c r="L50" s="26">
        <f t="shared" si="452"/>
        <v>0</v>
      </c>
      <c r="M50" s="26">
        <f t="shared" si="452"/>
        <v>0</v>
      </c>
      <c r="N50" s="26">
        <f t="shared" si="452"/>
        <v>0</v>
      </c>
      <c r="O50" s="26">
        <f t="shared" si="452"/>
        <v>0</v>
      </c>
      <c r="P50" s="26">
        <f t="shared" si="452"/>
        <v>0</v>
      </c>
      <c r="Q50" s="26">
        <f t="shared" si="452"/>
        <v>0</v>
      </c>
      <c r="R50" s="26">
        <f t="shared" si="452"/>
        <v>0</v>
      </c>
      <c r="T50" s="21">
        <f t="shared" si="435"/>
        <v>0</v>
      </c>
      <c r="AA50" s="26">
        <f>IF(AA46="",0,AA49*$C$6)</f>
        <v>0</v>
      </c>
      <c r="AB50" s="26">
        <f t="shared" ref="AB50:AL50" si="453">IF(AB46="",0,AB49*$C$6)</f>
        <v>0</v>
      </c>
      <c r="AC50" s="26">
        <f t="shared" si="453"/>
        <v>0</v>
      </c>
      <c r="AD50" s="26">
        <f t="shared" si="453"/>
        <v>0</v>
      </c>
      <c r="AE50" s="26">
        <f t="shared" si="453"/>
        <v>0</v>
      </c>
      <c r="AF50" s="26">
        <f t="shared" si="453"/>
        <v>0</v>
      </c>
      <c r="AG50" s="26">
        <f t="shared" si="453"/>
        <v>0</v>
      </c>
      <c r="AH50" s="26">
        <f t="shared" si="453"/>
        <v>0</v>
      </c>
      <c r="AI50" s="26">
        <f t="shared" si="453"/>
        <v>0</v>
      </c>
      <c r="AJ50" s="26">
        <f t="shared" si="453"/>
        <v>0</v>
      </c>
      <c r="AK50" s="26">
        <f t="shared" si="453"/>
        <v>0</v>
      </c>
      <c r="AL50" s="26">
        <f t="shared" si="453"/>
        <v>0</v>
      </c>
      <c r="AN50" s="21">
        <f t="shared" si="437"/>
        <v>0</v>
      </c>
      <c r="AU50" s="26">
        <f>IF(AU46="",0,AU49*$C$6)</f>
        <v>0</v>
      </c>
      <c r="AV50" s="26">
        <f t="shared" ref="AV50" si="454">IF(AV46="",0,AV49*$C$6)</f>
        <v>0</v>
      </c>
      <c r="AW50" s="26">
        <f t="shared" ref="AW50" si="455">IF(AW46="",0,AW49*$C$6)</f>
        <v>0</v>
      </c>
      <c r="AX50" s="26">
        <f t="shared" ref="AX50" si="456">IF(AX46="",0,AX49*$C$6)</f>
        <v>0</v>
      </c>
      <c r="AY50" s="26">
        <f t="shared" ref="AY50" si="457">IF(AY46="",0,AY49*$C$6)</f>
        <v>0</v>
      </c>
      <c r="AZ50" s="26">
        <f t="shared" ref="AZ50" si="458">IF(AZ46="",0,AZ49*$C$6)</f>
        <v>0</v>
      </c>
      <c r="BA50" s="26">
        <f t="shared" ref="BA50" si="459">IF(BA46="",0,BA49*$C$6)</f>
        <v>0</v>
      </c>
      <c r="BB50" s="26">
        <f t="shared" ref="BB50" si="460">IF(BB46="",0,BB49*$C$6)</f>
        <v>0</v>
      </c>
      <c r="BC50" s="26">
        <f t="shared" ref="BC50" si="461">IF(BC46="",0,BC49*$C$6)</f>
        <v>0</v>
      </c>
      <c r="BD50" s="26">
        <f t="shared" ref="BD50" si="462">IF(BD46="",0,BD49*$C$6)</f>
        <v>0</v>
      </c>
      <c r="BE50" s="26">
        <f t="shared" ref="BE50" si="463">IF(BE46="",0,BE49*$C$6)</f>
        <v>0</v>
      </c>
      <c r="BF50" s="26">
        <f t="shared" ref="BF50" si="464">IF(BF46="",0,BF49*$C$6)</f>
        <v>0</v>
      </c>
      <c r="BH50" s="21">
        <f t="shared" si="439"/>
        <v>0</v>
      </c>
      <c r="BL50" s="27"/>
      <c r="BO50" s="26">
        <f>IF(BO46="",0,BO49*$C$6)</f>
        <v>0</v>
      </c>
      <c r="BP50" s="26">
        <f t="shared" ref="BP50" si="465">IF(BP46="",0,BP49*$C$6)</f>
        <v>0</v>
      </c>
      <c r="BQ50" s="26">
        <f t="shared" ref="BQ50" si="466">IF(BQ46="",0,BQ49*$C$6)</f>
        <v>0</v>
      </c>
      <c r="BR50" s="26">
        <f t="shared" ref="BR50" si="467">IF(BR46="",0,BR49*$C$6)</f>
        <v>0</v>
      </c>
      <c r="BS50" s="26">
        <f t="shared" ref="BS50" si="468">IF(BS46="",0,BS49*$C$6)</f>
        <v>0</v>
      </c>
      <c r="BT50" s="26">
        <f t="shared" ref="BT50" si="469">IF(BT46="",0,BT49*$C$6)</f>
        <v>0</v>
      </c>
      <c r="BU50" s="26">
        <f t="shared" ref="BU50" si="470">IF(BU46="",0,BU49*$C$6)</f>
        <v>0</v>
      </c>
      <c r="BV50" s="26">
        <f t="shared" ref="BV50" si="471">IF(BV46="",0,BV49*$C$6)</f>
        <v>0</v>
      </c>
      <c r="BW50" s="26">
        <f t="shared" ref="BW50" si="472">IF(BW46="",0,BW49*$C$6)</f>
        <v>0</v>
      </c>
      <c r="BX50" s="26">
        <f t="shared" ref="BX50" si="473">IF(BX46="",0,BX49*$C$6)</f>
        <v>0</v>
      </c>
      <c r="BY50" s="26">
        <f t="shared" ref="BY50" si="474">IF(BY46="",0,BY49*$C$6)</f>
        <v>0</v>
      </c>
      <c r="BZ50" s="26">
        <f t="shared" ref="BZ50" si="475">IF(BZ46="",0,BZ49*$C$6)</f>
        <v>0</v>
      </c>
      <c r="CB50" s="21">
        <f t="shared" si="441"/>
        <v>0</v>
      </c>
      <c r="CI50" s="26">
        <f>IF(CI46="",0,CI49*$C$6)</f>
        <v>0</v>
      </c>
      <c r="CJ50" s="26">
        <f t="shared" ref="CJ50" si="476">IF(CJ46="",0,CJ49*$C$6)</f>
        <v>0</v>
      </c>
      <c r="CK50" s="26">
        <f t="shared" ref="CK50" si="477">IF(CK46="",0,CK49*$C$6)</f>
        <v>0</v>
      </c>
      <c r="CL50" s="26">
        <f t="shared" ref="CL50" si="478">IF(CL46="",0,CL49*$C$6)</f>
        <v>0</v>
      </c>
      <c r="CM50" s="26">
        <f t="shared" ref="CM50" si="479">IF(CM46="",0,CM49*$C$6)</f>
        <v>0</v>
      </c>
      <c r="CN50" s="26">
        <f t="shared" ref="CN50" si="480">IF(CN46="",0,CN49*$C$6)</f>
        <v>0</v>
      </c>
      <c r="CO50" s="26">
        <f t="shared" ref="CO50" si="481">IF(CO46="",0,CO49*$C$6)</f>
        <v>0</v>
      </c>
      <c r="CP50" s="26">
        <f t="shared" ref="CP50" si="482">IF(CP46="",0,CP49*$C$6)</f>
        <v>0</v>
      </c>
      <c r="CQ50" s="26">
        <f t="shared" ref="CQ50" si="483">IF(CQ46="",0,CQ49*$C$6)</f>
        <v>0</v>
      </c>
      <c r="CR50" s="26">
        <f t="shared" ref="CR50" si="484">IF(CR46="",0,CR49*$C$6)</f>
        <v>0</v>
      </c>
      <c r="CS50" s="26">
        <f t="shared" ref="CS50" si="485">IF(CS46="",0,CS49*$C$6)</f>
        <v>0</v>
      </c>
      <c r="CT50" s="26">
        <f t="shared" ref="CT50" si="486">IF(CT46="",0,CT49*$C$6)</f>
        <v>0</v>
      </c>
      <c r="CV50" s="21">
        <f t="shared" si="443"/>
        <v>0</v>
      </c>
      <c r="DC50" s="26">
        <f>IF(DC46="",0,DC49*$C$6)</f>
        <v>0</v>
      </c>
      <c r="DD50" s="26">
        <f t="shared" ref="DD50" si="487">IF(DD46="",0,DD49*$C$6)</f>
        <v>0</v>
      </c>
      <c r="DE50" s="26">
        <f t="shared" ref="DE50" si="488">IF(DE46="",0,DE49*$C$6)</f>
        <v>0</v>
      </c>
      <c r="DF50" s="26">
        <f t="shared" ref="DF50" si="489">IF(DF46="",0,DF49*$C$6)</f>
        <v>0</v>
      </c>
      <c r="DG50" s="26">
        <f t="shared" ref="DG50" si="490">IF(DG46="",0,DG49*$C$6)</f>
        <v>0</v>
      </c>
      <c r="DH50" s="26">
        <f t="shared" ref="DH50" si="491">IF(DH46="",0,DH49*$C$6)</f>
        <v>0</v>
      </c>
      <c r="DI50" s="26">
        <f t="shared" ref="DI50" si="492">IF(DI46="",0,DI49*$C$6)</f>
        <v>0</v>
      </c>
      <c r="DJ50" s="26">
        <f t="shared" ref="DJ50" si="493">IF(DJ46="",0,DJ49*$C$6)</f>
        <v>0</v>
      </c>
      <c r="DK50" s="26">
        <f t="shared" ref="DK50" si="494">IF(DK46="",0,DK49*$C$6)</f>
        <v>0</v>
      </c>
      <c r="DL50" s="26">
        <f t="shared" ref="DL50" si="495">IF(DL46="",0,DL49*$C$6)</f>
        <v>0</v>
      </c>
      <c r="DM50" s="26">
        <f t="shared" ref="DM50" si="496">IF(DM46="",0,DM49*$C$6)</f>
        <v>0</v>
      </c>
      <c r="DN50" s="26">
        <f t="shared" ref="DN50" si="497">IF(DN46="",0,DN49*$C$6)</f>
        <v>0</v>
      </c>
      <c r="DP50" s="21">
        <f t="shared" si="445"/>
        <v>0</v>
      </c>
    </row>
    <row r="51" spans="2:124" outlineLevel="1" x14ac:dyDescent="0.2"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T51" s="21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N51" s="21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H51" s="21"/>
      <c r="BL51" s="27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B51" s="21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V51" s="21"/>
      <c r="DC51" s="26"/>
      <c r="DD51" s="26"/>
      <c r="DE51" s="26"/>
      <c r="DF51" s="26"/>
      <c r="DG51" s="26"/>
      <c r="DH51" s="26"/>
      <c r="DI51" s="26"/>
      <c r="DJ51" s="26"/>
      <c r="DK51" s="26"/>
      <c r="DL51" s="26"/>
      <c r="DM51" s="26"/>
      <c r="DN51" s="26"/>
      <c r="DP51" s="21"/>
    </row>
    <row r="52" spans="2:124" outlineLevel="1" x14ac:dyDescent="0.2">
      <c r="B52" s="69" t="s">
        <v>149</v>
      </c>
      <c r="E52" s="19">
        <f t="shared" ref="E52:R52" si="498">IFERROR((E55*E53)/E54,0)</f>
        <v>0</v>
      </c>
      <c r="F52" s="19">
        <f t="shared" si="498"/>
        <v>0</v>
      </c>
      <c r="G52" s="19">
        <f t="shared" si="498"/>
        <v>0</v>
      </c>
      <c r="H52" s="19">
        <f t="shared" si="498"/>
        <v>0</v>
      </c>
      <c r="I52" s="19">
        <f t="shared" si="498"/>
        <v>0</v>
      </c>
      <c r="J52" s="19">
        <f t="shared" si="498"/>
        <v>0</v>
      </c>
      <c r="K52" s="19">
        <f t="shared" si="498"/>
        <v>0</v>
      </c>
      <c r="L52" s="19">
        <f t="shared" si="498"/>
        <v>0</v>
      </c>
      <c r="M52" s="19">
        <f t="shared" si="498"/>
        <v>0</v>
      </c>
      <c r="N52" s="19">
        <f t="shared" si="498"/>
        <v>0</v>
      </c>
      <c r="O52" s="19">
        <f t="shared" si="498"/>
        <v>0</v>
      </c>
      <c r="P52" s="19">
        <f t="shared" si="498"/>
        <v>0</v>
      </c>
      <c r="Q52" s="19">
        <f t="shared" si="498"/>
        <v>0</v>
      </c>
      <c r="R52" s="19">
        <f t="shared" si="498"/>
        <v>0</v>
      </c>
      <c r="S52" s="20"/>
      <c r="T52" s="20">
        <f t="shared" ref="T52:T57" si="499">SUM(E52:R52)</f>
        <v>0</v>
      </c>
      <c r="U52" s="21"/>
      <c r="V52" s="21"/>
      <c r="W52" s="21"/>
      <c r="X52" s="22"/>
      <c r="Y52" s="21"/>
      <c r="Z52" s="21"/>
      <c r="AA52" s="19">
        <f>IFERROR((AA55*AA53)/AA54,0)</f>
        <v>0</v>
      </c>
      <c r="AB52" s="19">
        <f t="shared" ref="AB52:AL52" si="500">IFERROR((AB55*AB53)/AB54,0)</f>
        <v>0</v>
      </c>
      <c r="AC52" s="19">
        <f t="shared" si="500"/>
        <v>0</v>
      </c>
      <c r="AD52" s="19">
        <f t="shared" si="500"/>
        <v>0</v>
      </c>
      <c r="AE52" s="19">
        <f t="shared" si="500"/>
        <v>0</v>
      </c>
      <c r="AF52" s="19">
        <f t="shared" si="500"/>
        <v>0</v>
      </c>
      <c r="AG52" s="19">
        <f t="shared" si="500"/>
        <v>0</v>
      </c>
      <c r="AH52" s="19">
        <f t="shared" si="500"/>
        <v>0</v>
      </c>
      <c r="AI52" s="19">
        <f t="shared" si="500"/>
        <v>0</v>
      </c>
      <c r="AJ52" s="19">
        <f t="shared" si="500"/>
        <v>0</v>
      </c>
      <c r="AK52" s="19">
        <f t="shared" si="500"/>
        <v>0</v>
      </c>
      <c r="AL52" s="19">
        <f t="shared" si="500"/>
        <v>0</v>
      </c>
      <c r="AM52" s="20"/>
      <c r="AN52" s="20">
        <f t="shared" ref="AN52:AN57" si="501">SUM(AA52:AL52)</f>
        <v>0</v>
      </c>
      <c r="AO52" s="21"/>
      <c r="AP52" s="21"/>
      <c r="AQ52" s="21"/>
      <c r="AR52" s="22"/>
      <c r="AS52" s="21"/>
      <c r="AT52" s="21"/>
      <c r="AU52" s="19">
        <f>IFERROR((AU55*AU53)/AU54,0)</f>
        <v>0</v>
      </c>
      <c r="AV52" s="19">
        <f t="shared" ref="AV52" si="502">IFERROR((AV55*AV53)/AV54,0)</f>
        <v>0</v>
      </c>
      <c r="AW52" s="19">
        <f t="shared" ref="AW52" si="503">IFERROR((AW55*AW53)/AW54,0)</f>
        <v>0</v>
      </c>
      <c r="AX52" s="19">
        <f t="shared" ref="AX52" si="504">IFERROR((AX55*AX53)/AX54,0)</f>
        <v>0</v>
      </c>
      <c r="AY52" s="19">
        <f t="shared" ref="AY52" si="505">IFERROR((AY55*AY53)/AY54,0)</f>
        <v>0</v>
      </c>
      <c r="AZ52" s="19">
        <f t="shared" ref="AZ52" si="506">IFERROR((AZ55*AZ53)/AZ54,0)</f>
        <v>0</v>
      </c>
      <c r="BA52" s="19">
        <f t="shared" ref="BA52" si="507">IFERROR((BA55*BA53)/BA54,0)</f>
        <v>0</v>
      </c>
      <c r="BB52" s="19">
        <f t="shared" ref="BB52" si="508">IFERROR((BB55*BB53)/BB54,0)</f>
        <v>0</v>
      </c>
      <c r="BC52" s="19">
        <f t="shared" ref="BC52" si="509">IFERROR((BC55*BC53)/BC54,0)</f>
        <v>0</v>
      </c>
      <c r="BD52" s="19">
        <f t="shared" ref="BD52" si="510">IFERROR((BD55*BD53)/BD54,0)</f>
        <v>0</v>
      </c>
      <c r="BE52" s="19">
        <f t="shared" ref="BE52" si="511">IFERROR((BE55*BE53)/BE54,0)</f>
        <v>0</v>
      </c>
      <c r="BF52" s="19">
        <f t="shared" ref="BF52" si="512">IFERROR((BF55*BF53)/BF54,0)</f>
        <v>0</v>
      </c>
      <c r="BG52" s="20"/>
      <c r="BH52" s="20">
        <f t="shared" ref="BH52:BH57" si="513">SUM(AU52:BF52)</f>
        <v>0</v>
      </c>
      <c r="BI52" s="21"/>
      <c r="BJ52" s="21"/>
      <c r="BK52" s="21"/>
      <c r="BL52" s="22"/>
      <c r="BM52" s="21"/>
      <c r="BN52" s="21"/>
      <c r="BO52" s="19">
        <f>IFERROR((BO55*BO53)/BO54,0)</f>
        <v>0</v>
      </c>
      <c r="BP52" s="19">
        <f t="shared" ref="BP52" si="514">IFERROR((BP55*BP53)/BP54,0)</f>
        <v>0</v>
      </c>
      <c r="BQ52" s="19">
        <f t="shared" ref="BQ52" si="515">IFERROR((BQ55*BQ53)/BQ54,0)</f>
        <v>0</v>
      </c>
      <c r="BR52" s="19">
        <f t="shared" ref="BR52" si="516">IFERROR((BR55*BR53)/BR54,0)</f>
        <v>0</v>
      </c>
      <c r="BS52" s="19">
        <f t="shared" ref="BS52" si="517">IFERROR((BS55*BS53)/BS54,0)</f>
        <v>0</v>
      </c>
      <c r="BT52" s="19">
        <f t="shared" ref="BT52" si="518">IFERROR((BT55*BT53)/BT54,0)</f>
        <v>0</v>
      </c>
      <c r="BU52" s="19">
        <f t="shared" ref="BU52" si="519">IFERROR((BU55*BU53)/BU54,0)</f>
        <v>0</v>
      </c>
      <c r="BV52" s="19">
        <f t="shared" ref="BV52" si="520">IFERROR((BV55*BV53)/BV54,0)</f>
        <v>0</v>
      </c>
      <c r="BW52" s="19">
        <f t="shared" ref="BW52" si="521">IFERROR((BW55*BW53)/BW54,0)</f>
        <v>0</v>
      </c>
      <c r="BX52" s="19">
        <f t="shared" ref="BX52" si="522">IFERROR((BX55*BX53)/BX54,0)</f>
        <v>0</v>
      </c>
      <c r="BY52" s="19">
        <f t="shared" ref="BY52" si="523">IFERROR((BY55*BY53)/BY54,0)</f>
        <v>0</v>
      </c>
      <c r="BZ52" s="19">
        <f t="shared" ref="BZ52" si="524">IFERROR((BZ55*BZ53)/BZ54,0)</f>
        <v>0</v>
      </c>
      <c r="CA52" s="20"/>
      <c r="CB52" s="20">
        <f t="shared" ref="CB52:CB57" si="525">SUM(BO52:BZ52)</f>
        <v>0</v>
      </c>
      <c r="CC52" s="21"/>
      <c r="CD52" s="21"/>
      <c r="CE52" s="21"/>
      <c r="CF52" s="22"/>
      <c r="CG52" s="21"/>
      <c r="CH52" s="21"/>
      <c r="CI52" s="19">
        <f>IFERROR((CI55*CI53)/CI54,0)</f>
        <v>0</v>
      </c>
      <c r="CJ52" s="19">
        <f t="shared" ref="CJ52" si="526">IFERROR((CJ55*CJ53)/CJ54,0)</f>
        <v>0</v>
      </c>
      <c r="CK52" s="19">
        <f t="shared" ref="CK52" si="527">IFERROR((CK55*CK53)/CK54,0)</f>
        <v>0</v>
      </c>
      <c r="CL52" s="19">
        <f t="shared" ref="CL52" si="528">IFERROR((CL55*CL53)/CL54,0)</f>
        <v>0</v>
      </c>
      <c r="CM52" s="19">
        <f t="shared" ref="CM52" si="529">IFERROR((CM55*CM53)/CM54,0)</f>
        <v>0</v>
      </c>
      <c r="CN52" s="19">
        <f t="shared" ref="CN52" si="530">IFERROR((CN55*CN53)/CN54,0)</f>
        <v>0</v>
      </c>
      <c r="CO52" s="19">
        <f t="shared" ref="CO52" si="531">IFERROR((CO55*CO53)/CO54,0)</f>
        <v>0</v>
      </c>
      <c r="CP52" s="19">
        <f t="shared" ref="CP52" si="532">IFERROR((CP55*CP53)/CP54,0)</f>
        <v>0</v>
      </c>
      <c r="CQ52" s="19">
        <f t="shared" ref="CQ52" si="533">IFERROR((CQ55*CQ53)/CQ54,0)</f>
        <v>0</v>
      </c>
      <c r="CR52" s="19">
        <f t="shared" ref="CR52" si="534">IFERROR((CR55*CR53)/CR54,0)</f>
        <v>0</v>
      </c>
      <c r="CS52" s="19">
        <f t="shared" ref="CS52" si="535">IFERROR((CS55*CS53)/CS54,0)</f>
        <v>0</v>
      </c>
      <c r="CT52" s="19">
        <f t="shared" ref="CT52" si="536">IFERROR((CT55*CT53)/CT54,0)</f>
        <v>0</v>
      </c>
      <c r="CU52" s="20"/>
      <c r="CV52" s="20">
        <f t="shared" ref="CV52:CV57" si="537">SUM(CI52:CT52)</f>
        <v>0</v>
      </c>
      <c r="CW52" s="21"/>
      <c r="CX52" s="21"/>
      <c r="CY52" s="21"/>
      <c r="CZ52" s="22"/>
      <c r="DA52" s="21"/>
      <c r="DB52" s="21"/>
      <c r="DC52" s="19">
        <f>IFERROR((DC55*DC53)/DC54,0)</f>
        <v>0</v>
      </c>
      <c r="DD52" s="19">
        <f t="shared" ref="DD52" si="538">IFERROR((DD55*DD53)/DD54,0)</f>
        <v>0</v>
      </c>
      <c r="DE52" s="19">
        <f t="shared" ref="DE52" si="539">IFERROR((DE55*DE53)/DE54,0)</f>
        <v>0</v>
      </c>
      <c r="DF52" s="19">
        <f t="shared" ref="DF52" si="540">IFERROR((DF55*DF53)/DF54,0)</f>
        <v>0</v>
      </c>
      <c r="DG52" s="19">
        <f t="shared" ref="DG52" si="541">IFERROR((DG55*DG53)/DG54,0)</f>
        <v>0</v>
      </c>
      <c r="DH52" s="19">
        <f t="shared" ref="DH52" si="542">IFERROR((DH55*DH53)/DH54,0)</f>
        <v>0</v>
      </c>
      <c r="DI52" s="19">
        <f t="shared" ref="DI52" si="543">IFERROR((DI55*DI53)/DI54,0)</f>
        <v>0</v>
      </c>
      <c r="DJ52" s="19">
        <f t="shared" ref="DJ52" si="544">IFERROR((DJ55*DJ53)/DJ54,0)</f>
        <v>0</v>
      </c>
      <c r="DK52" s="19">
        <f t="shared" ref="DK52" si="545">IFERROR((DK55*DK53)/DK54,0)</f>
        <v>0</v>
      </c>
      <c r="DL52" s="19">
        <f t="shared" ref="DL52" si="546">IFERROR((DL55*DL53)/DL54,0)</f>
        <v>0</v>
      </c>
      <c r="DM52" s="19">
        <f t="shared" ref="DM52" si="547">IFERROR((DM55*DM53)/DM54,0)</f>
        <v>0</v>
      </c>
      <c r="DN52" s="19">
        <f t="shared" ref="DN52" si="548">IFERROR((DN55*DN53)/DN54,0)</f>
        <v>0</v>
      </c>
      <c r="DO52" s="20"/>
      <c r="DP52" s="20">
        <f t="shared" ref="DP52:DP57" si="549">SUM(DC52:DN52)</f>
        <v>0</v>
      </c>
      <c r="DQ52" s="21"/>
      <c r="DR52" s="21"/>
      <c r="DS52" s="21"/>
      <c r="DT52" s="22"/>
    </row>
    <row r="53" spans="2:124" outlineLevel="1" x14ac:dyDescent="0.2">
      <c r="C53" t="s">
        <v>124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21"/>
      <c r="T53" s="67">
        <f t="shared" si="499"/>
        <v>0</v>
      </c>
      <c r="U53" s="21"/>
      <c r="V53" s="21"/>
      <c r="W53" s="21"/>
      <c r="X53" s="22"/>
      <c r="Y53" s="21"/>
      <c r="Z53" s="21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21"/>
      <c r="AN53" s="67">
        <f t="shared" si="501"/>
        <v>0</v>
      </c>
      <c r="AO53" s="21"/>
      <c r="AP53" s="21"/>
      <c r="AQ53" s="21"/>
      <c r="AR53" s="22"/>
      <c r="AS53" s="21"/>
      <c r="AT53" s="21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21"/>
      <c r="BH53" s="67">
        <f t="shared" si="513"/>
        <v>0</v>
      </c>
      <c r="BI53" s="21"/>
      <c r="BJ53" s="21"/>
      <c r="BK53" s="21"/>
      <c r="BL53" s="22"/>
      <c r="BM53" s="21"/>
      <c r="BN53" s="21"/>
      <c r="BO53" s="53"/>
      <c r="BP53" s="53"/>
      <c r="BQ53" s="53"/>
      <c r="BR53" s="53"/>
      <c r="BS53" s="53"/>
      <c r="BT53" s="53"/>
      <c r="BU53" s="53"/>
      <c r="BV53" s="53"/>
      <c r="BW53" s="53"/>
      <c r="BX53" s="53"/>
      <c r="BY53" s="53"/>
      <c r="BZ53" s="53"/>
      <c r="CA53" s="21"/>
      <c r="CB53" s="67">
        <f t="shared" si="525"/>
        <v>0</v>
      </c>
      <c r="CC53" s="21"/>
      <c r="CD53" s="21"/>
      <c r="CE53" s="21"/>
      <c r="CF53" s="22"/>
      <c r="CG53" s="21"/>
      <c r="CH53" s="21"/>
      <c r="CI53" s="53"/>
      <c r="CJ53" s="53"/>
      <c r="CK53" s="53"/>
      <c r="CL53" s="53"/>
      <c r="CM53" s="53"/>
      <c r="CN53" s="53"/>
      <c r="CO53" s="53"/>
      <c r="CP53" s="53"/>
      <c r="CQ53" s="53"/>
      <c r="CR53" s="53"/>
      <c r="CS53" s="53"/>
      <c r="CT53" s="53"/>
      <c r="CU53" s="21"/>
      <c r="CV53" s="67">
        <f t="shared" si="537"/>
        <v>0</v>
      </c>
      <c r="CW53" s="21"/>
      <c r="CX53" s="21"/>
      <c r="CY53" s="21"/>
      <c r="CZ53" s="22"/>
      <c r="DA53" s="21"/>
      <c r="DB53" s="21"/>
      <c r="DC53" s="53"/>
      <c r="DD53" s="53"/>
      <c r="DE53" s="53"/>
      <c r="DF53" s="53"/>
      <c r="DG53" s="53"/>
      <c r="DH53" s="53"/>
      <c r="DI53" s="53"/>
      <c r="DJ53" s="53"/>
      <c r="DK53" s="53"/>
      <c r="DL53" s="53"/>
      <c r="DM53" s="53"/>
      <c r="DN53" s="53"/>
      <c r="DO53" s="21"/>
      <c r="DP53" s="67">
        <f t="shared" si="549"/>
        <v>0</v>
      </c>
      <c r="DQ53" s="21"/>
      <c r="DR53" s="21"/>
      <c r="DS53" s="21"/>
      <c r="DT53" s="22"/>
    </row>
    <row r="54" spans="2:124" outlineLevel="1" x14ac:dyDescent="0.2">
      <c r="C54" s="13" t="s">
        <v>126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24"/>
      <c r="T54" s="67">
        <f t="shared" si="499"/>
        <v>0</v>
      </c>
      <c r="U54" s="24"/>
      <c r="V54" s="24"/>
      <c r="W54" s="25"/>
      <c r="X54" s="59"/>
      <c r="Y54" s="17"/>
      <c r="Z54" s="17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24"/>
      <c r="AN54" s="67">
        <f t="shared" si="501"/>
        <v>0</v>
      </c>
      <c r="AO54" s="24"/>
      <c r="AP54" s="24"/>
      <c r="AQ54" s="25"/>
      <c r="AR54" s="59"/>
      <c r="AS54" s="17"/>
      <c r="AT54" s="17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24"/>
      <c r="BH54" s="67">
        <f t="shared" si="513"/>
        <v>0</v>
      </c>
      <c r="BI54" s="24"/>
      <c r="BJ54" s="24"/>
      <c r="BK54" s="25"/>
      <c r="BL54" s="59"/>
      <c r="BM54" s="17"/>
      <c r="BN54" s="17"/>
      <c r="BO54" s="53"/>
      <c r="BP54" s="53"/>
      <c r="BQ54" s="53"/>
      <c r="BR54" s="53"/>
      <c r="BS54" s="53"/>
      <c r="BT54" s="53"/>
      <c r="BU54" s="53"/>
      <c r="BV54" s="53"/>
      <c r="BW54" s="53"/>
      <c r="BX54" s="53"/>
      <c r="BY54" s="53"/>
      <c r="BZ54" s="53"/>
      <c r="CA54" s="24"/>
      <c r="CB54" s="67">
        <f t="shared" si="525"/>
        <v>0</v>
      </c>
      <c r="CC54" s="24"/>
      <c r="CD54" s="24"/>
      <c r="CE54" s="25"/>
      <c r="CF54" s="59"/>
      <c r="CG54" s="17"/>
      <c r="CH54" s="17"/>
      <c r="CI54" s="53"/>
      <c r="CJ54" s="53"/>
      <c r="CK54" s="53"/>
      <c r="CL54" s="53"/>
      <c r="CM54" s="53"/>
      <c r="CN54" s="53"/>
      <c r="CO54" s="53"/>
      <c r="CP54" s="53"/>
      <c r="CQ54" s="53"/>
      <c r="CR54" s="53"/>
      <c r="CS54" s="53"/>
      <c r="CT54" s="53"/>
      <c r="CU54" s="24"/>
      <c r="CV54" s="67">
        <f t="shared" si="537"/>
        <v>0</v>
      </c>
      <c r="CW54" s="24"/>
      <c r="CX54" s="24"/>
      <c r="CY54" s="25"/>
      <c r="CZ54" s="59"/>
      <c r="DA54" s="17"/>
      <c r="DB54" s="17"/>
      <c r="DC54" s="53"/>
      <c r="DD54" s="53"/>
      <c r="DE54" s="53"/>
      <c r="DF54" s="53"/>
      <c r="DG54" s="53"/>
      <c r="DH54" s="53"/>
      <c r="DI54" s="53"/>
      <c r="DJ54" s="53"/>
      <c r="DK54" s="53"/>
      <c r="DL54" s="53"/>
      <c r="DM54" s="53"/>
      <c r="DN54" s="53"/>
      <c r="DO54" s="24"/>
      <c r="DP54" s="67">
        <f t="shared" si="549"/>
        <v>0</v>
      </c>
      <c r="DQ54" s="24"/>
      <c r="DR54" s="24"/>
      <c r="DS54" s="25"/>
      <c r="DT54" s="59"/>
    </row>
    <row r="55" spans="2:124" outlineLevel="1" x14ac:dyDescent="0.2">
      <c r="C55" t="s">
        <v>125</v>
      </c>
      <c r="E55" s="26">
        <f t="shared" ref="E55:R55" si="550">IF(E53="",0,E57)</f>
        <v>0</v>
      </c>
      <c r="F55" s="26">
        <f t="shared" si="550"/>
        <v>0</v>
      </c>
      <c r="G55" s="26">
        <f t="shared" si="550"/>
        <v>0</v>
      </c>
      <c r="H55" s="26">
        <f t="shared" si="550"/>
        <v>0</v>
      </c>
      <c r="I55" s="26">
        <f t="shared" si="550"/>
        <v>0</v>
      </c>
      <c r="J55" s="26">
        <f t="shared" si="550"/>
        <v>0</v>
      </c>
      <c r="K55" s="26">
        <f t="shared" si="550"/>
        <v>0</v>
      </c>
      <c r="L55" s="26">
        <f t="shared" si="550"/>
        <v>0</v>
      </c>
      <c r="M55" s="26">
        <f t="shared" si="550"/>
        <v>0</v>
      </c>
      <c r="N55" s="26">
        <f t="shared" si="550"/>
        <v>0</v>
      </c>
      <c r="O55" s="26">
        <f t="shared" si="550"/>
        <v>0</v>
      </c>
      <c r="P55" s="26">
        <f t="shared" si="550"/>
        <v>0</v>
      </c>
      <c r="Q55" s="26">
        <f t="shared" si="550"/>
        <v>0</v>
      </c>
      <c r="R55" s="26">
        <f t="shared" si="550"/>
        <v>0</v>
      </c>
      <c r="S55" s="24"/>
      <c r="T55" s="21">
        <f t="shared" si="499"/>
        <v>0</v>
      </c>
      <c r="U55" s="24"/>
      <c r="V55" s="24"/>
      <c r="W55" s="25"/>
      <c r="X55" s="59"/>
      <c r="Y55" s="17"/>
      <c r="Z55" s="17"/>
      <c r="AA55" s="26">
        <f>IF(AA53="",0,AA57)</f>
        <v>0</v>
      </c>
      <c r="AB55" s="26">
        <f t="shared" ref="AB55:AL55" si="551">IF(AB53="",0,AB57)</f>
        <v>0</v>
      </c>
      <c r="AC55" s="26">
        <f t="shared" si="551"/>
        <v>0</v>
      </c>
      <c r="AD55" s="26">
        <f t="shared" si="551"/>
        <v>0</v>
      </c>
      <c r="AE55" s="26">
        <f t="shared" si="551"/>
        <v>0</v>
      </c>
      <c r="AF55" s="26">
        <f t="shared" si="551"/>
        <v>0</v>
      </c>
      <c r="AG55" s="26">
        <f t="shared" si="551"/>
        <v>0</v>
      </c>
      <c r="AH55" s="26">
        <f t="shared" si="551"/>
        <v>0</v>
      </c>
      <c r="AI55" s="26">
        <f t="shared" si="551"/>
        <v>0</v>
      </c>
      <c r="AJ55" s="26">
        <f t="shared" si="551"/>
        <v>0</v>
      </c>
      <c r="AK55" s="26">
        <f t="shared" si="551"/>
        <v>0</v>
      </c>
      <c r="AL55" s="26">
        <f t="shared" si="551"/>
        <v>0</v>
      </c>
      <c r="AM55" s="24"/>
      <c r="AN55" s="21">
        <f t="shared" si="501"/>
        <v>0</v>
      </c>
      <c r="AO55" s="24"/>
      <c r="AP55" s="24"/>
      <c r="AQ55" s="25"/>
      <c r="AR55" s="59"/>
      <c r="AS55" s="17"/>
      <c r="AT55" s="17"/>
      <c r="AU55" s="26">
        <f>IF(AU53="",0,AU57)</f>
        <v>0</v>
      </c>
      <c r="AV55" s="26">
        <f t="shared" ref="AV55:BF55" si="552">IF(AV53="",0,AV57)</f>
        <v>0</v>
      </c>
      <c r="AW55" s="26">
        <f t="shared" si="552"/>
        <v>0</v>
      </c>
      <c r="AX55" s="26">
        <f t="shared" si="552"/>
        <v>0</v>
      </c>
      <c r="AY55" s="26">
        <f t="shared" si="552"/>
        <v>0</v>
      </c>
      <c r="AZ55" s="26">
        <f t="shared" si="552"/>
        <v>0</v>
      </c>
      <c r="BA55" s="26">
        <f t="shared" si="552"/>
        <v>0</v>
      </c>
      <c r="BB55" s="26">
        <f t="shared" si="552"/>
        <v>0</v>
      </c>
      <c r="BC55" s="26">
        <f t="shared" si="552"/>
        <v>0</v>
      </c>
      <c r="BD55" s="26">
        <f t="shared" si="552"/>
        <v>0</v>
      </c>
      <c r="BE55" s="26">
        <f t="shared" si="552"/>
        <v>0</v>
      </c>
      <c r="BF55" s="26">
        <f t="shared" si="552"/>
        <v>0</v>
      </c>
      <c r="BG55" s="24"/>
      <c r="BH55" s="21">
        <f t="shared" si="513"/>
        <v>0</v>
      </c>
      <c r="BI55" s="24"/>
      <c r="BJ55" s="24"/>
      <c r="BK55" s="25"/>
      <c r="BL55" s="59"/>
      <c r="BM55" s="17"/>
      <c r="BN55" s="17"/>
      <c r="BO55" s="26">
        <f>IF(BO53="",0,BO57)</f>
        <v>0</v>
      </c>
      <c r="BP55" s="26">
        <f t="shared" ref="BP55:BZ55" si="553">IF(BP53="",0,BP57)</f>
        <v>0</v>
      </c>
      <c r="BQ55" s="26">
        <f t="shared" si="553"/>
        <v>0</v>
      </c>
      <c r="BR55" s="26">
        <f t="shared" si="553"/>
        <v>0</v>
      </c>
      <c r="BS55" s="26">
        <f t="shared" si="553"/>
        <v>0</v>
      </c>
      <c r="BT55" s="26">
        <f t="shared" si="553"/>
        <v>0</v>
      </c>
      <c r="BU55" s="26">
        <f t="shared" si="553"/>
        <v>0</v>
      </c>
      <c r="BV55" s="26">
        <f t="shared" si="553"/>
        <v>0</v>
      </c>
      <c r="BW55" s="26">
        <f t="shared" si="553"/>
        <v>0</v>
      </c>
      <c r="BX55" s="26">
        <f t="shared" si="553"/>
        <v>0</v>
      </c>
      <c r="BY55" s="26">
        <f t="shared" si="553"/>
        <v>0</v>
      </c>
      <c r="BZ55" s="26">
        <f t="shared" si="553"/>
        <v>0</v>
      </c>
      <c r="CA55" s="24"/>
      <c r="CB55" s="21">
        <f t="shared" si="525"/>
        <v>0</v>
      </c>
      <c r="CC55" s="24"/>
      <c r="CD55" s="24"/>
      <c r="CE55" s="25"/>
      <c r="CF55" s="59"/>
      <c r="CG55" s="17"/>
      <c r="CH55" s="17"/>
      <c r="CI55" s="26">
        <f>IF(CI53="",0,CI57)</f>
        <v>0</v>
      </c>
      <c r="CJ55" s="26">
        <f t="shared" ref="CJ55:CT55" si="554">IF(CJ53="",0,CJ57)</f>
        <v>0</v>
      </c>
      <c r="CK55" s="26">
        <f t="shared" si="554"/>
        <v>0</v>
      </c>
      <c r="CL55" s="26">
        <f t="shared" si="554"/>
        <v>0</v>
      </c>
      <c r="CM55" s="26">
        <f t="shared" si="554"/>
        <v>0</v>
      </c>
      <c r="CN55" s="26">
        <f t="shared" si="554"/>
        <v>0</v>
      </c>
      <c r="CO55" s="26">
        <f t="shared" si="554"/>
        <v>0</v>
      </c>
      <c r="CP55" s="26">
        <f t="shared" si="554"/>
        <v>0</v>
      </c>
      <c r="CQ55" s="26">
        <f t="shared" si="554"/>
        <v>0</v>
      </c>
      <c r="CR55" s="26">
        <f t="shared" si="554"/>
        <v>0</v>
      </c>
      <c r="CS55" s="26">
        <f t="shared" si="554"/>
        <v>0</v>
      </c>
      <c r="CT55" s="26">
        <f t="shared" si="554"/>
        <v>0</v>
      </c>
      <c r="CU55" s="24"/>
      <c r="CV55" s="21">
        <f t="shared" si="537"/>
        <v>0</v>
      </c>
      <c r="CW55" s="24"/>
      <c r="CX55" s="24"/>
      <c r="CY55" s="25"/>
      <c r="CZ55" s="59"/>
      <c r="DA55" s="17"/>
      <c r="DB55" s="17"/>
      <c r="DC55" s="26">
        <f>IF(DC53="",0,DC57)</f>
        <v>0</v>
      </c>
      <c r="DD55" s="26">
        <f t="shared" ref="DD55:DN55" si="555">IF(DD53="",0,DD57)</f>
        <v>0</v>
      </c>
      <c r="DE55" s="26">
        <f t="shared" si="555"/>
        <v>0</v>
      </c>
      <c r="DF55" s="26">
        <f t="shared" si="555"/>
        <v>0</v>
      </c>
      <c r="DG55" s="26">
        <f t="shared" si="555"/>
        <v>0</v>
      </c>
      <c r="DH55" s="26">
        <f t="shared" si="555"/>
        <v>0</v>
      </c>
      <c r="DI55" s="26">
        <f t="shared" si="555"/>
        <v>0</v>
      </c>
      <c r="DJ55" s="26">
        <f t="shared" si="555"/>
        <v>0</v>
      </c>
      <c r="DK55" s="26">
        <f t="shared" si="555"/>
        <v>0</v>
      </c>
      <c r="DL55" s="26">
        <f t="shared" si="555"/>
        <v>0</v>
      </c>
      <c r="DM55" s="26">
        <f t="shared" si="555"/>
        <v>0</v>
      </c>
      <c r="DN55" s="26">
        <f t="shared" si="555"/>
        <v>0</v>
      </c>
      <c r="DO55" s="24"/>
      <c r="DP55" s="21">
        <f t="shared" si="549"/>
        <v>0</v>
      </c>
      <c r="DQ55" s="24"/>
      <c r="DR55" s="24"/>
      <c r="DS55" s="25"/>
      <c r="DT55" s="59"/>
    </row>
    <row r="56" spans="2:124" outlineLevel="1" x14ac:dyDescent="0.2">
      <c r="C56" t="s">
        <v>28</v>
      </c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24"/>
      <c r="T56" s="67">
        <f t="shared" si="499"/>
        <v>0</v>
      </c>
      <c r="U56" s="24"/>
      <c r="V56" s="24"/>
      <c r="W56" s="25"/>
      <c r="X56" s="59"/>
      <c r="Y56" s="17"/>
      <c r="Z56" s="17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24"/>
      <c r="AN56" s="67">
        <f t="shared" si="501"/>
        <v>0</v>
      </c>
      <c r="AO56" s="24"/>
      <c r="AP56" s="24"/>
      <c r="AQ56" s="25"/>
      <c r="AR56" s="59"/>
      <c r="AS56" s="17"/>
      <c r="AT56" s="17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24"/>
      <c r="BH56" s="67">
        <f t="shared" si="513"/>
        <v>0</v>
      </c>
      <c r="BI56" s="24"/>
      <c r="BJ56" s="24"/>
      <c r="BK56" s="25"/>
      <c r="BL56" s="59"/>
      <c r="BM56" s="17"/>
      <c r="BN56" s="17"/>
      <c r="BO56" s="53"/>
      <c r="BP56" s="53"/>
      <c r="BQ56" s="53"/>
      <c r="BR56" s="53"/>
      <c r="BS56" s="53"/>
      <c r="BT56" s="53"/>
      <c r="BU56" s="53"/>
      <c r="BV56" s="53"/>
      <c r="BW56" s="53"/>
      <c r="BX56" s="53"/>
      <c r="BY56" s="53"/>
      <c r="BZ56" s="53"/>
      <c r="CA56" s="24"/>
      <c r="CB56" s="67">
        <f t="shared" si="525"/>
        <v>0</v>
      </c>
      <c r="CC56" s="24"/>
      <c r="CD56" s="24"/>
      <c r="CE56" s="25"/>
      <c r="CF56" s="59"/>
      <c r="CG56" s="17"/>
      <c r="CH56" s="17"/>
      <c r="CI56" s="53"/>
      <c r="CJ56" s="53"/>
      <c r="CK56" s="53"/>
      <c r="CL56" s="53"/>
      <c r="CM56" s="53"/>
      <c r="CN56" s="53"/>
      <c r="CO56" s="53"/>
      <c r="CP56" s="53"/>
      <c r="CQ56" s="53"/>
      <c r="CR56" s="53"/>
      <c r="CS56" s="53"/>
      <c r="CT56" s="53"/>
      <c r="CU56" s="24"/>
      <c r="CV56" s="67">
        <f t="shared" si="537"/>
        <v>0</v>
      </c>
      <c r="CW56" s="24"/>
      <c r="CX56" s="24"/>
      <c r="CY56" s="25"/>
      <c r="CZ56" s="59"/>
      <c r="DA56" s="17"/>
      <c r="DB56" s="17"/>
      <c r="DC56" s="53"/>
      <c r="DD56" s="53"/>
      <c r="DE56" s="53"/>
      <c r="DF56" s="53"/>
      <c r="DG56" s="53"/>
      <c r="DH56" s="53"/>
      <c r="DI56" s="53"/>
      <c r="DJ56" s="53"/>
      <c r="DK56" s="53"/>
      <c r="DL56" s="53"/>
      <c r="DM56" s="53"/>
      <c r="DN56" s="53"/>
      <c r="DO56" s="24"/>
      <c r="DP56" s="67">
        <f t="shared" si="549"/>
        <v>0</v>
      </c>
      <c r="DQ56" s="24"/>
      <c r="DR56" s="24"/>
      <c r="DS56" s="25"/>
      <c r="DT56" s="59"/>
    </row>
    <row r="57" spans="2:124" outlineLevel="1" x14ac:dyDescent="0.2">
      <c r="C57" t="s">
        <v>29</v>
      </c>
      <c r="E57" s="26">
        <f t="shared" ref="E57:R57" si="556">IF(E53="",0,E56*$C$6)</f>
        <v>0</v>
      </c>
      <c r="F57" s="26">
        <f t="shared" si="556"/>
        <v>0</v>
      </c>
      <c r="G57" s="26">
        <f t="shared" si="556"/>
        <v>0</v>
      </c>
      <c r="H57" s="26">
        <f t="shared" si="556"/>
        <v>0</v>
      </c>
      <c r="I57" s="26">
        <f t="shared" si="556"/>
        <v>0</v>
      </c>
      <c r="J57" s="26">
        <f t="shared" si="556"/>
        <v>0</v>
      </c>
      <c r="K57" s="26">
        <f t="shared" si="556"/>
        <v>0</v>
      </c>
      <c r="L57" s="26">
        <f t="shared" si="556"/>
        <v>0</v>
      </c>
      <c r="M57" s="26">
        <f t="shared" si="556"/>
        <v>0</v>
      </c>
      <c r="N57" s="26">
        <f t="shared" si="556"/>
        <v>0</v>
      </c>
      <c r="O57" s="26">
        <f t="shared" si="556"/>
        <v>0</v>
      </c>
      <c r="P57" s="26">
        <f t="shared" si="556"/>
        <v>0</v>
      </c>
      <c r="Q57" s="26">
        <f t="shared" si="556"/>
        <v>0</v>
      </c>
      <c r="R57" s="26">
        <f t="shared" si="556"/>
        <v>0</v>
      </c>
      <c r="T57" s="21">
        <f t="shared" si="499"/>
        <v>0</v>
      </c>
      <c r="AA57" s="26">
        <f>IF(AA53="",0,AA56*$C$6)</f>
        <v>0</v>
      </c>
      <c r="AB57" s="26">
        <f t="shared" ref="AB57:AL57" si="557">IF(AB53="",0,AB56*$C$6)</f>
        <v>0</v>
      </c>
      <c r="AC57" s="26">
        <f t="shared" si="557"/>
        <v>0</v>
      </c>
      <c r="AD57" s="26">
        <f t="shared" si="557"/>
        <v>0</v>
      </c>
      <c r="AE57" s="26">
        <f t="shared" si="557"/>
        <v>0</v>
      </c>
      <c r="AF57" s="26">
        <f t="shared" si="557"/>
        <v>0</v>
      </c>
      <c r="AG57" s="26">
        <f t="shared" si="557"/>
        <v>0</v>
      </c>
      <c r="AH57" s="26">
        <f t="shared" si="557"/>
        <v>0</v>
      </c>
      <c r="AI57" s="26">
        <f t="shared" si="557"/>
        <v>0</v>
      </c>
      <c r="AJ57" s="26">
        <f t="shared" si="557"/>
        <v>0</v>
      </c>
      <c r="AK57" s="26">
        <f t="shared" si="557"/>
        <v>0</v>
      </c>
      <c r="AL57" s="26">
        <f t="shared" si="557"/>
        <v>0</v>
      </c>
      <c r="AN57" s="21">
        <f t="shared" si="501"/>
        <v>0</v>
      </c>
      <c r="AU57" s="26">
        <f>IF(AU53="",0,AU56*$C$6)</f>
        <v>0</v>
      </c>
      <c r="AV57" s="26">
        <f t="shared" ref="AV57" si="558">IF(AV53="",0,AV56*$C$6)</f>
        <v>0</v>
      </c>
      <c r="AW57" s="26">
        <f t="shared" ref="AW57" si="559">IF(AW53="",0,AW56*$C$6)</f>
        <v>0</v>
      </c>
      <c r="AX57" s="26">
        <f t="shared" ref="AX57" si="560">IF(AX53="",0,AX56*$C$6)</f>
        <v>0</v>
      </c>
      <c r="AY57" s="26">
        <f t="shared" ref="AY57" si="561">IF(AY53="",0,AY56*$C$6)</f>
        <v>0</v>
      </c>
      <c r="AZ57" s="26">
        <f t="shared" ref="AZ57" si="562">IF(AZ53="",0,AZ56*$C$6)</f>
        <v>0</v>
      </c>
      <c r="BA57" s="26">
        <f t="shared" ref="BA57" si="563">IF(BA53="",0,BA56*$C$6)</f>
        <v>0</v>
      </c>
      <c r="BB57" s="26">
        <f t="shared" ref="BB57" si="564">IF(BB53="",0,BB56*$C$6)</f>
        <v>0</v>
      </c>
      <c r="BC57" s="26">
        <f t="shared" ref="BC57" si="565">IF(BC53="",0,BC56*$C$6)</f>
        <v>0</v>
      </c>
      <c r="BD57" s="26">
        <f t="shared" ref="BD57" si="566">IF(BD53="",0,BD56*$C$6)</f>
        <v>0</v>
      </c>
      <c r="BE57" s="26">
        <f t="shared" ref="BE57" si="567">IF(BE53="",0,BE56*$C$6)</f>
        <v>0</v>
      </c>
      <c r="BF57" s="26">
        <f t="shared" ref="BF57" si="568">IF(BF53="",0,BF56*$C$6)</f>
        <v>0</v>
      </c>
      <c r="BH57" s="21">
        <f t="shared" si="513"/>
        <v>0</v>
      </c>
      <c r="BL57" s="27"/>
      <c r="BO57" s="26">
        <f>IF(BO53="",0,BO56*$C$6)</f>
        <v>0</v>
      </c>
      <c r="BP57" s="26">
        <f t="shared" ref="BP57" si="569">IF(BP53="",0,BP56*$C$6)</f>
        <v>0</v>
      </c>
      <c r="BQ57" s="26">
        <f t="shared" ref="BQ57" si="570">IF(BQ53="",0,BQ56*$C$6)</f>
        <v>0</v>
      </c>
      <c r="BR57" s="26">
        <f t="shared" ref="BR57" si="571">IF(BR53="",0,BR56*$C$6)</f>
        <v>0</v>
      </c>
      <c r="BS57" s="26">
        <f t="shared" ref="BS57" si="572">IF(BS53="",0,BS56*$C$6)</f>
        <v>0</v>
      </c>
      <c r="BT57" s="26">
        <f t="shared" ref="BT57" si="573">IF(BT53="",0,BT56*$C$6)</f>
        <v>0</v>
      </c>
      <c r="BU57" s="26">
        <f t="shared" ref="BU57" si="574">IF(BU53="",0,BU56*$C$6)</f>
        <v>0</v>
      </c>
      <c r="BV57" s="26">
        <f t="shared" ref="BV57" si="575">IF(BV53="",0,BV56*$C$6)</f>
        <v>0</v>
      </c>
      <c r="BW57" s="26">
        <f t="shared" ref="BW57" si="576">IF(BW53="",0,BW56*$C$6)</f>
        <v>0</v>
      </c>
      <c r="BX57" s="26">
        <f t="shared" ref="BX57" si="577">IF(BX53="",0,BX56*$C$6)</f>
        <v>0</v>
      </c>
      <c r="BY57" s="26">
        <f t="shared" ref="BY57" si="578">IF(BY53="",0,BY56*$C$6)</f>
        <v>0</v>
      </c>
      <c r="BZ57" s="26">
        <f t="shared" ref="BZ57" si="579">IF(BZ53="",0,BZ56*$C$6)</f>
        <v>0</v>
      </c>
      <c r="CB57" s="21">
        <f t="shared" si="525"/>
        <v>0</v>
      </c>
      <c r="CI57" s="26">
        <f>IF(CI53="",0,CI56*$C$6)</f>
        <v>0</v>
      </c>
      <c r="CJ57" s="26">
        <f t="shared" ref="CJ57" si="580">IF(CJ53="",0,CJ56*$C$6)</f>
        <v>0</v>
      </c>
      <c r="CK57" s="26">
        <f t="shared" ref="CK57" si="581">IF(CK53="",0,CK56*$C$6)</f>
        <v>0</v>
      </c>
      <c r="CL57" s="26">
        <f t="shared" ref="CL57" si="582">IF(CL53="",0,CL56*$C$6)</f>
        <v>0</v>
      </c>
      <c r="CM57" s="26">
        <f t="shared" ref="CM57" si="583">IF(CM53="",0,CM56*$C$6)</f>
        <v>0</v>
      </c>
      <c r="CN57" s="26">
        <f t="shared" ref="CN57" si="584">IF(CN53="",0,CN56*$C$6)</f>
        <v>0</v>
      </c>
      <c r="CO57" s="26">
        <f t="shared" ref="CO57" si="585">IF(CO53="",0,CO56*$C$6)</f>
        <v>0</v>
      </c>
      <c r="CP57" s="26">
        <f t="shared" ref="CP57" si="586">IF(CP53="",0,CP56*$C$6)</f>
        <v>0</v>
      </c>
      <c r="CQ57" s="26">
        <f t="shared" ref="CQ57" si="587">IF(CQ53="",0,CQ56*$C$6)</f>
        <v>0</v>
      </c>
      <c r="CR57" s="26">
        <f t="shared" ref="CR57" si="588">IF(CR53="",0,CR56*$C$6)</f>
        <v>0</v>
      </c>
      <c r="CS57" s="26">
        <f t="shared" ref="CS57" si="589">IF(CS53="",0,CS56*$C$6)</f>
        <v>0</v>
      </c>
      <c r="CT57" s="26">
        <f t="shared" ref="CT57" si="590">IF(CT53="",0,CT56*$C$6)</f>
        <v>0</v>
      </c>
      <c r="CV57" s="21">
        <f t="shared" si="537"/>
        <v>0</v>
      </c>
      <c r="DC57" s="26">
        <f>IF(DC53="",0,DC56*$C$6)</f>
        <v>0</v>
      </c>
      <c r="DD57" s="26">
        <f t="shared" ref="DD57" si="591">IF(DD53="",0,DD56*$C$6)</f>
        <v>0</v>
      </c>
      <c r="DE57" s="26">
        <f t="shared" ref="DE57" si="592">IF(DE53="",0,DE56*$C$6)</f>
        <v>0</v>
      </c>
      <c r="DF57" s="26">
        <f t="shared" ref="DF57" si="593">IF(DF53="",0,DF56*$C$6)</f>
        <v>0</v>
      </c>
      <c r="DG57" s="26">
        <f t="shared" ref="DG57" si="594">IF(DG53="",0,DG56*$C$6)</f>
        <v>0</v>
      </c>
      <c r="DH57" s="26">
        <f t="shared" ref="DH57" si="595">IF(DH53="",0,DH56*$C$6)</f>
        <v>0</v>
      </c>
      <c r="DI57" s="26">
        <f t="shared" ref="DI57" si="596">IF(DI53="",0,DI56*$C$6)</f>
        <v>0</v>
      </c>
      <c r="DJ57" s="26">
        <f t="shared" ref="DJ57" si="597">IF(DJ53="",0,DJ56*$C$6)</f>
        <v>0</v>
      </c>
      <c r="DK57" s="26">
        <f t="shared" ref="DK57" si="598">IF(DK53="",0,DK56*$C$6)</f>
        <v>0</v>
      </c>
      <c r="DL57" s="26">
        <f t="shared" ref="DL57" si="599">IF(DL53="",0,DL56*$C$6)</f>
        <v>0</v>
      </c>
      <c r="DM57" s="26">
        <f t="shared" ref="DM57" si="600">IF(DM53="",0,DM56*$C$6)</f>
        <v>0</v>
      </c>
      <c r="DN57" s="26">
        <f t="shared" ref="DN57" si="601">IF(DN53="",0,DN56*$C$6)</f>
        <v>0</v>
      </c>
      <c r="DP57" s="21">
        <f t="shared" si="549"/>
        <v>0</v>
      </c>
    </row>
    <row r="58" spans="2:124" outlineLevel="1" x14ac:dyDescent="0.2"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T58" s="21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N58" s="21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H58" s="21"/>
      <c r="BL58" s="27"/>
      <c r="BO58" s="26"/>
      <c r="BP58" s="26"/>
      <c r="BQ58" s="26"/>
      <c r="BR58" s="26"/>
      <c r="BS58" s="26"/>
      <c r="BT58" s="26"/>
      <c r="BU58" s="26"/>
      <c r="BV58" s="26"/>
      <c r="BW58" s="26"/>
      <c r="BX58" s="26"/>
      <c r="BY58" s="26"/>
      <c r="BZ58" s="26"/>
      <c r="CB58" s="21"/>
      <c r="CI58" s="26"/>
      <c r="CJ58" s="26"/>
      <c r="CK58" s="26"/>
      <c r="CL58" s="26"/>
      <c r="CM58" s="26"/>
      <c r="CN58" s="26"/>
      <c r="CO58" s="26"/>
      <c r="CP58" s="26"/>
      <c r="CQ58" s="26"/>
      <c r="CR58" s="26"/>
      <c r="CS58" s="26"/>
      <c r="CT58" s="26"/>
      <c r="CV58" s="21"/>
      <c r="DC58" s="26"/>
      <c r="DD58" s="26"/>
      <c r="DE58" s="26"/>
      <c r="DF58" s="26"/>
      <c r="DG58" s="26"/>
      <c r="DH58" s="26"/>
      <c r="DI58" s="26"/>
      <c r="DJ58" s="26"/>
      <c r="DK58" s="26"/>
      <c r="DL58" s="26"/>
      <c r="DM58" s="26"/>
      <c r="DN58" s="26"/>
      <c r="DP58" s="21"/>
    </row>
    <row r="59" spans="2:124" outlineLevel="1" x14ac:dyDescent="0.2">
      <c r="B59" s="11" t="s">
        <v>134</v>
      </c>
      <c r="E59" s="19">
        <f>IFERROR(E62/E61,0)</f>
        <v>0</v>
      </c>
      <c r="F59" s="19">
        <f t="shared" ref="F59:R59" si="602">IFERROR(F62/F61,0)</f>
        <v>0</v>
      </c>
      <c r="G59" s="19">
        <f t="shared" si="602"/>
        <v>0</v>
      </c>
      <c r="H59" s="19">
        <f t="shared" si="602"/>
        <v>0</v>
      </c>
      <c r="I59" s="19">
        <f t="shared" si="602"/>
        <v>0</v>
      </c>
      <c r="J59" s="19">
        <f t="shared" si="602"/>
        <v>0</v>
      </c>
      <c r="K59" s="19">
        <f t="shared" si="602"/>
        <v>0</v>
      </c>
      <c r="L59" s="19">
        <f t="shared" si="602"/>
        <v>0</v>
      </c>
      <c r="M59" s="19">
        <f t="shared" si="602"/>
        <v>0</v>
      </c>
      <c r="N59" s="19">
        <f t="shared" si="602"/>
        <v>0</v>
      </c>
      <c r="O59" s="19">
        <f t="shared" si="602"/>
        <v>0</v>
      </c>
      <c r="P59" s="19">
        <f t="shared" si="602"/>
        <v>0</v>
      </c>
      <c r="Q59" s="19">
        <f t="shared" si="602"/>
        <v>0</v>
      </c>
      <c r="R59" s="19">
        <f t="shared" si="602"/>
        <v>0</v>
      </c>
      <c r="S59" s="20"/>
      <c r="T59" s="20">
        <f t="shared" ref="T59:T64" si="603">SUM(E59:R59)</f>
        <v>0</v>
      </c>
      <c r="U59" s="21"/>
      <c r="V59" s="21"/>
      <c r="W59" s="21"/>
      <c r="X59" s="22"/>
      <c r="Y59" s="21"/>
      <c r="Z59" s="21"/>
      <c r="AA59" s="19">
        <f>IFERROR(AA62/AA61,0)</f>
        <v>0</v>
      </c>
      <c r="AB59" s="19">
        <f t="shared" ref="AB59:AL59" si="604">IFERROR(AB62/AB61,0)</f>
        <v>0</v>
      </c>
      <c r="AC59" s="19">
        <f t="shared" si="604"/>
        <v>0</v>
      </c>
      <c r="AD59" s="19">
        <f t="shared" si="604"/>
        <v>0</v>
      </c>
      <c r="AE59" s="19">
        <f t="shared" si="604"/>
        <v>0</v>
      </c>
      <c r="AF59" s="19">
        <f t="shared" si="604"/>
        <v>0</v>
      </c>
      <c r="AG59" s="19">
        <f t="shared" si="604"/>
        <v>0</v>
      </c>
      <c r="AH59" s="19">
        <f t="shared" si="604"/>
        <v>0</v>
      </c>
      <c r="AI59" s="19">
        <f t="shared" si="604"/>
        <v>0</v>
      </c>
      <c r="AJ59" s="19">
        <f t="shared" si="604"/>
        <v>0</v>
      </c>
      <c r="AK59" s="19">
        <f t="shared" si="604"/>
        <v>0</v>
      </c>
      <c r="AL59" s="19">
        <f t="shared" si="604"/>
        <v>0</v>
      </c>
      <c r="AM59" s="20"/>
      <c r="AN59" s="20">
        <f t="shared" ref="AN59:AN64" si="605">SUM(AA59:AL59)</f>
        <v>0</v>
      </c>
      <c r="AO59" s="21"/>
      <c r="AP59" s="21"/>
      <c r="AQ59" s="21"/>
      <c r="AR59" s="22"/>
      <c r="AS59" s="21"/>
      <c r="AT59" s="21"/>
      <c r="AU59" s="19">
        <f>IFERROR(AU62/AU61,0)</f>
        <v>0</v>
      </c>
      <c r="AV59" s="19">
        <f t="shared" ref="AV59:BF59" si="606">IFERROR(AV62/AV61,0)</f>
        <v>0</v>
      </c>
      <c r="AW59" s="19">
        <f t="shared" si="606"/>
        <v>0</v>
      </c>
      <c r="AX59" s="19">
        <f t="shared" si="606"/>
        <v>0</v>
      </c>
      <c r="AY59" s="19">
        <f t="shared" si="606"/>
        <v>0</v>
      </c>
      <c r="AZ59" s="19">
        <f t="shared" si="606"/>
        <v>0</v>
      </c>
      <c r="BA59" s="19">
        <f t="shared" si="606"/>
        <v>0</v>
      </c>
      <c r="BB59" s="19">
        <f t="shared" si="606"/>
        <v>0</v>
      </c>
      <c r="BC59" s="19">
        <f t="shared" si="606"/>
        <v>0</v>
      </c>
      <c r="BD59" s="19">
        <f t="shared" si="606"/>
        <v>0</v>
      </c>
      <c r="BE59" s="19">
        <f t="shared" si="606"/>
        <v>0</v>
      </c>
      <c r="BF59" s="19">
        <f t="shared" si="606"/>
        <v>0</v>
      </c>
      <c r="BG59" s="20"/>
      <c r="BH59" s="20">
        <f t="shared" ref="BH59:BH64" si="607">SUM(AU59:BF59)</f>
        <v>0</v>
      </c>
      <c r="BI59" s="21"/>
      <c r="BJ59" s="21"/>
      <c r="BK59" s="21"/>
      <c r="BL59" s="22"/>
      <c r="BM59" s="21"/>
      <c r="BN59" s="21"/>
      <c r="BO59" s="19">
        <f>IFERROR(BO62/BO61,0)</f>
        <v>0</v>
      </c>
      <c r="BP59" s="19">
        <f t="shared" ref="BP59:BZ59" si="608">IFERROR(BP62/BP61,0)</f>
        <v>0</v>
      </c>
      <c r="BQ59" s="19">
        <f t="shared" si="608"/>
        <v>0</v>
      </c>
      <c r="BR59" s="19">
        <f t="shared" si="608"/>
        <v>0</v>
      </c>
      <c r="BS59" s="19">
        <f t="shared" si="608"/>
        <v>0</v>
      </c>
      <c r="BT59" s="19">
        <f t="shared" si="608"/>
        <v>0</v>
      </c>
      <c r="BU59" s="19">
        <f t="shared" si="608"/>
        <v>0</v>
      </c>
      <c r="BV59" s="19">
        <f t="shared" si="608"/>
        <v>0</v>
      </c>
      <c r="BW59" s="19">
        <f t="shared" si="608"/>
        <v>0</v>
      </c>
      <c r="BX59" s="19">
        <f t="shared" si="608"/>
        <v>0</v>
      </c>
      <c r="BY59" s="19">
        <f t="shared" si="608"/>
        <v>0</v>
      </c>
      <c r="BZ59" s="19">
        <f t="shared" si="608"/>
        <v>0</v>
      </c>
      <c r="CA59" s="20"/>
      <c r="CB59" s="20">
        <f t="shared" ref="CB59:CB64" si="609">SUM(BO59:BZ59)</f>
        <v>0</v>
      </c>
      <c r="CC59" s="21"/>
      <c r="CD59" s="21"/>
      <c r="CE59" s="21"/>
      <c r="CF59" s="22"/>
      <c r="CG59" s="21"/>
      <c r="CH59" s="21"/>
      <c r="CI59" s="19">
        <f>IFERROR(CI62/CI61,0)</f>
        <v>0</v>
      </c>
      <c r="CJ59" s="19">
        <f t="shared" ref="CJ59:CT59" si="610">IFERROR(CJ62/CJ61,0)</f>
        <v>0</v>
      </c>
      <c r="CK59" s="19">
        <f t="shared" si="610"/>
        <v>0</v>
      </c>
      <c r="CL59" s="19">
        <f t="shared" si="610"/>
        <v>0</v>
      </c>
      <c r="CM59" s="19">
        <f t="shared" si="610"/>
        <v>0</v>
      </c>
      <c r="CN59" s="19">
        <f t="shared" si="610"/>
        <v>0</v>
      </c>
      <c r="CO59" s="19">
        <f t="shared" si="610"/>
        <v>0</v>
      </c>
      <c r="CP59" s="19">
        <f t="shared" si="610"/>
        <v>0</v>
      </c>
      <c r="CQ59" s="19">
        <f t="shared" si="610"/>
        <v>0</v>
      </c>
      <c r="CR59" s="19">
        <f t="shared" si="610"/>
        <v>0</v>
      </c>
      <c r="CS59" s="19">
        <f t="shared" si="610"/>
        <v>0</v>
      </c>
      <c r="CT59" s="19">
        <f t="shared" si="610"/>
        <v>0</v>
      </c>
      <c r="CU59" s="20"/>
      <c r="CV59" s="20">
        <f t="shared" ref="CV59:CV64" si="611">SUM(CI59:CT59)</f>
        <v>0</v>
      </c>
      <c r="CW59" s="21"/>
      <c r="CX59" s="21"/>
      <c r="CY59" s="21"/>
      <c r="CZ59" s="22"/>
      <c r="DA59" s="21"/>
      <c r="DB59" s="21"/>
      <c r="DC59" s="19">
        <f>IFERROR(DC62/DC61,0)</f>
        <v>0</v>
      </c>
      <c r="DD59" s="19">
        <f t="shared" ref="DD59:DN59" si="612">IFERROR(DD62/DD61,0)</f>
        <v>0</v>
      </c>
      <c r="DE59" s="19">
        <f t="shared" si="612"/>
        <v>0</v>
      </c>
      <c r="DF59" s="19">
        <f t="shared" si="612"/>
        <v>0</v>
      </c>
      <c r="DG59" s="19">
        <f t="shared" si="612"/>
        <v>0</v>
      </c>
      <c r="DH59" s="19">
        <f t="shared" si="612"/>
        <v>0</v>
      </c>
      <c r="DI59" s="19">
        <f t="shared" si="612"/>
        <v>0</v>
      </c>
      <c r="DJ59" s="19">
        <f t="shared" si="612"/>
        <v>0</v>
      </c>
      <c r="DK59" s="19">
        <f t="shared" si="612"/>
        <v>0</v>
      </c>
      <c r="DL59" s="19">
        <f t="shared" si="612"/>
        <v>0</v>
      </c>
      <c r="DM59" s="19">
        <f t="shared" si="612"/>
        <v>0</v>
      </c>
      <c r="DN59" s="19">
        <f t="shared" si="612"/>
        <v>0</v>
      </c>
      <c r="DO59" s="20"/>
      <c r="DP59" s="20">
        <f t="shared" ref="DP59:DP64" si="613">SUM(DC59:DN59)</f>
        <v>0</v>
      </c>
      <c r="DQ59" s="21"/>
      <c r="DR59" s="21"/>
      <c r="DS59" s="21"/>
      <c r="DT59" s="22"/>
    </row>
    <row r="60" spans="2:124" ht="17" outlineLevel="1" x14ac:dyDescent="0.2">
      <c r="B60" s="6" t="s">
        <v>138</v>
      </c>
      <c r="C60" t="s">
        <v>124</v>
      </c>
      <c r="E60" s="70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21"/>
      <c r="T60" s="67">
        <f t="shared" si="603"/>
        <v>0</v>
      </c>
      <c r="U60" s="21"/>
      <c r="V60" s="21"/>
      <c r="W60" s="21"/>
      <c r="X60" s="22"/>
      <c r="Y60" s="21"/>
      <c r="Z60" s="21"/>
      <c r="AA60" s="70" t="s">
        <v>141</v>
      </c>
      <c r="AB60" s="70" t="s">
        <v>141</v>
      </c>
      <c r="AC60" s="70" t="s">
        <v>141</v>
      </c>
      <c r="AD60" s="70" t="s">
        <v>141</v>
      </c>
      <c r="AE60" s="70" t="s">
        <v>141</v>
      </c>
      <c r="AF60" s="70" t="s">
        <v>141</v>
      </c>
      <c r="AG60" s="70" t="s">
        <v>141</v>
      </c>
      <c r="AH60" s="70" t="s">
        <v>141</v>
      </c>
      <c r="AI60" s="70" t="s">
        <v>141</v>
      </c>
      <c r="AJ60" s="70" t="s">
        <v>141</v>
      </c>
      <c r="AK60" s="70" t="s">
        <v>141</v>
      </c>
      <c r="AL60" s="70" t="s">
        <v>141</v>
      </c>
      <c r="AM60" s="21"/>
      <c r="AN60" s="67">
        <f t="shared" si="605"/>
        <v>0</v>
      </c>
      <c r="AO60" s="21"/>
      <c r="AP60" s="21"/>
      <c r="AQ60" s="21"/>
      <c r="AR60" s="22"/>
      <c r="AS60" s="21"/>
      <c r="AT60" s="21"/>
      <c r="AU60" s="70" t="s">
        <v>141</v>
      </c>
      <c r="AV60" s="70" t="s">
        <v>141</v>
      </c>
      <c r="AW60" s="70" t="s">
        <v>141</v>
      </c>
      <c r="AX60" s="70" t="s">
        <v>141</v>
      </c>
      <c r="AY60" s="70" t="s">
        <v>141</v>
      </c>
      <c r="AZ60" s="70" t="s">
        <v>141</v>
      </c>
      <c r="BA60" s="70" t="s">
        <v>141</v>
      </c>
      <c r="BB60" s="70" t="s">
        <v>141</v>
      </c>
      <c r="BC60" s="70" t="s">
        <v>141</v>
      </c>
      <c r="BD60" s="70" t="s">
        <v>141</v>
      </c>
      <c r="BE60" s="70" t="s">
        <v>141</v>
      </c>
      <c r="BF60" s="70" t="s">
        <v>141</v>
      </c>
      <c r="BG60" s="21"/>
      <c r="BH60" s="67">
        <f t="shared" si="607"/>
        <v>0</v>
      </c>
      <c r="BI60" s="21"/>
      <c r="BJ60" s="21"/>
      <c r="BK60" s="21"/>
      <c r="BL60" s="22"/>
      <c r="BM60" s="21"/>
      <c r="BN60" s="21"/>
      <c r="BO60" s="70" t="s">
        <v>141</v>
      </c>
      <c r="BP60" s="70" t="s">
        <v>141</v>
      </c>
      <c r="BQ60" s="70" t="s">
        <v>141</v>
      </c>
      <c r="BR60" s="70" t="s">
        <v>141</v>
      </c>
      <c r="BS60" s="70" t="s">
        <v>141</v>
      </c>
      <c r="BT60" s="70" t="s">
        <v>141</v>
      </c>
      <c r="BU60" s="70" t="s">
        <v>141</v>
      </c>
      <c r="BV60" s="70" t="s">
        <v>141</v>
      </c>
      <c r="BW60" s="70" t="s">
        <v>141</v>
      </c>
      <c r="BX60" s="70" t="s">
        <v>141</v>
      </c>
      <c r="BY60" s="70" t="s">
        <v>141</v>
      </c>
      <c r="BZ60" s="70" t="s">
        <v>141</v>
      </c>
      <c r="CA60" s="21"/>
      <c r="CB60" s="67">
        <f t="shared" si="609"/>
        <v>0</v>
      </c>
      <c r="CC60" s="21"/>
      <c r="CD60" s="21"/>
      <c r="CE60" s="21"/>
      <c r="CF60" s="22"/>
      <c r="CG60" s="21"/>
      <c r="CH60" s="21"/>
      <c r="CI60" s="70" t="s">
        <v>141</v>
      </c>
      <c r="CJ60" s="70" t="s">
        <v>141</v>
      </c>
      <c r="CK60" s="70" t="s">
        <v>141</v>
      </c>
      <c r="CL60" s="70" t="s">
        <v>141</v>
      </c>
      <c r="CM60" s="70" t="s">
        <v>141</v>
      </c>
      <c r="CN60" s="70" t="s">
        <v>141</v>
      </c>
      <c r="CO60" s="70" t="s">
        <v>141</v>
      </c>
      <c r="CP60" s="70" t="s">
        <v>141</v>
      </c>
      <c r="CQ60" s="70" t="s">
        <v>141</v>
      </c>
      <c r="CR60" s="70" t="s">
        <v>141</v>
      </c>
      <c r="CS60" s="70" t="s">
        <v>141</v>
      </c>
      <c r="CT60" s="70" t="s">
        <v>141</v>
      </c>
      <c r="CU60" s="21"/>
      <c r="CV60" s="67">
        <f t="shared" si="611"/>
        <v>0</v>
      </c>
      <c r="CW60" s="21"/>
      <c r="CX60" s="21"/>
      <c r="CY60" s="21"/>
      <c r="CZ60" s="22"/>
      <c r="DA60" s="21"/>
      <c r="DB60" s="21"/>
      <c r="DC60" s="70" t="s">
        <v>141</v>
      </c>
      <c r="DD60" s="70" t="s">
        <v>141</v>
      </c>
      <c r="DE60" s="70" t="s">
        <v>141</v>
      </c>
      <c r="DF60" s="70" t="s">
        <v>141</v>
      </c>
      <c r="DG60" s="70" t="s">
        <v>141</v>
      </c>
      <c r="DH60" s="70" t="s">
        <v>141</v>
      </c>
      <c r="DI60" s="70" t="s">
        <v>141</v>
      </c>
      <c r="DJ60" s="70" t="s">
        <v>141</v>
      </c>
      <c r="DK60" s="70" t="s">
        <v>141</v>
      </c>
      <c r="DL60" s="70" t="s">
        <v>141</v>
      </c>
      <c r="DM60" s="70" t="s">
        <v>141</v>
      </c>
      <c r="DN60" s="70" t="s">
        <v>141</v>
      </c>
      <c r="DO60" s="21"/>
      <c r="DP60" s="67">
        <f t="shared" si="613"/>
        <v>0</v>
      </c>
      <c r="DQ60" s="21"/>
      <c r="DR60" s="21"/>
      <c r="DS60" s="21"/>
      <c r="DT60" s="22"/>
    </row>
    <row r="61" spans="2:124" outlineLevel="1" x14ac:dyDescent="0.2">
      <c r="B61" s="6" t="s">
        <v>158</v>
      </c>
      <c r="C61" s="13" t="s">
        <v>126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24"/>
      <c r="T61" s="67">
        <f t="shared" si="603"/>
        <v>0</v>
      </c>
      <c r="U61" s="24"/>
      <c r="V61" s="24"/>
      <c r="W61" s="25"/>
      <c r="X61" s="59"/>
      <c r="Y61" s="17"/>
      <c r="Z61" s="17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24"/>
      <c r="AN61" s="67">
        <f t="shared" si="605"/>
        <v>0</v>
      </c>
      <c r="AO61" s="24"/>
      <c r="AP61" s="24"/>
      <c r="AQ61" s="25"/>
      <c r="AR61" s="59"/>
      <c r="AS61" s="17"/>
      <c r="AT61" s="17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24"/>
      <c r="BH61" s="67">
        <f t="shared" si="607"/>
        <v>0</v>
      </c>
      <c r="BI61" s="24"/>
      <c r="BJ61" s="24"/>
      <c r="BK61" s="25"/>
      <c r="BL61" s="59"/>
      <c r="BM61" s="17"/>
      <c r="BN61" s="17"/>
      <c r="BO61" s="53"/>
      <c r="BP61" s="53"/>
      <c r="BQ61" s="53"/>
      <c r="BR61" s="53"/>
      <c r="BS61" s="53"/>
      <c r="BT61" s="53"/>
      <c r="BU61" s="53"/>
      <c r="BV61" s="53"/>
      <c r="BW61" s="53"/>
      <c r="BX61" s="53"/>
      <c r="BY61" s="53"/>
      <c r="BZ61" s="53"/>
      <c r="CA61" s="24"/>
      <c r="CB61" s="67">
        <f t="shared" si="609"/>
        <v>0</v>
      </c>
      <c r="CC61" s="24"/>
      <c r="CD61" s="24"/>
      <c r="CE61" s="25"/>
      <c r="CF61" s="59"/>
      <c r="CG61" s="17"/>
      <c r="CH61" s="17"/>
      <c r="CI61" s="53"/>
      <c r="CJ61" s="53"/>
      <c r="CK61" s="53"/>
      <c r="CL61" s="53"/>
      <c r="CM61" s="53"/>
      <c r="CN61" s="53"/>
      <c r="CO61" s="53"/>
      <c r="CP61" s="53"/>
      <c r="CQ61" s="53"/>
      <c r="CR61" s="53"/>
      <c r="CS61" s="53"/>
      <c r="CT61" s="53"/>
      <c r="CU61" s="24"/>
      <c r="CV61" s="67">
        <f t="shared" si="611"/>
        <v>0</v>
      </c>
      <c r="CW61" s="24"/>
      <c r="CX61" s="24"/>
      <c r="CY61" s="25"/>
      <c r="CZ61" s="59"/>
      <c r="DA61" s="17"/>
      <c r="DB61" s="17"/>
      <c r="DC61" s="53"/>
      <c r="DD61" s="53"/>
      <c r="DE61" s="53"/>
      <c r="DF61" s="53"/>
      <c r="DG61" s="53"/>
      <c r="DH61" s="53"/>
      <c r="DI61" s="53"/>
      <c r="DJ61" s="53"/>
      <c r="DK61" s="53"/>
      <c r="DL61" s="53"/>
      <c r="DM61" s="53"/>
      <c r="DN61" s="53"/>
      <c r="DO61" s="24"/>
      <c r="DP61" s="67">
        <f t="shared" si="613"/>
        <v>0</v>
      </c>
      <c r="DQ61" s="24"/>
      <c r="DR61" s="24"/>
      <c r="DS61" s="25"/>
      <c r="DT61" s="59"/>
    </row>
    <row r="62" spans="2:124" outlineLevel="1" x14ac:dyDescent="0.2">
      <c r="B62" s="72" t="s">
        <v>159</v>
      </c>
      <c r="C62" t="s">
        <v>125</v>
      </c>
      <c r="E62" s="26">
        <f t="shared" ref="E62:R62" si="614">IF(E60="",0,E64)</f>
        <v>0</v>
      </c>
      <c r="F62" s="26">
        <f t="shared" si="614"/>
        <v>0</v>
      </c>
      <c r="G62" s="26">
        <f t="shared" si="614"/>
        <v>0</v>
      </c>
      <c r="H62" s="26">
        <f t="shared" si="614"/>
        <v>0</v>
      </c>
      <c r="I62" s="26">
        <f t="shared" si="614"/>
        <v>0</v>
      </c>
      <c r="J62" s="26">
        <f t="shared" si="614"/>
        <v>0</v>
      </c>
      <c r="K62" s="26">
        <f t="shared" si="614"/>
        <v>0</v>
      </c>
      <c r="L62" s="26">
        <f t="shared" si="614"/>
        <v>0</v>
      </c>
      <c r="M62" s="26">
        <f t="shared" si="614"/>
        <v>0</v>
      </c>
      <c r="N62" s="26">
        <f t="shared" si="614"/>
        <v>0</v>
      </c>
      <c r="O62" s="26">
        <f t="shared" si="614"/>
        <v>0</v>
      </c>
      <c r="P62" s="26">
        <f t="shared" si="614"/>
        <v>0</v>
      </c>
      <c r="Q62" s="26">
        <f t="shared" si="614"/>
        <v>0</v>
      </c>
      <c r="R62" s="26">
        <f t="shared" si="614"/>
        <v>0</v>
      </c>
      <c r="S62" s="24"/>
      <c r="T62" s="21">
        <f t="shared" si="603"/>
        <v>0</v>
      </c>
      <c r="U62" s="24"/>
      <c r="V62" s="24"/>
      <c r="W62" s="25"/>
      <c r="X62" s="59"/>
      <c r="Y62" s="17"/>
      <c r="Z62" s="17"/>
      <c r="AA62" s="26">
        <f>IF(AA60="",0,AA64)</f>
        <v>0</v>
      </c>
      <c r="AB62" s="26">
        <f t="shared" ref="AB62:AL62" si="615">IF(AB60="",0,AB64)</f>
        <v>0</v>
      </c>
      <c r="AC62" s="26">
        <f t="shared" si="615"/>
        <v>0</v>
      </c>
      <c r="AD62" s="26">
        <f t="shared" si="615"/>
        <v>0</v>
      </c>
      <c r="AE62" s="26">
        <f t="shared" si="615"/>
        <v>0</v>
      </c>
      <c r="AF62" s="26">
        <f t="shared" si="615"/>
        <v>0</v>
      </c>
      <c r="AG62" s="26">
        <f t="shared" si="615"/>
        <v>0</v>
      </c>
      <c r="AH62" s="26">
        <f t="shared" si="615"/>
        <v>0</v>
      </c>
      <c r="AI62" s="26">
        <f t="shared" si="615"/>
        <v>0</v>
      </c>
      <c r="AJ62" s="26">
        <f t="shared" si="615"/>
        <v>0</v>
      </c>
      <c r="AK62" s="26">
        <f t="shared" si="615"/>
        <v>0</v>
      </c>
      <c r="AL62" s="26">
        <f t="shared" si="615"/>
        <v>0</v>
      </c>
      <c r="AM62" s="24"/>
      <c r="AN62" s="21">
        <f t="shared" si="605"/>
        <v>0</v>
      </c>
      <c r="AO62" s="24"/>
      <c r="AP62" s="24"/>
      <c r="AQ62" s="25"/>
      <c r="AR62" s="59"/>
      <c r="AS62" s="17"/>
      <c r="AT62" s="17"/>
      <c r="AU62" s="26">
        <f>IF(AU60="",0,AU64)</f>
        <v>0</v>
      </c>
      <c r="AV62" s="26">
        <f t="shared" ref="AV62:BF62" si="616">IF(AV60="",0,AV64)</f>
        <v>0</v>
      </c>
      <c r="AW62" s="26">
        <f t="shared" si="616"/>
        <v>0</v>
      </c>
      <c r="AX62" s="26">
        <f t="shared" si="616"/>
        <v>0</v>
      </c>
      <c r="AY62" s="26">
        <f t="shared" si="616"/>
        <v>0</v>
      </c>
      <c r="AZ62" s="26">
        <f t="shared" si="616"/>
        <v>0</v>
      </c>
      <c r="BA62" s="26">
        <f t="shared" si="616"/>
        <v>0</v>
      </c>
      <c r="BB62" s="26">
        <f t="shared" si="616"/>
        <v>0</v>
      </c>
      <c r="BC62" s="26">
        <f t="shared" si="616"/>
        <v>0</v>
      </c>
      <c r="BD62" s="26">
        <f t="shared" si="616"/>
        <v>0</v>
      </c>
      <c r="BE62" s="26">
        <f t="shared" si="616"/>
        <v>0</v>
      </c>
      <c r="BF62" s="26">
        <f t="shared" si="616"/>
        <v>0</v>
      </c>
      <c r="BG62" s="24"/>
      <c r="BH62" s="21">
        <f t="shared" si="607"/>
        <v>0</v>
      </c>
      <c r="BI62" s="24"/>
      <c r="BJ62" s="24"/>
      <c r="BK62" s="25"/>
      <c r="BL62" s="59"/>
      <c r="BM62" s="17"/>
      <c r="BN62" s="17"/>
      <c r="BO62" s="26">
        <f>IF(BO60="",0,BO64)</f>
        <v>0</v>
      </c>
      <c r="BP62" s="26">
        <f t="shared" ref="BP62:BZ62" si="617">IF(BP60="",0,BP64)</f>
        <v>0</v>
      </c>
      <c r="BQ62" s="26">
        <f t="shared" si="617"/>
        <v>0</v>
      </c>
      <c r="BR62" s="26">
        <f t="shared" si="617"/>
        <v>0</v>
      </c>
      <c r="BS62" s="26">
        <f t="shared" si="617"/>
        <v>0</v>
      </c>
      <c r="BT62" s="26">
        <f t="shared" si="617"/>
        <v>0</v>
      </c>
      <c r="BU62" s="26">
        <f t="shared" si="617"/>
        <v>0</v>
      </c>
      <c r="BV62" s="26">
        <f t="shared" si="617"/>
        <v>0</v>
      </c>
      <c r="BW62" s="26">
        <f t="shared" si="617"/>
        <v>0</v>
      </c>
      <c r="BX62" s="26">
        <f t="shared" si="617"/>
        <v>0</v>
      </c>
      <c r="BY62" s="26">
        <f t="shared" si="617"/>
        <v>0</v>
      </c>
      <c r="BZ62" s="26">
        <f t="shared" si="617"/>
        <v>0</v>
      </c>
      <c r="CA62" s="24"/>
      <c r="CB62" s="21">
        <f t="shared" si="609"/>
        <v>0</v>
      </c>
      <c r="CC62" s="24"/>
      <c r="CD62" s="24"/>
      <c r="CE62" s="25"/>
      <c r="CF62" s="59"/>
      <c r="CG62" s="17"/>
      <c r="CH62" s="17"/>
      <c r="CI62" s="26">
        <f>IF(CI60="",0,CI64)</f>
        <v>0</v>
      </c>
      <c r="CJ62" s="26">
        <f t="shared" ref="CJ62:CT62" si="618">IF(CJ60="",0,CJ64)</f>
        <v>0</v>
      </c>
      <c r="CK62" s="26">
        <f t="shared" si="618"/>
        <v>0</v>
      </c>
      <c r="CL62" s="26">
        <f t="shared" si="618"/>
        <v>0</v>
      </c>
      <c r="CM62" s="26">
        <f t="shared" si="618"/>
        <v>0</v>
      </c>
      <c r="CN62" s="26">
        <f t="shared" si="618"/>
        <v>0</v>
      </c>
      <c r="CO62" s="26">
        <f t="shared" si="618"/>
        <v>0</v>
      </c>
      <c r="CP62" s="26">
        <f t="shared" si="618"/>
        <v>0</v>
      </c>
      <c r="CQ62" s="26">
        <f t="shared" si="618"/>
        <v>0</v>
      </c>
      <c r="CR62" s="26">
        <f t="shared" si="618"/>
        <v>0</v>
      </c>
      <c r="CS62" s="26">
        <f t="shared" si="618"/>
        <v>0</v>
      </c>
      <c r="CT62" s="26">
        <f t="shared" si="618"/>
        <v>0</v>
      </c>
      <c r="CU62" s="24"/>
      <c r="CV62" s="21">
        <f t="shared" si="611"/>
        <v>0</v>
      </c>
      <c r="CW62" s="24"/>
      <c r="CX62" s="24"/>
      <c r="CY62" s="25"/>
      <c r="CZ62" s="59"/>
      <c r="DA62" s="17"/>
      <c r="DB62" s="17"/>
      <c r="DC62" s="26">
        <f>IF(DC60="",0,DC64)</f>
        <v>0</v>
      </c>
      <c r="DD62" s="26">
        <f t="shared" ref="DD62:DN62" si="619">IF(DD60="",0,DD64)</f>
        <v>0</v>
      </c>
      <c r="DE62" s="26">
        <f t="shared" si="619"/>
        <v>0</v>
      </c>
      <c r="DF62" s="26">
        <f t="shared" si="619"/>
        <v>0</v>
      </c>
      <c r="DG62" s="26">
        <f t="shared" si="619"/>
        <v>0</v>
      </c>
      <c r="DH62" s="26">
        <f t="shared" si="619"/>
        <v>0</v>
      </c>
      <c r="DI62" s="26">
        <f t="shared" si="619"/>
        <v>0</v>
      </c>
      <c r="DJ62" s="26">
        <f t="shared" si="619"/>
        <v>0</v>
      </c>
      <c r="DK62" s="26">
        <f t="shared" si="619"/>
        <v>0</v>
      </c>
      <c r="DL62" s="26">
        <f t="shared" si="619"/>
        <v>0</v>
      </c>
      <c r="DM62" s="26">
        <f t="shared" si="619"/>
        <v>0</v>
      </c>
      <c r="DN62" s="26">
        <f t="shared" si="619"/>
        <v>0</v>
      </c>
      <c r="DO62" s="24"/>
      <c r="DP62" s="21">
        <f t="shared" si="613"/>
        <v>0</v>
      </c>
      <c r="DQ62" s="24"/>
      <c r="DR62" s="24"/>
      <c r="DS62" s="25"/>
      <c r="DT62" s="59"/>
    </row>
    <row r="63" spans="2:124" outlineLevel="1" x14ac:dyDescent="0.2">
      <c r="C63" t="s">
        <v>28</v>
      </c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24"/>
      <c r="T63" s="67">
        <f t="shared" si="603"/>
        <v>0</v>
      </c>
      <c r="U63" s="24"/>
      <c r="V63" s="24"/>
      <c r="W63" s="25"/>
      <c r="X63" s="59"/>
      <c r="Y63" s="17"/>
      <c r="Z63" s="17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24"/>
      <c r="AN63" s="67">
        <f t="shared" si="605"/>
        <v>0</v>
      </c>
      <c r="AO63" s="24"/>
      <c r="AP63" s="24"/>
      <c r="AQ63" s="25"/>
      <c r="AR63" s="59"/>
      <c r="AS63" s="17"/>
      <c r="AT63" s="17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24"/>
      <c r="BH63" s="67">
        <f t="shared" si="607"/>
        <v>0</v>
      </c>
      <c r="BI63" s="24"/>
      <c r="BJ63" s="24"/>
      <c r="BK63" s="25"/>
      <c r="BL63" s="59"/>
      <c r="BM63" s="17"/>
      <c r="BN63" s="17"/>
      <c r="BO63" s="53"/>
      <c r="BP63" s="53"/>
      <c r="BQ63" s="53"/>
      <c r="BR63" s="53"/>
      <c r="BS63" s="53"/>
      <c r="BT63" s="53"/>
      <c r="BU63" s="53"/>
      <c r="BV63" s="53"/>
      <c r="BW63" s="53"/>
      <c r="BX63" s="53"/>
      <c r="BY63" s="53"/>
      <c r="BZ63" s="53"/>
      <c r="CA63" s="24"/>
      <c r="CB63" s="67">
        <f t="shared" si="609"/>
        <v>0</v>
      </c>
      <c r="CC63" s="24"/>
      <c r="CD63" s="24"/>
      <c r="CE63" s="25"/>
      <c r="CF63" s="59"/>
      <c r="CG63" s="17"/>
      <c r="CH63" s="17"/>
      <c r="CI63" s="53"/>
      <c r="CJ63" s="53"/>
      <c r="CK63" s="53"/>
      <c r="CL63" s="53"/>
      <c r="CM63" s="53"/>
      <c r="CN63" s="53"/>
      <c r="CO63" s="53"/>
      <c r="CP63" s="53"/>
      <c r="CQ63" s="53"/>
      <c r="CR63" s="53"/>
      <c r="CS63" s="53"/>
      <c r="CT63" s="53"/>
      <c r="CU63" s="24"/>
      <c r="CV63" s="67">
        <f t="shared" si="611"/>
        <v>0</v>
      </c>
      <c r="CW63" s="24"/>
      <c r="CX63" s="24"/>
      <c r="CY63" s="25"/>
      <c r="CZ63" s="59"/>
      <c r="DA63" s="17"/>
      <c r="DB63" s="17"/>
      <c r="DC63" s="53"/>
      <c r="DD63" s="53"/>
      <c r="DE63" s="53"/>
      <c r="DF63" s="53"/>
      <c r="DG63" s="53"/>
      <c r="DH63" s="53"/>
      <c r="DI63" s="53"/>
      <c r="DJ63" s="53"/>
      <c r="DK63" s="53"/>
      <c r="DL63" s="53"/>
      <c r="DM63" s="53"/>
      <c r="DN63" s="53"/>
      <c r="DO63" s="24"/>
      <c r="DP63" s="67">
        <f t="shared" si="613"/>
        <v>0</v>
      </c>
      <c r="DQ63" s="24"/>
      <c r="DR63" s="24"/>
      <c r="DS63" s="25"/>
      <c r="DT63" s="59"/>
    </row>
    <row r="64" spans="2:124" outlineLevel="1" x14ac:dyDescent="0.2">
      <c r="C64" t="s">
        <v>29</v>
      </c>
      <c r="E64" s="26">
        <f t="shared" ref="E64:R64" si="620">IF(E60="",0,E63*$C$6)</f>
        <v>0</v>
      </c>
      <c r="F64" s="26">
        <f t="shared" si="620"/>
        <v>0</v>
      </c>
      <c r="G64" s="26">
        <f t="shared" si="620"/>
        <v>0</v>
      </c>
      <c r="H64" s="26">
        <f t="shared" si="620"/>
        <v>0</v>
      </c>
      <c r="I64" s="26">
        <f t="shared" si="620"/>
        <v>0</v>
      </c>
      <c r="J64" s="26">
        <f t="shared" si="620"/>
        <v>0</v>
      </c>
      <c r="K64" s="26">
        <f t="shared" si="620"/>
        <v>0</v>
      </c>
      <c r="L64" s="26">
        <f t="shared" si="620"/>
        <v>0</v>
      </c>
      <c r="M64" s="26">
        <f t="shared" si="620"/>
        <v>0</v>
      </c>
      <c r="N64" s="26">
        <f t="shared" si="620"/>
        <v>0</v>
      </c>
      <c r="O64" s="26">
        <f t="shared" si="620"/>
        <v>0</v>
      </c>
      <c r="P64" s="26">
        <f t="shared" si="620"/>
        <v>0</v>
      </c>
      <c r="Q64" s="26">
        <f t="shared" si="620"/>
        <v>0</v>
      </c>
      <c r="R64" s="26">
        <f t="shared" si="620"/>
        <v>0</v>
      </c>
      <c r="T64" s="21">
        <f t="shared" si="603"/>
        <v>0</v>
      </c>
      <c r="AA64" s="26">
        <f>IF(AA60="",0,AA63*$C$6)</f>
        <v>0</v>
      </c>
      <c r="AB64" s="26">
        <f t="shared" ref="AB64:AL64" si="621">IF(AB60="",0,AB63*$C$6)</f>
        <v>0</v>
      </c>
      <c r="AC64" s="26">
        <f t="shared" si="621"/>
        <v>0</v>
      </c>
      <c r="AD64" s="26">
        <f t="shared" si="621"/>
        <v>0</v>
      </c>
      <c r="AE64" s="26">
        <f t="shared" si="621"/>
        <v>0</v>
      </c>
      <c r="AF64" s="26">
        <f t="shared" si="621"/>
        <v>0</v>
      </c>
      <c r="AG64" s="26">
        <f t="shared" si="621"/>
        <v>0</v>
      </c>
      <c r="AH64" s="26">
        <f t="shared" si="621"/>
        <v>0</v>
      </c>
      <c r="AI64" s="26">
        <f t="shared" si="621"/>
        <v>0</v>
      </c>
      <c r="AJ64" s="26">
        <f t="shared" si="621"/>
        <v>0</v>
      </c>
      <c r="AK64" s="26">
        <f t="shared" si="621"/>
        <v>0</v>
      </c>
      <c r="AL64" s="26">
        <f t="shared" si="621"/>
        <v>0</v>
      </c>
      <c r="AN64" s="21">
        <f t="shared" si="605"/>
        <v>0</v>
      </c>
      <c r="AU64" s="26">
        <f>IF(AU60="",0,AU63*$C$6)</f>
        <v>0</v>
      </c>
      <c r="AV64" s="26">
        <f t="shared" ref="AV64" si="622">IF(AV60="",0,AV63*$C$6)</f>
        <v>0</v>
      </c>
      <c r="AW64" s="26">
        <f t="shared" ref="AW64" si="623">IF(AW60="",0,AW63*$C$6)</f>
        <v>0</v>
      </c>
      <c r="AX64" s="26">
        <f t="shared" ref="AX64" si="624">IF(AX60="",0,AX63*$C$6)</f>
        <v>0</v>
      </c>
      <c r="AY64" s="26">
        <f t="shared" ref="AY64" si="625">IF(AY60="",0,AY63*$C$6)</f>
        <v>0</v>
      </c>
      <c r="AZ64" s="26">
        <f t="shared" ref="AZ64" si="626">IF(AZ60="",0,AZ63*$C$6)</f>
        <v>0</v>
      </c>
      <c r="BA64" s="26">
        <f t="shared" ref="BA64" si="627">IF(BA60="",0,BA63*$C$6)</f>
        <v>0</v>
      </c>
      <c r="BB64" s="26">
        <f t="shared" ref="BB64" si="628">IF(BB60="",0,BB63*$C$6)</f>
        <v>0</v>
      </c>
      <c r="BC64" s="26">
        <f t="shared" ref="BC64" si="629">IF(BC60="",0,BC63*$C$6)</f>
        <v>0</v>
      </c>
      <c r="BD64" s="26">
        <f t="shared" ref="BD64" si="630">IF(BD60="",0,BD63*$C$6)</f>
        <v>0</v>
      </c>
      <c r="BE64" s="26">
        <f t="shared" ref="BE64" si="631">IF(BE60="",0,BE63*$C$6)</f>
        <v>0</v>
      </c>
      <c r="BF64" s="26">
        <f t="shared" ref="BF64" si="632">IF(BF60="",0,BF63*$C$6)</f>
        <v>0</v>
      </c>
      <c r="BH64" s="21">
        <f t="shared" si="607"/>
        <v>0</v>
      </c>
      <c r="BL64" s="27"/>
      <c r="BO64" s="26">
        <f>IF(BO60="",0,BO63*$C$6)</f>
        <v>0</v>
      </c>
      <c r="BP64" s="26">
        <f t="shared" ref="BP64" si="633">IF(BP60="",0,BP63*$C$6)</f>
        <v>0</v>
      </c>
      <c r="BQ64" s="26">
        <f t="shared" ref="BQ64" si="634">IF(BQ60="",0,BQ63*$C$6)</f>
        <v>0</v>
      </c>
      <c r="BR64" s="26">
        <f t="shared" ref="BR64" si="635">IF(BR60="",0,BR63*$C$6)</f>
        <v>0</v>
      </c>
      <c r="BS64" s="26">
        <f t="shared" ref="BS64" si="636">IF(BS60="",0,BS63*$C$6)</f>
        <v>0</v>
      </c>
      <c r="BT64" s="26">
        <f t="shared" ref="BT64" si="637">IF(BT60="",0,BT63*$C$6)</f>
        <v>0</v>
      </c>
      <c r="BU64" s="26">
        <f t="shared" ref="BU64" si="638">IF(BU60="",0,BU63*$C$6)</f>
        <v>0</v>
      </c>
      <c r="BV64" s="26">
        <f t="shared" ref="BV64" si="639">IF(BV60="",0,BV63*$C$6)</f>
        <v>0</v>
      </c>
      <c r="BW64" s="26">
        <f t="shared" ref="BW64" si="640">IF(BW60="",0,BW63*$C$6)</f>
        <v>0</v>
      </c>
      <c r="BX64" s="26">
        <f t="shared" ref="BX64" si="641">IF(BX60="",0,BX63*$C$6)</f>
        <v>0</v>
      </c>
      <c r="BY64" s="26">
        <f t="shared" ref="BY64" si="642">IF(BY60="",0,BY63*$C$6)</f>
        <v>0</v>
      </c>
      <c r="BZ64" s="26">
        <f t="shared" ref="BZ64" si="643">IF(BZ60="",0,BZ63*$C$6)</f>
        <v>0</v>
      </c>
      <c r="CB64" s="21">
        <f t="shared" si="609"/>
        <v>0</v>
      </c>
      <c r="CI64" s="26">
        <f>IF(CI60="",0,CI63*$C$6)</f>
        <v>0</v>
      </c>
      <c r="CJ64" s="26">
        <f t="shared" ref="CJ64" si="644">IF(CJ60="",0,CJ63*$C$6)</f>
        <v>0</v>
      </c>
      <c r="CK64" s="26">
        <f t="shared" ref="CK64" si="645">IF(CK60="",0,CK63*$C$6)</f>
        <v>0</v>
      </c>
      <c r="CL64" s="26">
        <f t="shared" ref="CL64" si="646">IF(CL60="",0,CL63*$C$6)</f>
        <v>0</v>
      </c>
      <c r="CM64" s="26">
        <f t="shared" ref="CM64" si="647">IF(CM60="",0,CM63*$C$6)</f>
        <v>0</v>
      </c>
      <c r="CN64" s="26">
        <f t="shared" ref="CN64" si="648">IF(CN60="",0,CN63*$C$6)</f>
        <v>0</v>
      </c>
      <c r="CO64" s="26">
        <f t="shared" ref="CO64" si="649">IF(CO60="",0,CO63*$C$6)</f>
        <v>0</v>
      </c>
      <c r="CP64" s="26">
        <f t="shared" ref="CP64" si="650">IF(CP60="",0,CP63*$C$6)</f>
        <v>0</v>
      </c>
      <c r="CQ64" s="26">
        <f t="shared" ref="CQ64" si="651">IF(CQ60="",0,CQ63*$C$6)</f>
        <v>0</v>
      </c>
      <c r="CR64" s="26">
        <f t="shared" ref="CR64" si="652">IF(CR60="",0,CR63*$C$6)</f>
        <v>0</v>
      </c>
      <c r="CS64" s="26">
        <f t="shared" ref="CS64" si="653">IF(CS60="",0,CS63*$C$6)</f>
        <v>0</v>
      </c>
      <c r="CT64" s="26">
        <f t="shared" ref="CT64" si="654">IF(CT60="",0,CT63*$C$6)</f>
        <v>0</v>
      </c>
      <c r="CV64" s="21">
        <f t="shared" si="611"/>
        <v>0</v>
      </c>
      <c r="DC64" s="26">
        <f>IF(DC60="",0,DC63*$C$6)</f>
        <v>0</v>
      </c>
      <c r="DD64" s="26">
        <f t="shared" ref="DD64" si="655">IF(DD60="",0,DD63*$C$6)</f>
        <v>0</v>
      </c>
      <c r="DE64" s="26">
        <f t="shared" ref="DE64" si="656">IF(DE60="",0,DE63*$C$6)</f>
        <v>0</v>
      </c>
      <c r="DF64" s="26">
        <f t="shared" ref="DF64" si="657">IF(DF60="",0,DF63*$C$6)</f>
        <v>0</v>
      </c>
      <c r="DG64" s="26">
        <f t="shared" ref="DG64" si="658">IF(DG60="",0,DG63*$C$6)</f>
        <v>0</v>
      </c>
      <c r="DH64" s="26">
        <f t="shared" ref="DH64" si="659">IF(DH60="",0,DH63*$C$6)</f>
        <v>0</v>
      </c>
      <c r="DI64" s="26">
        <f t="shared" ref="DI64" si="660">IF(DI60="",0,DI63*$C$6)</f>
        <v>0</v>
      </c>
      <c r="DJ64" s="26">
        <f t="shared" ref="DJ64" si="661">IF(DJ60="",0,DJ63*$C$6)</f>
        <v>0</v>
      </c>
      <c r="DK64" s="26">
        <f t="shared" ref="DK64" si="662">IF(DK60="",0,DK63*$C$6)</f>
        <v>0</v>
      </c>
      <c r="DL64" s="26">
        <f t="shared" ref="DL64" si="663">IF(DL60="",0,DL63*$C$6)</f>
        <v>0</v>
      </c>
      <c r="DM64" s="26">
        <f t="shared" ref="DM64" si="664">IF(DM60="",0,DM63*$C$6)</f>
        <v>0</v>
      </c>
      <c r="DN64" s="26">
        <f t="shared" ref="DN64" si="665">IF(DN60="",0,DN63*$C$6)</f>
        <v>0</v>
      </c>
      <c r="DP64" s="21">
        <f t="shared" si="613"/>
        <v>0</v>
      </c>
    </row>
    <row r="65" spans="1:124" outlineLevel="1" x14ac:dyDescent="0.2"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T65" s="21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N65" s="21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H65" s="21"/>
      <c r="BL65" s="27"/>
      <c r="BO65" s="26"/>
      <c r="BP65" s="26"/>
      <c r="BQ65" s="26"/>
      <c r="BR65" s="26"/>
      <c r="BS65" s="26"/>
      <c r="BT65" s="26"/>
      <c r="BU65" s="26"/>
      <c r="BV65" s="26"/>
      <c r="BW65" s="26"/>
      <c r="BX65" s="26"/>
      <c r="BY65" s="26"/>
      <c r="BZ65" s="26"/>
      <c r="CB65" s="21"/>
      <c r="CI65" s="26"/>
      <c r="CJ65" s="26"/>
      <c r="CK65" s="26"/>
      <c r="CL65" s="26"/>
      <c r="CM65" s="26"/>
      <c r="CN65" s="26"/>
      <c r="CO65" s="26"/>
      <c r="CP65" s="26"/>
      <c r="CQ65" s="26"/>
      <c r="CR65" s="26"/>
      <c r="CS65" s="26"/>
      <c r="CT65" s="26"/>
      <c r="CV65" s="21"/>
      <c r="DC65" s="26"/>
      <c r="DD65" s="26"/>
      <c r="DE65" s="26"/>
      <c r="DF65" s="26"/>
      <c r="DG65" s="26"/>
      <c r="DH65" s="26"/>
      <c r="DI65" s="26"/>
      <c r="DJ65" s="26"/>
      <c r="DK65" s="26"/>
      <c r="DL65" s="26"/>
      <c r="DM65" s="26"/>
      <c r="DN65" s="26"/>
      <c r="DP65" s="21"/>
    </row>
    <row r="66" spans="1:124" ht="17" thickBot="1" x14ac:dyDescent="0.25">
      <c r="C66" s="33" t="s">
        <v>136</v>
      </c>
      <c r="E66" s="34">
        <f>SUM(E45,E52,E59)</f>
        <v>0</v>
      </c>
      <c r="F66" s="34">
        <f t="shared" ref="F66:Q66" si="666">SUM(F45,F52,F59)</f>
        <v>0</v>
      </c>
      <c r="G66" s="34">
        <f t="shared" si="666"/>
        <v>0</v>
      </c>
      <c r="H66" s="34">
        <f t="shared" si="666"/>
        <v>0</v>
      </c>
      <c r="I66" s="34">
        <f t="shared" si="666"/>
        <v>0</v>
      </c>
      <c r="J66" s="34">
        <f t="shared" si="666"/>
        <v>0</v>
      </c>
      <c r="K66" s="34">
        <f t="shared" si="666"/>
        <v>0</v>
      </c>
      <c r="L66" s="34">
        <f t="shared" si="666"/>
        <v>0</v>
      </c>
      <c r="M66" s="34">
        <f t="shared" si="666"/>
        <v>0</v>
      </c>
      <c r="N66" s="34">
        <f t="shared" si="666"/>
        <v>0</v>
      </c>
      <c r="O66" s="34">
        <f t="shared" si="666"/>
        <v>0</v>
      </c>
      <c r="P66" s="34">
        <f t="shared" si="666"/>
        <v>0</v>
      </c>
      <c r="Q66" s="34">
        <f t="shared" si="666"/>
        <v>0</v>
      </c>
      <c r="R66" s="34">
        <f>SUM(R45,R52,R59)</f>
        <v>0</v>
      </c>
      <c r="S66" s="35"/>
      <c r="T66" s="34">
        <f>SUM(T45,T52,T59)</f>
        <v>0</v>
      </c>
      <c r="U66" s="36"/>
      <c r="V66" s="56"/>
      <c r="W66" s="36"/>
      <c r="X66" s="60"/>
      <c r="Y66" s="37"/>
      <c r="Z66" s="37"/>
      <c r="AA66" s="34">
        <f>SUM(AA45,AA52,AA59)</f>
        <v>0</v>
      </c>
      <c r="AB66" s="34">
        <f t="shared" ref="AB66:AL66" si="667">SUM(AB45,AB52,AB59)</f>
        <v>0</v>
      </c>
      <c r="AC66" s="34">
        <f t="shared" si="667"/>
        <v>0</v>
      </c>
      <c r="AD66" s="34">
        <f t="shared" si="667"/>
        <v>0</v>
      </c>
      <c r="AE66" s="34">
        <f t="shared" si="667"/>
        <v>0</v>
      </c>
      <c r="AF66" s="34">
        <f t="shared" si="667"/>
        <v>0</v>
      </c>
      <c r="AG66" s="34">
        <f t="shared" si="667"/>
        <v>0</v>
      </c>
      <c r="AH66" s="34">
        <f t="shared" si="667"/>
        <v>0</v>
      </c>
      <c r="AI66" s="34">
        <f t="shared" si="667"/>
        <v>0</v>
      </c>
      <c r="AJ66" s="34">
        <f t="shared" si="667"/>
        <v>0</v>
      </c>
      <c r="AK66" s="34">
        <f t="shared" si="667"/>
        <v>0</v>
      </c>
      <c r="AL66" s="34">
        <f t="shared" si="667"/>
        <v>0</v>
      </c>
      <c r="AM66" s="35"/>
      <c r="AN66" s="34">
        <f>SUM(AN45,AN52,AN59)</f>
        <v>0</v>
      </c>
      <c r="AO66" s="36"/>
      <c r="AP66" s="56"/>
      <c r="AQ66" s="36"/>
      <c r="AR66" s="60"/>
      <c r="AS66" s="37"/>
      <c r="AT66" s="37"/>
      <c r="AU66" s="34">
        <f>SUM(AU45,AU52,AU59)</f>
        <v>0</v>
      </c>
      <c r="AV66" s="34">
        <f t="shared" ref="AV66:BF66" si="668">SUM(AV45,AV52,AV59)</f>
        <v>0</v>
      </c>
      <c r="AW66" s="34">
        <f t="shared" si="668"/>
        <v>0</v>
      </c>
      <c r="AX66" s="34">
        <f t="shared" si="668"/>
        <v>0</v>
      </c>
      <c r="AY66" s="34">
        <f t="shared" si="668"/>
        <v>0</v>
      </c>
      <c r="AZ66" s="34">
        <f t="shared" si="668"/>
        <v>0</v>
      </c>
      <c r="BA66" s="34">
        <f t="shared" si="668"/>
        <v>0</v>
      </c>
      <c r="BB66" s="34">
        <f t="shared" si="668"/>
        <v>0</v>
      </c>
      <c r="BC66" s="34">
        <f t="shared" si="668"/>
        <v>0</v>
      </c>
      <c r="BD66" s="34">
        <f t="shared" si="668"/>
        <v>0</v>
      </c>
      <c r="BE66" s="34">
        <f t="shared" si="668"/>
        <v>0</v>
      </c>
      <c r="BF66" s="34">
        <f t="shared" si="668"/>
        <v>0</v>
      </c>
      <c r="BG66" s="35"/>
      <c r="BH66" s="34">
        <f>SUM(BH45,BH52,BH59)</f>
        <v>0</v>
      </c>
      <c r="BI66" s="36"/>
      <c r="BJ66" s="56"/>
      <c r="BK66" s="36"/>
      <c r="BL66" s="60"/>
      <c r="BM66" s="37"/>
      <c r="BN66" s="37"/>
      <c r="BO66" s="34">
        <f>SUM(BO45,BO52,BO59)</f>
        <v>0</v>
      </c>
      <c r="BP66" s="34">
        <f t="shared" ref="BP66:BZ66" si="669">SUM(BP45,BP52,BP59)</f>
        <v>0</v>
      </c>
      <c r="BQ66" s="34">
        <f t="shared" si="669"/>
        <v>0</v>
      </c>
      <c r="BR66" s="34">
        <f t="shared" si="669"/>
        <v>0</v>
      </c>
      <c r="BS66" s="34">
        <f t="shared" si="669"/>
        <v>0</v>
      </c>
      <c r="BT66" s="34">
        <f t="shared" si="669"/>
        <v>0</v>
      </c>
      <c r="BU66" s="34">
        <f t="shared" si="669"/>
        <v>0</v>
      </c>
      <c r="BV66" s="34">
        <f t="shared" si="669"/>
        <v>0</v>
      </c>
      <c r="BW66" s="34">
        <f t="shared" si="669"/>
        <v>0</v>
      </c>
      <c r="BX66" s="34">
        <f t="shared" si="669"/>
        <v>0</v>
      </c>
      <c r="BY66" s="34">
        <f t="shared" si="669"/>
        <v>0</v>
      </c>
      <c r="BZ66" s="34">
        <f t="shared" si="669"/>
        <v>0</v>
      </c>
      <c r="CA66" s="35"/>
      <c r="CB66" s="34">
        <f>SUM(CB45,CB52,CB59)</f>
        <v>0</v>
      </c>
      <c r="CC66" s="36"/>
      <c r="CD66" s="56"/>
      <c r="CE66" s="36"/>
      <c r="CF66" s="60"/>
      <c r="CG66" s="37"/>
      <c r="CH66" s="37"/>
      <c r="CI66" s="34">
        <f>SUM(CI45,CI52,CI59)</f>
        <v>0</v>
      </c>
      <c r="CJ66" s="34">
        <f t="shared" ref="CJ66:CT66" si="670">SUM(CJ45,CJ52,CJ59)</f>
        <v>0</v>
      </c>
      <c r="CK66" s="34">
        <f t="shared" si="670"/>
        <v>0</v>
      </c>
      <c r="CL66" s="34">
        <f t="shared" si="670"/>
        <v>0</v>
      </c>
      <c r="CM66" s="34">
        <f t="shared" si="670"/>
        <v>0</v>
      </c>
      <c r="CN66" s="34">
        <f t="shared" si="670"/>
        <v>0</v>
      </c>
      <c r="CO66" s="34">
        <f t="shared" si="670"/>
        <v>0</v>
      </c>
      <c r="CP66" s="34">
        <f t="shared" si="670"/>
        <v>0</v>
      </c>
      <c r="CQ66" s="34">
        <f t="shared" si="670"/>
        <v>0</v>
      </c>
      <c r="CR66" s="34">
        <f t="shared" si="670"/>
        <v>0</v>
      </c>
      <c r="CS66" s="34">
        <f t="shared" si="670"/>
        <v>0</v>
      </c>
      <c r="CT66" s="34">
        <f t="shared" si="670"/>
        <v>0</v>
      </c>
      <c r="CU66" s="35"/>
      <c r="CV66" s="34">
        <f>SUM(CV45,CV52,CV59)</f>
        <v>0</v>
      </c>
      <c r="CW66" s="36"/>
      <c r="CX66" s="56"/>
      <c r="CY66" s="36"/>
      <c r="CZ66" s="60"/>
      <c r="DA66" s="37"/>
      <c r="DB66" s="37"/>
      <c r="DC66" s="34">
        <f>SUM(DC45,DC52,DC59)</f>
        <v>0</v>
      </c>
      <c r="DD66" s="34">
        <f t="shared" ref="DD66:DN66" si="671">SUM(DD45,DD52,DD59)</f>
        <v>0</v>
      </c>
      <c r="DE66" s="34">
        <f t="shared" si="671"/>
        <v>0</v>
      </c>
      <c r="DF66" s="34">
        <f t="shared" si="671"/>
        <v>0</v>
      </c>
      <c r="DG66" s="34">
        <f t="shared" si="671"/>
        <v>0</v>
      </c>
      <c r="DH66" s="34">
        <f t="shared" si="671"/>
        <v>0</v>
      </c>
      <c r="DI66" s="34">
        <f t="shared" si="671"/>
        <v>0</v>
      </c>
      <c r="DJ66" s="34">
        <f t="shared" si="671"/>
        <v>0</v>
      </c>
      <c r="DK66" s="34">
        <f t="shared" si="671"/>
        <v>0</v>
      </c>
      <c r="DL66" s="34">
        <f t="shared" si="671"/>
        <v>0</v>
      </c>
      <c r="DM66" s="34">
        <f t="shared" si="671"/>
        <v>0</v>
      </c>
      <c r="DN66" s="34">
        <f t="shared" si="671"/>
        <v>0</v>
      </c>
      <c r="DO66" s="35"/>
      <c r="DP66" s="34">
        <f>SUM(DP45,DP52,DP59)</f>
        <v>0</v>
      </c>
      <c r="DQ66" s="36"/>
      <c r="DR66" s="56"/>
      <c r="DS66" s="36"/>
      <c r="DT66" s="60"/>
    </row>
    <row r="67" spans="1:124" x14ac:dyDescent="0.2">
      <c r="BL67" s="27"/>
    </row>
    <row r="68" spans="1:124" x14ac:dyDescent="0.2">
      <c r="A68" s="11" t="s">
        <v>164</v>
      </c>
      <c r="T68" s="21"/>
      <c r="AN68" s="21"/>
      <c r="BH68" s="21"/>
      <c r="BL68" s="27"/>
      <c r="CB68" s="21"/>
      <c r="CV68" s="21"/>
      <c r="DP68" s="21"/>
    </row>
    <row r="69" spans="1:124" outlineLevel="1" x14ac:dyDescent="0.2">
      <c r="B69" s="69" t="s">
        <v>150</v>
      </c>
      <c r="C69" s="18"/>
      <c r="D69" s="18"/>
      <c r="E69" s="19">
        <f t="shared" ref="E69:R69" si="672">IFERROR((E72*E70)/E71,0)</f>
        <v>0</v>
      </c>
      <c r="F69" s="19">
        <f t="shared" si="672"/>
        <v>0</v>
      </c>
      <c r="G69" s="19">
        <f t="shared" si="672"/>
        <v>0</v>
      </c>
      <c r="H69" s="19">
        <f t="shared" si="672"/>
        <v>0</v>
      </c>
      <c r="I69" s="19">
        <f t="shared" si="672"/>
        <v>0</v>
      </c>
      <c r="J69" s="19">
        <f t="shared" si="672"/>
        <v>0</v>
      </c>
      <c r="K69" s="19">
        <f t="shared" si="672"/>
        <v>0</v>
      </c>
      <c r="L69" s="19">
        <f t="shared" si="672"/>
        <v>0</v>
      </c>
      <c r="M69" s="19">
        <f t="shared" si="672"/>
        <v>0</v>
      </c>
      <c r="N69" s="19">
        <f t="shared" si="672"/>
        <v>0</v>
      </c>
      <c r="O69" s="19">
        <f t="shared" si="672"/>
        <v>0</v>
      </c>
      <c r="P69" s="19">
        <f t="shared" si="672"/>
        <v>0</v>
      </c>
      <c r="Q69" s="19">
        <f t="shared" si="672"/>
        <v>0</v>
      </c>
      <c r="R69" s="19">
        <f t="shared" si="672"/>
        <v>0</v>
      </c>
      <c r="S69" s="28"/>
      <c r="T69" s="20">
        <f t="shared" ref="T69:T74" si="673">SUM(E69:R69)</f>
        <v>0</v>
      </c>
      <c r="U69" s="29"/>
      <c r="V69" s="29"/>
      <c r="W69" s="30"/>
      <c r="X69" s="59"/>
      <c r="Y69" s="17"/>
      <c r="Z69" s="17"/>
      <c r="AA69" s="19">
        <f>IFERROR((AA72*AA70)/AA71,0)</f>
        <v>0</v>
      </c>
      <c r="AB69" s="19">
        <f t="shared" ref="AB69:AL69" si="674">IFERROR((AB72*AB70)/AB71,0)</f>
        <v>0</v>
      </c>
      <c r="AC69" s="19">
        <f t="shared" si="674"/>
        <v>0</v>
      </c>
      <c r="AD69" s="19">
        <f t="shared" si="674"/>
        <v>0</v>
      </c>
      <c r="AE69" s="19">
        <f t="shared" si="674"/>
        <v>0</v>
      </c>
      <c r="AF69" s="19">
        <f t="shared" si="674"/>
        <v>0</v>
      </c>
      <c r="AG69" s="19">
        <f t="shared" si="674"/>
        <v>0</v>
      </c>
      <c r="AH69" s="19">
        <f t="shared" si="674"/>
        <v>0</v>
      </c>
      <c r="AI69" s="19">
        <f t="shared" si="674"/>
        <v>0</v>
      </c>
      <c r="AJ69" s="19">
        <f t="shared" si="674"/>
        <v>0</v>
      </c>
      <c r="AK69" s="19">
        <f t="shared" si="674"/>
        <v>0</v>
      </c>
      <c r="AL69" s="19">
        <f t="shared" si="674"/>
        <v>0</v>
      </c>
      <c r="AM69" s="28"/>
      <c r="AN69" s="20">
        <f t="shared" ref="AN69:AN74" si="675">SUM(AA69:AL69)</f>
        <v>0</v>
      </c>
      <c r="AO69" s="29"/>
      <c r="AP69" s="29"/>
      <c r="AQ69" s="30"/>
      <c r="AR69" s="59"/>
      <c r="AS69" s="17"/>
      <c r="AT69" s="17"/>
      <c r="AU69" s="19">
        <f>IFERROR((AU72*AU70)/AU71,0)</f>
        <v>0</v>
      </c>
      <c r="AV69" s="19">
        <f t="shared" ref="AV69" si="676">IFERROR((AV72*AV70)/AV71,0)</f>
        <v>0</v>
      </c>
      <c r="AW69" s="19">
        <f t="shared" ref="AW69" si="677">IFERROR((AW72*AW70)/AW71,0)</f>
        <v>0</v>
      </c>
      <c r="AX69" s="19">
        <f t="shared" ref="AX69" si="678">IFERROR((AX72*AX70)/AX71,0)</f>
        <v>0</v>
      </c>
      <c r="AY69" s="19">
        <f t="shared" ref="AY69" si="679">IFERROR((AY72*AY70)/AY71,0)</f>
        <v>0</v>
      </c>
      <c r="AZ69" s="19">
        <f t="shared" ref="AZ69" si="680">IFERROR((AZ72*AZ70)/AZ71,0)</f>
        <v>0</v>
      </c>
      <c r="BA69" s="19">
        <f t="shared" ref="BA69" si="681">IFERROR((BA72*BA70)/BA71,0)</f>
        <v>0</v>
      </c>
      <c r="BB69" s="19">
        <f t="shared" ref="BB69" si="682">IFERROR((BB72*BB70)/BB71,0)</f>
        <v>0</v>
      </c>
      <c r="BC69" s="19">
        <f t="shared" ref="BC69" si="683">IFERROR((BC72*BC70)/BC71,0)</f>
        <v>0</v>
      </c>
      <c r="BD69" s="19">
        <f t="shared" ref="BD69" si="684">IFERROR((BD72*BD70)/BD71,0)</f>
        <v>0</v>
      </c>
      <c r="BE69" s="19">
        <f t="shared" ref="BE69" si="685">IFERROR((BE72*BE70)/BE71,0)</f>
        <v>0</v>
      </c>
      <c r="BF69" s="19">
        <f t="shared" ref="BF69" si="686">IFERROR((BF72*BF70)/BF71,0)</f>
        <v>0</v>
      </c>
      <c r="BG69" s="28"/>
      <c r="BH69" s="20">
        <f t="shared" ref="BH69:BH74" si="687">SUM(AU69:BF69)</f>
        <v>0</v>
      </c>
      <c r="BI69" s="29"/>
      <c r="BJ69" s="29"/>
      <c r="BK69" s="30"/>
      <c r="BL69" s="59"/>
      <c r="BM69" s="17"/>
      <c r="BN69" s="17"/>
      <c r="BO69" s="19">
        <f>IFERROR((BO72*BO70)/BO71,0)</f>
        <v>0</v>
      </c>
      <c r="BP69" s="19">
        <f t="shared" ref="BP69" si="688">IFERROR((BP72*BP70)/BP71,0)</f>
        <v>0</v>
      </c>
      <c r="BQ69" s="19">
        <f t="shared" ref="BQ69" si="689">IFERROR((BQ72*BQ70)/BQ71,0)</f>
        <v>0</v>
      </c>
      <c r="BR69" s="19">
        <f t="shared" ref="BR69" si="690">IFERROR((BR72*BR70)/BR71,0)</f>
        <v>0</v>
      </c>
      <c r="BS69" s="19">
        <f t="shared" ref="BS69" si="691">IFERROR((BS72*BS70)/BS71,0)</f>
        <v>0</v>
      </c>
      <c r="BT69" s="19">
        <f t="shared" ref="BT69" si="692">IFERROR((BT72*BT70)/BT71,0)</f>
        <v>0</v>
      </c>
      <c r="BU69" s="19">
        <f t="shared" ref="BU69" si="693">IFERROR((BU72*BU70)/BU71,0)</f>
        <v>0</v>
      </c>
      <c r="BV69" s="19">
        <f t="shared" ref="BV69" si="694">IFERROR((BV72*BV70)/BV71,0)</f>
        <v>0</v>
      </c>
      <c r="BW69" s="19">
        <f t="shared" ref="BW69" si="695">IFERROR((BW72*BW70)/BW71,0)</f>
        <v>0</v>
      </c>
      <c r="BX69" s="19">
        <f t="shared" ref="BX69" si="696">IFERROR((BX72*BX70)/BX71,0)</f>
        <v>0</v>
      </c>
      <c r="BY69" s="19">
        <f t="shared" ref="BY69" si="697">IFERROR((BY72*BY70)/BY71,0)</f>
        <v>0</v>
      </c>
      <c r="BZ69" s="19">
        <f t="shared" ref="BZ69" si="698">IFERROR((BZ72*BZ70)/BZ71,0)</f>
        <v>0</v>
      </c>
      <c r="CA69" s="28"/>
      <c r="CB69" s="20">
        <f t="shared" ref="CB69:CB74" si="699">SUM(BO69:BZ69)</f>
        <v>0</v>
      </c>
      <c r="CC69" s="29"/>
      <c r="CD69" s="29"/>
      <c r="CE69" s="30"/>
      <c r="CF69" s="59"/>
      <c r="CG69" s="17"/>
      <c r="CH69" s="17"/>
      <c r="CI69" s="19">
        <f>IFERROR((CI72*CI70)/CI71,0)</f>
        <v>0</v>
      </c>
      <c r="CJ69" s="19">
        <f t="shared" ref="CJ69" si="700">IFERROR((CJ72*CJ70)/CJ71,0)</f>
        <v>0</v>
      </c>
      <c r="CK69" s="19">
        <f t="shared" ref="CK69" si="701">IFERROR((CK72*CK70)/CK71,0)</f>
        <v>0</v>
      </c>
      <c r="CL69" s="19">
        <f t="shared" ref="CL69" si="702">IFERROR((CL72*CL70)/CL71,0)</f>
        <v>0</v>
      </c>
      <c r="CM69" s="19">
        <f t="shared" ref="CM69" si="703">IFERROR((CM72*CM70)/CM71,0)</f>
        <v>0</v>
      </c>
      <c r="CN69" s="19">
        <f t="shared" ref="CN69" si="704">IFERROR((CN72*CN70)/CN71,0)</f>
        <v>0</v>
      </c>
      <c r="CO69" s="19">
        <f t="shared" ref="CO69" si="705">IFERROR((CO72*CO70)/CO71,0)</f>
        <v>0</v>
      </c>
      <c r="CP69" s="19">
        <f t="shared" ref="CP69" si="706">IFERROR((CP72*CP70)/CP71,0)</f>
        <v>0</v>
      </c>
      <c r="CQ69" s="19">
        <f t="shared" ref="CQ69" si="707">IFERROR((CQ72*CQ70)/CQ71,0)</f>
        <v>0</v>
      </c>
      <c r="CR69" s="19">
        <f t="shared" ref="CR69" si="708">IFERROR((CR72*CR70)/CR71,0)</f>
        <v>0</v>
      </c>
      <c r="CS69" s="19">
        <f t="shared" ref="CS69" si="709">IFERROR((CS72*CS70)/CS71,0)</f>
        <v>0</v>
      </c>
      <c r="CT69" s="19">
        <f t="shared" ref="CT69" si="710">IFERROR((CT72*CT70)/CT71,0)</f>
        <v>0</v>
      </c>
      <c r="CU69" s="28"/>
      <c r="CV69" s="20">
        <f t="shared" ref="CV69:CV74" si="711">SUM(CI69:CT69)</f>
        <v>0</v>
      </c>
      <c r="CW69" s="29"/>
      <c r="CX69" s="29"/>
      <c r="CY69" s="30"/>
      <c r="CZ69" s="59"/>
      <c r="DA69" s="17"/>
      <c r="DB69" s="17"/>
      <c r="DC69" s="19">
        <f>IFERROR((DC72*DC70)/DC71,0)</f>
        <v>0</v>
      </c>
      <c r="DD69" s="19">
        <f t="shared" ref="DD69" si="712">IFERROR((DD72*DD70)/DD71,0)</f>
        <v>0</v>
      </c>
      <c r="DE69" s="19">
        <f t="shared" ref="DE69" si="713">IFERROR((DE72*DE70)/DE71,0)</f>
        <v>0</v>
      </c>
      <c r="DF69" s="19">
        <f t="shared" ref="DF69" si="714">IFERROR((DF72*DF70)/DF71,0)</f>
        <v>0</v>
      </c>
      <c r="DG69" s="19">
        <f t="shared" ref="DG69" si="715">IFERROR((DG72*DG70)/DG71,0)</f>
        <v>0</v>
      </c>
      <c r="DH69" s="19">
        <f t="shared" ref="DH69" si="716">IFERROR((DH72*DH70)/DH71,0)</f>
        <v>0</v>
      </c>
      <c r="DI69" s="19">
        <f t="shared" ref="DI69" si="717">IFERROR((DI72*DI70)/DI71,0)</f>
        <v>0</v>
      </c>
      <c r="DJ69" s="19">
        <f t="shared" ref="DJ69" si="718">IFERROR((DJ72*DJ70)/DJ71,0)</f>
        <v>0</v>
      </c>
      <c r="DK69" s="19">
        <f t="shared" ref="DK69" si="719">IFERROR((DK72*DK70)/DK71,0)</f>
        <v>0</v>
      </c>
      <c r="DL69" s="19">
        <f t="shared" ref="DL69" si="720">IFERROR((DL72*DL70)/DL71,0)</f>
        <v>0</v>
      </c>
      <c r="DM69" s="19">
        <f t="shared" ref="DM69" si="721">IFERROR((DM72*DM70)/DM71,0)</f>
        <v>0</v>
      </c>
      <c r="DN69" s="19">
        <f t="shared" ref="DN69" si="722">IFERROR((DN72*DN70)/DN71,0)</f>
        <v>0</v>
      </c>
      <c r="DO69" s="28"/>
      <c r="DP69" s="20">
        <f t="shared" ref="DP69:DP74" si="723">SUM(DC69:DN69)</f>
        <v>0</v>
      </c>
      <c r="DQ69" s="29"/>
    </row>
    <row r="70" spans="1:124" outlineLevel="1" x14ac:dyDescent="0.2">
      <c r="A70" s="17"/>
      <c r="B70" s="65"/>
      <c r="C70" t="s">
        <v>124</v>
      </c>
      <c r="D70" s="1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24"/>
      <c r="T70" s="67">
        <f t="shared" si="673"/>
        <v>0</v>
      </c>
      <c r="U70" s="24"/>
      <c r="V70" s="24"/>
      <c r="W70" s="25"/>
      <c r="X70" s="59"/>
      <c r="Y70" s="17"/>
      <c r="Z70" s="17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24"/>
      <c r="AN70" s="67">
        <f t="shared" si="675"/>
        <v>0</v>
      </c>
      <c r="AO70" s="24"/>
      <c r="AP70" s="24"/>
      <c r="AQ70" s="25"/>
      <c r="AR70" s="59"/>
      <c r="AS70" s="17"/>
      <c r="AT70" s="17"/>
      <c r="AU70" s="53"/>
      <c r="AV70" s="53"/>
      <c r="AW70" s="53"/>
      <c r="AX70" s="53"/>
      <c r="AY70" s="53"/>
      <c r="AZ70" s="53"/>
      <c r="BA70" s="53"/>
      <c r="BB70" s="53"/>
      <c r="BC70" s="53"/>
      <c r="BD70" s="53"/>
      <c r="BE70" s="53"/>
      <c r="BF70" s="53"/>
      <c r="BG70" s="24"/>
      <c r="BH70" s="67">
        <f t="shared" si="687"/>
        <v>0</v>
      </c>
      <c r="BI70" s="24"/>
      <c r="BJ70" s="24"/>
      <c r="BK70" s="25"/>
      <c r="BL70" s="59"/>
      <c r="BM70" s="17"/>
      <c r="BN70" s="17"/>
      <c r="BO70" s="53"/>
      <c r="BP70" s="53"/>
      <c r="BQ70" s="53"/>
      <c r="BR70" s="53"/>
      <c r="BS70" s="53"/>
      <c r="BT70" s="53"/>
      <c r="BU70" s="53"/>
      <c r="BV70" s="53"/>
      <c r="BW70" s="53"/>
      <c r="BX70" s="53"/>
      <c r="BY70" s="53"/>
      <c r="BZ70" s="53"/>
      <c r="CA70" s="24"/>
      <c r="CB70" s="67">
        <f t="shared" si="699"/>
        <v>0</v>
      </c>
      <c r="CC70" s="24"/>
      <c r="CD70" s="24"/>
      <c r="CE70" s="25"/>
      <c r="CF70" s="59"/>
      <c r="CG70" s="17"/>
      <c r="CH70" s="17"/>
      <c r="CI70" s="53"/>
      <c r="CJ70" s="53"/>
      <c r="CK70" s="53"/>
      <c r="CL70" s="53"/>
      <c r="CM70" s="53"/>
      <c r="CN70" s="53"/>
      <c r="CO70" s="53"/>
      <c r="CP70" s="53"/>
      <c r="CQ70" s="53"/>
      <c r="CR70" s="53"/>
      <c r="CS70" s="53"/>
      <c r="CT70" s="53"/>
      <c r="CU70" s="24"/>
      <c r="CV70" s="67">
        <f t="shared" si="711"/>
        <v>0</v>
      </c>
      <c r="CW70" s="24"/>
      <c r="CX70" s="24"/>
      <c r="CY70" s="25"/>
      <c r="CZ70" s="59"/>
      <c r="DA70" s="17"/>
      <c r="DB70" s="17"/>
      <c r="DC70" s="53"/>
      <c r="DD70" s="53"/>
      <c r="DE70" s="53"/>
      <c r="DF70" s="53"/>
      <c r="DG70" s="53"/>
      <c r="DH70" s="53"/>
      <c r="DI70" s="53"/>
      <c r="DJ70" s="53"/>
      <c r="DK70" s="53"/>
      <c r="DL70" s="53"/>
      <c r="DM70" s="53"/>
      <c r="DN70" s="53"/>
      <c r="DO70" s="24"/>
      <c r="DP70" s="67">
        <f t="shared" si="723"/>
        <v>0</v>
      </c>
      <c r="DQ70" s="24"/>
    </row>
    <row r="71" spans="1:124" outlineLevel="1" x14ac:dyDescent="0.2">
      <c r="A71" s="17"/>
      <c r="B71" s="23"/>
      <c r="C71" s="13" t="s">
        <v>126</v>
      </c>
      <c r="D71" s="1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24"/>
      <c r="T71" s="67">
        <f t="shared" si="673"/>
        <v>0</v>
      </c>
      <c r="U71" s="24"/>
      <c r="V71" s="24"/>
      <c r="W71" s="25"/>
      <c r="X71" s="59"/>
      <c r="Y71" s="17"/>
      <c r="Z71" s="17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24"/>
      <c r="AN71" s="67">
        <f t="shared" si="675"/>
        <v>0</v>
      </c>
      <c r="AO71" s="24"/>
      <c r="AP71" s="24"/>
      <c r="AQ71" s="25"/>
      <c r="AR71" s="59"/>
      <c r="AS71" s="17"/>
      <c r="AT71" s="17"/>
      <c r="AU71" s="53"/>
      <c r="AV71" s="53"/>
      <c r="AW71" s="53"/>
      <c r="AX71" s="53"/>
      <c r="AY71" s="53"/>
      <c r="AZ71" s="53"/>
      <c r="BA71" s="53"/>
      <c r="BB71" s="53"/>
      <c r="BC71" s="53"/>
      <c r="BD71" s="53"/>
      <c r="BE71" s="53"/>
      <c r="BF71" s="53"/>
      <c r="BG71" s="24"/>
      <c r="BH71" s="67">
        <f t="shared" si="687"/>
        <v>0</v>
      </c>
      <c r="BI71" s="24"/>
      <c r="BJ71" s="24"/>
      <c r="BK71" s="25"/>
      <c r="BL71" s="59"/>
      <c r="BM71" s="17"/>
      <c r="BN71" s="17"/>
      <c r="BO71" s="53"/>
      <c r="BP71" s="53"/>
      <c r="BQ71" s="53"/>
      <c r="BR71" s="53"/>
      <c r="BS71" s="53"/>
      <c r="BT71" s="53"/>
      <c r="BU71" s="53"/>
      <c r="BV71" s="53"/>
      <c r="BW71" s="53"/>
      <c r="BX71" s="53"/>
      <c r="BY71" s="53"/>
      <c r="BZ71" s="53"/>
      <c r="CA71" s="24"/>
      <c r="CB71" s="67">
        <f t="shared" si="699"/>
        <v>0</v>
      </c>
      <c r="CC71" s="24"/>
      <c r="CD71" s="24"/>
      <c r="CE71" s="25"/>
      <c r="CF71" s="59"/>
      <c r="CG71" s="17"/>
      <c r="CH71" s="17"/>
      <c r="CI71" s="53"/>
      <c r="CJ71" s="53"/>
      <c r="CK71" s="53"/>
      <c r="CL71" s="53"/>
      <c r="CM71" s="53"/>
      <c r="CN71" s="53"/>
      <c r="CO71" s="53"/>
      <c r="CP71" s="53"/>
      <c r="CQ71" s="53"/>
      <c r="CR71" s="53"/>
      <c r="CS71" s="53"/>
      <c r="CT71" s="53"/>
      <c r="CU71" s="24"/>
      <c r="CV71" s="67">
        <f t="shared" si="711"/>
        <v>0</v>
      </c>
      <c r="CW71" s="24"/>
      <c r="CX71" s="24"/>
      <c r="CY71" s="25"/>
      <c r="CZ71" s="59"/>
      <c r="DA71" s="17"/>
      <c r="DB71" s="17"/>
      <c r="DC71" s="53"/>
      <c r="DD71" s="53"/>
      <c r="DE71" s="53"/>
      <c r="DF71" s="53"/>
      <c r="DG71" s="53"/>
      <c r="DH71" s="53"/>
      <c r="DI71" s="53"/>
      <c r="DJ71" s="53"/>
      <c r="DK71" s="53"/>
      <c r="DL71" s="53"/>
      <c r="DM71" s="53"/>
      <c r="DN71" s="53"/>
      <c r="DO71" s="24"/>
      <c r="DP71" s="67">
        <f t="shared" si="723"/>
        <v>0</v>
      </c>
      <c r="DQ71" s="24"/>
    </row>
    <row r="72" spans="1:124" outlineLevel="1" x14ac:dyDescent="0.2">
      <c r="A72" s="17"/>
      <c r="B72" s="23"/>
      <c r="C72" t="s">
        <v>125</v>
      </c>
      <c r="D72" s="13"/>
      <c r="E72" s="26">
        <f t="shared" ref="E72:R72" si="724">IF(E70="",0,E74)</f>
        <v>0</v>
      </c>
      <c r="F72" s="26">
        <f t="shared" si="724"/>
        <v>0</v>
      </c>
      <c r="G72" s="26">
        <f t="shared" si="724"/>
        <v>0</v>
      </c>
      <c r="H72" s="26">
        <f t="shared" si="724"/>
        <v>0</v>
      </c>
      <c r="I72" s="26">
        <f t="shared" si="724"/>
        <v>0</v>
      </c>
      <c r="J72" s="26">
        <f t="shared" si="724"/>
        <v>0</v>
      </c>
      <c r="K72" s="26">
        <f t="shared" si="724"/>
        <v>0</v>
      </c>
      <c r="L72" s="26">
        <f t="shared" si="724"/>
        <v>0</v>
      </c>
      <c r="M72" s="26">
        <f t="shared" si="724"/>
        <v>0</v>
      </c>
      <c r="N72" s="26">
        <f t="shared" si="724"/>
        <v>0</v>
      </c>
      <c r="O72" s="26">
        <f t="shared" si="724"/>
        <v>0</v>
      </c>
      <c r="P72" s="26">
        <f t="shared" si="724"/>
        <v>0</v>
      </c>
      <c r="Q72" s="26">
        <f t="shared" si="724"/>
        <v>0</v>
      </c>
      <c r="R72" s="26">
        <f t="shared" si="724"/>
        <v>0</v>
      </c>
      <c r="S72" s="24"/>
      <c r="T72" s="21">
        <f t="shared" si="673"/>
        <v>0</v>
      </c>
      <c r="U72" s="24"/>
      <c r="V72" s="24"/>
      <c r="W72" s="25"/>
      <c r="X72" s="59"/>
      <c r="Y72" s="17"/>
      <c r="Z72" s="17"/>
      <c r="AA72" s="26">
        <f>IF(AA70="",0,AA74)</f>
        <v>0</v>
      </c>
      <c r="AB72" s="26">
        <f t="shared" ref="AB72:AL72" si="725">IF(AB70="",0,AB74)</f>
        <v>0</v>
      </c>
      <c r="AC72" s="26">
        <f t="shared" si="725"/>
        <v>0</v>
      </c>
      <c r="AD72" s="26">
        <f t="shared" si="725"/>
        <v>0</v>
      </c>
      <c r="AE72" s="26">
        <f t="shared" si="725"/>
        <v>0</v>
      </c>
      <c r="AF72" s="26">
        <f t="shared" si="725"/>
        <v>0</v>
      </c>
      <c r="AG72" s="26">
        <f t="shared" si="725"/>
        <v>0</v>
      </c>
      <c r="AH72" s="26">
        <f t="shared" si="725"/>
        <v>0</v>
      </c>
      <c r="AI72" s="26">
        <f t="shared" si="725"/>
        <v>0</v>
      </c>
      <c r="AJ72" s="26">
        <f t="shared" si="725"/>
        <v>0</v>
      </c>
      <c r="AK72" s="26">
        <f t="shared" si="725"/>
        <v>0</v>
      </c>
      <c r="AL72" s="26">
        <f t="shared" si="725"/>
        <v>0</v>
      </c>
      <c r="AM72" s="24"/>
      <c r="AN72" s="21">
        <f t="shared" si="675"/>
        <v>0</v>
      </c>
      <c r="AO72" s="24"/>
      <c r="AP72" s="24"/>
      <c r="AQ72" s="25"/>
      <c r="AR72" s="59"/>
      <c r="AS72" s="17"/>
      <c r="AT72" s="17"/>
      <c r="AU72" s="26">
        <f>IF(AU70="",0,AU74)</f>
        <v>0</v>
      </c>
      <c r="AV72" s="26">
        <f t="shared" ref="AV72:BF72" si="726">IF(AV70="",0,AV74)</f>
        <v>0</v>
      </c>
      <c r="AW72" s="26">
        <f t="shared" si="726"/>
        <v>0</v>
      </c>
      <c r="AX72" s="26">
        <f t="shared" si="726"/>
        <v>0</v>
      </c>
      <c r="AY72" s="26">
        <f t="shared" si="726"/>
        <v>0</v>
      </c>
      <c r="AZ72" s="26">
        <f t="shared" si="726"/>
        <v>0</v>
      </c>
      <c r="BA72" s="26">
        <f t="shared" si="726"/>
        <v>0</v>
      </c>
      <c r="BB72" s="26">
        <f t="shared" si="726"/>
        <v>0</v>
      </c>
      <c r="BC72" s="26">
        <f t="shared" si="726"/>
        <v>0</v>
      </c>
      <c r="BD72" s="26">
        <f t="shared" si="726"/>
        <v>0</v>
      </c>
      <c r="BE72" s="26">
        <f t="shared" si="726"/>
        <v>0</v>
      </c>
      <c r="BF72" s="26">
        <f t="shared" si="726"/>
        <v>0</v>
      </c>
      <c r="BG72" s="24"/>
      <c r="BH72" s="21">
        <f t="shared" si="687"/>
        <v>0</v>
      </c>
      <c r="BI72" s="24"/>
      <c r="BJ72" s="24"/>
      <c r="BK72" s="25"/>
      <c r="BL72" s="59"/>
      <c r="BM72" s="17"/>
      <c r="BN72" s="17"/>
      <c r="BO72" s="26">
        <f>IF(BO70="",0,BO74)</f>
        <v>0</v>
      </c>
      <c r="BP72" s="26">
        <f t="shared" ref="BP72:BZ72" si="727">IF(BP70="",0,BP74)</f>
        <v>0</v>
      </c>
      <c r="BQ72" s="26">
        <f t="shared" si="727"/>
        <v>0</v>
      </c>
      <c r="BR72" s="26">
        <f t="shared" si="727"/>
        <v>0</v>
      </c>
      <c r="BS72" s="26">
        <f t="shared" si="727"/>
        <v>0</v>
      </c>
      <c r="BT72" s="26">
        <f t="shared" si="727"/>
        <v>0</v>
      </c>
      <c r="BU72" s="26">
        <f t="shared" si="727"/>
        <v>0</v>
      </c>
      <c r="BV72" s="26">
        <f t="shared" si="727"/>
        <v>0</v>
      </c>
      <c r="BW72" s="26">
        <f t="shared" si="727"/>
        <v>0</v>
      </c>
      <c r="BX72" s="26">
        <f t="shared" si="727"/>
        <v>0</v>
      </c>
      <c r="BY72" s="26">
        <f t="shared" si="727"/>
        <v>0</v>
      </c>
      <c r="BZ72" s="26">
        <f t="shared" si="727"/>
        <v>0</v>
      </c>
      <c r="CA72" s="24"/>
      <c r="CB72" s="21">
        <f t="shared" si="699"/>
        <v>0</v>
      </c>
      <c r="CC72" s="24"/>
      <c r="CD72" s="24"/>
      <c r="CE72" s="25"/>
      <c r="CF72" s="59"/>
      <c r="CG72" s="17"/>
      <c r="CH72" s="17"/>
      <c r="CI72" s="26">
        <f>IF(CI70="",0,CI74)</f>
        <v>0</v>
      </c>
      <c r="CJ72" s="26">
        <f t="shared" ref="CJ72:CT72" si="728">IF(CJ70="",0,CJ74)</f>
        <v>0</v>
      </c>
      <c r="CK72" s="26">
        <f t="shared" si="728"/>
        <v>0</v>
      </c>
      <c r="CL72" s="26">
        <f t="shared" si="728"/>
        <v>0</v>
      </c>
      <c r="CM72" s="26">
        <f t="shared" si="728"/>
        <v>0</v>
      </c>
      <c r="CN72" s="26">
        <f t="shared" si="728"/>
        <v>0</v>
      </c>
      <c r="CO72" s="26">
        <f t="shared" si="728"/>
        <v>0</v>
      </c>
      <c r="CP72" s="26">
        <f t="shared" si="728"/>
        <v>0</v>
      </c>
      <c r="CQ72" s="26">
        <f t="shared" si="728"/>
        <v>0</v>
      </c>
      <c r="CR72" s="26">
        <f t="shared" si="728"/>
        <v>0</v>
      </c>
      <c r="CS72" s="26">
        <f t="shared" si="728"/>
        <v>0</v>
      </c>
      <c r="CT72" s="26">
        <f t="shared" si="728"/>
        <v>0</v>
      </c>
      <c r="CU72" s="24"/>
      <c r="CV72" s="21">
        <f t="shared" si="711"/>
        <v>0</v>
      </c>
      <c r="CW72" s="24"/>
      <c r="CX72" s="24"/>
      <c r="CY72" s="25"/>
      <c r="CZ72" s="59"/>
      <c r="DA72" s="17"/>
      <c r="DB72" s="17"/>
      <c r="DC72" s="26">
        <f>IF(DC70="",0,DC74)</f>
        <v>0</v>
      </c>
      <c r="DD72" s="26">
        <f t="shared" ref="DD72:DN72" si="729">IF(DD70="",0,DD74)</f>
        <v>0</v>
      </c>
      <c r="DE72" s="26">
        <f t="shared" si="729"/>
        <v>0</v>
      </c>
      <c r="DF72" s="26">
        <f t="shared" si="729"/>
        <v>0</v>
      </c>
      <c r="DG72" s="26">
        <f t="shared" si="729"/>
        <v>0</v>
      </c>
      <c r="DH72" s="26">
        <f t="shared" si="729"/>
        <v>0</v>
      </c>
      <c r="DI72" s="26">
        <f t="shared" si="729"/>
        <v>0</v>
      </c>
      <c r="DJ72" s="26">
        <f t="shared" si="729"/>
        <v>0</v>
      </c>
      <c r="DK72" s="26">
        <f t="shared" si="729"/>
        <v>0</v>
      </c>
      <c r="DL72" s="26">
        <f t="shared" si="729"/>
        <v>0</v>
      </c>
      <c r="DM72" s="26">
        <f t="shared" si="729"/>
        <v>0</v>
      </c>
      <c r="DN72" s="26">
        <f t="shared" si="729"/>
        <v>0</v>
      </c>
      <c r="DO72" s="24"/>
      <c r="DP72" s="21">
        <f t="shared" si="723"/>
        <v>0</v>
      </c>
      <c r="DQ72" s="24"/>
    </row>
    <row r="73" spans="1:124" outlineLevel="1" x14ac:dyDescent="0.2">
      <c r="A73" s="17"/>
      <c r="C73" t="s">
        <v>28</v>
      </c>
      <c r="D73" s="1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24"/>
      <c r="T73" s="67">
        <f t="shared" si="673"/>
        <v>0</v>
      </c>
      <c r="U73" s="24"/>
      <c r="V73" s="24"/>
      <c r="W73" s="25"/>
      <c r="X73" s="59"/>
      <c r="Y73" s="17"/>
      <c r="Z73" s="17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24"/>
      <c r="AN73" s="67">
        <f t="shared" si="675"/>
        <v>0</v>
      </c>
      <c r="AO73" s="24"/>
      <c r="AP73" s="24"/>
      <c r="AQ73" s="25"/>
      <c r="AR73" s="59"/>
      <c r="AS73" s="17"/>
      <c r="AT73" s="17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24"/>
      <c r="BH73" s="67">
        <f t="shared" si="687"/>
        <v>0</v>
      </c>
      <c r="BI73" s="24"/>
      <c r="BJ73" s="24"/>
      <c r="BK73" s="25"/>
      <c r="BL73" s="59"/>
      <c r="BM73" s="17"/>
      <c r="BN73" s="17"/>
      <c r="BO73" s="53"/>
      <c r="BP73" s="53"/>
      <c r="BQ73" s="53"/>
      <c r="BR73" s="53"/>
      <c r="BS73" s="53"/>
      <c r="BT73" s="53"/>
      <c r="BU73" s="53"/>
      <c r="BV73" s="53"/>
      <c r="BW73" s="53"/>
      <c r="BX73" s="53"/>
      <c r="BY73" s="53"/>
      <c r="BZ73" s="53"/>
      <c r="CA73" s="24"/>
      <c r="CB73" s="67">
        <f t="shared" si="699"/>
        <v>0</v>
      </c>
      <c r="CC73" s="24"/>
      <c r="CD73" s="24"/>
      <c r="CE73" s="25"/>
      <c r="CF73" s="59"/>
      <c r="CG73" s="17"/>
      <c r="CH73" s="17"/>
      <c r="CI73" s="53"/>
      <c r="CJ73" s="53"/>
      <c r="CK73" s="53"/>
      <c r="CL73" s="53"/>
      <c r="CM73" s="53"/>
      <c r="CN73" s="53"/>
      <c r="CO73" s="53"/>
      <c r="CP73" s="53"/>
      <c r="CQ73" s="53"/>
      <c r="CR73" s="53"/>
      <c r="CS73" s="53"/>
      <c r="CT73" s="53"/>
      <c r="CU73" s="24"/>
      <c r="CV73" s="67">
        <f t="shared" si="711"/>
        <v>0</v>
      </c>
      <c r="CW73" s="24"/>
      <c r="CX73" s="24"/>
      <c r="CY73" s="25"/>
      <c r="CZ73" s="59"/>
      <c r="DA73" s="17"/>
      <c r="DB73" s="17"/>
      <c r="DC73" s="53"/>
      <c r="DD73" s="53"/>
      <c r="DE73" s="53"/>
      <c r="DF73" s="53"/>
      <c r="DG73" s="53"/>
      <c r="DH73" s="53"/>
      <c r="DI73" s="53"/>
      <c r="DJ73" s="53"/>
      <c r="DK73" s="53"/>
      <c r="DL73" s="53"/>
      <c r="DM73" s="53"/>
      <c r="DN73" s="53"/>
      <c r="DO73" s="24"/>
      <c r="DP73" s="67">
        <f t="shared" si="723"/>
        <v>0</v>
      </c>
      <c r="DQ73" s="24"/>
    </row>
    <row r="74" spans="1:124" outlineLevel="1" x14ac:dyDescent="0.2">
      <c r="A74" s="17"/>
      <c r="C74" t="s">
        <v>29</v>
      </c>
      <c r="E74" s="26">
        <f t="shared" ref="E74:R74" si="730">IF(E70="",0,E73*$C$6)</f>
        <v>0</v>
      </c>
      <c r="F74" s="26">
        <f t="shared" si="730"/>
        <v>0</v>
      </c>
      <c r="G74" s="26">
        <f t="shared" si="730"/>
        <v>0</v>
      </c>
      <c r="H74" s="26">
        <f t="shared" si="730"/>
        <v>0</v>
      </c>
      <c r="I74" s="26">
        <f t="shared" si="730"/>
        <v>0</v>
      </c>
      <c r="J74" s="26">
        <f t="shared" si="730"/>
        <v>0</v>
      </c>
      <c r="K74" s="26">
        <f t="shared" si="730"/>
        <v>0</v>
      </c>
      <c r="L74" s="26">
        <f t="shared" si="730"/>
        <v>0</v>
      </c>
      <c r="M74" s="26">
        <f t="shared" si="730"/>
        <v>0</v>
      </c>
      <c r="N74" s="26">
        <f t="shared" si="730"/>
        <v>0</v>
      </c>
      <c r="O74" s="26">
        <f t="shared" si="730"/>
        <v>0</v>
      </c>
      <c r="P74" s="26">
        <f t="shared" si="730"/>
        <v>0</v>
      </c>
      <c r="Q74" s="26">
        <f t="shared" si="730"/>
        <v>0</v>
      </c>
      <c r="R74" s="26">
        <f t="shared" si="730"/>
        <v>0</v>
      </c>
      <c r="T74" s="21">
        <f t="shared" si="673"/>
        <v>0</v>
      </c>
      <c r="AA74" s="26">
        <f>IF(AA70="",0,AA73*$C$6)</f>
        <v>0</v>
      </c>
      <c r="AB74" s="26">
        <f t="shared" ref="AB74:AL74" si="731">IF(AB70="",0,AB73*$C$6)</f>
        <v>0</v>
      </c>
      <c r="AC74" s="26">
        <f t="shared" si="731"/>
        <v>0</v>
      </c>
      <c r="AD74" s="26">
        <f t="shared" si="731"/>
        <v>0</v>
      </c>
      <c r="AE74" s="26">
        <f t="shared" si="731"/>
        <v>0</v>
      </c>
      <c r="AF74" s="26">
        <f t="shared" si="731"/>
        <v>0</v>
      </c>
      <c r="AG74" s="26">
        <f t="shared" si="731"/>
        <v>0</v>
      </c>
      <c r="AH74" s="26">
        <f t="shared" si="731"/>
        <v>0</v>
      </c>
      <c r="AI74" s="26">
        <f t="shared" si="731"/>
        <v>0</v>
      </c>
      <c r="AJ74" s="26">
        <f t="shared" si="731"/>
        <v>0</v>
      </c>
      <c r="AK74" s="26">
        <f t="shared" si="731"/>
        <v>0</v>
      </c>
      <c r="AL74" s="26">
        <f t="shared" si="731"/>
        <v>0</v>
      </c>
      <c r="AN74" s="21">
        <f t="shared" si="675"/>
        <v>0</v>
      </c>
      <c r="AU74" s="26">
        <f>IF(AU70="",0,AU73*$C$6)</f>
        <v>0</v>
      </c>
      <c r="AV74" s="26">
        <f t="shared" ref="AV74" si="732">IF(AV70="",0,AV73*$C$6)</f>
        <v>0</v>
      </c>
      <c r="AW74" s="26">
        <f t="shared" ref="AW74" si="733">IF(AW70="",0,AW73*$C$6)</f>
        <v>0</v>
      </c>
      <c r="AX74" s="26">
        <f t="shared" ref="AX74" si="734">IF(AX70="",0,AX73*$C$6)</f>
        <v>0</v>
      </c>
      <c r="AY74" s="26">
        <f t="shared" ref="AY74" si="735">IF(AY70="",0,AY73*$C$6)</f>
        <v>0</v>
      </c>
      <c r="AZ74" s="26">
        <f t="shared" ref="AZ74" si="736">IF(AZ70="",0,AZ73*$C$6)</f>
        <v>0</v>
      </c>
      <c r="BA74" s="26">
        <f t="shared" ref="BA74" si="737">IF(BA70="",0,BA73*$C$6)</f>
        <v>0</v>
      </c>
      <c r="BB74" s="26">
        <f t="shared" ref="BB74" si="738">IF(BB70="",0,BB73*$C$6)</f>
        <v>0</v>
      </c>
      <c r="BC74" s="26">
        <f t="shared" ref="BC74" si="739">IF(BC70="",0,BC73*$C$6)</f>
        <v>0</v>
      </c>
      <c r="BD74" s="26">
        <f t="shared" ref="BD74" si="740">IF(BD70="",0,BD73*$C$6)</f>
        <v>0</v>
      </c>
      <c r="BE74" s="26">
        <f t="shared" ref="BE74" si="741">IF(BE70="",0,BE73*$C$6)</f>
        <v>0</v>
      </c>
      <c r="BF74" s="26">
        <f t="shared" ref="BF74" si="742">IF(BF70="",0,BF73*$C$6)</f>
        <v>0</v>
      </c>
      <c r="BH74" s="21">
        <f t="shared" si="687"/>
        <v>0</v>
      </c>
      <c r="BL74" s="27"/>
      <c r="BO74" s="26">
        <f>IF(BO70="",0,BO73*$C$6)</f>
        <v>0</v>
      </c>
      <c r="BP74" s="26">
        <f t="shared" ref="BP74" si="743">IF(BP70="",0,BP73*$C$6)</f>
        <v>0</v>
      </c>
      <c r="BQ74" s="26">
        <f t="shared" ref="BQ74" si="744">IF(BQ70="",0,BQ73*$C$6)</f>
        <v>0</v>
      </c>
      <c r="BR74" s="26">
        <f t="shared" ref="BR74" si="745">IF(BR70="",0,BR73*$C$6)</f>
        <v>0</v>
      </c>
      <c r="BS74" s="26">
        <f t="shared" ref="BS74" si="746">IF(BS70="",0,BS73*$C$6)</f>
        <v>0</v>
      </c>
      <c r="BT74" s="26">
        <f t="shared" ref="BT74" si="747">IF(BT70="",0,BT73*$C$6)</f>
        <v>0</v>
      </c>
      <c r="BU74" s="26">
        <f t="shared" ref="BU74" si="748">IF(BU70="",0,BU73*$C$6)</f>
        <v>0</v>
      </c>
      <c r="BV74" s="26">
        <f t="shared" ref="BV74" si="749">IF(BV70="",0,BV73*$C$6)</f>
        <v>0</v>
      </c>
      <c r="BW74" s="26">
        <f t="shared" ref="BW74" si="750">IF(BW70="",0,BW73*$C$6)</f>
        <v>0</v>
      </c>
      <c r="BX74" s="26">
        <f t="shared" ref="BX74" si="751">IF(BX70="",0,BX73*$C$6)</f>
        <v>0</v>
      </c>
      <c r="BY74" s="26">
        <f t="shared" ref="BY74" si="752">IF(BY70="",0,BY73*$C$6)</f>
        <v>0</v>
      </c>
      <c r="BZ74" s="26">
        <f t="shared" ref="BZ74" si="753">IF(BZ70="",0,BZ73*$C$6)</f>
        <v>0</v>
      </c>
      <c r="CB74" s="21">
        <f t="shared" si="699"/>
        <v>0</v>
      </c>
      <c r="CI74" s="26">
        <f>IF(CI70="",0,CI73*$C$6)</f>
        <v>0</v>
      </c>
      <c r="CJ74" s="26">
        <f t="shared" ref="CJ74" si="754">IF(CJ70="",0,CJ73*$C$6)</f>
        <v>0</v>
      </c>
      <c r="CK74" s="26">
        <f t="shared" ref="CK74" si="755">IF(CK70="",0,CK73*$C$6)</f>
        <v>0</v>
      </c>
      <c r="CL74" s="26">
        <f t="shared" ref="CL74" si="756">IF(CL70="",0,CL73*$C$6)</f>
        <v>0</v>
      </c>
      <c r="CM74" s="26">
        <f t="shared" ref="CM74" si="757">IF(CM70="",0,CM73*$C$6)</f>
        <v>0</v>
      </c>
      <c r="CN74" s="26">
        <f t="shared" ref="CN74" si="758">IF(CN70="",0,CN73*$C$6)</f>
        <v>0</v>
      </c>
      <c r="CO74" s="26">
        <f t="shared" ref="CO74" si="759">IF(CO70="",0,CO73*$C$6)</f>
        <v>0</v>
      </c>
      <c r="CP74" s="26">
        <f t="shared" ref="CP74" si="760">IF(CP70="",0,CP73*$C$6)</f>
        <v>0</v>
      </c>
      <c r="CQ74" s="26">
        <f t="shared" ref="CQ74" si="761">IF(CQ70="",0,CQ73*$C$6)</f>
        <v>0</v>
      </c>
      <c r="CR74" s="26">
        <f t="shared" ref="CR74" si="762">IF(CR70="",0,CR73*$C$6)</f>
        <v>0</v>
      </c>
      <c r="CS74" s="26">
        <f t="shared" ref="CS74" si="763">IF(CS70="",0,CS73*$C$6)</f>
        <v>0</v>
      </c>
      <c r="CT74" s="26">
        <f t="shared" ref="CT74" si="764">IF(CT70="",0,CT73*$C$6)</f>
        <v>0</v>
      </c>
      <c r="CV74" s="21">
        <f t="shared" si="711"/>
        <v>0</v>
      </c>
      <c r="DC74" s="26">
        <f>IF(DC70="",0,DC73*$C$6)</f>
        <v>0</v>
      </c>
      <c r="DD74" s="26">
        <f t="shared" ref="DD74" si="765">IF(DD70="",0,DD73*$C$6)</f>
        <v>0</v>
      </c>
      <c r="DE74" s="26">
        <f t="shared" ref="DE74" si="766">IF(DE70="",0,DE73*$C$6)</f>
        <v>0</v>
      </c>
      <c r="DF74" s="26">
        <f t="shared" ref="DF74" si="767">IF(DF70="",0,DF73*$C$6)</f>
        <v>0</v>
      </c>
      <c r="DG74" s="26">
        <f t="shared" ref="DG74" si="768">IF(DG70="",0,DG73*$C$6)</f>
        <v>0</v>
      </c>
      <c r="DH74" s="26">
        <f t="shared" ref="DH74" si="769">IF(DH70="",0,DH73*$C$6)</f>
        <v>0</v>
      </c>
      <c r="DI74" s="26">
        <f t="shared" ref="DI74" si="770">IF(DI70="",0,DI73*$C$6)</f>
        <v>0</v>
      </c>
      <c r="DJ74" s="26">
        <f t="shared" ref="DJ74" si="771">IF(DJ70="",0,DJ73*$C$6)</f>
        <v>0</v>
      </c>
      <c r="DK74" s="26">
        <f t="shared" ref="DK74" si="772">IF(DK70="",0,DK73*$C$6)</f>
        <v>0</v>
      </c>
      <c r="DL74" s="26">
        <f t="shared" ref="DL74" si="773">IF(DL70="",0,DL73*$C$6)</f>
        <v>0</v>
      </c>
      <c r="DM74" s="26">
        <f t="shared" ref="DM74" si="774">IF(DM70="",0,DM73*$C$6)</f>
        <v>0</v>
      </c>
      <c r="DN74" s="26">
        <f t="shared" ref="DN74" si="775">IF(DN70="",0,DN73*$C$6)</f>
        <v>0</v>
      </c>
      <c r="DP74" s="21">
        <f t="shared" si="723"/>
        <v>0</v>
      </c>
    </row>
    <row r="75" spans="1:124" outlineLevel="1" x14ac:dyDescent="0.2">
      <c r="A75" s="17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T75" s="21"/>
      <c r="V75" s="20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N75" s="2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H75" s="21"/>
      <c r="BL75" s="27"/>
      <c r="BO75" s="31"/>
      <c r="BP75" s="31"/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B75" s="21"/>
      <c r="CI75" s="31"/>
      <c r="CJ75" s="31"/>
      <c r="CK75" s="31"/>
      <c r="CL75" s="31"/>
      <c r="CM75" s="31"/>
      <c r="CN75" s="31"/>
      <c r="CO75" s="31"/>
      <c r="CP75" s="31"/>
      <c r="CQ75" s="31"/>
      <c r="CR75" s="31"/>
      <c r="CS75" s="31"/>
      <c r="CT75" s="31"/>
      <c r="CV75" s="21"/>
      <c r="DC75" s="31"/>
      <c r="DD75" s="31"/>
      <c r="DE75" s="31"/>
      <c r="DF75" s="31"/>
      <c r="DG75" s="31"/>
      <c r="DH75" s="31"/>
      <c r="DI75" s="31"/>
      <c r="DJ75" s="31"/>
      <c r="DK75" s="31"/>
      <c r="DL75" s="31"/>
      <c r="DM75" s="31"/>
      <c r="DN75" s="31"/>
      <c r="DP75" s="21"/>
    </row>
    <row r="76" spans="1:124" outlineLevel="1" x14ac:dyDescent="0.2">
      <c r="A76" s="17"/>
      <c r="B76" s="69" t="s">
        <v>151</v>
      </c>
      <c r="C76" s="18"/>
      <c r="D76" s="18"/>
      <c r="E76" s="19">
        <f t="shared" ref="E76:R76" si="776">IFERROR((E79*E77)/E78,0)</f>
        <v>0</v>
      </c>
      <c r="F76" s="19">
        <f t="shared" si="776"/>
        <v>0</v>
      </c>
      <c r="G76" s="19">
        <f t="shared" si="776"/>
        <v>0</v>
      </c>
      <c r="H76" s="19">
        <f t="shared" si="776"/>
        <v>0</v>
      </c>
      <c r="I76" s="19">
        <f t="shared" si="776"/>
        <v>0</v>
      </c>
      <c r="J76" s="19">
        <f t="shared" si="776"/>
        <v>0</v>
      </c>
      <c r="K76" s="19">
        <f t="shared" si="776"/>
        <v>0</v>
      </c>
      <c r="L76" s="19">
        <f t="shared" si="776"/>
        <v>0</v>
      </c>
      <c r="M76" s="19">
        <f t="shared" si="776"/>
        <v>0</v>
      </c>
      <c r="N76" s="19">
        <f t="shared" si="776"/>
        <v>0</v>
      </c>
      <c r="O76" s="19">
        <f t="shared" si="776"/>
        <v>0</v>
      </c>
      <c r="P76" s="19">
        <f t="shared" si="776"/>
        <v>0</v>
      </c>
      <c r="Q76" s="19">
        <f t="shared" si="776"/>
        <v>0</v>
      </c>
      <c r="R76" s="19">
        <f t="shared" si="776"/>
        <v>0</v>
      </c>
      <c r="S76" s="20"/>
      <c r="T76" s="20">
        <f t="shared" ref="T76:T81" si="777">SUM(E76:R76)</f>
        <v>0</v>
      </c>
      <c r="U76" s="21"/>
      <c r="V76" s="67"/>
      <c r="W76" s="30"/>
      <c r="X76" s="59"/>
      <c r="Y76" s="17"/>
      <c r="Z76" s="17"/>
      <c r="AA76" s="19">
        <f>IFERROR((AA79*AA77)/AA78,0)</f>
        <v>0</v>
      </c>
      <c r="AB76" s="19">
        <f t="shared" ref="AB76:AL76" si="778">IFERROR((AB79*AB77)/AB78,0)</f>
        <v>0</v>
      </c>
      <c r="AC76" s="19">
        <f t="shared" si="778"/>
        <v>0</v>
      </c>
      <c r="AD76" s="19">
        <f t="shared" si="778"/>
        <v>0</v>
      </c>
      <c r="AE76" s="19">
        <f t="shared" si="778"/>
        <v>0</v>
      </c>
      <c r="AF76" s="19">
        <f t="shared" si="778"/>
        <v>0</v>
      </c>
      <c r="AG76" s="19">
        <f t="shared" si="778"/>
        <v>0</v>
      </c>
      <c r="AH76" s="19">
        <f t="shared" si="778"/>
        <v>0</v>
      </c>
      <c r="AI76" s="19">
        <f t="shared" si="778"/>
        <v>0</v>
      </c>
      <c r="AJ76" s="19">
        <f t="shared" si="778"/>
        <v>0</v>
      </c>
      <c r="AK76" s="19">
        <f t="shared" si="778"/>
        <v>0</v>
      </c>
      <c r="AL76" s="19">
        <f t="shared" si="778"/>
        <v>0</v>
      </c>
      <c r="AM76" s="20"/>
      <c r="AN76" s="20">
        <f t="shared" ref="AN76:AN81" si="779">SUM(AA76:AL76)</f>
        <v>0</v>
      </c>
      <c r="AO76" s="21"/>
      <c r="AP76" s="21"/>
      <c r="AQ76" s="30"/>
      <c r="AR76" s="59"/>
      <c r="AS76" s="17"/>
      <c r="AT76" s="17"/>
      <c r="AU76" s="19">
        <f>IFERROR((AU79*AU77)/AU78,0)</f>
        <v>0</v>
      </c>
      <c r="AV76" s="19">
        <f t="shared" ref="AV76" si="780">IFERROR((AV79*AV77)/AV78,0)</f>
        <v>0</v>
      </c>
      <c r="AW76" s="19">
        <f t="shared" ref="AW76" si="781">IFERROR((AW79*AW77)/AW78,0)</f>
        <v>0</v>
      </c>
      <c r="AX76" s="19">
        <f t="shared" ref="AX76" si="782">IFERROR((AX79*AX77)/AX78,0)</f>
        <v>0</v>
      </c>
      <c r="AY76" s="19">
        <f t="shared" ref="AY76" si="783">IFERROR((AY79*AY77)/AY78,0)</f>
        <v>0</v>
      </c>
      <c r="AZ76" s="19">
        <f t="shared" ref="AZ76" si="784">IFERROR((AZ79*AZ77)/AZ78,0)</f>
        <v>0</v>
      </c>
      <c r="BA76" s="19">
        <f t="shared" ref="BA76" si="785">IFERROR((BA79*BA77)/BA78,0)</f>
        <v>0</v>
      </c>
      <c r="BB76" s="19">
        <f t="shared" ref="BB76" si="786">IFERROR((BB79*BB77)/BB78,0)</f>
        <v>0</v>
      </c>
      <c r="BC76" s="19">
        <f t="shared" ref="BC76" si="787">IFERROR((BC79*BC77)/BC78,0)</f>
        <v>0</v>
      </c>
      <c r="BD76" s="19">
        <f t="shared" ref="BD76" si="788">IFERROR((BD79*BD77)/BD78,0)</f>
        <v>0</v>
      </c>
      <c r="BE76" s="19">
        <f t="shared" ref="BE76" si="789">IFERROR((BE79*BE77)/BE78,0)</f>
        <v>0</v>
      </c>
      <c r="BF76" s="19">
        <f t="shared" ref="BF76" si="790">IFERROR((BF79*BF77)/BF78,0)</f>
        <v>0</v>
      </c>
      <c r="BG76" s="20"/>
      <c r="BH76" s="20">
        <f t="shared" ref="BH76:BH81" si="791">SUM(AU76:BF76)</f>
        <v>0</v>
      </c>
      <c r="BI76" s="21"/>
      <c r="BJ76" s="21"/>
      <c r="BK76" s="30"/>
      <c r="BL76" s="59"/>
      <c r="BM76" s="17"/>
      <c r="BN76" s="17"/>
      <c r="BO76" s="19">
        <f>IFERROR((BO79*BO77)/BO78,0)</f>
        <v>0</v>
      </c>
      <c r="BP76" s="19">
        <f t="shared" ref="BP76" si="792">IFERROR((BP79*BP77)/BP78,0)</f>
        <v>0</v>
      </c>
      <c r="BQ76" s="19">
        <f t="shared" ref="BQ76" si="793">IFERROR((BQ79*BQ77)/BQ78,0)</f>
        <v>0</v>
      </c>
      <c r="BR76" s="19">
        <f t="shared" ref="BR76" si="794">IFERROR((BR79*BR77)/BR78,0)</f>
        <v>0</v>
      </c>
      <c r="BS76" s="19">
        <f t="shared" ref="BS76" si="795">IFERROR((BS79*BS77)/BS78,0)</f>
        <v>0</v>
      </c>
      <c r="BT76" s="19">
        <f t="shared" ref="BT76" si="796">IFERROR((BT79*BT77)/BT78,0)</f>
        <v>0</v>
      </c>
      <c r="BU76" s="19">
        <f t="shared" ref="BU76" si="797">IFERROR((BU79*BU77)/BU78,0)</f>
        <v>0</v>
      </c>
      <c r="BV76" s="19">
        <f t="shared" ref="BV76" si="798">IFERROR((BV79*BV77)/BV78,0)</f>
        <v>0</v>
      </c>
      <c r="BW76" s="19">
        <f t="shared" ref="BW76" si="799">IFERROR((BW79*BW77)/BW78,0)</f>
        <v>0</v>
      </c>
      <c r="BX76" s="19">
        <f t="shared" ref="BX76" si="800">IFERROR((BX79*BX77)/BX78,0)</f>
        <v>0</v>
      </c>
      <c r="BY76" s="19">
        <f t="shared" ref="BY76" si="801">IFERROR((BY79*BY77)/BY78,0)</f>
        <v>0</v>
      </c>
      <c r="BZ76" s="19">
        <f t="shared" ref="BZ76" si="802">IFERROR((BZ79*BZ77)/BZ78,0)</f>
        <v>0</v>
      </c>
      <c r="CA76" s="20"/>
      <c r="CB76" s="20">
        <f t="shared" ref="CB76:CB81" si="803">SUM(BO76:BZ76)</f>
        <v>0</v>
      </c>
      <c r="CC76" s="21"/>
      <c r="CD76" s="21"/>
      <c r="CE76" s="30"/>
      <c r="CF76" s="59"/>
      <c r="CG76" s="17"/>
      <c r="CH76" s="17"/>
      <c r="CI76" s="19">
        <f>IFERROR((CI79*CI77)/CI78,0)</f>
        <v>0</v>
      </c>
      <c r="CJ76" s="19">
        <f t="shared" ref="CJ76" si="804">IFERROR((CJ79*CJ77)/CJ78,0)</f>
        <v>0</v>
      </c>
      <c r="CK76" s="19">
        <f t="shared" ref="CK76" si="805">IFERROR((CK79*CK77)/CK78,0)</f>
        <v>0</v>
      </c>
      <c r="CL76" s="19">
        <f t="shared" ref="CL76" si="806">IFERROR((CL79*CL77)/CL78,0)</f>
        <v>0</v>
      </c>
      <c r="CM76" s="19">
        <f t="shared" ref="CM76" si="807">IFERROR((CM79*CM77)/CM78,0)</f>
        <v>0</v>
      </c>
      <c r="CN76" s="19">
        <f t="shared" ref="CN76" si="808">IFERROR((CN79*CN77)/CN78,0)</f>
        <v>0</v>
      </c>
      <c r="CO76" s="19">
        <f t="shared" ref="CO76" si="809">IFERROR((CO79*CO77)/CO78,0)</f>
        <v>0</v>
      </c>
      <c r="CP76" s="19">
        <f t="shared" ref="CP76" si="810">IFERROR((CP79*CP77)/CP78,0)</f>
        <v>0</v>
      </c>
      <c r="CQ76" s="19">
        <f t="shared" ref="CQ76" si="811">IFERROR((CQ79*CQ77)/CQ78,0)</f>
        <v>0</v>
      </c>
      <c r="CR76" s="19">
        <f t="shared" ref="CR76" si="812">IFERROR((CR79*CR77)/CR78,0)</f>
        <v>0</v>
      </c>
      <c r="CS76" s="19">
        <f t="shared" ref="CS76" si="813">IFERROR((CS79*CS77)/CS78,0)</f>
        <v>0</v>
      </c>
      <c r="CT76" s="19">
        <f t="shared" ref="CT76" si="814">IFERROR((CT79*CT77)/CT78,0)</f>
        <v>0</v>
      </c>
      <c r="CU76" s="20"/>
      <c r="CV76" s="20">
        <f t="shared" ref="CV76:CV81" si="815">SUM(CI76:CT76)</f>
        <v>0</v>
      </c>
      <c r="CW76" s="21"/>
      <c r="CX76" s="21"/>
      <c r="CY76" s="30"/>
      <c r="CZ76" s="59"/>
      <c r="DA76" s="17"/>
      <c r="DB76" s="17"/>
      <c r="DC76" s="19">
        <f>IFERROR((DC79*DC77)/DC78,0)</f>
        <v>0</v>
      </c>
      <c r="DD76" s="19">
        <f t="shared" ref="DD76" si="816">IFERROR((DD79*DD77)/DD78,0)</f>
        <v>0</v>
      </c>
      <c r="DE76" s="19">
        <f t="shared" ref="DE76" si="817">IFERROR((DE79*DE77)/DE78,0)</f>
        <v>0</v>
      </c>
      <c r="DF76" s="19">
        <f t="shared" ref="DF76" si="818">IFERROR((DF79*DF77)/DF78,0)</f>
        <v>0</v>
      </c>
      <c r="DG76" s="19">
        <f t="shared" ref="DG76" si="819">IFERROR((DG79*DG77)/DG78,0)</f>
        <v>0</v>
      </c>
      <c r="DH76" s="19">
        <f t="shared" ref="DH76" si="820">IFERROR((DH79*DH77)/DH78,0)</f>
        <v>0</v>
      </c>
      <c r="DI76" s="19">
        <f t="shared" ref="DI76" si="821">IFERROR((DI79*DI77)/DI78,0)</f>
        <v>0</v>
      </c>
      <c r="DJ76" s="19">
        <f t="shared" ref="DJ76" si="822">IFERROR((DJ79*DJ77)/DJ78,0)</f>
        <v>0</v>
      </c>
      <c r="DK76" s="19">
        <f t="shared" ref="DK76" si="823">IFERROR((DK79*DK77)/DK78,0)</f>
        <v>0</v>
      </c>
      <c r="DL76" s="19">
        <f t="shared" ref="DL76" si="824">IFERROR((DL79*DL77)/DL78,0)</f>
        <v>0</v>
      </c>
      <c r="DM76" s="19">
        <f t="shared" ref="DM76" si="825">IFERROR((DM79*DM77)/DM78,0)</f>
        <v>0</v>
      </c>
      <c r="DN76" s="19">
        <f t="shared" ref="DN76" si="826">IFERROR((DN79*DN77)/DN78,0)</f>
        <v>0</v>
      </c>
      <c r="DO76" s="20"/>
      <c r="DP76" s="20">
        <f t="shared" ref="DP76:DP81" si="827">SUM(DC76:DN76)</f>
        <v>0</v>
      </c>
      <c r="DQ76" s="21"/>
    </row>
    <row r="77" spans="1:124" outlineLevel="1" x14ac:dyDescent="0.2">
      <c r="A77" s="17"/>
      <c r="B77" s="65"/>
      <c r="C77" t="s">
        <v>124</v>
      </c>
      <c r="D77" s="1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24"/>
      <c r="T77" s="67">
        <f t="shared" si="777"/>
        <v>0</v>
      </c>
      <c r="U77" s="24"/>
      <c r="V77" s="67"/>
      <c r="W77" s="25"/>
      <c r="X77" s="59"/>
      <c r="Y77" s="17"/>
      <c r="Z77" s="17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24"/>
      <c r="AN77" s="67">
        <f t="shared" si="779"/>
        <v>0</v>
      </c>
      <c r="AO77" s="24"/>
      <c r="AP77" s="24"/>
      <c r="AQ77" s="25"/>
      <c r="AR77" s="59"/>
      <c r="AS77" s="17"/>
      <c r="AT77" s="17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24"/>
      <c r="BH77" s="67">
        <f t="shared" si="791"/>
        <v>0</v>
      </c>
      <c r="BI77" s="24"/>
      <c r="BJ77" s="24"/>
      <c r="BK77" s="25"/>
      <c r="BL77" s="59"/>
      <c r="BM77" s="17"/>
      <c r="BN77" s="17"/>
      <c r="BO77" s="53"/>
      <c r="BP77" s="53"/>
      <c r="BQ77" s="53"/>
      <c r="BR77" s="53"/>
      <c r="BS77" s="53"/>
      <c r="BT77" s="53"/>
      <c r="BU77" s="53"/>
      <c r="BV77" s="53"/>
      <c r="BW77" s="53"/>
      <c r="BX77" s="53"/>
      <c r="BY77" s="53"/>
      <c r="BZ77" s="53"/>
      <c r="CA77" s="24"/>
      <c r="CB77" s="67">
        <f t="shared" si="803"/>
        <v>0</v>
      </c>
      <c r="CC77" s="24"/>
      <c r="CD77" s="24"/>
      <c r="CE77" s="25"/>
      <c r="CF77" s="59"/>
      <c r="CG77" s="17"/>
      <c r="CH77" s="17"/>
      <c r="CI77" s="53"/>
      <c r="CJ77" s="53"/>
      <c r="CK77" s="53"/>
      <c r="CL77" s="53"/>
      <c r="CM77" s="53"/>
      <c r="CN77" s="53"/>
      <c r="CO77" s="53"/>
      <c r="CP77" s="53"/>
      <c r="CQ77" s="53"/>
      <c r="CR77" s="53"/>
      <c r="CS77" s="53"/>
      <c r="CT77" s="53"/>
      <c r="CU77" s="24"/>
      <c r="CV77" s="67">
        <f t="shared" si="815"/>
        <v>0</v>
      </c>
      <c r="CW77" s="24"/>
      <c r="CX77" s="24"/>
      <c r="CY77" s="25"/>
      <c r="CZ77" s="59"/>
      <c r="DA77" s="17"/>
      <c r="DB77" s="17"/>
      <c r="DC77" s="53"/>
      <c r="DD77" s="53"/>
      <c r="DE77" s="53"/>
      <c r="DF77" s="53"/>
      <c r="DG77" s="53"/>
      <c r="DH77" s="53"/>
      <c r="DI77" s="53"/>
      <c r="DJ77" s="53"/>
      <c r="DK77" s="53"/>
      <c r="DL77" s="53"/>
      <c r="DM77" s="53"/>
      <c r="DN77" s="53"/>
      <c r="DO77" s="24"/>
      <c r="DP77" s="67">
        <f t="shared" si="827"/>
        <v>0</v>
      </c>
      <c r="DQ77" s="24"/>
    </row>
    <row r="78" spans="1:124" outlineLevel="1" x14ac:dyDescent="0.2">
      <c r="A78" s="17"/>
      <c r="B78" s="23"/>
      <c r="C78" s="13" t="s">
        <v>126</v>
      </c>
      <c r="D78" s="1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24"/>
      <c r="T78" s="67">
        <f t="shared" si="777"/>
        <v>0</v>
      </c>
      <c r="U78" s="24"/>
      <c r="V78" s="21"/>
      <c r="W78" s="25"/>
      <c r="X78" s="59"/>
      <c r="Y78" s="17"/>
      <c r="Z78" s="17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24"/>
      <c r="AN78" s="67">
        <f t="shared" si="779"/>
        <v>0</v>
      </c>
      <c r="AO78" s="24"/>
      <c r="AP78" s="24"/>
      <c r="AQ78" s="25"/>
      <c r="AR78" s="59"/>
      <c r="AS78" s="17"/>
      <c r="AT78" s="17"/>
      <c r="AU78" s="53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3"/>
      <c r="BG78" s="24"/>
      <c r="BH78" s="67">
        <f t="shared" si="791"/>
        <v>0</v>
      </c>
      <c r="BI78" s="24"/>
      <c r="BJ78" s="24"/>
      <c r="BK78" s="25"/>
      <c r="BL78" s="59"/>
      <c r="BM78" s="17"/>
      <c r="BN78" s="17"/>
      <c r="BO78" s="53"/>
      <c r="BP78" s="53"/>
      <c r="BQ78" s="53"/>
      <c r="BR78" s="53"/>
      <c r="BS78" s="53"/>
      <c r="BT78" s="53"/>
      <c r="BU78" s="53"/>
      <c r="BV78" s="53"/>
      <c r="BW78" s="53"/>
      <c r="BX78" s="53"/>
      <c r="BY78" s="53"/>
      <c r="BZ78" s="53"/>
      <c r="CA78" s="24"/>
      <c r="CB78" s="67">
        <f t="shared" si="803"/>
        <v>0</v>
      </c>
      <c r="CC78" s="24"/>
      <c r="CD78" s="24"/>
      <c r="CE78" s="25"/>
      <c r="CF78" s="59"/>
      <c r="CG78" s="17"/>
      <c r="CH78" s="17"/>
      <c r="CI78" s="53"/>
      <c r="CJ78" s="53"/>
      <c r="CK78" s="53"/>
      <c r="CL78" s="53"/>
      <c r="CM78" s="53"/>
      <c r="CN78" s="53"/>
      <c r="CO78" s="53"/>
      <c r="CP78" s="53"/>
      <c r="CQ78" s="53"/>
      <c r="CR78" s="53"/>
      <c r="CS78" s="53"/>
      <c r="CT78" s="53"/>
      <c r="CU78" s="24"/>
      <c r="CV78" s="67">
        <f t="shared" si="815"/>
        <v>0</v>
      </c>
      <c r="CW78" s="24"/>
      <c r="CX78" s="24"/>
      <c r="CY78" s="25"/>
      <c r="CZ78" s="59"/>
      <c r="DA78" s="17"/>
      <c r="DB78" s="17"/>
      <c r="DC78" s="53"/>
      <c r="DD78" s="53"/>
      <c r="DE78" s="53"/>
      <c r="DF78" s="53"/>
      <c r="DG78" s="53"/>
      <c r="DH78" s="53"/>
      <c r="DI78" s="53"/>
      <c r="DJ78" s="53"/>
      <c r="DK78" s="53"/>
      <c r="DL78" s="53"/>
      <c r="DM78" s="53"/>
      <c r="DN78" s="53"/>
      <c r="DO78" s="24"/>
      <c r="DP78" s="67">
        <f t="shared" si="827"/>
        <v>0</v>
      </c>
      <c r="DQ78" s="24"/>
      <c r="DR78" s="21"/>
      <c r="DS78" s="30"/>
      <c r="DT78" s="59"/>
    </row>
    <row r="79" spans="1:124" outlineLevel="1" x14ac:dyDescent="0.2">
      <c r="A79" s="17"/>
      <c r="B79" s="23"/>
      <c r="C79" t="s">
        <v>125</v>
      </c>
      <c r="D79" s="13"/>
      <c r="E79" s="26">
        <f t="shared" ref="E79:R79" si="828">IF(E77="",0,E81)</f>
        <v>0</v>
      </c>
      <c r="F79" s="26">
        <f t="shared" si="828"/>
        <v>0</v>
      </c>
      <c r="G79" s="26">
        <f t="shared" si="828"/>
        <v>0</v>
      </c>
      <c r="H79" s="26">
        <f t="shared" si="828"/>
        <v>0</v>
      </c>
      <c r="I79" s="26">
        <f t="shared" si="828"/>
        <v>0</v>
      </c>
      <c r="J79" s="26">
        <f t="shared" si="828"/>
        <v>0</v>
      </c>
      <c r="K79" s="26">
        <f t="shared" si="828"/>
        <v>0</v>
      </c>
      <c r="L79" s="26">
        <f t="shared" si="828"/>
        <v>0</v>
      </c>
      <c r="M79" s="26">
        <f t="shared" si="828"/>
        <v>0</v>
      </c>
      <c r="N79" s="26">
        <f t="shared" si="828"/>
        <v>0</v>
      </c>
      <c r="O79" s="26">
        <f t="shared" si="828"/>
        <v>0</v>
      </c>
      <c r="P79" s="26">
        <f t="shared" si="828"/>
        <v>0</v>
      </c>
      <c r="Q79" s="26">
        <f t="shared" si="828"/>
        <v>0</v>
      </c>
      <c r="R79" s="26">
        <f t="shared" si="828"/>
        <v>0</v>
      </c>
      <c r="S79" s="24"/>
      <c r="T79" s="21">
        <f t="shared" si="777"/>
        <v>0</v>
      </c>
      <c r="U79" s="24"/>
      <c r="V79" s="67"/>
      <c r="W79" s="25"/>
      <c r="X79" s="59"/>
      <c r="Y79" s="17"/>
      <c r="Z79" s="17"/>
      <c r="AA79" s="26">
        <f>IF(AA77="",0,AA81)</f>
        <v>0</v>
      </c>
      <c r="AB79" s="26">
        <f t="shared" ref="AB79:AL79" si="829">IF(AB77="",0,AB81)</f>
        <v>0</v>
      </c>
      <c r="AC79" s="26">
        <f t="shared" si="829"/>
        <v>0</v>
      </c>
      <c r="AD79" s="26">
        <f t="shared" si="829"/>
        <v>0</v>
      </c>
      <c r="AE79" s="26">
        <f t="shared" si="829"/>
        <v>0</v>
      </c>
      <c r="AF79" s="26">
        <f t="shared" si="829"/>
        <v>0</v>
      </c>
      <c r="AG79" s="26">
        <f t="shared" si="829"/>
        <v>0</v>
      </c>
      <c r="AH79" s="26">
        <f t="shared" si="829"/>
        <v>0</v>
      </c>
      <c r="AI79" s="26">
        <f t="shared" si="829"/>
        <v>0</v>
      </c>
      <c r="AJ79" s="26">
        <f t="shared" si="829"/>
        <v>0</v>
      </c>
      <c r="AK79" s="26">
        <f t="shared" si="829"/>
        <v>0</v>
      </c>
      <c r="AL79" s="26">
        <f t="shared" si="829"/>
        <v>0</v>
      </c>
      <c r="AM79" s="24"/>
      <c r="AN79" s="21">
        <f t="shared" si="779"/>
        <v>0</v>
      </c>
      <c r="AO79" s="24"/>
      <c r="AP79" s="24"/>
      <c r="AQ79" s="25"/>
      <c r="AR79" s="59"/>
      <c r="AS79" s="17"/>
      <c r="AT79" s="17"/>
      <c r="AU79" s="26">
        <f>IF(AU77="",0,AU81)</f>
        <v>0</v>
      </c>
      <c r="AV79" s="26">
        <f t="shared" ref="AV79:BF79" si="830">IF(AV77="",0,AV81)</f>
        <v>0</v>
      </c>
      <c r="AW79" s="26">
        <f t="shared" si="830"/>
        <v>0</v>
      </c>
      <c r="AX79" s="26">
        <f t="shared" si="830"/>
        <v>0</v>
      </c>
      <c r="AY79" s="26">
        <f t="shared" si="830"/>
        <v>0</v>
      </c>
      <c r="AZ79" s="26">
        <f t="shared" si="830"/>
        <v>0</v>
      </c>
      <c r="BA79" s="26">
        <f t="shared" si="830"/>
        <v>0</v>
      </c>
      <c r="BB79" s="26">
        <f t="shared" si="830"/>
        <v>0</v>
      </c>
      <c r="BC79" s="26">
        <f t="shared" si="830"/>
        <v>0</v>
      </c>
      <c r="BD79" s="26">
        <f t="shared" si="830"/>
        <v>0</v>
      </c>
      <c r="BE79" s="26">
        <f t="shared" si="830"/>
        <v>0</v>
      </c>
      <c r="BF79" s="26">
        <f t="shared" si="830"/>
        <v>0</v>
      </c>
      <c r="BG79" s="24"/>
      <c r="BH79" s="21">
        <f t="shared" si="791"/>
        <v>0</v>
      </c>
      <c r="BI79" s="24"/>
      <c r="BJ79" s="24"/>
      <c r="BK79" s="25"/>
      <c r="BL79" s="59"/>
      <c r="BM79" s="17"/>
      <c r="BN79" s="17"/>
      <c r="BO79" s="26">
        <f>IF(BO77="",0,BO81)</f>
        <v>0</v>
      </c>
      <c r="BP79" s="26">
        <f t="shared" ref="BP79:BZ79" si="831">IF(BP77="",0,BP81)</f>
        <v>0</v>
      </c>
      <c r="BQ79" s="26">
        <f t="shared" si="831"/>
        <v>0</v>
      </c>
      <c r="BR79" s="26">
        <f t="shared" si="831"/>
        <v>0</v>
      </c>
      <c r="BS79" s="26">
        <f t="shared" si="831"/>
        <v>0</v>
      </c>
      <c r="BT79" s="26">
        <f t="shared" si="831"/>
        <v>0</v>
      </c>
      <c r="BU79" s="26">
        <f t="shared" si="831"/>
        <v>0</v>
      </c>
      <c r="BV79" s="26">
        <f t="shared" si="831"/>
        <v>0</v>
      </c>
      <c r="BW79" s="26">
        <f t="shared" si="831"/>
        <v>0</v>
      </c>
      <c r="BX79" s="26">
        <f t="shared" si="831"/>
        <v>0</v>
      </c>
      <c r="BY79" s="26">
        <f t="shared" si="831"/>
        <v>0</v>
      </c>
      <c r="BZ79" s="26">
        <f t="shared" si="831"/>
        <v>0</v>
      </c>
      <c r="CA79" s="24"/>
      <c r="CB79" s="21">
        <f t="shared" si="803"/>
        <v>0</v>
      </c>
      <c r="CC79" s="24"/>
      <c r="CD79" s="24"/>
      <c r="CE79" s="25"/>
      <c r="CF79" s="59"/>
      <c r="CG79" s="17"/>
      <c r="CH79" s="17"/>
      <c r="CI79" s="26">
        <f>IF(CI77="",0,CI81)</f>
        <v>0</v>
      </c>
      <c r="CJ79" s="26">
        <f t="shared" ref="CJ79:CT79" si="832">IF(CJ77="",0,CJ81)</f>
        <v>0</v>
      </c>
      <c r="CK79" s="26">
        <f t="shared" si="832"/>
        <v>0</v>
      </c>
      <c r="CL79" s="26">
        <f t="shared" si="832"/>
        <v>0</v>
      </c>
      <c r="CM79" s="26">
        <f t="shared" si="832"/>
        <v>0</v>
      </c>
      <c r="CN79" s="26">
        <f t="shared" si="832"/>
        <v>0</v>
      </c>
      <c r="CO79" s="26">
        <f t="shared" si="832"/>
        <v>0</v>
      </c>
      <c r="CP79" s="26">
        <f t="shared" si="832"/>
        <v>0</v>
      </c>
      <c r="CQ79" s="26">
        <f t="shared" si="832"/>
        <v>0</v>
      </c>
      <c r="CR79" s="26">
        <f t="shared" si="832"/>
        <v>0</v>
      </c>
      <c r="CS79" s="26">
        <f t="shared" si="832"/>
        <v>0</v>
      </c>
      <c r="CT79" s="26">
        <f t="shared" si="832"/>
        <v>0</v>
      </c>
      <c r="CU79" s="24"/>
      <c r="CV79" s="21">
        <f t="shared" si="815"/>
        <v>0</v>
      </c>
      <c r="CW79" s="24"/>
      <c r="CX79" s="24"/>
      <c r="CY79" s="25"/>
      <c r="CZ79" s="59"/>
      <c r="DA79" s="17"/>
      <c r="DB79" s="17"/>
      <c r="DC79" s="26">
        <f>IF(DC77="",0,DC81)</f>
        <v>0</v>
      </c>
      <c r="DD79" s="26">
        <f t="shared" ref="DD79:DN79" si="833">IF(DD77="",0,DD81)</f>
        <v>0</v>
      </c>
      <c r="DE79" s="26">
        <f t="shared" si="833"/>
        <v>0</v>
      </c>
      <c r="DF79" s="26">
        <f t="shared" si="833"/>
        <v>0</v>
      </c>
      <c r="DG79" s="26">
        <f t="shared" si="833"/>
        <v>0</v>
      </c>
      <c r="DH79" s="26">
        <f t="shared" si="833"/>
        <v>0</v>
      </c>
      <c r="DI79" s="26">
        <f t="shared" si="833"/>
        <v>0</v>
      </c>
      <c r="DJ79" s="26">
        <f t="shared" si="833"/>
        <v>0</v>
      </c>
      <c r="DK79" s="26">
        <f t="shared" si="833"/>
        <v>0</v>
      </c>
      <c r="DL79" s="26">
        <f t="shared" si="833"/>
        <v>0</v>
      </c>
      <c r="DM79" s="26">
        <f t="shared" si="833"/>
        <v>0</v>
      </c>
      <c r="DN79" s="26">
        <f t="shared" si="833"/>
        <v>0</v>
      </c>
      <c r="DO79" s="24"/>
      <c r="DP79" s="21">
        <f t="shared" si="827"/>
        <v>0</v>
      </c>
      <c r="DQ79" s="24"/>
      <c r="DR79" s="24"/>
      <c r="DS79" s="25"/>
      <c r="DT79" s="59"/>
    </row>
    <row r="80" spans="1:124" outlineLevel="1" x14ac:dyDescent="0.2">
      <c r="A80" s="17"/>
      <c r="C80" t="s">
        <v>28</v>
      </c>
      <c r="D80" s="1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24"/>
      <c r="T80" s="67">
        <f t="shared" si="777"/>
        <v>0</v>
      </c>
      <c r="U80" s="24"/>
      <c r="V80" s="21"/>
      <c r="W80" s="25"/>
      <c r="X80" s="59"/>
      <c r="Y80" s="17"/>
      <c r="Z80" s="17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24"/>
      <c r="AN80" s="67">
        <f t="shared" si="779"/>
        <v>0</v>
      </c>
      <c r="AO80" s="24"/>
      <c r="AP80" s="24"/>
      <c r="AQ80" s="25"/>
      <c r="AR80" s="59"/>
      <c r="AS80" s="17"/>
      <c r="AT80" s="17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24"/>
      <c r="BH80" s="67">
        <f t="shared" si="791"/>
        <v>0</v>
      </c>
      <c r="BI80" s="24"/>
      <c r="BJ80" s="24"/>
      <c r="BK80" s="25"/>
      <c r="BL80" s="59"/>
      <c r="BM80" s="17"/>
      <c r="BN80" s="17"/>
      <c r="BO80" s="53"/>
      <c r="BP80" s="53"/>
      <c r="BQ80" s="53"/>
      <c r="BR80" s="53"/>
      <c r="BS80" s="53"/>
      <c r="BT80" s="53"/>
      <c r="BU80" s="53"/>
      <c r="BV80" s="53"/>
      <c r="BW80" s="53"/>
      <c r="BX80" s="53"/>
      <c r="BY80" s="53"/>
      <c r="BZ80" s="53"/>
      <c r="CA80" s="24"/>
      <c r="CB80" s="67">
        <f t="shared" si="803"/>
        <v>0</v>
      </c>
      <c r="CC80" s="24"/>
      <c r="CD80" s="24"/>
      <c r="CE80" s="25"/>
      <c r="CF80" s="59"/>
      <c r="CG80" s="17"/>
      <c r="CH80" s="17"/>
      <c r="CI80" s="53"/>
      <c r="CJ80" s="53"/>
      <c r="CK80" s="53"/>
      <c r="CL80" s="53"/>
      <c r="CM80" s="53"/>
      <c r="CN80" s="53"/>
      <c r="CO80" s="53"/>
      <c r="CP80" s="53"/>
      <c r="CQ80" s="53"/>
      <c r="CR80" s="53"/>
      <c r="CS80" s="53"/>
      <c r="CT80" s="53"/>
      <c r="CU80" s="24"/>
      <c r="CV80" s="67">
        <f t="shared" si="815"/>
        <v>0</v>
      </c>
      <c r="CW80" s="24"/>
      <c r="CX80" s="24"/>
      <c r="CY80" s="25"/>
      <c r="CZ80" s="59"/>
      <c r="DA80" s="17"/>
      <c r="DB80" s="17"/>
      <c r="DC80" s="53"/>
      <c r="DD80" s="53"/>
      <c r="DE80" s="53"/>
      <c r="DF80" s="53"/>
      <c r="DG80" s="53"/>
      <c r="DH80" s="53"/>
      <c r="DI80" s="53"/>
      <c r="DJ80" s="53"/>
      <c r="DK80" s="53"/>
      <c r="DL80" s="53"/>
      <c r="DM80" s="53"/>
      <c r="DN80" s="53"/>
      <c r="DO80" s="24"/>
      <c r="DP80" s="67">
        <f t="shared" si="827"/>
        <v>0</v>
      </c>
      <c r="DQ80" s="24"/>
      <c r="DR80" s="24"/>
      <c r="DS80" s="25"/>
      <c r="DT80" s="59"/>
    </row>
    <row r="81" spans="1:124" outlineLevel="1" x14ac:dyDescent="0.2">
      <c r="A81" s="17"/>
      <c r="C81" t="s">
        <v>29</v>
      </c>
      <c r="E81" s="26">
        <f t="shared" ref="E81:R81" si="834">IF(E77="",0,E80*$C$6)</f>
        <v>0</v>
      </c>
      <c r="F81" s="26">
        <f t="shared" si="834"/>
        <v>0</v>
      </c>
      <c r="G81" s="26">
        <f t="shared" si="834"/>
        <v>0</v>
      </c>
      <c r="H81" s="26">
        <f t="shared" si="834"/>
        <v>0</v>
      </c>
      <c r="I81" s="26">
        <f t="shared" si="834"/>
        <v>0</v>
      </c>
      <c r="J81" s="26">
        <f t="shared" si="834"/>
        <v>0</v>
      </c>
      <c r="K81" s="26">
        <f t="shared" si="834"/>
        <v>0</v>
      </c>
      <c r="L81" s="26">
        <f t="shared" si="834"/>
        <v>0</v>
      </c>
      <c r="M81" s="26">
        <f t="shared" si="834"/>
        <v>0</v>
      </c>
      <c r="N81" s="26">
        <f t="shared" si="834"/>
        <v>0</v>
      </c>
      <c r="O81" s="26">
        <f t="shared" si="834"/>
        <v>0</v>
      </c>
      <c r="P81" s="26">
        <f t="shared" si="834"/>
        <v>0</v>
      </c>
      <c r="Q81" s="26">
        <f t="shared" si="834"/>
        <v>0</v>
      </c>
      <c r="R81" s="26">
        <f t="shared" si="834"/>
        <v>0</v>
      </c>
      <c r="T81" s="21">
        <f t="shared" si="777"/>
        <v>0</v>
      </c>
      <c r="AA81" s="26">
        <f>IF(AA77="",0,AA80*$C$6)</f>
        <v>0</v>
      </c>
      <c r="AB81" s="26">
        <f t="shared" ref="AB81:AL81" si="835">IF(AB77="",0,AB80*$C$6)</f>
        <v>0</v>
      </c>
      <c r="AC81" s="26">
        <f t="shared" si="835"/>
        <v>0</v>
      </c>
      <c r="AD81" s="26">
        <f t="shared" si="835"/>
        <v>0</v>
      </c>
      <c r="AE81" s="26">
        <f t="shared" si="835"/>
        <v>0</v>
      </c>
      <c r="AF81" s="26">
        <f t="shared" si="835"/>
        <v>0</v>
      </c>
      <c r="AG81" s="26">
        <f t="shared" si="835"/>
        <v>0</v>
      </c>
      <c r="AH81" s="26">
        <f t="shared" si="835"/>
        <v>0</v>
      </c>
      <c r="AI81" s="26">
        <f t="shared" si="835"/>
        <v>0</v>
      </c>
      <c r="AJ81" s="26">
        <f t="shared" si="835"/>
        <v>0</v>
      </c>
      <c r="AK81" s="26">
        <f t="shared" si="835"/>
        <v>0</v>
      </c>
      <c r="AL81" s="26">
        <f t="shared" si="835"/>
        <v>0</v>
      </c>
      <c r="AN81" s="21">
        <f t="shared" si="779"/>
        <v>0</v>
      </c>
      <c r="AU81" s="26">
        <f>IF(AU77="",0,AU80*$C$6)</f>
        <v>0</v>
      </c>
      <c r="AV81" s="26">
        <f t="shared" ref="AV81" si="836">IF(AV77="",0,AV80*$C$6)</f>
        <v>0</v>
      </c>
      <c r="AW81" s="26">
        <f t="shared" ref="AW81" si="837">IF(AW77="",0,AW80*$C$6)</f>
        <v>0</v>
      </c>
      <c r="AX81" s="26">
        <f t="shared" ref="AX81" si="838">IF(AX77="",0,AX80*$C$6)</f>
        <v>0</v>
      </c>
      <c r="AY81" s="26">
        <f t="shared" ref="AY81" si="839">IF(AY77="",0,AY80*$C$6)</f>
        <v>0</v>
      </c>
      <c r="AZ81" s="26">
        <f t="shared" ref="AZ81" si="840">IF(AZ77="",0,AZ80*$C$6)</f>
        <v>0</v>
      </c>
      <c r="BA81" s="26">
        <f t="shared" ref="BA81" si="841">IF(BA77="",0,BA80*$C$6)</f>
        <v>0</v>
      </c>
      <c r="BB81" s="26">
        <f t="shared" ref="BB81" si="842">IF(BB77="",0,BB80*$C$6)</f>
        <v>0</v>
      </c>
      <c r="BC81" s="26">
        <f t="shared" ref="BC81" si="843">IF(BC77="",0,BC80*$C$6)</f>
        <v>0</v>
      </c>
      <c r="BD81" s="26">
        <f t="shared" ref="BD81" si="844">IF(BD77="",0,BD80*$C$6)</f>
        <v>0</v>
      </c>
      <c r="BE81" s="26">
        <f t="shared" ref="BE81" si="845">IF(BE77="",0,BE80*$C$6)</f>
        <v>0</v>
      </c>
      <c r="BF81" s="26">
        <f t="shared" ref="BF81" si="846">IF(BF77="",0,BF80*$C$6)</f>
        <v>0</v>
      </c>
      <c r="BH81" s="21">
        <f t="shared" si="791"/>
        <v>0</v>
      </c>
      <c r="BL81" s="27"/>
      <c r="BO81" s="26">
        <f>IF(BO77="",0,BO80*$C$6)</f>
        <v>0</v>
      </c>
      <c r="BP81" s="26">
        <f t="shared" ref="BP81" si="847">IF(BP77="",0,BP80*$C$6)</f>
        <v>0</v>
      </c>
      <c r="BQ81" s="26">
        <f t="shared" ref="BQ81" si="848">IF(BQ77="",0,BQ80*$C$6)</f>
        <v>0</v>
      </c>
      <c r="BR81" s="26">
        <f t="shared" ref="BR81" si="849">IF(BR77="",0,BR80*$C$6)</f>
        <v>0</v>
      </c>
      <c r="BS81" s="26">
        <f t="shared" ref="BS81" si="850">IF(BS77="",0,BS80*$C$6)</f>
        <v>0</v>
      </c>
      <c r="BT81" s="26">
        <f t="shared" ref="BT81" si="851">IF(BT77="",0,BT80*$C$6)</f>
        <v>0</v>
      </c>
      <c r="BU81" s="26">
        <f t="shared" ref="BU81" si="852">IF(BU77="",0,BU80*$C$6)</f>
        <v>0</v>
      </c>
      <c r="BV81" s="26">
        <f t="shared" ref="BV81" si="853">IF(BV77="",0,BV80*$C$6)</f>
        <v>0</v>
      </c>
      <c r="BW81" s="26">
        <f t="shared" ref="BW81" si="854">IF(BW77="",0,BW80*$C$6)</f>
        <v>0</v>
      </c>
      <c r="BX81" s="26">
        <f t="shared" ref="BX81" si="855">IF(BX77="",0,BX80*$C$6)</f>
        <v>0</v>
      </c>
      <c r="BY81" s="26">
        <f t="shared" ref="BY81" si="856">IF(BY77="",0,BY80*$C$6)</f>
        <v>0</v>
      </c>
      <c r="BZ81" s="26">
        <f t="shared" ref="BZ81" si="857">IF(BZ77="",0,BZ80*$C$6)</f>
        <v>0</v>
      </c>
      <c r="CB81" s="21">
        <f t="shared" si="803"/>
        <v>0</v>
      </c>
      <c r="CI81" s="26">
        <f>IF(CI77="",0,CI80*$C$6)</f>
        <v>0</v>
      </c>
      <c r="CJ81" s="26">
        <f t="shared" ref="CJ81" si="858">IF(CJ77="",0,CJ80*$C$6)</f>
        <v>0</v>
      </c>
      <c r="CK81" s="26">
        <f t="shared" ref="CK81" si="859">IF(CK77="",0,CK80*$C$6)</f>
        <v>0</v>
      </c>
      <c r="CL81" s="26">
        <f t="shared" ref="CL81" si="860">IF(CL77="",0,CL80*$C$6)</f>
        <v>0</v>
      </c>
      <c r="CM81" s="26">
        <f t="shared" ref="CM81" si="861">IF(CM77="",0,CM80*$C$6)</f>
        <v>0</v>
      </c>
      <c r="CN81" s="26">
        <f t="shared" ref="CN81" si="862">IF(CN77="",0,CN80*$C$6)</f>
        <v>0</v>
      </c>
      <c r="CO81" s="26">
        <f t="shared" ref="CO81" si="863">IF(CO77="",0,CO80*$C$6)</f>
        <v>0</v>
      </c>
      <c r="CP81" s="26">
        <f t="shared" ref="CP81" si="864">IF(CP77="",0,CP80*$C$6)</f>
        <v>0</v>
      </c>
      <c r="CQ81" s="26">
        <f t="shared" ref="CQ81" si="865">IF(CQ77="",0,CQ80*$C$6)</f>
        <v>0</v>
      </c>
      <c r="CR81" s="26">
        <f t="shared" ref="CR81" si="866">IF(CR77="",0,CR80*$C$6)</f>
        <v>0</v>
      </c>
      <c r="CS81" s="26">
        <f t="shared" ref="CS81" si="867">IF(CS77="",0,CS80*$C$6)</f>
        <v>0</v>
      </c>
      <c r="CT81" s="26">
        <f t="shared" ref="CT81" si="868">IF(CT77="",0,CT80*$C$6)</f>
        <v>0</v>
      </c>
      <c r="CV81" s="21">
        <f t="shared" si="815"/>
        <v>0</v>
      </c>
      <c r="DC81" s="26">
        <f>IF(DC77="",0,DC80*$C$6)</f>
        <v>0</v>
      </c>
      <c r="DD81" s="26">
        <f t="shared" ref="DD81" si="869">IF(DD77="",0,DD80*$C$6)</f>
        <v>0</v>
      </c>
      <c r="DE81" s="26">
        <f t="shared" ref="DE81" si="870">IF(DE77="",0,DE80*$C$6)</f>
        <v>0</v>
      </c>
      <c r="DF81" s="26">
        <f t="shared" ref="DF81" si="871">IF(DF77="",0,DF80*$C$6)</f>
        <v>0</v>
      </c>
      <c r="DG81" s="26">
        <f t="shared" ref="DG81" si="872">IF(DG77="",0,DG80*$C$6)</f>
        <v>0</v>
      </c>
      <c r="DH81" s="26">
        <f t="shared" ref="DH81" si="873">IF(DH77="",0,DH80*$C$6)</f>
        <v>0</v>
      </c>
      <c r="DI81" s="26">
        <f t="shared" ref="DI81" si="874">IF(DI77="",0,DI80*$C$6)</f>
        <v>0</v>
      </c>
      <c r="DJ81" s="26">
        <f t="shared" ref="DJ81" si="875">IF(DJ77="",0,DJ80*$C$6)</f>
        <v>0</v>
      </c>
      <c r="DK81" s="26">
        <f t="shared" ref="DK81" si="876">IF(DK77="",0,DK80*$C$6)</f>
        <v>0</v>
      </c>
      <c r="DL81" s="26">
        <f t="shared" ref="DL81" si="877">IF(DL77="",0,DL80*$C$6)</f>
        <v>0</v>
      </c>
      <c r="DM81" s="26">
        <f t="shared" ref="DM81" si="878">IF(DM77="",0,DM80*$C$6)</f>
        <v>0</v>
      </c>
      <c r="DN81" s="26">
        <f t="shared" ref="DN81" si="879">IF(DN77="",0,DN80*$C$6)</f>
        <v>0</v>
      </c>
      <c r="DP81" s="21">
        <f t="shared" si="827"/>
        <v>0</v>
      </c>
      <c r="DR81" s="24"/>
      <c r="DS81" s="25"/>
      <c r="DT81" s="59"/>
    </row>
    <row r="82" spans="1:124" outlineLevel="1" x14ac:dyDescent="0.2">
      <c r="A82" s="17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T82" s="21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N82" s="21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H82" s="21"/>
      <c r="BL82" s="27"/>
      <c r="BO82" s="26"/>
      <c r="BP82" s="26"/>
      <c r="BQ82" s="26"/>
      <c r="BR82" s="26"/>
      <c r="BS82" s="26"/>
      <c r="BT82" s="26"/>
      <c r="BU82" s="26"/>
      <c r="BV82" s="26"/>
      <c r="BW82" s="26"/>
      <c r="BX82" s="26"/>
      <c r="BY82" s="26"/>
      <c r="BZ82" s="26"/>
      <c r="CB82" s="21"/>
      <c r="CI82" s="26"/>
      <c r="CJ82" s="26"/>
      <c r="CK82" s="26"/>
      <c r="CL82" s="26"/>
      <c r="CM82" s="26"/>
      <c r="CN82" s="26"/>
      <c r="CO82" s="26"/>
      <c r="CP82" s="26"/>
      <c r="CQ82" s="26"/>
      <c r="CR82" s="26"/>
      <c r="CS82" s="26"/>
      <c r="CT82" s="26"/>
      <c r="CV82" s="21"/>
      <c r="DC82" s="26"/>
      <c r="DD82" s="26"/>
      <c r="DE82" s="26"/>
      <c r="DF82" s="26"/>
      <c r="DG82" s="26"/>
      <c r="DH82" s="26"/>
      <c r="DI82" s="26"/>
      <c r="DJ82" s="26"/>
      <c r="DK82" s="26"/>
      <c r="DL82" s="26"/>
      <c r="DM82" s="26"/>
      <c r="DN82" s="26"/>
      <c r="DP82" s="21"/>
      <c r="DR82" s="24"/>
      <c r="DS82" s="25"/>
      <c r="DT82" s="59"/>
    </row>
    <row r="83" spans="1:124" outlineLevel="1" x14ac:dyDescent="0.2"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T83" s="2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N83" s="2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H83" s="21"/>
      <c r="BL83" s="27"/>
      <c r="BO83" s="31"/>
      <c r="BP83" s="31"/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B83" s="21"/>
      <c r="CI83" s="31"/>
      <c r="CJ83" s="31"/>
      <c r="CK83" s="31"/>
      <c r="CL83" s="31"/>
      <c r="CM83" s="31"/>
      <c r="CN83" s="31"/>
      <c r="CO83" s="31"/>
      <c r="CP83" s="31"/>
      <c r="CQ83" s="31"/>
      <c r="CR83" s="31"/>
      <c r="CS83" s="31"/>
      <c r="CT83" s="31"/>
      <c r="CV83" s="21"/>
      <c r="DC83" s="31"/>
      <c r="DD83" s="31"/>
      <c r="DE83" s="31"/>
      <c r="DF83" s="31"/>
      <c r="DG83" s="31"/>
      <c r="DH83" s="31"/>
      <c r="DI83" s="31"/>
      <c r="DJ83" s="31"/>
      <c r="DK83" s="31"/>
      <c r="DL83" s="31"/>
      <c r="DM83" s="31"/>
      <c r="DN83" s="31"/>
      <c r="DP83" s="21"/>
    </row>
    <row r="84" spans="1:124" outlineLevel="1" x14ac:dyDescent="0.2">
      <c r="B84" s="11" t="s">
        <v>129</v>
      </c>
      <c r="C84" s="18"/>
      <c r="D84" s="18"/>
      <c r="E84" s="19">
        <f t="shared" ref="E84:R84" si="880">IFERROR((E87*E85)/E86,0)</f>
        <v>0</v>
      </c>
      <c r="F84" s="19">
        <f t="shared" si="880"/>
        <v>0</v>
      </c>
      <c r="G84" s="19">
        <f t="shared" si="880"/>
        <v>0</v>
      </c>
      <c r="H84" s="19">
        <f t="shared" si="880"/>
        <v>0</v>
      </c>
      <c r="I84" s="19">
        <f t="shared" si="880"/>
        <v>0</v>
      </c>
      <c r="J84" s="19">
        <f t="shared" si="880"/>
        <v>0</v>
      </c>
      <c r="K84" s="19">
        <f t="shared" si="880"/>
        <v>0</v>
      </c>
      <c r="L84" s="19">
        <f t="shared" si="880"/>
        <v>0</v>
      </c>
      <c r="M84" s="19">
        <f t="shared" si="880"/>
        <v>0</v>
      </c>
      <c r="N84" s="19">
        <f t="shared" si="880"/>
        <v>0</v>
      </c>
      <c r="O84" s="19">
        <f t="shared" si="880"/>
        <v>0</v>
      </c>
      <c r="P84" s="19">
        <f t="shared" si="880"/>
        <v>0</v>
      </c>
      <c r="Q84" s="19">
        <f t="shared" si="880"/>
        <v>0</v>
      </c>
      <c r="R84" s="19">
        <f t="shared" si="880"/>
        <v>0</v>
      </c>
      <c r="S84" s="20"/>
      <c r="T84" s="20">
        <f t="shared" ref="T84:T89" si="881">SUM(E84:R84)</f>
        <v>0</v>
      </c>
      <c r="U84" s="21"/>
      <c r="V84" s="67"/>
      <c r="W84" s="30"/>
      <c r="X84" s="59"/>
      <c r="Y84" s="17"/>
      <c r="Z84" s="17"/>
      <c r="AA84" s="19">
        <f>IFERROR((AA87*AA85)/AA86,0)</f>
        <v>0</v>
      </c>
      <c r="AB84" s="19">
        <f t="shared" ref="AB84:AL84" si="882">IFERROR((AB87*AB85)/AB86,0)</f>
        <v>0</v>
      </c>
      <c r="AC84" s="19">
        <f t="shared" si="882"/>
        <v>0</v>
      </c>
      <c r="AD84" s="19">
        <f t="shared" si="882"/>
        <v>0</v>
      </c>
      <c r="AE84" s="19">
        <f t="shared" si="882"/>
        <v>0</v>
      </c>
      <c r="AF84" s="19">
        <f t="shared" si="882"/>
        <v>0</v>
      </c>
      <c r="AG84" s="19">
        <f t="shared" si="882"/>
        <v>0</v>
      </c>
      <c r="AH84" s="19">
        <f t="shared" si="882"/>
        <v>0</v>
      </c>
      <c r="AI84" s="19">
        <f t="shared" si="882"/>
        <v>0</v>
      </c>
      <c r="AJ84" s="19">
        <f t="shared" si="882"/>
        <v>0</v>
      </c>
      <c r="AK84" s="19">
        <f t="shared" si="882"/>
        <v>0</v>
      </c>
      <c r="AL84" s="19">
        <f t="shared" si="882"/>
        <v>0</v>
      </c>
      <c r="AM84" s="20"/>
      <c r="AN84" s="20">
        <f t="shared" ref="AN84:AN89" si="883">SUM(AA84:AL84)</f>
        <v>0</v>
      </c>
      <c r="AO84" s="21"/>
      <c r="AP84" s="21"/>
      <c r="AQ84" s="30"/>
      <c r="AR84" s="59"/>
      <c r="AS84" s="17"/>
      <c r="AT84" s="17"/>
      <c r="AU84" s="19">
        <f>IFERROR((AU87*AU85)/AU86,0)</f>
        <v>0</v>
      </c>
      <c r="AV84" s="19">
        <f t="shared" ref="AV84" si="884">IFERROR((AV87*AV85)/AV86,0)</f>
        <v>0</v>
      </c>
      <c r="AW84" s="19">
        <f t="shared" ref="AW84" si="885">IFERROR((AW87*AW85)/AW86,0)</f>
        <v>0</v>
      </c>
      <c r="AX84" s="19">
        <f t="shared" ref="AX84" si="886">IFERROR((AX87*AX85)/AX86,0)</f>
        <v>0</v>
      </c>
      <c r="AY84" s="19">
        <f t="shared" ref="AY84" si="887">IFERROR((AY87*AY85)/AY86,0)</f>
        <v>0</v>
      </c>
      <c r="AZ84" s="19">
        <f t="shared" ref="AZ84" si="888">IFERROR((AZ87*AZ85)/AZ86,0)</f>
        <v>0</v>
      </c>
      <c r="BA84" s="19">
        <f t="shared" ref="BA84" si="889">IFERROR((BA87*BA85)/BA86,0)</f>
        <v>0</v>
      </c>
      <c r="BB84" s="19">
        <f t="shared" ref="BB84" si="890">IFERROR((BB87*BB85)/BB86,0)</f>
        <v>0</v>
      </c>
      <c r="BC84" s="19">
        <f t="shared" ref="BC84" si="891">IFERROR((BC87*BC85)/BC86,0)</f>
        <v>0</v>
      </c>
      <c r="BD84" s="19">
        <f t="shared" ref="BD84" si="892">IFERROR((BD87*BD85)/BD86,0)</f>
        <v>0</v>
      </c>
      <c r="BE84" s="19">
        <f t="shared" ref="BE84" si="893">IFERROR((BE87*BE85)/BE86,0)</f>
        <v>0</v>
      </c>
      <c r="BF84" s="19">
        <f t="shared" ref="BF84" si="894">IFERROR((BF87*BF85)/BF86,0)</f>
        <v>0</v>
      </c>
      <c r="BG84" s="20"/>
      <c r="BH84" s="20">
        <f t="shared" ref="BH84:BH89" si="895">SUM(AU84:BF84)</f>
        <v>0</v>
      </c>
      <c r="BI84" s="21"/>
      <c r="BJ84" s="21"/>
      <c r="BK84" s="30"/>
      <c r="BL84" s="59"/>
      <c r="BM84" s="17"/>
      <c r="BN84" s="17"/>
      <c r="BO84" s="19">
        <f>IFERROR((BO87*BO85)/BO86,0)</f>
        <v>0</v>
      </c>
      <c r="BP84" s="19">
        <f t="shared" ref="BP84" si="896">IFERROR((BP87*BP85)/BP86,0)</f>
        <v>0</v>
      </c>
      <c r="BQ84" s="19">
        <f t="shared" ref="BQ84" si="897">IFERROR((BQ87*BQ85)/BQ86,0)</f>
        <v>0</v>
      </c>
      <c r="BR84" s="19">
        <f t="shared" ref="BR84" si="898">IFERROR((BR87*BR85)/BR86,0)</f>
        <v>0</v>
      </c>
      <c r="BS84" s="19">
        <f t="shared" ref="BS84" si="899">IFERROR((BS87*BS85)/BS86,0)</f>
        <v>0</v>
      </c>
      <c r="BT84" s="19">
        <f t="shared" ref="BT84" si="900">IFERROR((BT87*BT85)/BT86,0)</f>
        <v>0</v>
      </c>
      <c r="BU84" s="19">
        <f t="shared" ref="BU84" si="901">IFERROR((BU87*BU85)/BU86,0)</f>
        <v>0</v>
      </c>
      <c r="BV84" s="19">
        <f t="shared" ref="BV84" si="902">IFERROR((BV87*BV85)/BV86,0)</f>
        <v>0</v>
      </c>
      <c r="BW84" s="19">
        <f t="shared" ref="BW84" si="903">IFERROR((BW87*BW85)/BW86,0)</f>
        <v>0</v>
      </c>
      <c r="BX84" s="19">
        <f t="shared" ref="BX84" si="904">IFERROR((BX87*BX85)/BX86,0)</f>
        <v>0</v>
      </c>
      <c r="BY84" s="19">
        <f t="shared" ref="BY84" si="905">IFERROR((BY87*BY85)/BY86,0)</f>
        <v>0</v>
      </c>
      <c r="BZ84" s="19">
        <f t="shared" ref="BZ84" si="906">IFERROR((BZ87*BZ85)/BZ86,0)</f>
        <v>0</v>
      </c>
      <c r="CA84" s="20"/>
      <c r="CB84" s="20">
        <f t="shared" ref="CB84:CB89" si="907">SUM(BO84:BZ84)</f>
        <v>0</v>
      </c>
      <c r="CC84" s="21"/>
      <c r="CD84" s="21"/>
      <c r="CE84" s="30"/>
      <c r="CF84" s="59"/>
      <c r="CG84" s="17"/>
      <c r="CH84" s="17"/>
      <c r="CI84" s="19">
        <f>IFERROR((CI87*CI85)/CI86,0)</f>
        <v>0</v>
      </c>
      <c r="CJ84" s="19">
        <f t="shared" ref="CJ84" si="908">IFERROR((CJ87*CJ85)/CJ86,0)</f>
        <v>0</v>
      </c>
      <c r="CK84" s="19">
        <f t="shared" ref="CK84" si="909">IFERROR((CK87*CK85)/CK86,0)</f>
        <v>0</v>
      </c>
      <c r="CL84" s="19">
        <f t="shared" ref="CL84" si="910">IFERROR((CL87*CL85)/CL86,0)</f>
        <v>0</v>
      </c>
      <c r="CM84" s="19">
        <f t="shared" ref="CM84" si="911">IFERROR((CM87*CM85)/CM86,0)</f>
        <v>0</v>
      </c>
      <c r="CN84" s="19">
        <f t="shared" ref="CN84" si="912">IFERROR((CN87*CN85)/CN86,0)</f>
        <v>0</v>
      </c>
      <c r="CO84" s="19">
        <f t="shared" ref="CO84" si="913">IFERROR((CO87*CO85)/CO86,0)</f>
        <v>0</v>
      </c>
      <c r="CP84" s="19">
        <f t="shared" ref="CP84" si="914">IFERROR((CP87*CP85)/CP86,0)</f>
        <v>0</v>
      </c>
      <c r="CQ84" s="19">
        <f t="shared" ref="CQ84" si="915">IFERROR((CQ87*CQ85)/CQ86,0)</f>
        <v>0</v>
      </c>
      <c r="CR84" s="19">
        <f t="shared" ref="CR84" si="916">IFERROR((CR87*CR85)/CR86,0)</f>
        <v>0</v>
      </c>
      <c r="CS84" s="19">
        <f t="shared" ref="CS84" si="917">IFERROR((CS87*CS85)/CS86,0)</f>
        <v>0</v>
      </c>
      <c r="CT84" s="19">
        <f t="shared" ref="CT84" si="918">IFERROR((CT87*CT85)/CT86,0)</f>
        <v>0</v>
      </c>
      <c r="CU84" s="20"/>
      <c r="CV84" s="20">
        <f t="shared" ref="CV84:CV89" si="919">SUM(CI84:CT84)</f>
        <v>0</v>
      </c>
      <c r="CW84" s="21"/>
      <c r="CX84" s="21"/>
      <c r="CY84" s="30"/>
      <c r="CZ84" s="59"/>
      <c r="DC84" s="19">
        <f>IFERROR((DC87*DC85)/DC86,0)</f>
        <v>0</v>
      </c>
      <c r="DD84" s="19">
        <f t="shared" ref="DD84" si="920">IFERROR((DD87*DD85)/DD86,0)</f>
        <v>0</v>
      </c>
      <c r="DE84" s="19">
        <f t="shared" ref="DE84" si="921">IFERROR((DE87*DE85)/DE86,0)</f>
        <v>0</v>
      </c>
      <c r="DF84" s="19">
        <f t="shared" ref="DF84" si="922">IFERROR((DF87*DF85)/DF86,0)</f>
        <v>0</v>
      </c>
      <c r="DG84" s="19">
        <f t="shared" ref="DG84" si="923">IFERROR((DG87*DG85)/DG86,0)</f>
        <v>0</v>
      </c>
      <c r="DH84" s="19">
        <f t="shared" ref="DH84" si="924">IFERROR((DH87*DH85)/DH86,0)</f>
        <v>0</v>
      </c>
      <c r="DI84" s="19">
        <f t="shared" ref="DI84" si="925">IFERROR((DI87*DI85)/DI86,0)</f>
        <v>0</v>
      </c>
      <c r="DJ84" s="19">
        <f t="shared" ref="DJ84" si="926">IFERROR((DJ87*DJ85)/DJ86,0)</f>
        <v>0</v>
      </c>
      <c r="DK84" s="19">
        <f t="shared" ref="DK84" si="927">IFERROR((DK87*DK85)/DK86,0)</f>
        <v>0</v>
      </c>
      <c r="DL84" s="19">
        <f t="shared" ref="DL84" si="928">IFERROR((DL87*DL85)/DL86,0)</f>
        <v>0</v>
      </c>
      <c r="DM84" s="19">
        <f t="shared" ref="DM84" si="929">IFERROR((DM87*DM85)/DM86,0)</f>
        <v>0</v>
      </c>
      <c r="DN84" s="19">
        <f t="shared" ref="DN84" si="930">IFERROR((DN87*DN85)/DN86,0)</f>
        <v>0</v>
      </c>
      <c r="DO84" s="20"/>
      <c r="DP84" s="20">
        <f t="shared" ref="DP84:DP89" si="931">SUM(DC84:DN84)</f>
        <v>0</v>
      </c>
    </row>
    <row r="85" spans="1:124" outlineLevel="1" x14ac:dyDescent="0.2">
      <c r="B85" s="65"/>
      <c r="C85" t="s">
        <v>124</v>
      </c>
      <c r="D85" s="1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24"/>
      <c r="T85" s="67">
        <f t="shared" si="881"/>
        <v>0</v>
      </c>
      <c r="U85" s="24"/>
      <c r="V85" s="67"/>
      <c r="W85" s="25"/>
      <c r="X85" s="59"/>
      <c r="Y85" s="17"/>
      <c r="Z85" s="17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24"/>
      <c r="AN85" s="67">
        <f t="shared" si="883"/>
        <v>0</v>
      </c>
      <c r="AO85" s="24"/>
      <c r="AP85" s="24"/>
      <c r="AQ85" s="25"/>
      <c r="AR85" s="59"/>
      <c r="AS85" s="17"/>
      <c r="AT85" s="17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24"/>
      <c r="BH85" s="67">
        <f t="shared" si="895"/>
        <v>0</v>
      </c>
      <c r="BI85" s="24"/>
      <c r="BJ85" s="24"/>
      <c r="BK85" s="25"/>
      <c r="BL85" s="59"/>
      <c r="BM85" s="17"/>
      <c r="BN85" s="17"/>
      <c r="BO85" s="53"/>
      <c r="BP85" s="53"/>
      <c r="BQ85" s="53"/>
      <c r="BR85" s="53"/>
      <c r="BS85" s="53"/>
      <c r="BT85" s="53"/>
      <c r="BU85" s="53"/>
      <c r="BV85" s="53"/>
      <c r="BW85" s="53"/>
      <c r="BX85" s="53"/>
      <c r="BY85" s="53"/>
      <c r="BZ85" s="53"/>
      <c r="CA85" s="24"/>
      <c r="CB85" s="67">
        <f t="shared" si="907"/>
        <v>0</v>
      </c>
      <c r="CC85" s="24"/>
      <c r="CD85" s="24"/>
      <c r="CE85" s="25"/>
      <c r="CF85" s="59"/>
      <c r="CG85" s="17"/>
      <c r="CH85" s="17"/>
      <c r="CI85" s="53"/>
      <c r="CJ85" s="53"/>
      <c r="CK85" s="53"/>
      <c r="CL85" s="53"/>
      <c r="CM85" s="53"/>
      <c r="CN85" s="53"/>
      <c r="CO85" s="53"/>
      <c r="CP85" s="53"/>
      <c r="CQ85" s="53"/>
      <c r="CR85" s="53"/>
      <c r="CS85" s="53"/>
      <c r="CT85" s="53"/>
      <c r="CU85" s="24"/>
      <c r="CV85" s="67">
        <f t="shared" si="919"/>
        <v>0</v>
      </c>
      <c r="CW85" s="24"/>
      <c r="CX85" s="24"/>
      <c r="CY85" s="25"/>
      <c r="CZ85" s="59"/>
      <c r="DC85" s="53"/>
      <c r="DD85" s="53"/>
      <c r="DE85" s="53"/>
      <c r="DF85" s="53"/>
      <c r="DG85" s="53"/>
      <c r="DH85" s="53"/>
      <c r="DI85" s="53"/>
      <c r="DJ85" s="53"/>
      <c r="DK85" s="53"/>
      <c r="DL85" s="53"/>
      <c r="DM85" s="53"/>
      <c r="DN85" s="53"/>
      <c r="DO85" s="24"/>
      <c r="DP85" s="67">
        <f t="shared" si="931"/>
        <v>0</v>
      </c>
    </row>
    <row r="86" spans="1:124" outlineLevel="1" x14ac:dyDescent="0.2">
      <c r="B86" s="23"/>
      <c r="C86" s="13" t="s">
        <v>126</v>
      </c>
      <c r="D86" s="1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24"/>
      <c r="T86" s="67">
        <f t="shared" si="881"/>
        <v>0</v>
      </c>
      <c r="U86" s="24"/>
      <c r="V86" s="21"/>
      <c r="W86" s="25"/>
      <c r="X86" s="59"/>
      <c r="Y86" s="17"/>
      <c r="Z86" s="17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24"/>
      <c r="AN86" s="67">
        <f t="shared" si="883"/>
        <v>0</v>
      </c>
      <c r="AO86" s="24"/>
      <c r="AP86" s="24"/>
      <c r="AQ86" s="25"/>
      <c r="AR86" s="59"/>
      <c r="AS86" s="17"/>
      <c r="AT86" s="17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  <c r="BG86" s="24"/>
      <c r="BH86" s="67">
        <f t="shared" si="895"/>
        <v>0</v>
      </c>
      <c r="BI86" s="24"/>
      <c r="BJ86" s="24"/>
      <c r="BK86" s="25"/>
      <c r="BL86" s="59"/>
      <c r="BM86" s="17"/>
      <c r="BN86" s="17"/>
      <c r="BO86" s="53"/>
      <c r="BP86" s="53"/>
      <c r="BQ86" s="53"/>
      <c r="BR86" s="53"/>
      <c r="BS86" s="53"/>
      <c r="BT86" s="53"/>
      <c r="BU86" s="53"/>
      <c r="BV86" s="53"/>
      <c r="BW86" s="53"/>
      <c r="BX86" s="53"/>
      <c r="BY86" s="53"/>
      <c r="BZ86" s="53"/>
      <c r="CA86" s="24"/>
      <c r="CB86" s="67">
        <f t="shared" si="907"/>
        <v>0</v>
      </c>
      <c r="CC86" s="24"/>
      <c r="CD86" s="24"/>
      <c r="CE86" s="25"/>
      <c r="CF86" s="59"/>
      <c r="CG86" s="17"/>
      <c r="CH86" s="17"/>
      <c r="CI86" s="53"/>
      <c r="CJ86" s="53"/>
      <c r="CK86" s="53"/>
      <c r="CL86" s="53"/>
      <c r="CM86" s="53"/>
      <c r="CN86" s="53"/>
      <c r="CO86" s="53"/>
      <c r="CP86" s="53"/>
      <c r="CQ86" s="53"/>
      <c r="CR86" s="53"/>
      <c r="CS86" s="53"/>
      <c r="CT86" s="53"/>
      <c r="CU86" s="24"/>
      <c r="CV86" s="67">
        <f t="shared" si="919"/>
        <v>0</v>
      </c>
      <c r="CW86" s="24"/>
      <c r="CX86" s="24"/>
      <c r="CY86" s="25"/>
      <c r="CZ86" s="59"/>
      <c r="DC86" s="53"/>
      <c r="DD86" s="53"/>
      <c r="DE86" s="53"/>
      <c r="DF86" s="53"/>
      <c r="DG86" s="53"/>
      <c r="DH86" s="53"/>
      <c r="DI86" s="53"/>
      <c r="DJ86" s="53"/>
      <c r="DK86" s="53"/>
      <c r="DL86" s="53"/>
      <c r="DM86" s="53"/>
      <c r="DN86" s="53"/>
      <c r="DO86" s="24"/>
      <c r="DP86" s="67">
        <f t="shared" si="931"/>
        <v>0</v>
      </c>
      <c r="DR86" s="21"/>
      <c r="DS86" s="30"/>
      <c r="DT86" s="59"/>
    </row>
    <row r="87" spans="1:124" outlineLevel="1" x14ac:dyDescent="0.2">
      <c r="B87" s="23"/>
      <c r="C87" t="s">
        <v>125</v>
      </c>
      <c r="D87" s="13"/>
      <c r="E87" s="26">
        <f t="shared" ref="E87:R87" si="932">IF(E85="",0,E89)</f>
        <v>0</v>
      </c>
      <c r="F87" s="26">
        <f t="shared" si="932"/>
        <v>0</v>
      </c>
      <c r="G87" s="26">
        <f t="shared" si="932"/>
        <v>0</v>
      </c>
      <c r="H87" s="26">
        <f t="shared" si="932"/>
        <v>0</v>
      </c>
      <c r="I87" s="26">
        <f t="shared" si="932"/>
        <v>0</v>
      </c>
      <c r="J87" s="26">
        <f t="shared" si="932"/>
        <v>0</v>
      </c>
      <c r="K87" s="26">
        <f t="shared" si="932"/>
        <v>0</v>
      </c>
      <c r="L87" s="26">
        <f t="shared" si="932"/>
        <v>0</v>
      </c>
      <c r="M87" s="26">
        <f t="shared" si="932"/>
        <v>0</v>
      </c>
      <c r="N87" s="26">
        <f t="shared" si="932"/>
        <v>0</v>
      </c>
      <c r="O87" s="26">
        <f t="shared" si="932"/>
        <v>0</v>
      </c>
      <c r="P87" s="26">
        <f t="shared" si="932"/>
        <v>0</v>
      </c>
      <c r="Q87" s="26">
        <f t="shared" si="932"/>
        <v>0</v>
      </c>
      <c r="R87" s="26">
        <f t="shared" si="932"/>
        <v>0</v>
      </c>
      <c r="S87" s="24"/>
      <c r="T87" s="21">
        <f t="shared" si="881"/>
        <v>0</v>
      </c>
      <c r="U87" s="24"/>
      <c r="V87" s="67"/>
      <c r="W87" s="25"/>
      <c r="X87" s="59"/>
      <c r="Y87" s="17"/>
      <c r="Z87" s="17"/>
      <c r="AA87" s="26">
        <f>IF(AA85="",0,AA89)</f>
        <v>0</v>
      </c>
      <c r="AB87" s="26">
        <f t="shared" ref="AB87:AL87" si="933">IF(AB85="",0,AB89)</f>
        <v>0</v>
      </c>
      <c r="AC87" s="26">
        <f t="shared" si="933"/>
        <v>0</v>
      </c>
      <c r="AD87" s="26">
        <f t="shared" si="933"/>
        <v>0</v>
      </c>
      <c r="AE87" s="26">
        <f t="shared" si="933"/>
        <v>0</v>
      </c>
      <c r="AF87" s="26">
        <f t="shared" si="933"/>
        <v>0</v>
      </c>
      <c r="AG87" s="26">
        <f t="shared" si="933"/>
        <v>0</v>
      </c>
      <c r="AH87" s="26">
        <f t="shared" si="933"/>
        <v>0</v>
      </c>
      <c r="AI87" s="26">
        <f t="shared" si="933"/>
        <v>0</v>
      </c>
      <c r="AJ87" s="26">
        <f t="shared" si="933"/>
        <v>0</v>
      </c>
      <c r="AK87" s="26">
        <f t="shared" si="933"/>
        <v>0</v>
      </c>
      <c r="AL87" s="26">
        <f t="shared" si="933"/>
        <v>0</v>
      </c>
      <c r="AM87" s="24"/>
      <c r="AN87" s="21">
        <f t="shared" si="883"/>
        <v>0</v>
      </c>
      <c r="AO87" s="24"/>
      <c r="AP87" s="24"/>
      <c r="AQ87" s="25"/>
      <c r="AR87" s="59"/>
      <c r="AS87" s="17"/>
      <c r="AT87" s="17"/>
      <c r="AU87" s="26">
        <f>IF(AU85="",0,AU89)</f>
        <v>0</v>
      </c>
      <c r="AV87" s="26">
        <f t="shared" ref="AV87:BF87" si="934">IF(AV85="",0,AV89)</f>
        <v>0</v>
      </c>
      <c r="AW87" s="26">
        <f t="shared" si="934"/>
        <v>0</v>
      </c>
      <c r="AX87" s="26">
        <f t="shared" si="934"/>
        <v>0</v>
      </c>
      <c r="AY87" s="26">
        <f t="shared" si="934"/>
        <v>0</v>
      </c>
      <c r="AZ87" s="26">
        <f t="shared" si="934"/>
        <v>0</v>
      </c>
      <c r="BA87" s="26">
        <f t="shared" si="934"/>
        <v>0</v>
      </c>
      <c r="BB87" s="26">
        <f t="shared" si="934"/>
        <v>0</v>
      </c>
      <c r="BC87" s="26">
        <f t="shared" si="934"/>
        <v>0</v>
      </c>
      <c r="BD87" s="26">
        <f t="shared" si="934"/>
        <v>0</v>
      </c>
      <c r="BE87" s="26">
        <f t="shared" si="934"/>
        <v>0</v>
      </c>
      <c r="BF87" s="26">
        <f t="shared" si="934"/>
        <v>0</v>
      </c>
      <c r="BG87" s="24"/>
      <c r="BH87" s="21">
        <f t="shared" si="895"/>
        <v>0</v>
      </c>
      <c r="BI87" s="24"/>
      <c r="BJ87" s="24"/>
      <c r="BK87" s="25"/>
      <c r="BL87" s="59"/>
      <c r="BM87" s="17"/>
      <c r="BN87" s="17"/>
      <c r="BO87" s="26">
        <f>IF(BO85="",0,BO89)</f>
        <v>0</v>
      </c>
      <c r="BP87" s="26">
        <f t="shared" ref="BP87:BZ87" si="935">IF(BP85="",0,BP89)</f>
        <v>0</v>
      </c>
      <c r="BQ87" s="26">
        <f t="shared" si="935"/>
        <v>0</v>
      </c>
      <c r="BR87" s="26">
        <f t="shared" si="935"/>
        <v>0</v>
      </c>
      <c r="BS87" s="26">
        <f t="shared" si="935"/>
        <v>0</v>
      </c>
      <c r="BT87" s="26">
        <f t="shared" si="935"/>
        <v>0</v>
      </c>
      <c r="BU87" s="26">
        <f t="shared" si="935"/>
        <v>0</v>
      </c>
      <c r="BV87" s="26">
        <f t="shared" si="935"/>
        <v>0</v>
      </c>
      <c r="BW87" s="26">
        <f t="shared" si="935"/>
        <v>0</v>
      </c>
      <c r="BX87" s="26">
        <f t="shared" si="935"/>
        <v>0</v>
      </c>
      <c r="BY87" s="26">
        <f t="shared" si="935"/>
        <v>0</v>
      </c>
      <c r="BZ87" s="26">
        <f t="shared" si="935"/>
        <v>0</v>
      </c>
      <c r="CA87" s="24"/>
      <c r="CB87" s="21">
        <f t="shared" si="907"/>
        <v>0</v>
      </c>
      <c r="CC87" s="24"/>
      <c r="CD87" s="24"/>
      <c r="CE87" s="25"/>
      <c r="CF87" s="59"/>
      <c r="CG87" s="17"/>
      <c r="CH87" s="17"/>
      <c r="CI87" s="26">
        <f>IF(CI85="",0,CI89)</f>
        <v>0</v>
      </c>
      <c r="CJ87" s="26">
        <f t="shared" ref="CJ87:CT87" si="936">IF(CJ85="",0,CJ89)</f>
        <v>0</v>
      </c>
      <c r="CK87" s="26">
        <f t="shared" si="936"/>
        <v>0</v>
      </c>
      <c r="CL87" s="26">
        <f t="shared" si="936"/>
        <v>0</v>
      </c>
      <c r="CM87" s="26">
        <f t="shared" si="936"/>
        <v>0</v>
      </c>
      <c r="CN87" s="26">
        <f t="shared" si="936"/>
        <v>0</v>
      </c>
      <c r="CO87" s="26">
        <f t="shared" si="936"/>
        <v>0</v>
      </c>
      <c r="CP87" s="26">
        <f t="shared" si="936"/>
        <v>0</v>
      </c>
      <c r="CQ87" s="26">
        <f t="shared" si="936"/>
        <v>0</v>
      </c>
      <c r="CR87" s="26">
        <f t="shared" si="936"/>
        <v>0</v>
      </c>
      <c r="CS87" s="26">
        <f t="shared" si="936"/>
        <v>0</v>
      </c>
      <c r="CT87" s="26">
        <f t="shared" si="936"/>
        <v>0</v>
      </c>
      <c r="CU87" s="24"/>
      <c r="CV87" s="21">
        <f t="shared" si="919"/>
        <v>0</v>
      </c>
      <c r="CW87" s="24"/>
      <c r="CX87" s="24"/>
      <c r="CY87" s="25"/>
      <c r="CZ87" s="59"/>
      <c r="DC87" s="26">
        <f>IF(DC85="",0,DC89)</f>
        <v>0</v>
      </c>
      <c r="DD87" s="26">
        <f t="shared" ref="DD87:DN87" si="937">IF(DD85="",0,DD89)</f>
        <v>0</v>
      </c>
      <c r="DE87" s="26">
        <f t="shared" si="937"/>
        <v>0</v>
      </c>
      <c r="DF87" s="26">
        <f t="shared" si="937"/>
        <v>0</v>
      </c>
      <c r="DG87" s="26">
        <f t="shared" si="937"/>
        <v>0</v>
      </c>
      <c r="DH87" s="26">
        <f t="shared" si="937"/>
        <v>0</v>
      </c>
      <c r="DI87" s="26">
        <f t="shared" si="937"/>
        <v>0</v>
      </c>
      <c r="DJ87" s="26">
        <f t="shared" si="937"/>
        <v>0</v>
      </c>
      <c r="DK87" s="26">
        <f t="shared" si="937"/>
        <v>0</v>
      </c>
      <c r="DL87" s="26">
        <f t="shared" si="937"/>
        <v>0</v>
      </c>
      <c r="DM87" s="26">
        <f t="shared" si="937"/>
        <v>0</v>
      </c>
      <c r="DN87" s="26">
        <f t="shared" si="937"/>
        <v>0</v>
      </c>
      <c r="DO87" s="24"/>
      <c r="DP87" s="21">
        <f t="shared" si="931"/>
        <v>0</v>
      </c>
      <c r="DR87" s="24"/>
      <c r="DS87" s="25"/>
      <c r="DT87" s="59"/>
    </row>
    <row r="88" spans="1:124" outlineLevel="1" x14ac:dyDescent="0.2">
      <c r="C88" t="s">
        <v>28</v>
      </c>
      <c r="D88" s="1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24"/>
      <c r="T88" s="67">
        <f t="shared" si="881"/>
        <v>0</v>
      </c>
      <c r="U88" s="24"/>
      <c r="V88" s="21"/>
      <c r="W88" s="25"/>
      <c r="X88" s="59"/>
      <c r="Y88" s="17"/>
      <c r="Z88" s="17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24"/>
      <c r="AN88" s="67">
        <f t="shared" si="883"/>
        <v>0</v>
      </c>
      <c r="AO88" s="24"/>
      <c r="AP88" s="24"/>
      <c r="AQ88" s="25"/>
      <c r="AR88" s="59"/>
      <c r="AS88" s="17"/>
      <c r="AT88" s="17"/>
      <c r="AU88" s="53"/>
      <c r="AV88" s="53"/>
      <c r="AW88" s="53"/>
      <c r="AX88" s="53"/>
      <c r="AY88" s="53"/>
      <c r="AZ88" s="53"/>
      <c r="BA88" s="53"/>
      <c r="BB88" s="53"/>
      <c r="BC88" s="53"/>
      <c r="BD88" s="53"/>
      <c r="BE88" s="53"/>
      <c r="BF88" s="53"/>
      <c r="BG88" s="24"/>
      <c r="BH88" s="67">
        <f t="shared" si="895"/>
        <v>0</v>
      </c>
      <c r="BI88" s="24"/>
      <c r="BJ88" s="24"/>
      <c r="BK88" s="25"/>
      <c r="BL88" s="59"/>
      <c r="BM88" s="17"/>
      <c r="BN88" s="17"/>
      <c r="BO88" s="53"/>
      <c r="BP88" s="53"/>
      <c r="BQ88" s="53"/>
      <c r="BR88" s="53"/>
      <c r="BS88" s="53"/>
      <c r="BT88" s="53"/>
      <c r="BU88" s="53"/>
      <c r="BV88" s="53"/>
      <c r="BW88" s="53"/>
      <c r="BX88" s="53"/>
      <c r="BY88" s="53"/>
      <c r="BZ88" s="53"/>
      <c r="CA88" s="24"/>
      <c r="CB88" s="67">
        <f t="shared" si="907"/>
        <v>0</v>
      </c>
      <c r="CC88" s="24"/>
      <c r="CD88" s="24"/>
      <c r="CE88" s="25"/>
      <c r="CF88" s="59"/>
      <c r="CG88" s="17"/>
      <c r="CH88" s="17"/>
      <c r="CI88" s="53"/>
      <c r="CJ88" s="53"/>
      <c r="CK88" s="53"/>
      <c r="CL88" s="53"/>
      <c r="CM88" s="53"/>
      <c r="CN88" s="53"/>
      <c r="CO88" s="53"/>
      <c r="CP88" s="53"/>
      <c r="CQ88" s="53"/>
      <c r="CR88" s="53"/>
      <c r="CS88" s="53"/>
      <c r="CT88" s="53"/>
      <c r="CU88" s="24"/>
      <c r="CV88" s="67">
        <f t="shared" si="919"/>
        <v>0</v>
      </c>
      <c r="CW88" s="24"/>
      <c r="CX88" s="24"/>
      <c r="CY88" s="25"/>
      <c r="CZ88" s="59"/>
      <c r="DC88" s="53"/>
      <c r="DD88" s="53"/>
      <c r="DE88" s="53"/>
      <c r="DF88" s="53"/>
      <c r="DG88" s="53"/>
      <c r="DH88" s="53"/>
      <c r="DI88" s="53"/>
      <c r="DJ88" s="53"/>
      <c r="DK88" s="53"/>
      <c r="DL88" s="53"/>
      <c r="DM88" s="53"/>
      <c r="DN88" s="53"/>
      <c r="DO88" s="24"/>
      <c r="DP88" s="67">
        <f t="shared" si="931"/>
        <v>0</v>
      </c>
      <c r="DR88" s="24"/>
      <c r="DS88" s="25"/>
      <c r="DT88" s="59"/>
    </row>
    <row r="89" spans="1:124" outlineLevel="1" x14ac:dyDescent="0.2">
      <c r="C89" t="s">
        <v>29</v>
      </c>
      <c r="E89" s="26">
        <f t="shared" ref="E89:R89" si="938">IF(E85="",0,E88*$C$6)</f>
        <v>0</v>
      </c>
      <c r="F89" s="26">
        <f t="shared" si="938"/>
        <v>0</v>
      </c>
      <c r="G89" s="26">
        <f t="shared" si="938"/>
        <v>0</v>
      </c>
      <c r="H89" s="26">
        <f t="shared" si="938"/>
        <v>0</v>
      </c>
      <c r="I89" s="26">
        <f t="shared" si="938"/>
        <v>0</v>
      </c>
      <c r="J89" s="26">
        <f t="shared" si="938"/>
        <v>0</v>
      </c>
      <c r="K89" s="26">
        <f t="shared" si="938"/>
        <v>0</v>
      </c>
      <c r="L89" s="26">
        <f t="shared" si="938"/>
        <v>0</v>
      </c>
      <c r="M89" s="26">
        <f t="shared" si="938"/>
        <v>0</v>
      </c>
      <c r="N89" s="26">
        <f t="shared" si="938"/>
        <v>0</v>
      </c>
      <c r="O89" s="26">
        <f t="shared" si="938"/>
        <v>0</v>
      </c>
      <c r="P89" s="26">
        <f t="shared" si="938"/>
        <v>0</v>
      </c>
      <c r="Q89" s="26">
        <f t="shared" si="938"/>
        <v>0</v>
      </c>
      <c r="R89" s="26">
        <f t="shared" si="938"/>
        <v>0</v>
      </c>
      <c r="T89" s="21">
        <f t="shared" si="881"/>
        <v>0</v>
      </c>
      <c r="AA89" s="26">
        <f>IF(AA85="",0,AA88*$C$6)</f>
        <v>0</v>
      </c>
      <c r="AB89" s="26">
        <f t="shared" ref="AB89:AL89" si="939">IF(AB85="",0,AB88*$C$6)</f>
        <v>0</v>
      </c>
      <c r="AC89" s="26">
        <f t="shared" si="939"/>
        <v>0</v>
      </c>
      <c r="AD89" s="26">
        <f t="shared" si="939"/>
        <v>0</v>
      </c>
      <c r="AE89" s="26">
        <f t="shared" si="939"/>
        <v>0</v>
      </c>
      <c r="AF89" s="26">
        <f t="shared" si="939"/>
        <v>0</v>
      </c>
      <c r="AG89" s="26">
        <f t="shared" si="939"/>
        <v>0</v>
      </c>
      <c r="AH89" s="26">
        <f t="shared" si="939"/>
        <v>0</v>
      </c>
      <c r="AI89" s="26">
        <f t="shared" si="939"/>
        <v>0</v>
      </c>
      <c r="AJ89" s="26">
        <f t="shared" si="939"/>
        <v>0</v>
      </c>
      <c r="AK89" s="26">
        <f t="shared" si="939"/>
        <v>0</v>
      </c>
      <c r="AL89" s="26">
        <f t="shared" si="939"/>
        <v>0</v>
      </c>
      <c r="AN89" s="21">
        <f t="shared" si="883"/>
        <v>0</v>
      </c>
      <c r="AU89" s="26">
        <f>IF(AU85="",0,AU88*$C$6)</f>
        <v>0</v>
      </c>
      <c r="AV89" s="26">
        <f t="shared" ref="AV89" si="940">IF(AV85="",0,AV88*$C$6)</f>
        <v>0</v>
      </c>
      <c r="AW89" s="26">
        <f t="shared" ref="AW89" si="941">IF(AW85="",0,AW88*$C$6)</f>
        <v>0</v>
      </c>
      <c r="AX89" s="26">
        <f t="shared" ref="AX89" si="942">IF(AX85="",0,AX88*$C$6)</f>
        <v>0</v>
      </c>
      <c r="AY89" s="26">
        <f t="shared" ref="AY89" si="943">IF(AY85="",0,AY88*$C$6)</f>
        <v>0</v>
      </c>
      <c r="AZ89" s="26">
        <f t="shared" ref="AZ89" si="944">IF(AZ85="",0,AZ88*$C$6)</f>
        <v>0</v>
      </c>
      <c r="BA89" s="26">
        <f t="shared" ref="BA89" si="945">IF(BA85="",0,BA88*$C$6)</f>
        <v>0</v>
      </c>
      <c r="BB89" s="26">
        <f t="shared" ref="BB89" si="946">IF(BB85="",0,BB88*$C$6)</f>
        <v>0</v>
      </c>
      <c r="BC89" s="26">
        <f t="shared" ref="BC89" si="947">IF(BC85="",0,BC88*$C$6)</f>
        <v>0</v>
      </c>
      <c r="BD89" s="26">
        <f t="shared" ref="BD89" si="948">IF(BD85="",0,BD88*$C$6)</f>
        <v>0</v>
      </c>
      <c r="BE89" s="26">
        <f t="shared" ref="BE89" si="949">IF(BE85="",0,BE88*$C$6)</f>
        <v>0</v>
      </c>
      <c r="BF89" s="26">
        <f t="shared" ref="BF89" si="950">IF(BF85="",0,BF88*$C$6)</f>
        <v>0</v>
      </c>
      <c r="BH89" s="21">
        <f t="shared" si="895"/>
        <v>0</v>
      </c>
      <c r="BL89" s="27"/>
      <c r="BO89" s="26">
        <f>IF(BO85="",0,BO88*$C$6)</f>
        <v>0</v>
      </c>
      <c r="BP89" s="26">
        <f t="shared" ref="BP89" si="951">IF(BP85="",0,BP88*$C$6)</f>
        <v>0</v>
      </c>
      <c r="BQ89" s="26">
        <f t="shared" ref="BQ89" si="952">IF(BQ85="",0,BQ88*$C$6)</f>
        <v>0</v>
      </c>
      <c r="BR89" s="26">
        <f t="shared" ref="BR89" si="953">IF(BR85="",0,BR88*$C$6)</f>
        <v>0</v>
      </c>
      <c r="BS89" s="26">
        <f t="shared" ref="BS89" si="954">IF(BS85="",0,BS88*$C$6)</f>
        <v>0</v>
      </c>
      <c r="BT89" s="26">
        <f t="shared" ref="BT89" si="955">IF(BT85="",0,BT88*$C$6)</f>
        <v>0</v>
      </c>
      <c r="BU89" s="26">
        <f t="shared" ref="BU89" si="956">IF(BU85="",0,BU88*$C$6)</f>
        <v>0</v>
      </c>
      <c r="BV89" s="26">
        <f t="shared" ref="BV89" si="957">IF(BV85="",0,BV88*$C$6)</f>
        <v>0</v>
      </c>
      <c r="BW89" s="26">
        <f t="shared" ref="BW89" si="958">IF(BW85="",0,BW88*$C$6)</f>
        <v>0</v>
      </c>
      <c r="BX89" s="26">
        <f t="shared" ref="BX89" si="959">IF(BX85="",0,BX88*$C$6)</f>
        <v>0</v>
      </c>
      <c r="BY89" s="26">
        <f t="shared" ref="BY89" si="960">IF(BY85="",0,BY88*$C$6)</f>
        <v>0</v>
      </c>
      <c r="BZ89" s="26">
        <f t="shared" ref="BZ89" si="961">IF(BZ85="",0,BZ88*$C$6)</f>
        <v>0</v>
      </c>
      <c r="CB89" s="21">
        <f t="shared" si="907"/>
        <v>0</v>
      </c>
      <c r="CI89" s="26">
        <f>IF(CI85="",0,CI88*$C$6)</f>
        <v>0</v>
      </c>
      <c r="CJ89" s="26">
        <f t="shared" ref="CJ89" si="962">IF(CJ85="",0,CJ88*$C$6)</f>
        <v>0</v>
      </c>
      <c r="CK89" s="26">
        <f t="shared" ref="CK89" si="963">IF(CK85="",0,CK88*$C$6)</f>
        <v>0</v>
      </c>
      <c r="CL89" s="26">
        <f t="shared" ref="CL89" si="964">IF(CL85="",0,CL88*$C$6)</f>
        <v>0</v>
      </c>
      <c r="CM89" s="26">
        <f t="shared" ref="CM89" si="965">IF(CM85="",0,CM88*$C$6)</f>
        <v>0</v>
      </c>
      <c r="CN89" s="26">
        <f t="shared" ref="CN89" si="966">IF(CN85="",0,CN88*$C$6)</f>
        <v>0</v>
      </c>
      <c r="CO89" s="26">
        <f t="shared" ref="CO89" si="967">IF(CO85="",0,CO88*$C$6)</f>
        <v>0</v>
      </c>
      <c r="CP89" s="26">
        <f t="shared" ref="CP89" si="968">IF(CP85="",0,CP88*$C$6)</f>
        <v>0</v>
      </c>
      <c r="CQ89" s="26">
        <f t="shared" ref="CQ89" si="969">IF(CQ85="",0,CQ88*$C$6)</f>
        <v>0</v>
      </c>
      <c r="CR89" s="26">
        <f t="shared" ref="CR89" si="970">IF(CR85="",0,CR88*$C$6)</f>
        <v>0</v>
      </c>
      <c r="CS89" s="26">
        <f t="shared" ref="CS89" si="971">IF(CS85="",0,CS88*$C$6)</f>
        <v>0</v>
      </c>
      <c r="CT89" s="26">
        <f t="shared" ref="CT89" si="972">IF(CT85="",0,CT88*$C$6)</f>
        <v>0</v>
      </c>
      <c r="CV89" s="21">
        <f t="shared" si="919"/>
        <v>0</v>
      </c>
      <c r="DC89" s="26">
        <f>IF(DC85="",0,DC88*$C$6)</f>
        <v>0</v>
      </c>
      <c r="DD89" s="26">
        <f t="shared" ref="DD89" si="973">IF(DD85="",0,DD88*$C$6)</f>
        <v>0</v>
      </c>
      <c r="DE89" s="26">
        <f t="shared" ref="DE89" si="974">IF(DE85="",0,DE88*$C$6)</f>
        <v>0</v>
      </c>
      <c r="DF89" s="26">
        <f t="shared" ref="DF89" si="975">IF(DF85="",0,DF88*$C$6)</f>
        <v>0</v>
      </c>
      <c r="DG89" s="26">
        <f t="shared" ref="DG89" si="976">IF(DG85="",0,DG88*$C$6)</f>
        <v>0</v>
      </c>
      <c r="DH89" s="26">
        <f t="shared" ref="DH89" si="977">IF(DH85="",0,DH88*$C$6)</f>
        <v>0</v>
      </c>
      <c r="DI89" s="26">
        <f t="shared" ref="DI89" si="978">IF(DI85="",0,DI88*$C$6)</f>
        <v>0</v>
      </c>
      <c r="DJ89" s="26">
        <f t="shared" ref="DJ89" si="979">IF(DJ85="",0,DJ88*$C$6)</f>
        <v>0</v>
      </c>
      <c r="DK89" s="26">
        <f t="shared" ref="DK89" si="980">IF(DK85="",0,DK88*$C$6)</f>
        <v>0</v>
      </c>
      <c r="DL89" s="26">
        <f t="shared" ref="DL89" si="981">IF(DL85="",0,DL88*$C$6)</f>
        <v>0</v>
      </c>
      <c r="DM89" s="26">
        <f t="shared" ref="DM89" si="982">IF(DM85="",0,DM88*$C$6)</f>
        <v>0</v>
      </c>
      <c r="DN89" s="26">
        <f t="shared" ref="DN89" si="983">IF(DN85="",0,DN88*$C$6)</f>
        <v>0</v>
      </c>
      <c r="DP89" s="21">
        <f t="shared" si="931"/>
        <v>0</v>
      </c>
      <c r="DR89" s="24"/>
      <c r="DS89" s="25"/>
      <c r="DT89" s="59"/>
    </row>
    <row r="90" spans="1:124" outlineLevel="1" x14ac:dyDescent="0.2"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T90" s="21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N90" s="21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H90" s="21"/>
      <c r="BL90" s="27"/>
      <c r="BO90" s="26"/>
      <c r="BP90" s="26"/>
      <c r="BQ90" s="26"/>
      <c r="BR90" s="26"/>
      <c r="BS90" s="26"/>
      <c r="BT90" s="26"/>
      <c r="BU90" s="26"/>
      <c r="BV90" s="26"/>
      <c r="BW90" s="26"/>
      <c r="BX90" s="26"/>
      <c r="BY90" s="26"/>
      <c r="BZ90" s="26"/>
      <c r="CB90" s="21"/>
      <c r="CI90" s="26"/>
      <c r="CJ90" s="26"/>
      <c r="CK90" s="26"/>
      <c r="CL90" s="26"/>
      <c r="CM90" s="26"/>
      <c r="CN90" s="26"/>
      <c r="CO90" s="26"/>
      <c r="CP90" s="26"/>
      <c r="CQ90" s="26"/>
      <c r="CR90" s="26"/>
      <c r="CS90" s="26"/>
      <c r="CT90" s="26"/>
      <c r="CV90" s="21"/>
      <c r="DC90" s="26"/>
      <c r="DD90" s="26"/>
      <c r="DE90" s="26"/>
      <c r="DF90" s="26"/>
      <c r="DG90" s="26"/>
      <c r="DH90" s="26"/>
      <c r="DI90" s="26"/>
      <c r="DJ90" s="26"/>
      <c r="DK90" s="26"/>
      <c r="DL90" s="26"/>
      <c r="DM90" s="26"/>
      <c r="DN90" s="26"/>
      <c r="DP90" s="21"/>
      <c r="DR90" s="24"/>
      <c r="DS90" s="25"/>
      <c r="DT90" s="59"/>
    </row>
    <row r="91" spans="1:124" outlineLevel="1" x14ac:dyDescent="0.2">
      <c r="B91" s="11" t="s">
        <v>143</v>
      </c>
      <c r="C91" s="18"/>
      <c r="D91" s="18"/>
      <c r="E91" s="19">
        <f t="shared" ref="E91:R91" si="984">IFERROR((E94*E92)/E93,0)</f>
        <v>0</v>
      </c>
      <c r="F91" s="19">
        <f t="shared" si="984"/>
        <v>0</v>
      </c>
      <c r="G91" s="19">
        <f t="shared" si="984"/>
        <v>0</v>
      </c>
      <c r="H91" s="19">
        <f t="shared" si="984"/>
        <v>0</v>
      </c>
      <c r="I91" s="19">
        <f t="shared" si="984"/>
        <v>0</v>
      </c>
      <c r="J91" s="19">
        <f t="shared" si="984"/>
        <v>0</v>
      </c>
      <c r="K91" s="19">
        <f t="shared" si="984"/>
        <v>0</v>
      </c>
      <c r="L91" s="19">
        <f t="shared" si="984"/>
        <v>0</v>
      </c>
      <c r="M91" s="19">
        <f t="shared" si="984"/>
        <v>0</v>
      </c>
      <c r="N91" s="19">
        <f t="shared" si="984"/>
        <v>0</v>
      </c>
      <c r="O91" s="19">
        <f t="shared" si="984"/>
        <v>0</v>
      </c>
      <c r="P91" s="19">
        <f t="shared" si="984"/>
        <v>0</v>
      </c>
      <c r="Q91" s="19">
        <f t="shared" si="984"/>
        <v>0</v>
      </c>
      <c r="R91" s="19">
        <f t="shared" si="984"/>
        <v>0</v>
      </c>
      <c r="S91" s="20"/>
      <c r="T91" s="20">
        <f t="shared" ref="T91:T96" si="985">SUM(E91:R91)</f>
        <v>0</v>
      </c>
      <c r="U91" s="21"/>
      <c r="V91" s="67"/>
      <c r="W91" s="30"/>
      <c r="X91" s="59"/>
      <c r="Y91" s="17"/>
      <c r="Z91" s="17"/>
      <c r="AA91" s="19">
        <f>IFERROR((AA94*AA92)/AA93,0)</f>
        <v>0</v>
      </c>
      <c r="AB91" s="19">
        <f t="shared" ref="AB91:AL91" si="986">IFERROR((AB94*AB92)/AB93,0)</f>
        <v>0</v>
      </c>
      <c r="AC91" s="19">
        <f t="shared" si="986"/>
        <v>0</v>
      </c>
      <c r="AD91" s="19">
        <f t="shared" si="986"/>
        <v>0</v>
      </c>
      <c r="AE91" s="19">
        <f t="shared" si="986"/>
        <v>0</v>
      </c>
      <c r="AF91" s="19">
        <f t="shared" si="986"/>
        <v>0</v>
      </c>
      <c r="AG91" s="19">
        <f t="shared" si="986"/>
        <v>0</v>
      </c>
      <c r="AH91" s="19">
        <f t="shared" si="986"/>
        <v>0</v>
      </c>
      <c r="AI91" s="19">
        <f t="shared" si="986"/>
        <v>0</v>
      </c>
      <c r="AJ91" s="19">
        <f t="shared" si="986"/>
        <v>0</v>
      </c>
      <c r="AK91" s="19">
        <f t="shared" si="986"/>
        <v>0</v>
      </c>
      <c r="AL91" s="19">
        <f t="shared" si="986"/>
        <v>0</v>
      </c>
      <c r="AM91" s="20"/>
      <c r="AN91" s="20">
        <f t="shared" ref="AN91:AN96" si="987">SUM(AA91:AL91)</f>
        <v>0</v>
      </c>
      <c r="AO91" s="21"/>
      <c r="AP91" s="21"/>
      <c r="AQ91" s="30"/>
      <c r="AR91" s="59"/>
      <c r="AS91" s="17"/>
      <c r="AT91" s="17"/>
      <c r="AU91" s="19">
        <f>IFERROR((AU94*AU92)/AU93,0)</f>
        <v>0</v>
      </c>
      <c r="AV91" s="19">
        <f t="shared" ref="AV91" si="988">IFERROR((AV94*AV92)/AV93,0)</f>
        <v>0</v>
      </c>
      <c r="AW91" s="19">
        <f t="shared" ref="AW91" si="989">IFERROR((AW94*AW92)/AW93,0)</f>
        <v>0</v>
      </c>
      <c r="AX91" s="19">
        <f t="shared" ref="AX91" si="990">IFERROR((AX94*AX92)/AX93,0)</f>
        <v>0</v>
      </c>
      <c r="AY91" s="19">
        <f t="shared" ref="AY91" si="991">IFERROR((AY94*AY92)/AY93,0)</f>
        <v>0</v>
      </c>
      <c r="AZ91" s="19">
        <f t="shared" ref="AZ91" si="992">IFERROR((AZ94*AZ92)/AZ93,0)</f>
        <v>0</v>
      </c>
      <c r="BA91" s="19">
        <f t="shared" ref="BA91" si="993">IFERROR((BA94*BA92)/BA93,0)</f>
        <v>0</v>
      </c>
      <c r="BB91" s="19">
        <f t="shared" ref="BB91" si="994">IFERROR((BB94*BB92)/BB93,0)</f>
        <v>0</v>
      </c>
      <c r="BC91" s="19">
        <f t="shared" ref="BC91" si="995">IFERROR((BC94*BC92)/BC93,0)</f>
        <v>0</v>
      </c>
      <c r="BD91" s="19">
        <f t="shared" ref="BD91" si="996">IFERROR((BD94*BD92)/BD93,0)</f>
        <v>0</v>
      </c>
      <c r="BE91" s="19">
        <f t="shared" ref="BE91" si="997">IFERROR((BE94*BE92)/BE93,0)</f>
        <v>0</v>
      </c>
      <c r="BF91" s="19">
        <f t="shared" ref="BF91" si="998">IFERROR((BF94*BF92)/BF93,0)</f>
        <v>0</v>
      </c>
      <c r="BG91" s="20"/>
      <c r="BH91" s="20">
        <f t="shared" ref="BH91:BH96" si="999">SUM(AU91:BF91)</f>
        <v>0</v>
      </c>
      <c r="BI91" s="21"/>
      <c r="BJ91" s="21"/>
      <c r="BK91" s="30"/>
      <c r="BL91" s="59"/>
      <c r="BM91" s="17"/>
      <c r="BN91" s="17"/>
      <c r="BO91" s="19">
        <f>IFERROR((BO94*BO92)/BO93,0)</f>
        <v>0</v>
      </c>
      <c r="BP91" s="19">
        <f t="shared" ref="BP91" si="1000">IFERROR((BP94*BP92)/BP93,0)</f>
        <v>0</v>
      </c>
      <c r="BQ91" s="19">
        <f t="shared" ref="BQ91" si="1001">IFERROR((BQ94*BQ92)/BQ93,0)</f>
        <v>0</v>
      </c>
      <c r="BR91" s="19">
        <f t="shared" ref="BR91" si="1002">IFERROR((BR94*BR92)/BR93,0)</f>
        <v>0</v>
      </c>
      <c r="BS91" s="19">
        <f t="shared" ref="BS91" si="1003">IFERROR((BS94*BS92)/BS93,0)</f>
        <v>0</v>
      </c>
      <c r="BT91" s="19">
        <f t="shared" ref="BT91" si="1004">IFERROR((BT94*BT92)/BT93,0)</f>
        <v>0</v>
      </c>
      <c r="BU91" s="19">
        <f t="shared" ref="BU91" si="1005">IFERROR((BU94*BU92)/BU93,0)</f>
        <v>0</v>
      </c>
      <c r="BV91" s="19">
        <f t="shared" ref="BV91" si="1006">IFERROR((BV94*BV92)/BV93,0)</f>
        <v>0</v>
      </c>
      <c r="BW91" s="19">
        <f t="shared" ref="BW91" si="1007">IFERROR((BW94*BW92)/BW93,0)</f>
        <v>0</v>
      </c>
      <c r="BX91" s="19">
        <f t="shared" ref="BX91" si="1008">IFERROR((BX94*BX92)/BX93,0)</f>
        <v>0</v>
      </c>
      <c r="BY91" s="19">
        <f t="shared" ref="BY91" si="1009">IFERROR((BY94*BY92)/BY93,0)</f>
        <v>0</v>
      </c>
      <c r="BZ91" s="19">
        <f t="shared" ref="BZ91" si="1010">IFERROR((BZ94*BZ92)/BZ93,0)</f>
        <v>0</v>
      </c>
      <c r="CA91" s="20"/>
      <c r="CB91" s="20">
        <f t="shared" ref="CB91:CB96" si="1011">SUM(BO91:BZ91)</f>
        <v>0</v>
      </c>
      <c r="CC91" s="21"/>
      <c r="CD91" s="21"/>
      <c r="CE91" s="30"/>
      <c r="CF91" s="59"/>
      <c r="CG91" s="17"/>
      <c r="CH91" s="17"/>
      <c r="CI91" s="19">
        <f>IFERROR((CI94*CI92)/CI93,0)</f>
        <v>0</v>
      </c>
      <c r="CJ91" s="19">
        <f t="shared" ref="CJ91" si="1012">IFERROR((CJ94*CJ92)/CJ93,0)</f>
        <v>0</v>
      </c>
      <c r="CK91" s="19">
        <f t="shared" ref="CK91" si="1013">IFERROR((CK94*CK92)/CK93,0)</f>
        <v>0</v>
      </c>
      <c r="CL91" s="19">
        <f t="shared" ref="CL91" si="1014">IFERROR((CL94*CL92)/CL93,0)</f>
        <v>0</v>
      </c>
      <c r="CM91" s="19">
        <f t="shared" ref="CM91" si="1015">IFERROR((CM94*CM92)/CM93,0)</f>
        <v>0</v>
      </c>
      <c r="CN91" s="19">
        <f t="shared" ref="CN91" si="1016">IFERROR((CN94*CN92)/CN93,0)</f>
        <v>0</v>
      </c>
      <c r="CO91" s="19">
        <f t="shared" ref="CO91" si="1017">IFERROR((CO94*CO92)/CO93,0)</f>
        <v>0</v>
      </c>
      <c r="CP91" s="19">
        <f t="shared" ref="CP91" si="1018">IFERROR((CP94*CP92)/CP93,0)</f>
        <v>0</v>
      </c>
      <c r="CQ91" s="19">
        <f t="shared" ref="CQ91" si="1019">IFERROR((CQ94*CQ92)/CQ93,0)</f>
        <v>0</v>
      </c>
      <c r="CR91" s="19">
        <f t="shared" ref="CR91" si="1020">IFERROR((CR94*CR92)/CR93,0)</f>
        <v>0</v>
      </c>
      <c r="CS91" s="19">
        <f t="shared" ref="CS91" si="1021">IFERROR((CS94*CS92)/CS93,0)</f>
        <v>0</v>
      </c>
      <c r="CT91" s="19">
        <f t="shared" ref="CT91" si="1022">IFERROR((CT94*CT92)/CT93,0)</f>
        <v>0</v>
      </c>
      <c r="CU91" s="20"/>
      <c r="CV91" s="20">
        <f t="shared" ref="CV91:CV96" si="1023">SUM(CI91:CT91)</f>
        <v>0</v>
      </c>
      <c r="CW91" s="21"/>
      <c r="CX91" s="21"/>
      <c r="CY91" s="30"/>
      <c r="CZ91" s="59"/>
      <c r="DA91" s="17"/>
      <c r="DB91" s="17"/>
      <c r="DC91" s="19">
        <f>IFERROR((DC94*DC92)/DC93,0)</f>
        <v>0</v>
      </c>
      <c r="DD91" s="19">
        <f t="shared" ref="DD91" si="1024">IFERROR((DD94*DD92)/DD93,0)</f>
        <v>0</v>
      </c>
      <c r="DE91" s="19">
        <f t="shared" ref="DE91" si="1025">IFERROR((DE94*DE92)/DE93,0)</f>
        <v>0</v>
      </c>
      <c r="DF91" s="19">
        <f t="shared" ref="DF91" si="1026">IFERROR((DF94*DF92)/DF93,0)</f>
        <v>0</v>
      </c>
      <c r="DG91" s="19">
        <f t="shared" ref="DG91" si="1027">IFERROR((DG94*DG92)/DG93,0)</f>
        <v>0</v>
      </c>
      <c r="DH91" s="19">
        <f t="shared" ref="DH91" si="1028">IFERROR((DH94*DH92)/DH93,0)</f>
        <v>0</v>
      </c>
      <c r="DI91" s="19">
        <f t="shared" ref="DI91" si="1029">IFERROR((DI94*DI92)/DI93,0)</f>
        <v>0</v>
      </c>
      <c r="DJ91" s="19">
        <f t="shared" ref="DJ91" si="1030">IFERROR((DJ94*DJ92)/DJ93,0)</f>
        <v>0</v>
      </c>
      <c r="DK91" s="19">
        <f t="shared" ref="DK91" si="1031">IFERROR((DK94*DK92)/DK93,0)</f>
        <v>0</v>
      </c>
      <c r="DL91" s="19">
        <f t="shared" ref="DL91" si="1032">IFERROR((DL94*DL92)/DL93,0)</f>
        <v>0</v>
      </c>
      <c r="DM91" s="19">
        <f t="shared" ref="DM91" si="1033">IFERROR((DM94*DM92)/DM93,0)</f>
        <v>0</v>
      </c>
      <c r="DN91" s="19">
        <f t="shared" ref="DN91" si="1034">IFERROR((DN94*DN92)/DN93,0)</f>
        <v>0</v>
      </c>
      <c r="DO91" s="20"/>
      <c r="DP91" s="20">
        <f t="shared" ref="DP91:DP96" si="1035">SUM(DC91:DN91)</f>
        <v>0</v>
      </c>
      <c r="DQ91" s="21"/>
    </row>
    <row r="92" spans="1:124" outlineLevel="1" x14ac:dyDescent="0.2">
      <c r="B92" s="65"/>
      <c r="C92" t="s">
        <v>124</v>
      </c>
      <c r="D92" s="1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24"/>
      <c r="T92" s="67">
        <f t="shared" si="985"/>
        <v>0</v>
      </c>
      <c r="U92" s="24"/>
      <c r="V92" s="67"/>
      <c r="W92" s="25"/>
      <c r="X92" s="59"/>
      <c r="Y92" s="17"/>
      <c r="Z92" s="17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24"/>
      <c r="AN92" s="67">
        <f t="shared" si="987"/>
        <v>0</v>
      </c>
      <c r="AO92" s="24"/>
      <c r="AP92" s="24"/>
      <c r="AQ92" s="25"/>
      <c r="AR92" s="59"/>
      <c r="AS92" s="17"/>
      <c r="AT92" s="17"/>
      <c r="AU92" s="53"/>
      <c r="AV92" s="53"/>
      <c r="AW92" s="53"/>
      <c r="AX92" s="53"/>
      <c r="AY92" s="53"/>
      <c r="AZ92" s="53"/>
      <c r="BA92" s="53"/>
      <c r="BB92" s="53"/>
      <c r="BC92" s="53"/>
      <c r="BD92" s="53"/>
      <c r="BE92" s="53"/>
      <c r="BF92" s="53"/>
      <c r="BG92" s="24"/>
      <c r="BH92" s="67">
        <f t="shared" si="999"/>
        <v>0</v>
      </c>
      <c r="BI92" s="24"/>
      <c r="BJ92" s="24"/>
      <c r="BK92" s="25"/>
      <c r="BL92" s="59"/>
      <c r="BM92" s="17"/>
      <c r="BN92" s="17"/>
      <c r="BO92" s="53"/>
      <c r="BP92" s="53"/>
      <c r="BQ92" s="53"/>
      <c r="BR92" s="53"/>
      <c r="BS92" s="53"/>
      <c r="BT92" s="53"/>
      <c r="BU92" s="53"/>
      <c r="BV92" s="53"/>
      <c r="BW92" s="53"/>
      <c r="BX92" s="53"/>
      <c r="BY92" s="53"/>
      <c r="BZ92" s="53"/>
      <c r="CA92" s="24"/>
      <c r="CB92" s="67">
        <f t="shared" si="1011"/>
        <v>0</v>
      </c>
      <c r="CC92" s="24"/>
      <c r="CD92" s="24"/>
      <c r="CE92" s="25"/>
      <c r="CF92" s="59"/>
      <c r="CG92" s="17"/>
      <c r="CH92" s="17"/>
      <c r="CI92" s="53"/>
      <c r="CJ92" s="53"/>
      <c r="CK92" s="53"/>
      <c r="CL92" s="53"/>
      <c r="CM92" s="53"/>
      <c r="CN92" s="53"/>
      <c r="CO92" s="53"/>
      <c r="CP92" s="53"/>
      <c r="CQ92" s="53"/>
      <c r="CR92" s="53"/>
      <c r="CS92" s="53"/>
      <c r="CT92" s="53"/>
      <c r="CU92" s="24"/>
      <c r="CV92" s="67">
        <f t="shared" si="1023"/>
        <v>0</v>
      </c>
      <c r="CW92" s="24"/>
      <c r="CX92" s="24"/>
      <c r="CY92" s="25"/>
      <c r="CZ92" s="59"/>
      <c r="DA92" s="17"/>
      <c r="DB92" s="17"/>
      <c r="DC92" s="53"/>
      <c r="DD92" s="53"/>
      <c r="DE92" s="53"/>
      <c r="DF92" s="53"/>
      <c r="DG92" s="53"/>
      <c r="DH92" s="53"/>
      <c r="DI92" s="53"/>
      <c r="DJ92" s="53"/>
      <c r="DK92" s="53"/>
      <c r="DL92" s="53"/>
      <c r="DM92" s="53"/>
      <c r="DN92" s="53"/>
      <c r="DO92" s="24"/>
      <c r="DP92" s="67">
        <f t="shared" si="1035"/>
        <v>0</v>
      </c>
      <c r="DQ92" s="24"/>
    </row>
    <row r="93" spans="1:124" outlineLevel="1" x14ac:dyDescent="0.2">
      <c r="C93" s="13" t="s">
        <v>126</v>
      </c>
      <c r="D93" s="1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24"/>
      <c r="T93" s="67">
        <f t="shared" si="985"/>
        <v>0</v>
      </c>
      <c r="U93" s="24"/>
      <c r="V93" s="21"/>
      <c r="W93" s="25"/>
      <c r="X93" s="59"/>
      <c r="Y93" s="17"/>
      <c r="Z93" s="17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24"/>
      <c r="AN93" s="67">
        <f t="shared" si="987"/>
        <v>0</v>
      </c>
      <c r="AO93" s="24"/>
      <c r="AP93" s="24"/>
      <c r="AQ93" s="25"/>
      <c r="AR93" s="59"/>
      <c r="AS93" s="17"/>
      <c r="AT93" s="17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  <c r="BG93" s="24"/>
      <c r="BH93" s="67">
        <f t="shared" si="999"/>
        <v>0</v>
      </c>
      <c r="BI93" s="24"/>
      <c r="BJ93" s="24"/>
      <c r="BK93" s="25"/>
      <c r="BL93" s="59"/>
      <c r="BM93" s="17"/>
      <c r="BN93" s="17"/>
      <c r="BO93" s="53"/>
      <c r="BP93" s="53"/>
      <c r="BQ93" s="53"/>
      <c r="BR93" s="53"/>
      <c r="BS93" s="53"/>
      <c r="BT93" s="53"/>
      <c r="BU93" s="53"/>
      <c r="BV93" s="53"/>
      <c r="BW93" s="53"/>
      <c r="BX93" s="53"/>
      <c r="BY93" s="53"/>
      <c r="BZ93" s="53"/>
      <c r="CA93" s="24"/>
      <c r="CB93" s="67">
        <f t="shared" si="1011"/>
        <v>0</v>
      </c>
      <c r="CC93" s="24"/>
      <c r="CD93" s="24"/>
      <c r="CE93" s="25"/>
      <c r="CF93" s="59"/>
      <c r="CG93" s="17"/>
      <c r="CH93" s="17"/>
      <c r="CI93" s="53"/>
      <c r="CJ93" s="53"/>
      <c r="CK93" s="53"/>
      <c r="CL93" s="53"/>
      <c r="CM93" s="53"/>
      <c r="CN93" s="53"/>
      <c r="CO93" s="53"/>
      <c r="CP93" s="53"/>
      <c r="CQ93" s="53"/>
      <c r="CR93" s="53"/>
      <c r="CS93" s="53"/>
      <c r="CT93" s="53"/>
      <c r="CU93" s="24"/>
      <c r="CV93" s="67">
        <f t="shared" si="1023"/>
        <v>0</v>
      </c>
      <c r="CW93" s="24"/>
      <c r="CX93" s="24"/>
      <c r="CY93" s="25"/>
      <c r="CZ93" s="59"/>
      <c r="DA93" s="17"/>
      <c r="DB93" s="17"/>
      <c r="DC93" s="53"/>
      <c r="DD93" s="53"/>
      <c r="DE93" s="53"/>
      <c r="DF93" s="53"/>
      <c r="DG93" s="53"/>
      <c r="DH93" s="53"/>
      <c r="DI93" s="53"/>
      <c r="DJ93" s="53"/>
      <c r="DK93" s="53"/>
      <c r="DL93" s="53"/>
      <c r="DM93" s="53"/>
      <c r="DN93" s="53"/>
      <c r="DO93" s="24"/>
      <c r="DP93" s="67">
        <f t="shared" si="1035"/>
        <v>0</v>
      </c>
      <c r="DQ93" s="24"/>
    </row>
    <row r="94" spans="1:124" outlineLevel="1" x14ac:dyDescent="0.2">
      <c r="C94" t="s">
        <v>125</v>
      </c>
      <c r="D94" s="13"/>
      <c r="E94" s="26">
        <f t="shared" ref="E94:R94" si="1036">IF(E92="",0,E96)</f>
        <v>0</v>
      </c>
      <c r="F94" s="26">
        <f t="shared" si="1036"/>
        <v>0</v>
      </c>
      <c r="G94" s="26">
        <f t="shared" si="1036"/>
        <v>0</v>
      </c>
      <c r="H94" s="26">
        <f t="shared" si="1036"/>
        <v>0</v>
      </c>
      <c r="I94" s="26">
        <f t="shared" si="1036"/>
        <v>0</v>
      </c>
      <c r="J94" s="26">
        <f t="shared" si="1036"/>
        <v>0</v>
      </c>
      <c r="K94" s="26">
        <f t="shared" si="1036"/>
        <v>0</v>
      </c>
      <c r="L94" s="26">
        <f t="shared" si="1036"/>
        <v>0</v>
      </c>
      <c r="M94" s="26">
        <f t="shared" si="1036"/>
        <v>0</v>
      </c>
      <c r="N94" s="26">
        <f t="shared" si="1036"/>
        <v>0</v>
      </c>
      <c r="O94" s="26">
        <f t="shared" si="1036"/>
        <v>0</v>
      </c>
      <c r="P94" s="26">
        <f t="shared" si="1036"/>
        <v>0</v>
      </c>
      <c r="Q94" s="26">
        <f t="shared" si="1036"/>
        <v>0</v>
      </c>
      <c r="R94" s="26">
        <f t="shared" si="1036"/>
        <v>0</v>
      </c>
      <c r="S94" s="24"/>
      <c r="T94" s="21">
        <f t="shared" si="985"/>
        <v>0</v>
      </c>
      <c r="U94" s="24"/>
      <c r="V94" s="67"/>
      <c r="W94" s="25"/>
      <c r="X94" s="59"/>
      <c r="Y94" s="17"/>
      <c r="Z94" s="17"/>
      <c r="AA94" s="26">
        <f>IF(AA92="",0,AA96)</f>
        <v>0</v>
      </c>
      <c r="AB94" s="26">
        <f t="shared" ref="AB94:AL94" si="1037">IF(AB92="",0,AB96)</f>
        <v>0</v>
      </c>
      <c r="AC94" s="26">
        <f t="shared" si="1037"/>
        <v>0</v>
      </c>
      <c r="AD94" s="26">
        <f t="shared" si="1037"/>
        <v>0</v>
      </c>
      <c r="AE94" s="26">
        <f t="shared" si="1037"/>
        <v>0</v>
      </c>
      <c r="AF94" s="26">
        <f t="shared" si="1037"/>
        <v>0</v>
      </c>
      <c r="AG94" s="26">
        <f t="shared" si="1037"/>
        <v>0</v>
      </c>
      <c r="AH94" s="26">
        <f t="shared" si="1037"/>
        <v>0</v>
      </c>
      <c r="AI94" s="26">
        <f t="shared" si="1037"/>
        <v>0</v>
      </c>
      <c r="AJ94" s="26">
        <f t="shared" si="1037"/>
        <v>0</v>
      </c>
      <c r="AK94" s="26">
        <f t="shared" si="1037"/>
        <v>0</v>
      </c>
      <c r="AL94" s="26">
        <f t="shared" si="1037"/>
        <v>0</v>
      </c>
      <c r="AM94" s="24"/>
      <c r="AN94" s="21">
        <f t="shared" si="987"/>
        <v>0</v>
      </c>
      <c r="AO94" s="24"/>
      <c r="AP94" s="24"/>
      <c r="AQ94" s="25"/>
      <c r="AR94" s="59"/>
      <c r="AS94" s="17"/>
      <c r="AT94" s="17"/>
      <c r="AU94" s="26">
        <f>IF(AU92="",0,AU96)</f>
        <v>0</v>
      </c>
      <c r="AV94" s="26">
        <f t="shared" ref="AV94:BF94" si="1038">IF(AV92="",0,AV96)</f>
        <v>0</v>
      </c>
      <c r="AW94" s="26">
        <f t="shared" si="1038"/>
        <v>0</v>
      </c>
      <c r="AX94" s="26">
        <f t="shared" si="1038"/>
        <v>0</v>
      </c>
      <c r="AY94" s="26">
        <f t="shared" si="1038"/>
        <v>0</v>
      </c>
      <c r="AZ94" s="26">
        <f t="shared" si="1038"/>
        <v>0</v>
      </c>
      <c r="BA94" s="26">
        <f t="shared" si="1038"/>
        <v>0</v>
      </c>
      <c r="BB94" s="26">
        <f t="shared" si="1038"/>
        <v>0</v>
      </c>
      <c r="BC94" s="26">
        <f t="shared" si="1038"/>
        <v>0</v>
      </c>
      <c r="BD94" s="26">
        <f t="shared" si="1038"/>
        <v>0</v>
      </c>
      <c r="BE94" s="26">
        <f t="shared" si="1038"/>
        <v>0</v>
      </c>
      <c r="BF94" s="26">
        <f t="shared" si="1038"/>
        <v>0</v>
      </c>
      <c r="BG94" s="24"/>
      <c r="BH94" s="21">
        <f t="shared" si="999"/>
        <v>0</v>
      </c>
      <c r="BI94" s="24"/>
      <c r="BJ94" s="24"/>
      <c r="BK94" s="25"/>
      <c r="BL94" s="59"/>
      <c r="BM94" s="17"/>
      <c r="BN94" s="17"/>
      <c r="BO94" s="26">
        <f>IF(BO92="",0,BO96)</f>
        <v>0</v>
      </c>
      <c r="BP94" s="26">
        <f t="shared" ref="BP94:BZ94" si="1039">IF(BP92="",0,BP96)</f>
        <v>0</v>
      </c>
      <c r="BQ94" s="26">
        <f t="shared" si="1039"/>
        <v>0</v>
      </c>
      <c r="BR94" s="26">
        <f t="shared" si="1039"/>
        <v>0</v>
      </c>
      <c r="BS94" s="26">
        <f t="shared" si="1039"/>
        <v>0</v>
      </c>
      <c r="BT94" s="26">
        <f t="shared" si="1039"/>
        <v>0</v>
      </c>
      <c r="BU94" s="26">
        <f t="shared" si="1039"/>
        <v>0</v>
      </c>
      <c r="BV94" s="26">
        <f t="shared" si="1039"/>
        <v>0</v>
      </c>
      <c r="BW94" s="26">
        <f t="shared" si="1039"/>
        <v>0</v>
      </c>
      <c r="BX94" s="26">
        <f t="shared" si="1039"/>
        <v>0</v>
      </c>
      <c r="BY94" s="26">
        <f t="shared" si="1039"/>
        <v>0</v>
      </c>
      <c r="BZ94" s="26">
        <f t="shared" si="1039"/>
        <v>0</v>
      </c>
      <c r="CA94" s="24"/>
      <c r="CB94" s="21">
        <f t="shared" si="1011"/>
        <v>0</v>
      </c>
      <c r="CC94" s="24"/>
      <c r="CD94" s="24"/>
      <c r="CE94" s="25"/>
      <c r="CF94" s="59"/>
      <c r="CG94" s="17"/>
      <c r="CH94" s="17"/>
      <c r="CI94" s="26">
        <f>IF(CI92="",0,CI96)</f>
        <v>0</v>
      </c>
      <c r="CJ94" s="26">
        <f t="shared" ref="CJ94:CT94" si="1040">IF(CJ92="",0,CJ96)</f>
        <v>0</v>
      </c>
      <c r="CK94" s="26">
        <f t="shared" si="1040"/>
        <v>0</v>
      </c>
      <c r="CL94" s="26">
        <f t="shared" si="1040"/>
        <v>0</v>
      </c>
      <c r="CM94" s="26">
        <f t="shared" si="1040"/>
        <v>0</v>
      </c>
      <c r="CN94" s="26">
        <f t="shared" si="1040"/>
        <v>0</v>
      </c>
      <c r="CO94" s="26">
        <f t="shared" si="1040"/>
        <v>0</v>
      </c>
      <c r="CP94" s="26">
        <f t="shared" si="1040"/>
        <v>0</v>
      </c>
      <c r="CQ94" s="26">
        <f t="shared" si="1040"/>
        <v>0</v>
      </c>
      <c r="CR94" s="26">
        <f t="shared" si="1040"/>
        <v>0</v>
      </c>
      <c r="CS94" s="26">
        <f t="shared" si="1040"/>
        <v>0</v>
      </c>
      <c r="CT94" s="26">
        <f t="shared" si="1040"/>
        <v>0</v>
      </c>
      <c r="CU94" s="24"/>
      <c r="CV94" s="21">
        <f t="shared" si="1023"/>
        <v>0</v>
      </c>
      <c r="CW94" s="24"/>
      <c r="CX94" s="24"/>
      <c r="CY94" s="25"/>
      <c r="CZ94" s="59"/>
      <c r="DA94" s="17"/>
      <c r="DB94" s="17"/>
      <c r="DC94" s="26">
        <f>IF(DC92="",0,DC96)</f>
        <v>0</v>
      </c>
      <c r="DD94" s="26">
        <f t="shared" ref="DD94:DN94" si="1041">IF(DD92="",0,DD96)</f>
        <v>0</v>
      </c>
      <c r="DE94" s="26">
        <f t="shared" si="1041"/>
        <v>0</v>
      </c>
      <c r="DF94" s="26">
        <f t="shared" si="1041"/>
        <v>0</v>
      </c>
      <c r="DG94" s="26">
        <f t="shared" si="1041"/>
        <v>0</v>
      </c>
      <c r="DH94" s="26">
        <f t="shared" si="1041"/>
        <v>0</v>
      </c>
      <c r="DI94" s="26">
        <f t="shared" si="1041"/>
        <v>0</v>
      </c>
      <c r="DJ94" s="26">
        <f t="shared" si="1041"/>
        <v>0</v>
      </c>
      <c r="DK94" s="26">
        <f t="shared" si="1041"/>
        <v>0</v>
      </c>
      <c r="DL94" s="26">
        <f t="shared" si="1041"/>
        <v>0</v>
      </c>
      <c r="DM94" s="26">
        <f t="shared" si="1041"/>
        <v>0</v>
      </c>
      <c r="DN94" s="26">
        <f t="shared" si="1041"/>
        <v>0</v>
      </c>
      <c r="DO94" s="24"/>
      <c r="DP94" s="21">
        <f t="shared" si="1035"/>
        <v>0</v>
      </c>
      <c r="DQ94" s="24"/>
    </row>
    <row r="95" spans="1:124" outlineLevel="1" x14ac:dyDescent="0.2">
      <c r="C95" t="s">
        <v>28</v>
      </c>
      <c r="D95" s="1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24"/>
      <c r="T95" s="67">
        <f t="shared" si="985"/>
        <v>0</v>
      </c>
      <c r="U95" s="24"/>
      <c r="V95" s="21"/>
      <c r="W95" s="25"/>
      <c r="X95" s="59"/>
      <c r="Y95" s="17"/>
      <c r="Z95" s="17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24"/>
      <c r="AN95" s="67">
        <f t="shared" si="987"/>
        <v>0</v>
      </c>
      <c r="AO95" s="24"/>
      <c r="AP95" s="24"/>
      <c r="AQ95" s="25"/>
      <c r="AR95" s="59"/>
      <c r="AS95" s="17"/>
      <c r="AT95" s="17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24"/>
      <c r="BH95" s="67">
        <f t="shared" si="999"/>
        <v>0</v>
      </c>
      <c r="BI95" s="24"/>
      <c r="BJ95" s="24"/>
      <c r="BK95" s="25"/>
      <c r="BL95" s="59"/>
      <c r="BM95" s="17"/>
      <c r="BN95" s="17"/>
      <c r="BO95" s="53"/>
      <c r="BP95" s="53"/>
      <c r="BQ95" s="53"/>
      <c r="BR95" s="53"/>
      <c r="BS95" s="53"/>
      <c r="BT95" s="53"/>
      <c r="BU95" s="53"/>
      <c r="BV95" s="53"/>
      <c r="BW95" s="53"/>
      <c r="BX95" s="53"/>
      <c r="BY95" s="53"/>
      <c r="BZ95" s="53"/>
      <c r="CA95" s="24"/>
      <c r="CB95" s="67">
        <f t="shared" si="1011"/>
        <v>0</v>
      </c>
      <c r="CC95" s="24"/>
      <c r="CD95" s="24"/>
      <c r="CE95" s="25"/>
      <c r="CF95" s="59"/>
      <c r="CG95" s="17"/>
      <c r="CH95" s="17"/>
      <c r="CI95" s="53"/>
      <c r="CJ95" s="53"/>
      <c r="CK95" s="53"/>
      <c r="CL95" s="53"/>
      <c r="CM95" s="53"/>
      <c r="CN95" s="53"/>
      <c r="CO95" s="53"/>
      <c r="CP95" s="53"/>
      <c r="CQ95" s="53"/>
      <c r="CR95" s="53"/>
      <c r="CS95" s="53"/>
      <c r="CT95" s="53"/>
      <c r="CU95" s="24"/>
      <c r="CV95" s="67">
        <f t="shared" si="1023"/>
        <v>0</v>
      </c>
      <c r="CW95" s="24"/>
      <c r="CX95" s="24"/>
      <c r="CY95" s="25"/>
      <c r="CZ95" s="59"/>
      <c r="DA95" s="17"/>
      <c r="DB95" s="17"/>
      <c r="DC95" s="53"/>
      <c r="DD95" s="53"/>
      <c r="DE95" s="53"/>
      <c r="DF95" s="53"/>
      <c r="DG95" s="53"/>
      <c r="DH95" s="53"/>
      <c r="DI95" s="53"/>
      <c r="DJ95" s="53"/>
      <c r="DK95" s="53"/>
      <c r="DL95" s="53"/>
      <c r="DM95" s="53"/>
      <c r="DN95" s="53"/>
      <c r="DO95" s="24"/>
      <c r="DP95" s="67">
        <f t="shared" si="1035"/>
        <v>0</v>
      </c>
      <c r="DQ95" s="24"/>
    </row>
    <row r="96" spans="1:124" outlineLevel="1" x14ac:dyDescent="0.2">
      <c r="C96" t="s">
        <v>29</v>
      </c>
      <c r="E96" s="26">
        <f t="shared" ref="E96:R96" si="1042">IF(E92="",0,E95*$C$6)</f>
        <v>0</v>
      </c>
      <c r="F96" s="26">
        <f t="shared" si="1042"/>
        <v>0</v>
      </c>
      <c r="G96" s="26">
        <f t="shared" si="1042"/>
        <v>0</v>
      </c>
      <c r="H96" s="26">
        <f t="shared" si="1042"/>
        <v>0</v>
      </c>
      <c r="I96" s="26">
        <f t="shared" si="1042"/>
        <v>0</v>
      </c>
      <c r="J96" s="26">
        <f t="shared" si="1042"/>
        <v>0</v>
      </c>
      <c r="K96" s="26">
        <f t="shared" si="1042"/>
        <v>0</v>
      </c>
      <c r="L96" s="26">
        <f t="shared" si="1042"/>
        <v>0</v>
      </c>
      <c r="M96" s="26">
        <f t="shared" si="1042"/>
        <v>0</v>
      </c>
      <c r="N96" s="26">
        <f t="shared" si="1042"/>
        <v>0</v>
      </c>
      <c r="O96" s="26">
        <f t="shared" si="1042"/>
        <v>0</v>
      </c>
      <c r="P96" s="26">
        <f t="shared" si="1042"/>
        <v>0</v>
      </c>
      <c r="Q96" s="26">
        <f t="shared" si="1042"/>
        <v>0</v>
      </c>
      <c r="R96" s="26">
        <f t="shared" si="1042"/>
        <v>0</v>
      </c>
      <c r="T96" s="21">
        <f t="shared" si="985"/>
        <v>0</v>
      </c>
      <c r="AA96" s="26">
        <f>IF(AA92="",0,AA95*$C$6)</f>
        <v>0</v>
      </c>
      <c r="AB96" s="26">
        <f t="shared" ref="AB96:AL96" si="1043">IF(AB92="",0,AB95*$C$6)</f>
        <v>0</v>
      </c>
      <c r="AC96" s="26">
        <f t="shared" si="1043"/>
        <v>0</v>
      </c>
      <c r="AD96" s="26">
        <f t="shared" si="1043"/>
        <v>0</v>
      </c>
      <c r="AE96" s="26">
        <f t="shared" si="1043"/>
        <v>0</v>
      </c>
      <c r="AF96" s="26">
        <f t="shared" si="1043"/>
        <v>0</v>
      </c>
      <c r="AG96" s="26">
        <f t="shared" si="1043"/>
        <v>0</v>
      </c>
      <c r="AH96" s="26">
        <f t="shared" si="1043"/>
        <v>0</v>
      </c>
      <c r="AI96" s="26">
        <f t="shared" si="1043"/>
        <v>0</v>
      </c>
      <c r="AJ96" s="26">
        <f t="shared" si="1043"/>
        <v>0</v>
      </c>
      <c r="AK96" s="26">
        <f t="shared" si="1043"/>
        <v>0</v>
      </c>
      <c r="AL96" s="26">
        <f t="shared" si="1043"/>
        <v>0</v>
      </c>
      <c r="AN96" s="21">
        <f t="shared" si="987"/>
        <v>0</v>
      </c>
      <c r="AU96" s="26">
        <f>IF(AU92="",0,AU95*$C$6)</f>
        <v>0</v>
      </c>
      <c r="AV96" s="26">
        <f t="shared" ref="AV96" si="1044">IF(AV92="",0,AV95*$C$6)</f>
        <v>0</v>
      </c>
      <c r="AW96" s="26">
        <f t="shared" ref="AW96" si="1045">IF(AW92="",0,AW95*$C$6)</f>
        <v>0</v>
      </c>
      <c r="AX96" s="26">
        <f t="shared" ref="AX96" si="1046">IF(AX92="",0,AX95*$C$6)</f>
        <v>0</v>
      </c>
      <c r="AY96" s="26">
        <f t="shared" ref="AY96" si="1047">IF(AY92="",0,AY95*$C$6)</f>
        <v>0</v>
      </c>
      <c r="AZ96" s="26">
        <f t="shared" ref="AZ96" si="1048">IF(AZ92="",0,AZ95*$C$6)</f>
        <v>0</v>
      </c>
      <c r="BA96" s="26">
        <f t="shared" ref="BA96" si="1049">IF(BA92="",0,BA95*$C$6)</f>
        <v>0</v>
      </c>
      <c r="BB96" s="26">
        <f t="shared" ref="BB96" si="1050">IF(BB92="",0,BB95*$C$6)</f>
        <v>0</v>
      </c>
      <c r="BC96" s="26">
        <f t="shared" ref="BC96" si="1051">IF(BC92="",0,BC95*$C$6)</f>
        <v>0</v>
      </c>
      <c r="BD96" s="26">
        <f t="shared" ref="BD96" si="1052">IF(BD92="",0,BD95*$C$6)</f>
        <v>0</v>
      </c>
      <c r="BE96" s="26">
        <f t="shared" ref="BE96" si="1053">IF(BE92="",0,BE95*$C$6)</f>
        <v>0</v>
      </c>
      <c r="BF96" s="26">
        <f t="shared" ref="BF96" si="1054">IF(BF92="",0,BF95*$C$6)</f>
        <v>0</v>
      </c>
      <c r="BH96" s="21">
        <f t="shared" si="999"/>
        <v>0</v>
      </c>
      <c r="BL96" s="27"/>
      <c r="BO96" s="26">
        <f>IF(BO92="",0,BO95*$C$6)</f>
        <v>0</v>
      </c>
      <c r="BP96" s="26">
        <f t="shared" ref="BP96" si="1055">IF(BP92="",0,BP95*$C$6)</f>
        <v>0</v>
      </c>
      <c r="BQ96" s="26">
        <f t="shared" ref="BQ96" si="1056">IF(BQ92="",0,BQ95*$C$6)</f>
        <v>0</v>
      </c>
      <c r="BR96" s="26">
        <f t="shared" ref="BR96" si="1057">IF(BR92="",0,BR95*$C$6)</f>
        <v>0</v>
      </c>
      <c r="BS96" s="26">
        <f t="shared" ref="BS96" si="1058">IF(BS92="",0,BS95*$C$6)</f>
        <v>0</v>
      </c>
      <c r="BT96" s="26">
        <f t="shared" ref="BT96" si="1059">IF(BT92="",0,BT95*$C$6)</f>
        <v>0</v>
      </c>
      <c r="BU96" s="26">
        <f t="shared" ref="BU96" si="1060">IF(BU92="",0,BU95*$C$6)</f>
        <v>0</v>
      </c>
      <c r="BV96" s="26">
        <f t="shared" ref="BV96" si="1061">IF(BV92="",0,BV95*$C$6)</f>
        <v>0</v>
      </c>
      <c r="BW96" s="26">
        <f t="shared" ref="BW96" si="1062">IF(BW92="",0,BW95*$C$6)</f>
        <v>0</v>
      </c>
      <c r="BX96" s="26">
        <f t="shared" ref="BX96" si="1063">IF(BX92="",0,BX95*$C$6)</f>
        <v>0</v>
      </c>
      <c r="BY96" s="26">
        <f t="shared" ref="BY96" si="1064">IF(BY92="",0,BY95*$C$6)</f>
        <v>0</v>
      </c>
      <c r="BZ96" s="26">
        <f t="shared" ref="BZ96" si="1065">IF(BZ92="",0,BZ95*$C$6)</f>
        <v>0</v>
      </c>
      <c r="CB96" s="21">
        <f t="shared" si="1011"/>
        <v>0</v>
      </c>
      <c r="CI96" s="26">
        <f>IF(CI92="",0,CI95*$C$6)</f>
        <v>0</v>
      </c>
      <c r="CJ96" s="26">
        <f t="shared" ref="CJ96" si="1066">IF(CJ92="",0,CJ95*$C$6)</f>
        <v>0</v>
      </c>
      <c r="CK96" s="26">
        <f t="shared" ref="CK96" si="1067">IF(CK92="",0,CK95*$C$6)</f>
        <v>0</v>
      </c>
      <c r="CL96" s="26">
        <f t="shared" ref="CL96" si="1068">IF(CL92="",0,CL95*$C$6)</f>
        <v>0</v>
      </c>
      <c r="CM96" s="26">
        <f t="shared" ref="CM96" si="1069">IF(CM92="",0,CM95*$C$6)</f>
        <v>0</v>
      </c>
      <c r="CN96" s="26">
        <f t="shared" ref="CN96" si="1070">IF(CN92="",0,CN95*$C$6)</f>
        <v>0</v>
      </c>
      <c r="CO96" s="26">
        <f t="shared" ref="CO96" si="1071">IF(CO92="",0,CO95*$C$6)</f>
        <v>0</v>
      </c>
      <c r="CP96" s="26">
        <f t="shared" ref="CP96" si="1072">IF(CP92="",0,CP95*$C$6)</f>
        <v>0</v>
      </c>
      <c r="CQ96" s="26">
        <f t="shared" ref="CQ96" si="1073">IF(CQ92="",0,CQ95*$C$6)</f>
        <v>0</v>
      </c>
      <c r="CR96" s="26">
        <f t="shared" ref="CR96" si="1074">IF(CR92="",0,CR95*$C$6)</f>
        <v>0</v>
      </c>
      <c r="CS96" s="26">
        <f t="shared" ref="CS96" si="1075">IF(CS92="",0,CS95*$C$6)</f>
        <v>0</v>
      </c>
      <c r="CT96" s="26">
        <f t="shared" ref="CT96" si="1076">IF(CT92="",0,CT95*$C$6)</f>
        <v>0</v>
      </c>
      <c r="CV96" s="21">
        <f t="shared" si="1023"/>
        <v>0</v>
      </c>
      <c r="DC96" s="26">
        <f>IF(DC92="",0,DC95*$C$6)</f>
        <v>0</v>
      </c>
      <c r="DD96" s="26">
        <f t="shared" ref="DD96" si="1077">IF(DD92="",0,DD95*$C$6)</f>
        <v>0</v>
      </c>
      <c r="DE96" s="26">
        <f t="shared" ref="DE96" si="1078">IF(DE92="",0,DE95*$C$6)</f>
        <v>0</v>
      </c>
      <c r="DF96" s="26">
        <f t="shared" ref="DF96" si="1079">IF(DF92="",0,DF95*$C$6)</f>
        <v>0</v>
      </c>
      <c r="DG96" s="26">
        <f t="shared" ref="DG96" si="1080">IF(DG92="",0,DG95*$C$6)</f>
        <v>0</v>
      </c>
      <c r="DH96" s="26">
        <f t="shared" ref="DH96" si="1081">IF(DH92="",0,DH95*$C$6)</f>
        <v>0</v>
      </c>
      <c r="DI96" s="26">
        <f t="shared" ref="DI96" si="1082">IF(DI92="",0,DI95*$C$6)</f>
        <v>0</v>
      </c>
      <c r="DJ96" s="26">
        <f t="shared" ref="DJ96" si="1083">IF(DJ92="",0,DJ95*$C$6)</f>
        <v>0</v>
      </c>
      <c r="DK96" s="26">
        <f t="shared" ref="DK96" si="1084">IF(DK92="",0,DK95*$C$6)</f>
        <v>0</v>
      </c>
      <c r="DL96" s="26">
        <f t="shared" ref="DL96" si="1085">IF(DL92="",0,DL95*$C$6)</f>
        <v>0</v>
      </c>
      <c r="DM96" s="26">
        <f t="shared" ref="DM96" si="1086">IF(DM92="",0,DM95*$C$6)</f>
        <v>0</v>
      </c>
      <c r="DN96" s="26">
        <f t="shared" ref="DN96" si="1087">IF(DN92="",0,DN95*$C$6)</f>
        <v>0</v>
      </c>
      <c r="DP96" s="21">
        <f t="shared" si="1035"/>
        <v>0</v>
      </c>
    </row>
    <row r="97" spans="1:124" outlineLevel="1" x14ac:dyDescent="0.2"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T97" s="2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N97" s="21"/>
      <c r="AU97" s="31"/>
      <c r="AV97" s="31"/>
      <c r="AW97" s="31"/>
      <c r="AX97" s="31"/>
      <c r="AY97" s="31"/>
      <c r="AZ97" s="31"/>
      <c r="BA97" s="31"/>
      <c r="BB97" s="31"/>
      <c r="BC97" s="31"/>
      <c r="BD97" s="31"/>
      <c r="BE97" s="31"/>
      <c r="BF97" s="31"/>
      <c r="BH97" s="21"/>
      <c r="BL97" s="27"/>
      <c r="BO97" s="31"/>
      <c r="BP97" s="31"/>
      <c r="BQ97" s="31"/>
      <c r="BR97" s="31"/>
      <c r="BS97" s="31"/>
      <c r="BT97" s="31"/>
      <c r="BU97" s="31"/>
      <c r="BV97" s="31"/>
      <c r="BW97" s="31"/>
      <c r="BX97" s="31"/>
      <c r="BY97" s="31"/>
      <c r="BZ97" s="31"/>
      <c r="CB97" s="21"/>
      <c r="CI97" s="31"/>
      <c r="CJ97" s="31"/>
      <c r="CK97" s="31"/>
      <c r="CL97" s="31"/>
      <c r="CM97" s="31"/>
      <c r="CN97" s="31"/>
      <c r="CO97" s="31"/>
      <c r="CP97" s="31"/>
      <c r="CQ97" s="31"/>
      <c r="CR97" s="31"/>
      <c r="CS97" s="31"/>
      <c r="CT97" s="31"/>
      <c r="CV97" s="21"/>
      <c r="DC97" s="31"/>
      <c r="DD97" s="31"/>
      <c r="DE97" s="31"/>
      <c r="DF97" s="31"/>
      <c r="DG97" s="31"/>
      <c r="DH97" s="31"/>
      <c r="DI97" s="31"/>
      <c r="DJ97" s="31"/>
      <c r="DK97" s="31"/>
      <c r="DL97" s="31"/>
      <c r="DM97" s="31"/>
      <c r="DN97" s="31"/>
      <c r="DP97" s="21"/>
    </row>
    <row r="98" spans="1:124" ht="17" thickBot="1" x14ac:dyDescent="0.25">
      <c r="C98" s="33" t="s">
        <v>144</v>
      </c>
      <c r="E98" s="34">
        <f>SUM(E69,E76,E84)</f>
        <v>0</v>
      </c>
      <c r="F98" s="34">
        <f t="shared" ref="F98:Q98" si="1088">SUM(F69,F76,F84)</f>
        <v>0</v>
      </c>
      <c r="G98" s="34">
        <f t="shared" si="1088"/>
        <v>0</v>
      </c>
      <c r="H98" s="34">
        <f t="shared" si="1088"/>
        <v>0</v>
      </c>
      <c r="I98" s="34">
        <f t="shared" si="1088"/>
        <v>0</v>
      </c>
      <c r="J98" s="34">
        <f t="shared" si="1088"/>
        <v>0</v>
      </c>
      <c r="K98" s="34">
        <f t="shared" si="1088"/>
        <v>0</v>
      </c>
      <c r="L98" s="34">
        <f t="shared" si="1088"/>
        <v>0</v>
      </c>
      <c r="M98" s="34">
        <f t="shared" si="1088"/>
        <v>0</v>
      </c>
      <c r="N98" s="34">
        <f t="shared" si="1088"/>
        <v>0</v>
      </c>
      <c r="O98" s="34">
        <f t="shared" si="1088"/>
        <v>0</v>
      </c>
      <c r="P98" s="34">
        <f t="shared" si="1088"/>
        <v>0</v>
      </c>
      <c r="Q98" s="34">
        <f t="shared" si="1088"/>
        <v>0</v>
      </c>
      <c r="R98" s="34">
        <f>SUM(R69,R76,R84)</f>
        <v>0</v>
      </c>
      <c r="S98" s="35"/>
      <c r="T98" s="34">
        <f>SUM(T69,T76,T84)</f>
        <v>0</v>
      </c>
      <c r="U98" s="36"/>
      <c r="V98" s="56"/>
      <c r="W98" s="36"/>
      <c r="X98" s="60"/>
      <c r="Y98" s="37"/>
      <c r="Z98" s="37"/>
      <c r="AA98" s="34">
        <f>SUM(AA69,AA76,AA84)</f>
        <v>0</v>
      </c>
      <c r="AB98" s="34">
        <f t="shared" ref="AB98:AL98" si="1089">SUM(AB69,AB76,AB84)</f>
        <v>0</v>
      </c>
      <c r="AC98" s="34">
        <f t="shared" si="1089"/>
        <v>0</v>
      </c>
      <c r="AD98" s="34">
        <f t="shared" si="1089"/>
        <v>0</v>
      </c>
      <c r="AE98" s="34">
        <f t="shared" si="1089"/>
        <v>0</v>
      </c>
      <c r="AF98" s="34">
        <f t="shared" si="1089"/>
        <v>0</v>
      </c>
      <c r="AG98" s="34">
        <f t="shared" si="1089"/>
        <v>0</v>
      </c>
      <c r="AH98" s="34">
        <f t="shared" si="1089"/>
        <v>0</v>
      </c>
      <c r="AI98" s="34">
        <f t="shared" si="1089"/>
        <v>0</v>
      </c>
      <c r="AJ98" s="34">
        <f t="shared" si="1089"/>
        <v>0</v>
      </c>
      <c r="AK98" s="34">
        <f t="shared" si="1089"/>
        <v>0</v>
      </c>
      <c r="AL98" s="34">
        <f t="shared" si="1089"/>
        <v>0</v>
      </c>
      <c r="AM98" s="35"/>
      <c r="AN98" s="34">
        <f>SUM(AN69,AN76,AN84)</f>
        <v>0</v>
      </c>
      <c r="AO98" s="36"/>
      <c r="AP98" s="56"/>
      <c r="AQ98" s="36"/>
      <c r="AR98" s="60"/>
      <c r="AS98" s="37"/>
      <c r="AT98" s="37"/>
      <c r="AU98" s="34">
        <f>SUM(AU69,AU76,AU84)</f>
        <v>0</v>
      </c>
      <c r="AV98" s="34">
        <f t="shared" ref="AV98:BF98" si="1090">SUM(AV69,AV76,AV84)</f>
        <v>0</v>
      </c>
      <c r="AW98" s="34">
        <f t="shared" si="1090"/>
        <v>0</v>
      </c>
      <c r="AX98" s="34">
        <f t="shared" si="1090"/>
        <v>0</v>
      </c>
      <c r="AY98" s="34">
        <f t="shared" si="1090"/>
        <v>0</v>
      </c>
      <c r="AZ98" s="34">
        <f t="shared" si="1090"/>
        <v>0</v>
      </c>
      <c r="BA98" s="34">
        <f t="shared" si="1090"/>
        <v>0</v>
      </c>
      <c r="BB98" s="34">
        <f t="shared" si="1090"/>
        <v>0</v>
      </c>
      <c r="BC98" s="34">
        <f t="shared" si="1090"/>
        <v>0</v>
      </c>
      <c r="BD98" s="34">
        <f t="shared" si="1090"/>
        <v>0</v>
      </c>
      <c r="BE98" s="34">
        <f t="shared" si="1090"/>
        <v>0</v>
      </c>
      <c r="BF98" s="34">
        <f t="shared" si="1090"/>
        <v>0</v>
      </c>
      <c r="BG98" s="35"/>
      <c r="BH98" s="34">
        <f>SUM(BH69,BH76,BH84)</f>
        <v>0</v>
      </c>
      <c r="BI98" s="36"/>
      <c r="BJ98" s="56"/>
      <c r="BK98" s="36"/>
      <c r="BL98" s="60"/>
      <c r="BM98" s="37"/>
      <c r="BN98" s="37"/>
      <c r="BO98" s="34">
        <f>SUM(BO69,BO76,BO84)</f>
        <v>0</v>
      </c>
      <c r="BP98" s="34">
        <f t="shared" ref="BP98:BZ98" si="1091">SUM(BP69,BP76,BP84)</f>
        <v>0</v>
      </c>
      <c r="BQ98" s="34">
        <f t="shared" si="1091"/>
        <v>0</v>
      </c>
      <c r="BR98" s="34">
        <f t="shared" si="1091"/>
        <v>0</v>
      </c>
      <c r="BS98" s="34">
        <f t="shared" si="1091"/>
        <v>0</v>
      </c>
      <c r="BT98" s="34">
        <f t="shared" si="1091"/>
        <v>0</v>
      </c>
      <c r="BU98" s="34">
        <f t="shared" si="1091"/>
        <v>0</v>
      </c>
      <c r="BV98" s="34">
        <f t="shared" si="1091"/>
        <v>0</v>
      </c>
      <c r="BW98" s="34">
        <f t="shared" si="1091"/>
        <v>0</v>
      </c>
      <c r="BX98" s="34">
        <f t="shared" si="1091"/>
        <v>0</v>
      </c>
      <c r="BY98" s="34">
        <f t="shared" si="1091"/>
        <v>0</v>
      </c>
      <c r="BZ98" s="34">
        <f t="shared" si="1091"/>
        <v>0</v>
      </c>
      <c r="CA98" s="35"/>
      <c r="CB98" s="34">
        <f>SUM(CB69,CB76,CB84)</f>
        <v>0</v>
      </c>
      <c r="CC98" s="36"/>
      <c r="CD98" s="56"/>
      <c r="CE98" s="36"/>
      <c r="CF98" s="60"/>
      <c r="CG98" s="37"/>
      <c r="CH98" s="37"/>
      <c r="CI98" s="34">
        <f>SUM(CI69,CI76,CI84)</f>
        <v>0</v>
      </c>
      <c r="CJ98" s="34">
        <f t="shared" ref="CJ98:CT98" si="1092">SUM(CJ69,CJ76,CJ84)</f>
        <v>0</v>
      </c>
      <c r="CK98" s="34">
        <f t="shared" si="1092"/>
        <v>0</v>
      </c>
      <c r="CL98" s="34">
        <f t="shared" si="1092"/>
        <v>0</v>
      </c>
      <c r="CM98" s="34">
        <f t="shared" si="1092"/>
        <v>0</v>
      </c>
      <c r="CN98" s="34">
        <f t="shared" si="1092"/>
        <v>0</v>
      </c>
      <c r="CO98" s="34">
        <f t="shared" si="1092"/>
        <v>0</v>
      </c>
      <c r="CP98" s="34">
        <f t="shared" si="1092"/>
        <v>0</v>
      </c>
      <c r="CQ98" s="34">
        <f t="shared" si="1092"/>
        <v>0</v>
      </c>
      <c r="CR98" s="34">
        <f t="shared" si="1092"/>
        <v>0</v>
      </c>
      <c r="CS98" s="34">
        <f t="shared" si="1092"/>
        <v>0</v>
      </c>
      <c r="CT98" s="34">
        <f t="shared" si="1092"/>
        <v>0</v>
      </c>
      <c r="CU98" s="35"/>
      <c r="CV98" s="34">
        <f>SUM(CV69,CV76,CV84)</f>
        <v>0</v>
      </c>
      <c r="CW98" s="36"/>
      <c r="CX98" s="56"/>
      <c r="CY98" s="36"/>
      <c r="CZ98" s="60"/>
      <c r="DA98" s="37"/>
      <c r="DB98" s="37"/>
      <c r="DC98" s="34">
        <f>SUM(DC69,DC76,DC84)</f>
        <v>0</v>
      </c>
      <c r="DD98" s="34">
        <f t="shared" ref="DD98:DN98" si="1093">SUM(DD69,DD76,DD84)</f>
        <v>0</v>
      </c>
      <c r="DE98" s="34">
        <f t="shared" si="1093"/>
        <v>0</v>
      </c>
      <c r="DF98" s="34">
        <f t="shared" si="1093"/>
        <v>0</v>
      </c>
      <c r="DG98" s="34">
        <f t="shared" si="1093"/>
        <v>0</v>
      </c>
      <c r="DH98" s="34">
        <f t="shared" si="1093"/>
        <v>0</v>
      </c>
      <c r="DI98" s="34">
        <f t="shared" si="1093"/>
        <v>0</v>
      </c>
      <c r="DJ98" s="34">
        <f t="shared" si="1093"/>
        <v>0</v>
      </c>
      <c r="DK98" s="34">
        <f t="shared" si="1093"/>
        <v>0</v>
      </c>
      <c r="DL98" s="34">
        <f t="shared" si="1093"/>
        <v>0</v>
      </c>
      <c r="DM98" s="34">
        <f t="shared" si="1093"/>
        <v>0</v>
      </c>
      <c r="DN98" s="34">
        <f t="shared" si="1093"/>
        <v>0</v>
      </c>
      <c r="DO98" s="35"/>
      <c r="DP98" s="34">
        <f>SUM(DP69,DP76,DP84)</f>
        <v>0</v>
      </c>
      <c r="DQ98" s="36"/>
      <c r="DR98" s="56"/>
      <c r="DS98" s="36"/>
      <c r="DT98" s="60"/>
    </row>
    <row r="99" spans="1:124" x14ac:dyDescent="0.2">
      <c r="C99" s="33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76"/>
      <c r="T99" s="38"/>
      <c r="U99" s="77"/>
      <c r="V99" s="78"/>
      <c r="W99" s="77"/>
      <c r="X99" s="79"/>
      <c r="Y99" s="80"/>
      <c r="Z99" s="80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76"/>
      <c r="AN99" s="38"/>
      <c r="AO99" s="77"/>
      <c r="AP99" s="78"/>
      <c r="AQ99" s="77"/>
      <c r="AR99" s="79"/>
      <c r="AS99" s="80"/>
      <c r="AT99" s="80"/>
      <c r="AU99" s="38"/>
      <c r="AV99" s="38"/>
      <c r="AW99" s="38"/>
      <c r="AX99" s="38"/>
      <c r="AY99" s="38"/>
      <c r="AZ99" s="38"/>
      <c r="BA99" s="38"/>
      <c r="BB99" s="38"/>
      <c r="BC99" s="38"/>
      <c r="BD99" s="38"/>
      <c r="BE99" s="38"/>
      <c r="BF99" s="38"/>
      <c r="BG99" s="76"/>
      <c r="BH99" s="38"/>
      <c r="BI99" s="77"/>
      <c r="BJ99" s="78"/>
      <c r="BK99" s="77"/>
      <c r="BL99" s="79"/>
      <c r="BM99" s="80"/>
      <c r="BN99" s="80"/>
      <c r="BO99" s="38"/>
      <c r="BP99" s="38"/>
      <c r="BQ99" s="38"/>
      <c r="BR99" s="38"/>
      <c r="BS99" s="38"/>
      <c r="BT99" s="38"/>
      <c r="BU99" s="38"/>
      <c r="BV99" s="38"/>
      <c r="BW99" s="38"/>
      <c r="BX99" s="38"/>
      <c r="BY99" s="38"/>
      <c r="BZ99" s="38"/>
      <c r="CA99" s="76"/>
      <c r="CB99" s="38"/>
      <c r="CC99" s="77"/>
      <c r="CD99" s="78"/>
      <c r="CE99" s="77"/>
      <c r="CF99" s="79"/>
      <c r="CG99" s="80"/>
      <c r="CH99" s="80"/>
      <c r="CI99" s="38"/>
      <c r="CJ99" s="38"/>
      <c r="CK99" s="38"/>
      <c r="CL99" s="38"/>
      <c r="CM99" s="38"/>
      <c r="CN99" s="38"/>
      <c r="CO99" s="38"/>
      <c r="CP99" s="38"/>
      <c r="CQ99" s="38"/>
      <c r="CR99" s="38"/>
      <c r="CS99" s="38"/>
      <c r="CT99" s="38"/>
      <c r="CU99" s="76"/>
      <c r="CV99" s="38"/>
      <c r="CW99" s="77"/>
      <c r="CX99" s="78"/>
      <c r="CY99" s="77"/>
      <c r="CZ99" s="79"/>
      <c r="DA99" s="80"/>
      <c r="DB99" s="80"/>
      <c r="DC99" s="38"/>
      <c r="DD99" s="38"/>
      <c r="DE99" s="38"/>
      <c r="DF99" s="38"/>
      <c r="DG99" s="38"/>
      <c r="DH99" s="38"/>
      <c r="DI99" s="38"/>
      <c r="DJ99" s="38"/>
      <c r="DK99" s="38"/>
      <c r="DL99" s="38"/>
      <c r="DM99" s="38"/>
      <c r="DN99" s="38"/>
      <c r="DO99" s="76"/>
      <c r="DP99" s="38"/>
      <c r="DQ99" s="77"/>
      <c r="DR99" s="78"/>
      <c r="DS99" s="77"/>
      <c r="DT99" s="79"/>
    </row>
    <row r="100" spans="1:124" x14ac:dyDescent="0.2">
      <c r="A100" s="11" t="s">
        <v>154</v>
      </c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T100" s="2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N100" s="2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H100" s="21"/>
      <c r="BL100" s="27"/>
      <c r="BO100" s="31"/>
      <c r="BP100" s="31"/>
      <c r="BQ100" s="31"/>
      <c r="BR100" s="31"/>
      <c r="BS100" s="31"/>
      <c r="BT100" s="31"/>
      <c r="BU100" s="31"/>
      <c r="BV100" s="31"/>
      <c r="BW100" s="31"/>
      <c r="BX100" s="31"/>
      <c r="BY100" s="31"/>
      <c r="BZ100" s="31"/>
      <c r="CB100" s="21"/>
      <c r="CI100" s="31"/>
      <c r="CJ100" s="31"/>
      <c r="CK100" s="31"/>
      <c r="CL100" s="31"/>
      <c r="CM100" s="31"/>
      <c r="CN100" s="31"/>
      <c r="CO100" s="31"/>
      <c r="CP100" s="31"/>
      <c r="CQ100" s="31"/>
      <c r="CR100" s="31"/>
      <c r="CS100" s="31"/>
      <c r="CT100" s="31"/>
      <c r="CV100" s="21"/>
      <c r="DC100" s="31"/>
      <c r="DD100" s="31"/>
      <c r="DE100" s="31"/>
      <c r="DF100" s="31"/>
      <c r="DG100" s="31"/>
      <c r="DH100" s="31"/>
      <c r="DI100" s="31"/>
      <c r="DJ100" s="31"/>
      <c r="DK100" s="31"/>
      <c r="DL100" s="31"/>
      <c r="DM100" s="31"/>
      <c r="DN100" s="31"/>
      <c r="DP100" s="21"/>
    </row>
    <row r="101" spans="1:124" outlineLevel="1" x14ac:dyDescent="0.2">
      <c r="A101" s="11" t="s">
        <v>157</v>
      </c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T101" s="2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N101" s="21"/>
      <c r="AU101" s="31"/>
      <c r="AV101" s="31"/>
      <c r="AW101" s="31"/>
      <c r="AX101" s="31"/>
      <c r="AY101" s="31"/>
      <c r="AZ101" s="31"/>
      <c r="BA101" s="31"/>
      <c r="BB101" s="31"/>
      <c r="BC101" s="31"/>
      <c r="BD101" s="31"/>
      <c r="BE101" s="31"/>
      <c r="BF101" s="31"/>
      <c r="BH101" s="21"/>
      <c r="BL101" s="27"/>
      <c r="BO101" s="31"/>
      <c r="BP101" s="31"/>
      <c r="BQ101" s="31"/>
      <c r="BR101" s="31"/>
      <c r="BS101" s="31"/>
      <c r="BT101" s="31"/>
      <c r="BU101" s="31"/>
      <c r="BV101" s="31"/>
      <c r="BW101" s="31"/>
      <c r="BX101" s="31"/>
      <c r="BY101" s="31"/>
      <c r="BZ101" s="31"/>
      <c r="CB101" s="21"/>
      <c r="CI101" s="31"/>
      <c r="CJ101" s="31"/>
      <c r="CK101" s="31"/>
      <c r="CL101" s="31"/>
      <c r="CM101" s="31"/>
      <c r="CN101" s="31"/>
      <c r="CO101" s="31"/>
      <c r="CP101" s="31"/>
      <c r="CQ101" s="31"/>
      <c r="CR101" s="31"/>
      <c r="CS101" s="31"/>
      <c r="CT101" s="31"/>
      <c r="CV101" s="21"/>
      <c r="DC101" s="31"/>
      <c r="DD101" s="31"/>
      <c r="DE101" s="31"/>
      <c r="DF101" s="31"/>
      <c r="DG101" s="31"/>
      <c r="DH101" s="31"/>
      <c r="DI101" s="31"/>
      <c r="DJ101" s="31"/>
      <c r="DK101" s="31"/>
      <c r="DL101" s="31"/>
      <c r="DM101" s="31"/>
      <c r="DN101" s="31"/>
      <c r="DP101" s="21"/>
    </row>
    <row r="102" spans="1:124" outlineLevel="1" x14ac:dyDescent="0.2">
      <c r="A102" s="6" t="s">
        <v>137</v>
      </c>
      <c r="B102" s="11" t="s">
        <v>131</v>
      </c>
      <c r="C102" s="13"/>
      <c r="D102" s="13"/>
      <c r="E102" s="19">
        <f t="shared" ref="E102:R102" si="1094">IFERROR((E105*E103)/E104,0)</f>
        <v>0</v>
      </c>
      <c r="F102" s="19">
        <f t="shared" si="1094"/>
        <v>0</v>
      </c>
      <c r="G102" s="19">
        <f t="shared" si="1094"/>
        <v>0</v>
      </c>
      <c r="H102" s="19">
        <f t="shared" si="1094"/>
        <v>0</v>
      </c>
      <c r="I102" s="19">
        <f t="shared" si="1094"/>
        <v>0</v>
      </c>
      <c r="J102" s="19">
        <f t="shared" si="1094"/>
        <v>0</v>
      </c>
      <c r="K102" s="19">
        <f t="shared" si="1094"/>
        <v>0</v>
      </c>
      <c r="L102" s="19">
        <f t="shared" si="1094"/>
        <v>0</v>
      </c>
      <c r="M102" s="19">
        <f t="shared" si="1094"/>
        <v>0</v>
      </c>
      <c r="N102" s="19">
        <f t="shared" si="1094"/>
        <v>0</v>
      </c>
      <c r="O102" s="19">
        <f t="shared" si="1094"/>
        <v>0</v>
      </c>
      <c r="P102" s="19">
        <f t="shared" si="1094"/>
        <v>0</v>
      </c>
      <c r="Q102" s="19">
        <f t="shared" si="1094"/>
        <v>0</v>
      </c>
      <c r="R102" s="19">
        <f t="shared" si="1094"/>
        <v>0</v>
      </c>
      <c r="S102" s="20"/>
      <c r="T102" s="20">
        <f t="shared" ref="T102:T107" si="1095">SUM(E102:R102)</f>
        <v>0</v>
      </c>
      <c r="U102" s="21"/>
      <c r="V102" s="67"/>
      <c r="W102" s="30"/>
      <c r="X102" s="59"/>
      <c r="Y102" s="17"/>
      <c r="Z102" s="17"/>
      <c r="AA102" s="19">
        <f>IFERROR((AA105*AA103)/AA104,0)</f>
        <v>0</v>
      </c>
      <c r="AB102" s="19">
        <f t="shared" ref="AB102:AL102" si="1096">IFERROR((AB105*AB103)/AB104,0)</f>
        <v>0</v>
      </c>
      <c r="AC102" s="19">
        <f t="shared" si="1096"/>
        <v>0</v>
      </c>
      <c r="AD102" s="19">
        <f t="shared" si="1096"/>
        <v>0</v>
      </c>
      <c r="AE102" s="19">
        <f t="shared" si="1096"/>
        <v>0</v>
      </c>
      <c r="AF102" s="19">
        <f t="shared" si="1096"/>
        <v>0</v>
      </c>
      <c r="AG102" s="19">
        <f t="shared" si="1096"/>
        <v>0</v>
      </c>
      <c r="AH102" s="19">
        <f t="shared" si="1096"/>
        <v>0</v>
      </c>
      <c r="AI102" s="19">
        <f t="shared" si="1096"/>
        <v>0</v>
      </c>
      <c r="AJ102" s="19">
        <f t="shared" si="1096"/>
        <v>0</v>
      </c>
      <c r="AK102" s="19">
        <f t="shared" si="1096"/>
        <v>0</v>
      </c>
      <c r="AL102" s="19">
        <f t="shared" si="1096"/>
        <v>0</v>
      </c>
      <c r="AM102" s="20"/>
      <c r="AN102" s="20">
        <f t="shared" ref="AN102:AN107" si="1097">SUM(AA102:AL102)</f>
        <v>0</v>
      </c>
      <c r="AO102" s="21"/>
      <c r="AP102" s="21"/>
      <c r="AQ102" s="30"/>
      <c r="AR102" s="59"/>
      <c r="AS102" s="17"/>
      <c r="AT102" s="17"/>
      <c r="AU102" s="19">
        <f>IFERROR((AU105*AU103)/AU104,0)</f>
        <v>0</v>
      </c>
      <c r="AV102" s="19">
        <f t="shared" ref="AV102" si="1098">IFERROR((AV105*AV103)/AV104,0)</f>
        <v>0</v>
      </c>
      <c r="AW102" s="19">
        <f t="shared" ref="AW102" si="1099">IFERROR((AW105*AW103)/AW104,0)</f>
        <v>0</v>
      </c>
      <c r="AX102" s="19">
        <f t="shared" ref="AX102" si="1100">IFERROR((AX105*AX103)/AX104,0)</f>
        <v>0</v>
      </c>
      <c r="AY102" s="19">
        <f t="shared" ref="AY102" si="1101">IFERROR((AY105*AY103)/AY104,0)</f>
        <v>0</v>
      </c>
      <c r="AZ102" s="19">
        <f t="shared" ref="AZ102" si="1102">IFERROR((AZ105*AZ103)/AZ104,0)</f>
        <v>0</v>
      </c>
      <c r="BA102" s="19">
        <f t="shared" ref="BA102" si="1103">IFERROR((BA105*BA103)/BA104,0)</f>
        <v>0</v>
      </c>
      <c r="BB102" s="19">
        <f t="shared" ref="BB102" si="1104">IFERROR((BB105*BB103)/BB104,0)</f>
        <v>0</v>
      </c>
      <c r="BC102" s="19">
        <f t="shared" ref="BC102" si="1105">IFERROR((BC105*BC103)/BC104,0)</f>
        <v>0</v>
      </c>
      <c r="BD102" s="19">
        <f t="shared" ref="BD102" si="1106">IFERROR((BD105*BD103)/BD104,0)</f>
        <v>0</v>
      </c>
      <c r="BE102" s="19">
        <f t="shared" ref="BE102" si="1107">IFERROR((BE105*BE103)/BE104,0)</f>
        <v>0</v>
      </c>
      <c r="BF102" s="19">
        <f t="shared" ref="BF102" si="1108">IFERROR((BF105*BF103)/BF104,0)</f>
        <v>0</v>
      </c>
      <c r="BG102" s="20"/>
      <c r="BH102" s="20">
        <f t="shared" ref="BH102:BH107" si="1109">SUM(AU102:BF102)</f>
        <v>0</v>
      </c>
      <c r="BI102" s="21"/>
      <c r="BJ102" s="21"/>
      <c r="BK102" s="30"/>
      <c r="BL102" s="59"/>
      <c r="BM102" s="17"/>
      <c r="BN102" s="17"/>
      <c r="BO102" s="19">
        <f>IFERROR((BO105*BO103)/BO104,0)</f>
        <v>0</v>
      </c>
      <c r="BP102" s="19">
        <f t="shared" ref="BP102" si="1110">IFERROR((BP105*BP103)/BP104,0)</f>
        <v>0</v>
      </c>
      <c r="BQ102" s="19">
        <f t="shared" ref="BQ102" si="1111">IFERROR((BQ105*BQ103)/BQ104,0)</f>
        <v>0</v>
      </c>
      <c r="BR102" s="19">
        <f t="shared" ref="BR102" si="1112">IFERROR((BR105*BR103)/BR104,0)</f>
        <v>0</v>
      </c>
      <c r="BS102" s="19">
        <f t="shared" ref="BS102" si="1113">IFERROR((BS105*BS103)/BS104,0)</f>
        <v>0</v>
      </c>
      <c r="BT102" s="19">
        <f t="shared" ref="BT102" si="1114">IFERROR((BT105*BT103)/BT104,0)</f>
        <v>0</v>
      </c>
      <c r="BU102" s="19">
        <f t="shared" ref="BU102" si="1115">IFERROR((BU105*BU103)/BU104,0)</f>
        <v>0</v>
      </c>
      <c r="BV102" s="19">
        <f t="shared" ref="BV102" si="1116">IFERROR((BV105*BV103)/BV104,0)</f>
        <v>0</v>
      </c>
      <c r="BW102" s="19">
        <f t="shared" ref="BW102" si="1117">IFERROR((BW105*BW103)/BW104,0)</f>
        <v>0</v>
      </c>
      <c r="BX102" s="19">
        <f t="shared" ref="BX102" si="1118">IFERROR((BX105*BX103)/BX104,0)</f>
        <v>0</v>
      </c>
      <c r="BY102" s="19">
        <f t="shared" ref="BY102" si="1119">IFERROR((BY105*BY103)/BY104,0)</f>
        <v>0</v>
      </c>
      <c r="BZ102" s="19">
        <f t="shared" ref="BZ102" si="1120">IFERROR((BZ105*BZ103)/BZ104,0)</f>
        <v>0</v>
      </c>
      <c r="CA102" s="20"/>
      <c r="CB102" s="20">
        <f t="shared" ref="CB102:CB107" si="1121">SUM(BO102:BZ102)</f>
        <v>0</v>
      </c>
      <c r="CC102" s="21"/>
      <c r="CD102" s="21"/>
      <c r="CE102" s="30"/>
      <c r="CF102" s="59"/>
      <c r="CG102" s="17"/>
      <c r="CH102" s="17"/>
      <c r="CI102" s="19">
        <f>IFERROR((CI105*CI103)/CI104,0)</f>
        <v>0</v>
      </c>
      <c r="CJ102" s="19">
        <f t="shared" ref="CJ102" si="1122">IFERROR((CJ105*CJ103)/CJ104,0)</f>
        <v>0</v>
      </c>
      <c r="CK102" s="19">
        <f t="shared" ref="CK102" si="1123">IFERROR((CK105*CK103)/CK104,0)</f>
        <v>0</v>
      </c>
      <c r="CL102" s="19">
        <f t="shared" ref="CL102" si="1124">IFERROR((CL105*CL103)/CL104,0)</f>
        <v>0</v>
      </c>
      <c r="CM102" s="19">
        <f t="shared" ref="CM102" si="1125">IFERROR((CM105*CM103)/CM104,0)</f>
        <v>0</v>
      </c>
      <c r="CN102" s="19">
        <f t="shared" ref="CN102" si="1126">IFERROR((CN105*CN103)/CN104,0)</f>
        <v>0</v>
      </c>
      <c r="CO102" s="19">
        <f t="shared" ref="CO102" si="1127">IFERROR((CO105*CO103)/CO104,0)</f>
        <v>0</v>
      </c>
      <c r="CP102" s="19">
        <f t="shared" ref="CP102" si="1128">IFERROR((CP105*CP103)/CP104,0)</f>
        <v>0</v>
      </c>
      <c r="CQ102" s="19">
        <f t="shared" ref="CQ102" si="1129">IFERROR((CQ105*CQ103)/CQ104,0)</f>
        <v>0</v>
      </c>
      <c r="CR102" s="19">
        <f t="shared" ref="CR102" si="1130">IFERROR((CR105*CR103)/CR104,0)</f>
        <v>0</v>
      </c>
      <c r="CS102" s="19">
        <f t="shared" ref="CS102" si="1131">IFERROR((CS105*CS103)/CS104,0)</f>
        <v>0</v>
      </c>
      <c r="CT102" s="19">
        <f t="shared" ref="CT102" si="1132">IFERROR((CT105*CT103)/CT104,0)</f>
        <v>0</v>
      </c>
      <c r="CU102" s="20"/>
      <c r="CV102" s="20">
        <f t="shared" ref="CV102:CV107" si="1133">SUM(CI102:CT102)</f>
        <v>0</v>
      </c>
      <c r="CW102" s="21"/>
      <c r="CX102" s="21"/>
      <c r="CY102" s="30"/>
      <c r="CZ102" s="59"/>
      <c r="DA102" s="17"/>
      <c r="DB102" s="17"/>
      <c r="DC102" s="19">
        <f>IFERROR((DC105*DC103)/DC104,0)</f>
        <v>0</v>
      </c>
      <c r="DD102" s="19">
        <f t="shared" ref="DD102" si="1134">IFERROR((DD105*DD103)/DD104,0)</f>
        <v>0</v>
      </c>
      <c r="DE102" s="19">
        <f t="shared" ref="DE102" si="1135">IFERROR((DE105*DE103)/DE104,0)</f>
        <v>0</v>
      </c>
      <c r="DF102" s="19">
        <f t="shared" ref="DF102" si="1136">IFERROR((DF105*DF103)/DF104,0)</f>
        <v>0</v>
      </c>
      <c r="DG102" s="19">
        <f t="shared" ref="DG102" si="1137">IFERROR((DG105*DG103)/DG104,0)</f>
        <v>0</v>
      </c>
      <c r="DH102" s="19">
        <f t="shared" ref="DH102" si="1138">IFERROR((DH105*DH103)/DH104,0)</f>
        <v>0</v>
      </c>
      <c r="DI102" s="19">
        <f t="shared" ref="DI102" si="1139">IFERROR((DI105*DI103)/DI104,0)</f>
        <v>0</v>
      </c>
      <c r="DJ102" s="19">
        <f t="shared" ref="DJ102" si="1140">IFERROR((DJ105*DJ103)/DJ104,0)</f>
        <v>0</v>
      </c>
      <c r="DK102" s="19">
        <f t="shared" ref="DK102" si="1141">IFERROR((DK105*DK103)/DK104,0)</f>
        <v>0</v>
      </c>
      <c r="DL102" s="19">
        <f t="shared" ref="DL102" si="1142">IFERROR((DL105*DL103)/DL104,0)</f>
        <v>0</v>
      </c>
      <c r="DM102" s="19">
        <f t="shared" ref="DM102" si="1143">IFERROR((DM105*DM103)/DM104,0)</f>
        <v>0</v>
      </c>
      <c r="DN102" s="19">
        <f t="shared" ref="DN102" si="1144">IFERROR((DN105*DN103)/DN104,0)</f>
        <v>0</v>
      </c>
      <c r="DO102" s="20"/>
      <c r="DP102" s="20">
        <f t="shared" ref="DP102:DP107" si="1145">SUM(DC102:DN102)</f>
        <v>0</v>
      </c>
      <c r="DQ102" s="21"/>
    </row>
    <row r="103" spans="1:124" outlineLevel="1" x14ac:dyDescent="0.2">
      <c r="B103" s="23"/>
      <c r="C103" t="s">
        <v>124</v>
      </c>
      <c r="D103" s="1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24"/>
      <c r="T103" s="67">
        <f t="shared" si="1095"/>
        <v>0</v>
      </c>
      <c r="U103" s="24"/>
      <c r="V103" s="67"/>
      <c r="W103" s="25"/>
      <c r="X103" s="59"/>
      <c r="Y103" s="17"/>
      <c r="Z103" s="17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24"/>
      <c r="AN103" s="67">
        <f t="shared" si="1097"/>
        <v>0</v>
      </c>
      <c r="AO103" s="24"/>
      <c r="AP103" s="24"/>
      <c r="AQ103" s="25"/>
      <c r="AR103" s="59"/>
      <c r="AS103" s="17"/>
      <c r="AT103" s="17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  <c r="BE103" s="53"/>
      <c r="BF103" s="53"/>
      <c r="BG103" s="24"/>
      <c r="BH103" s="67">
        <f t="shared" si="1109"/>
        <v>0</v>
      </c>
      <c r="BI103" s="24"/>
      <c r="BJ103" s="24"/>
      <c r="BK103" s="25"/>
      <c r="BL103" s="59"/>
      <c r="BM103" s="17"/>
      <c r="BN103" s="17"/>
      <c r="BO103" s="53"/>
      <c r="BP103" s="53"/>
      <c r="BQ103" s="53"/>
      <c r="BR103" s="53"/>
      <c r="BS103" s="53"/>
      <c r="BT103" s="53"/>
      <c r="BU103" s="53"/>
      <c r="BV103" s="53"/>
      <c r="BW103" s="53"/>
      <c r="BX103" s="53"/>
      <c r="BY103" s="53"/>
      <c r="BZ103" s="53"/>
      <c r="CA103" s="24"/>
      <c r="CB103" s="67">
        <f t="shared" si="1121"/>
        <v>0</v>
      </c>
      <c r="CC103" s="24"/>
      <c r="CD103" s="24"/>
      <c r="CE103" s="25"/>
      <c r="CF103" s="59"/>
      <c r="CG103" s="17"/>
      <c r="CH103" s="17"/>
      <c r="CI103" s="53"/>
      <c r="CJ103" s="53"/>
      <c r="CK103" s="53"/>
      <c r="CL103" s="53"/>
      <c r="CM103" s="53"/>
      <c r="CN103" s="53"/>
      <c r="CO103" s="53"/>
      <c r="CP103" s="53"/>
      <c r="CQ103" s="53"/>
      <c r="CR103" s="53"/>
      <c r="CS103" s="53"/>
      <c r="CT103" s="53"/>
      <c r="CU103" s="24"/>
      <c r="CV103" s="67">
        <f t="shared" si="1133"/>
        <v>0</v>
      </c>
      <c r="CW103" s="24"/>
      <c r="CX103" s="24"/>
      <c r="CY103" s="25"/>
      <c r="CZ103" s="59"/>
      <c r="DA103" s="17"/>
      <c r="DB103" s="17"/>
      <c r="DC103" s="53"/>
      <c r="DD103" s="53"/>
      <c r="DE103" s="53"/>
      <c r="DF103" s="53"/>
      <c r="DG103" s="53"/>
      <c r="DH103" s="53"/>
      <c r="DI103" s="53"/>
      <c r="DJ103" s="53"/>
      <c r="DK103" s="53"/>
      <c r="DL103" s="53"/>
      <c r="DM103" s="53"/>
      <c r="DN103" s="53"/>
      <c r="DO103" s="24"/>
      <c r="DP103" s="67">
        <f t="shared" si="1145"/>
        <v>0</v>
      </c>
      <c r="DQ103" s="24"/>
    </row>
    <row r="104" spans="1:124" outlineLevel="1" x14ac:dyDescent="0.2">
      <c r="B104" s="23"/>
      <c r="C104" s="13" t="s">
        <v>126</v>
      </c>
      <c r="D104" s="1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24"/>
      <c r="T104" s="67">
        <f t="shared" si="1095"/>
        <v>0</v>
      </c>
      <c r="U104" s="24"/>
      <c r="V104" s="21"/>
      <c r="W104" s="25"/>
      <c r="X104" s="59"/>
      <c r="Y104" s="17"/>
      <c r="Z104" s="17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24"/>
      <c r="AN104" s="67">
        <f t="shared" si="1097"/>
        <v>0</v>
      </c>
      <c r="AO104" s="24"/>
      <c r="AP104" s="24"/>
      <c r="AQ104" s="25"/>
      <c r="AR104" s="59"/>
      <c r="AS104" s="17"/>
      <c r="AT104" s="17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  <c r="BE104" s="53"/>
      <c r="BF104" s="53"/>
      <c r="BG104" s="24"/>
      <c r="BH104" s="67">
        <f t="shared" si="1109"/>
        <v>0</v>
      </c>
      <c r="BI104" s="24"/>
      <c r="BJ104" s="24"/>
      <c r="BK104" s="25"/>
      <c r="BL104" s="59"/>
      <c r="BM104" s="17"/>
      <c r="BN104" s="17"/>
      <c r="BO104" s="53"/>
      <c r="BP104" s="53"/>
      <c r="BQ104" s="53"/>
      <c r="BR104" s="53"/>
      <c r="BS104" s="53"/>
      <c r="BT104" s="53"/>
      <c r="BU104" s="53"/>
      <c r="BV104" s="53"/>
      <c r="BW104" s="53"/>
      <c r="BX104" s="53"/>
      <c r="BY104" s="53"/>
      <c r="BZ104" s="53"/>
      <c r="CA104" s="24"/>
      <c r="CB104" s="67">
        <f t="shared" si="1121"/>
        <v>0</v>
      </c>
      <c r="CC104" s="24"/>
      <c r="CD104" s="24"/>
      <c r="CE104" s="25"/>
      <c r="CF104" s="59"/>
      <c r="CG104" s="17"/>
      <c r="CH104" s="17"/>
      <c r="CI104" s="53"/>
      <c r="CJ104" s="53"/>
      <c r="CK104" s="53"/>
      <c r="CL104" s="53"/>
      <c r="CM104" s="53"/>
      <c r="CN104" s="53"/>
      <c r="CO104" s="53"/>
      <c r="CP104" s="53"/>
      <c r="CQ104" s="53"/>
      <c r="CR104" s="53"/>
      <c r="CS104" s="53"/>
      <c r="CT104" s="53"/>
      <c r="CU104" s="24"/>
      <c r="CV104" s="67">
        <f t="shared" si="1133"/>
        <v>0</v>
      </c>
      <c r="CW104" s="24"/>
      <c r="CX104" s="24"/>
      <c r="CY104" s="25"/>
      <c r="CZ104" s="59"/>
      <c r="DA104" s="17"/>
      <c r="DB104" s="17"/>
      <c r="DC104" s="53"/>
      <c r="DD104" s="53"/>
      <c r="DE104" s="53"/>
      <c r="DF104" s="53"/>
      <c r="DG104" s="53"/>
      <c r="DH104" s="53"/>
      <c r="DI104" s="53"/>
      <c r="DJ104" s="53"/>
      <c r="DK104" s="53"/>
      <c r="DL104" s="53"/>
      <c r="DM104" s="53"/>
      <c r="DN104" s="53"/>
      <c r="DO104" s="24"/>
      <c r="DP104" s="67">
        <f t="shared" si="1145"/>
        <v>0</v>
      </c>
      <c r="DQ104" s="24"/>
    </row>
    <row r="105" spans="1:124" outlineLevel="1" x14ac:dyDescent="0.2">
      <c r="B105" s="23"/>
      <c r="C105" t="s">
        <v>125</v>
      </c>
      <c r="D105" s="13"/>
      <c r="E105" s="26">
        <f t="shared" ref="E105:R105" si="1146">IF(E103="",0,E107)</f>
        <v>0</v>
      </c>
      <c r="F105" s="26">
        <f t="shared" si="1146"/>
        <v>0</v>
      </c>
      <c r="G105" s="26">
        <f t="shared" si="1146"/>
        <v>0</v>
      </c>
      <c r="H105" s="26">
        <f t="shared" si="1146"/>
        <v>0</v>
      </c>
      <c r="I105" s="26">
        <f t="shared" si="1146"/>
        <v>0</v>
      </c>
      <c r="J105" s="26">
        <f t="shared" si="1146"/>
        <v>0</v>
      </c>
      <c r="K105" s="26">
        <f t="shared" si="1146"/>
        <v>0</v>
      </c>
      <c r="L105" s="26">
        <f t="shared" si="1146"/>
        <v>0</v>
      </c>
      <c r="M105" s="26">
        <f t="shared" si="1146"/>
        <v>0</v>
      </c>
      <c r="N105" s="26">
        <f t="shared" si="1146"/>
        <v>0</v>
      </c>
      <c r="O105" s="26">
        <f t="shared" si="1146"/>
        <v>0</v>
      </c>
      <c r="P105" s="26">
        <f t="shared" si="1146"/>
        <v>0</v>
      </c>
      <c r="Q105" s="26">
        <f t="shared" si="1146"/>
        <v>0</v>
      </c>
      <c r="R105" s="26">
        <f t="shared" si="1146"/>
        <v>0</v>
      </c>
      <c r="S105" s="24"/>
      <c r="T105" s="21">
        <f t="shared" si="1095"/>
        <v>0</v>
      </c>
      <c r="U105" s="24"/>
      <c r="V105" s="67"/>
      <c r="W105" s="25"/>
      <c r="X105" s="59"/>
      <c r="Y105" s="17"/>
      <c r="Z105" s="17"/>
      <c r="AA105" s="26">
        <f>IF(AA103="",0,AA107)</f>
        <v>0</v>
      </c>
      <c r="AB105" s="26">
        <f t="shared" ref="AB105:AL105" si="1147">IF(AB103="",0,AB107)</f>
        <v>0</v>
      </c>
      <c r="AC105" s="26">
        <f t="shared" si="1147"/>
        <v>0</v>
      </c>
      <c r="AD105" s="26">
        <f t="shared" si="1147"/>
        <v>0</v>
      </c>
      <c r="AE105" s="26">
        <f t="shared" si="1147"/>
        <v>0</v>
      </c>
      <c r="AF105" s="26">
        <f t="shared" si="1147"/>
        <v>0</v>
      </c>
      <c r="AG105" s="26">
        <f t="shared" si="1147"/>
        <v>0</v>
      </c>
      <c r="AH105" s="26">
        <f t="shared" si="1147"/>
        <v>0</v>
      </c>
      <c r="AI105" s="26">
        <f t="shared" si="1147"/>
        <v>0</v>
      </c>
      <c r="AJ105" s="26">
        <f t="shared" si="1147"/>
        <v>0</v>
      </c>
      <c r="AK105" s="26">
        <f t="shared" si="1147"/>
        <v>0</v>
      </c>
      <c r="AL105" s="26">
        <f t="shared" si="1147"/>
        <v>0</v>
      </c>
      <c r="AM105" s="24"/>
      <c r="AN105" s="21">
        <f t="shared" si="1097"/>
        <v>0</v>
      </c>
      <c r="AO105" s="24"/>
      <c r="AP105" s="24"/>
      <c r="AQ105" s="25"/>
      <c r="AR105" s="59"/>
      <c r="AS105" s="17"/>
      <c r="AT105" s="17"/>
      <c r="AU105" s="26">
        <f>IF(AU103="",0,AU107)</f>
        <v>0</v>
      </c>
      <c r="AV105" s="26">
        <f t="shared" ref="AV105:BF105" si="1148">IF(AV103="",0,AV107)</f>
        <v>0</v>
      </c>
      <c r="AW105" s="26">
        <f t="shared" si="1148"/>
        <v>0</v>
      </c>
      <c r="AX105" s="26">
        <f t="shared" si="1148"/>
        <v>0</v>
      </c>
      <c r="AY105" s="26">
        <f t="shared" si="1148"/>
        <v>0</v>
      </c>
      <c r="AZ105" s="26">
        <f t="shared" si="1148"/>
        <v>0</v>
      </c>
      <c r="BA105" s="26">
        <f t="shared" si="1148"/>
        <v>0</v>
      </c>
      <c r="BB105" s="26">
        <f t="shared" si="1148"/>
        <v>0</v>
      </c>
      <c r="BC105" s="26">
        <f t="shared" si="1148"/>
        <v>0</v>
      </c>
      <c r="BD105" s="26">
        <f t="shared" si="1148"/>
        <v>0</v>
      </c>
      <c r="BE105" s="26">
        <f t="shared" si="1148"/>
        <v>0</v>
      </c>
      <c r="BF105" s="26">
        <f t="shared" si="1148"/>
        <v>0</v>
      </c>
      <c r="BG105" s="24"/>
      <c r="BH105" s="21">
        <f t="shared" si="1109"/>
        <v>0</v>
      </c>
      <c r="BI105" s="24"/>
      <c r="BJ105" s="24"/>
      <c r="BK105" s="25"/>
      <c r="BL105" s="59"/>
      <c r="BM105" s="17"/>
      <c r="BN105" s="17"/>
      <c r="BO105" s="26">
        <f>IF(BO103="",0,BO107)</f>
        <v>0</v>
      </c>
      <c r="BP105" s="26">
        <f t="shared" ref="BP105:BZ105" si="1149">IF(BP103="",0,BP107)</f>
        <v>0</v>
      </c>
      <c r="BQ105" s="26">
        <f t="shared" si="1149"/>
        <v>0</v>
      </c>
      <c r="BR105" s="26">
        <f t="shared" si="1149"/>
        <v>0</v>
      </c>
      <c r="BS105" s="26">
        <f t="shared" si="1149"/>
        <v>0</v>
      </c>
      <c r="BT105" s="26">
        <f t="shared" si="1149"/>
        <v>0</v>
      </c>
      <c r="BU105" s="26">
        <f t="shared" si="1149"/>
        <v>0</v>
      </c>
      <c r="BV105" s="26">
        <f t="shared" si="1149"/>
        <v>0</v>
      </c>
      <c r="BW105" s="26">
        <f t="shared" si="1149"/>
        <v>0</v>
      </c>
      <c r="BX105" s="26">
        <f t="shared" si="1149"/>
        <v>0</v>
      </c>
      <c r="BY105" s="26">
        <f t="shared" si="1149"/>
        <v>0</v>
      </c>
      <c r="BZ105" s="26">
        <f t="shared" si="1149"/>
        <v>0</v>
      </c>
      <c r="CA105" s="24"/>
      <c r="CB105" s="21">
        <f t="shared" si="1121"/>
        <v>0</v>
      </c>
      <c r="CC105" s="24"/>
      <c r="CD105" s="24"/>
      <c r="CE105" s="25"/>
      <c r="CF105" s="59"/>
      <c r="CG105" s="17"/>
      <c r="CH105" s="17"/>
      <c r="CI105" s="26">
        <f>IF(CI103="",0,CI107)</f>
        <v>0</v>
      </c>
      <c r="CJ105" s="26">
        <f t="shared" ref="CJ105:CT105" si="1150">IF(CJ103="",0,CJ107)</f>
        <v>0</v>
      </c>
      <c r="CK105" s="26">
        <f t="shared" si="1150"/>
        <v>0</v>
      </c>
      <c r="CL105" s="26">
        <f t="shared" si="1150"/>
        <v>0</v>
      </c>
      <c r="CM105" s="26">
        <f t="shared" si="1150"/>
        <v>0</v>
      </c>
      <c r="CN105" s="26">
        <f t="shared" si="1150"/>
        <v>0</v>
      </c>
      <c r="CO105" s="26">
        <f t="shared" si="1150"/>
        <v>0</v>
      </c>
      <c r="CP105" s="26">
        <f t="shared" si="1150"/>
        <v>0</v>
      </c>
      <c r="CQ105" s="26">
        <f t="shared" si="1150"/>
        <v>0</v>
      </c>
      <c r="CR105" s="26">
        <f t="shared" si="1150"/>
        <v>0</v>
      </c>
      <c r="CS105" s="26">
        <f t="shared" si="1150"/>
        <v>0</v>
      </c>
      <c r="CT105" s="26">
        <f t="shared" si="1150"/>
        <v>0</v>
      </c>
      <c r="CU105" s="24"/>
      <c r="CV105" s="21">
        <f t="shared" si="1133"/>
        <v>0</v>
      </c>
      <c r="CW105" s="24"/>
      <c r="CX105" s="24"/>
      <c r="CY105" s="25"/>
      <c r="CZ105" s="59"/>
      <c r="DA105" s="17"/>
      <c r="DB105" s="17"/>
      <c r="DC105" s="26">
        <f>IF(DC103="",0,DC107)</f>
        <v>0</v>
      </c>
      <c r="DD105" s="26">
        <f t="shared" ref="DD105:DN105" si="1151">IF(DD103="",0,DD107)</f>
        <v>0</v>
      </c>
      <c r="DE105" s="26">
        <f t="shared" si="1151"/>
        <v>0</v>
      </c>
      <c r="DF105" s="26">
        <f t="shared" si="1151"/>
        <v>0</v>
      </c>
      <c r="DG105" s="26">
        <f t="shared" si="1151"/>
        <v>0</v>
      </c>
      <c r="DH105" s="26">
        <f t="shared" si="1151"/>
        <v>0</v>
      </c>
      <c r="DI105" s="26">
        <f t="shared" si="1151"/>
        <v>0</v>
      </c>
      <c r="DJ105" s="26">
        <f t="shared" si="1151"/>
        <v>0</v>
      </c>
      <c r="DK105" s="26">
        <f t="shared" si="1151"/>
        <v>0</v>
      </c>
      <c r="DL105" s="26">
        <f t="shared" si="1151"/>
        <v>0</v>
      </c>
      <c r="DM105" s="26">
        <f t="shared" si="1151"/>
        <v>0</v>
      </c>
      <c r="DN105" s="26">
        <f t="shared" si="1151"/>
        <v>0</v>
      </c>
      <c r="DO105" s="24"/>
      <c r="DP105" s="21">
        <f t="shared" si="1145"/>
        <v>0</v>
      </c>
      <c r="DQ105" s="24"/>
    </row>
    <row r="106" spans="1:124" outlineLevel="1" x14ac:dyDescent="0.2">
      <c r="B106" s="23"/>
      <c r="C106" t="s">
        <v>28</v>
      </c>
      <c r="D106" s="1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24"/>
      <c r="T106" s="67">
        <f t="shared" si="1095"/>
        <v>0</v>
      </c>
      <c r="U106" s="24"/>
      <c r="V106" s="21"/>
      <c r="W106" s="25"/>
      <c r="X106" s="59"/>
      <c r="Y106" s="17"/>
      <c r="Z106" s="17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24"/>
      <c r="AN106" s="67">
        <f t="shared" si="1097"/>
        <v>0</v>
      </c>
      <c r="AO106" s="24"/>
      <c r="AP106" s="24"/>
      <c r="AQ106" s="25"/>
      <c r="AR106" s="59"/>
      <c r="AS106" s="17"/>
      <c r="AT106" s="17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  <c r="BE106" s="53"/>
      <c r="BF106" s="53"/>
      <c r="BG106" s="24"/>
      <c r="BH106" s="67">
        <f t="shared" si="1109"/>
        <v>0</v>
      </c>
      <c r="BI106" s="24"/>
      <c r="BJ106" s="24"/>
      <c r="BK106" s="25"/>
      <c r="BL106" s="59"/>
      <c r="BM106" s="17"/>
      <c r="BN106" s="17"/>
      <c r="BO106" s="53"/>
      <c r="BP106" s="53"/>
      <c r="BQ106" s="53"/>
      <c r="BR106" s="53"/>
      <c r="BS106" s="53"/>
      <c r="BT106" s="53"/>
      <c r="BU106" s="53"/>
      <c r="BV106" s="53"/>
      <c r="BW106" s="53"/>
      <c r="BX106" s="53"/>
      <c r="BY106" s="53"/>
      <c r="BZ106" s="53"/>
      <c r="CA106" s="24"/>
      <c r="CB106" s="67">
        <f t="shared" si="1121"/>
        <v>0</v>
      </c>
      <c r="CC106" s="24"/>
      <c r="CD106" s="24"/>
      <c r="CE106" s="25"/>
      <c r="CF106" s="59"/>
      <c r="CG106" s="17"/>
      <c r="CH106" s="17"/>
      <c r="CI106" s="53"/>
      <c r="CJ106" s="53"/>
      <c r="CK106" s="53"/>
      <c r="CL106" s="53"/>
      <c r="CM106" s="53"/>
      <c r="CN106" s="53"/>
      <c r="CO106" s="53"/>
      <c r="CP106" s="53"/>
      <c r="CQ106" s="53"/>
      <c r="CR106" s="53"/>
      <c r="CS106" s="53"/>
      <c r="CT106" s="53"/>
      <c r="CU106" s="24"/>
      <c r="CV106" s="67">
        <f t="shared" si="1133"/>
        <v>0</v>
      </c>
      <c r="CW106" s="24"/>
      <c r="CX106" s="24"/>
      <c r="CY106" s="25"/>
      <c r="CZ106" s="59"/>
      <c r="DA106" s="17"/>
      <c r="DB106" s="17"/>
      <c r="DC106" s="53"/>
      <c r="DD106" s="53"/>
      <c r="DE106" s="53"/>
      <c r="DF106" s="53"/>
      <c r="DG106" s="53"/>
      <c r="DH106" s="53"/>
      <c r="DI106" s="53"/>
      <c r="DJ106" s="53"/>
      <c r="DK106" s="53"/>
      <c r="DL106" s="53"/>
      <c r="DM106" s="53"/>
      <c r="DN106" s="53"/>
      <c r="DO106" s="24"/>
      <c r="DP106" s="67">
        <f t="shared" si="1145"/>
        <v>0</v>
      </c>
      <c r="DQ106" s="24"/>
    </row>
    <row r="107" spans="1:124" outlineLevel="1" x14ac:dyDescent="0.2">
      <c r="B107" s="23"/>
      <c r="C107" t="s">
        <v>29</v>
      </c>
      <c r="D107" s="13"/>
      <c r="E107" s="26">
        <f t="shared" ref="E107:R107" si="1152">IF(E103="",0,E106*$C$6)</f>
        <v>0</v>
      </c>
      <c r="F107" s="26">
        <f t="shared" si="1152"/>
        <v>0</v>
      </c>
      <c r="G107" s="26">
        <f t="shared" si="1152"/>
        <v>0</v>
      </c>
      <c r="H107" s="26">
        <f t="shared" si="1152"/>
        <v>0</v>
      </c>
      <c r="I107" s="26">
        <f t="shared" si="1152"/>
        <v>0</v>
      </c>
      <c r="J107" s="26">
        <f t="shared" si="1152"/>
        <v>0</v>
      </c>
      <c r="K107" s="26">
        <f t="shared" si="1152"/>
        <v>0</v>
      </c>
      <c r="L107" s="26">
        <f t="shared" si="1152"/>
        <v>0</v>
      </c>
      <c r="M107" s="26">
        <f t="shared" si="1152"/>
        <v>0</v>
      </c>
      <c r="N107" s="26">
        <f t="shared" si="1152"/>
        <v>0</v>
      </c>
      <c r="O107" s="26">
        <f t="shared" si="1152"/>
        <v>0</v>
      </c>
      <c r="P107" s="26">
        <f t="shared" si="1152"/>
        <v>0</v>
      </c>
      <c r="Q107" s="26">
        <f t="shared" si="1152"/>
        <v>0</v>
      </c>
      <c r="R107" s="26">
        <f t="shared" si="1152"/>
        <v>0</v>
      </c>
      <c r="T107" s="21">
        <f t="shared" si="1095"/>
        <v>0</v>
      </c>
      <c r="AA107" s="26">
        <f>IF(AA103="",0,AA106*$C$6)</f>
        <v>0</v>
      </c>
      <c r="AB107" s="26">
        <f t="shared" ref="AB107:AL107" si="1153">IF(AB103="",0,AB106*$C$6)</f>
        <v>0</v>
      </c>
      <c r="AC107" s="26">
        <f t="shared" si="1153"/>
        <v>0</v>
      </c>
      <c r="AD107" s="26">
        <f t="shared" si="1153"/>
        <v>0</v>
      </c>
      <c r="AE107" s="26">
        <f t="shared" si="1153"/>
        <v>0</v>
      </c>
      <c r="AF107" s="26">
        <f t="shared" si="1153"/>
        <v>0</v>
      </c>
      <c r="AG107" s="26">
        <f t="shared" si="1153"/>
        <v>0</v>
      </c>
      <c r="AH107" s="26">
        <f t="shared" si="1153"/>
        <v>0</v>
      </c>
      <c r="AI107" s="26">
        <f t="shared" si="1153"/>
        <v>0</v>
      </c>
      <c r="AJ107" s="26">
        <f t="shared" si="1153"/>
        <v>0</v>
      </c>
      <c r="AK107" s="26">
        <f t="shared" si="1153"/>
        <v>0</v>
      </c>
      <c r="AL107" s="26">
        <f t="shared" si="1153"/>
        <v>0</v>
      </c>
      <c r="AN107" s="21">
        <f t="shared" si="1097"/>
        <v>0</v>
      </c>
      <c r="AU107" s="26">
        <f>IF(AU103="",0,AU106*$C$6)</f>
        <v>0</v>
      </c>
      <c r="AV107" s="26">
        <f t="shared" ref="AV107" si="1154">IF(AV103="",0,AV106*$C$6)</f>
        <v>0</v>
      </c>
      <c r="AW107" s="26">
        <f t="shared" ref="AW107" si="1155">IF(AW103="",0,AW106*$C$6)</f>
        <v>0</v>
      </c>
      <c r="AX107" s="26">
        <f t="shared" ref="AX107" si="1156">IF(AX103="",0,AX106*$C$6)</f>
        <v>0</v>
      </c>
      <c r="AY107" s="26">
        <f t="shared" ref="AY107" si="1157">IF(AY103="",0,AY106*$C$6)</f>
        <v>0</v>
      </c>
      <c r="AZ107" s="26">
        <f t="shared" ref="AZ107" si="1158">IF(AZ103="",0,AZ106*$C$6)</f>
        <v>0</v>
      </c>
      <c r="BA107" s="26">
        <f t="shared" ref="BA107" si="1159">IF(BA103="",0,BA106*$C$6)</f>
        <v>0</v>
      </c>
      <c r="BB107" s="26">
        <f t="shared" ref="BB107" si="1160">IF(BB103="",0,BB106*$C$6)</f>
        <v>0</v>
      </c>
      <c r="BC107" s="26">
        <f t="shared" ref="BC107" si="1161">IF(BC103="",0,BC106*$C$6)</f>
        <v>0</v>
      </c>
      <c r="BD107" s="26">
        <f t="shared" ref="BD107" si="1162">IF(BD103="",0,BD106*$C$6)</f>
        <v>0</v>
      </c>
      <c r="BE107" s="26">
        <f t="shared" ref="BE107" si="1163">IF(BE103="",0,BE106*$C$6)</f>
        <v>0</v>
      </c>
      <c r="BF107" s="26">
        <f t="shared" ref="BF107" si="1164">IF(BF103="",0,BF106*$C$6)</f>
        <v>0</v>
      </c>
      <c r="BH107" s="21">
        <f t="shared" si="1109"/>
        <v>0</v>
      </c>
      <c r="BL107" s="27"/>
      <c r="BO107" s="26">
        <f>IF(BO103="",0,BO106*$C$6)</f>
        <v>0</v>
      </c>
      <c r="BP107" s="26">
        <f t="shared" ref="BP107" si="1165">IF(BP103="",0,BP106*$C$6)</f>
        <v>0</v>
      </c>
      <c r="BQ107" s="26">
        <f t="shared" ref="BQ107" si="1166">IF(BQ103="",0,BQ106*$C$6)</f>
        <v>0</v>
      </c>
      <c r="BR107" s="26">
        <f t="shared" ref="BR107" si="1167">IF(BR103="",0,BR106*$C$6)</f>
        <v>0</v>
      </c>
      <c r="BS107" s="26">
        <f t="shared" ref="BS107" si="1168">IF(BS103="",0,BS106*$C$6)</f>
        <v>0</v>
      </c>
      <c r="BT107" s="26">
        <f t="shared" ref="BT107" si="1169">IF(BT103="",0,BT106*$C$6)</f>
        <v>0</v>
      </c>
      <c r="BU107" s="26">
        <f t="shared" ref="BU107" si="1170">IF(BU103="",0,BU106*$C$6)</f>
        <v>0</v>
      </c>
      <c r="BV107" s="26">
        <f t="shared" ref="BV107" si="1171">IF(BV103="",0,BV106*$C$6)</f>
        <v>0</v>
      </c>
      <c r="BW107" s="26">
        <f t="shared" ref="BW107" si="1172">IF(BW103="",0,BW106*$C$6)</f>
        <v>0</v>
      </c>
      <c r="BX107" s="26">
        <f t="shared" ref="BX107" si="1173">IF(BX103="",0,BX106*$C$6)</f>
        <v>0</v>
      </c>
      <c r="BY107" s="26">
        <f t="shared" ref="BY107" si="1174">IF(BY103="",0,BY106*$C$6)</f>
        <v>0</v>
      </c>
      <c r="BZ107" s="26">
        <f t="shared" ref="BZ107" si="1175">IF(BZ103="",0,BZ106*$C$6)</f>
        <v>0</v>
      </c>
      <c r="CB107" s="21">
        <f t="shared" si="1121"/>
        <v>0</v>
      </c>
      <c r="CI107" s="26">
        <f>IF(CI103="",0,CI106*$C$6)</f>
        <v>0</v>
      </c>
      <c r="CJ107" s="26">
        <f t="shared" ref="CJ107" si="1176">IF(CJ103="",0,CJ106*$C$6)</f>
        <v>0</v>
      </c>
      <c r="CK107" s="26">
        <f t="shared" ref="CK107" si="1177">IF(CK103="",0,CK106*$C$6)</f>
        <v>0</v>
      </c>
      <c r="CL107" s="26">
        <f t="shared" ref="CL107" si="1178">IF(CL103="",0,CL106*$C$6)</f>
        <v>0</v>
      </c>
      <c r="CM107" s="26">
        <f t="shared" ref="CM107" si="1179">IF(CM103="",0,CM106*$C$6)</f>
        <v>0</v>
      </c>
      <c r="CN107" s="26">
        <f t="shared" ref="CN107" si="1180">IF(CN103="",0,CN106*$C$6)</f>
        <v>0</v>
      </c>
      <c r="CO107" s="26">
        <f t="shared" ref="CO107" si="1181">IF(CO103="",0,CO106*$C$6)</f>
        <v>0</v>
      </c>
      <c r="CP107" s="26">
        <f t="shared" ref="CP107" si="1182">IF(CP103="",0,CP106*$C$6)</f>
        <v>0</v>
      </c>
      <c r="CQ107" s="26">
        <f t="shared" ref="CQ107" si="1183">IF(CQ103="",0,CQ106*$C$6)</f>
        <v>0</v>
      </c>
      <c r="CR107" s="26">
        <f t="shared" ref="CR107" si="1184">IF(CR103="",0,CR106*$C$6)</f>
        <v>0</v>
      </c>
      <c r="CS107" s="26">
        <f t="shared" ref="CS107" si="1185">IF(CS103="",0,CS106*$C$6)</f>
        <v>0</v>
      </c>
      <c r="CT107" s="26">
        <f t="shared" ref="CT107" si="1186">IF(CT103="",0,CT106*$C$6)</f>
        <v>0</v>
      </c>
      <c r="CV107" s="21">
        <f t="shared" si="1133"/>
        <v>0</v>
      </c>
      <c r="DC107" s="26">
        <f>IF(DC103="",0,DC106*$C$6)</f>
        <v>0</v>
      </c>
      <c r="DD107" s="26">
        <f t="shared" ref="DD107" si="1187">IF(DD103="",0,DD106*$C$6)</f>
        <v>0</v>
      </c>
      <c r="DE107" s="26">
        <f t="shared" ref="DE107" si="1188">IF(DE103="",0,DE106*$C$6)</f>
        <v>0</v>
      </c>
      <c r="DF107" s="26">
        <f t="shared" ref="DF107" si="1189">IF(DF103="",0,DF106*$C$6)</f>
        <v>0</v>
      </c>
      <c r="DG107" s="26">
        <f t="shared" ref="DG107" si="1190">IF(DG103="",0,DG106*$C$6)</f>
        <v>0</v>
      </c>
      <c r="DH107" s="26">
        <f t="shared" ref="DH107" si="1191">IF(DH103="",0,DH106*$C$6)</f>
        <v>0</v>
      </c>
      <c r="DI107" s="26">
        <f t="shared" ref="DI107" si="1192">IF(DI103="",0,DI106*$C$6)</f>
        <v>0</v>
      </c>
      <c r="DJ107" s="26">
        <f t="shared" ref="DJ107" si="1193">IF(DJ103="",0,DJ106*$C$6)</f>
        <v>0</v>
      </c>
      <c r="DK107" s="26">
        <f t="shared" ref="DK107" si="1194">IF(DK103="",0,DK106*$C$6)</f>
        <v>0</v>
      </c>
      <c r="DL107" s="26">
        <f t="shared" ref="DL107" si="1195">IF(DL103="",0,DL106*$C$6)</f>
        <v>0</v>
      </c>
      <c r="DM107" s="26">
        <f t="shared" ref="DM107" si="1196">IF(DM103="",0,DM106*$C$6)</f>
        <v>0</v>
      </c>
      <c r="DN107" s="26">
        <f t="shared" ref="DN107" si="1197">IF(DN103="",0,DN106*$C$6)</f>
        <v>0</v>
      </c>
      <c r="DP107" s="21">
        <f t="shared" si="1145"/>
        <v>0</v>
      </c>
    </row>
    <row r="108" spans="1:124" outlineLevel="1" x14ac:dyDescent="0.2">
      <c r="B108" s="23"/>
      <c r="D108" s="13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T108" s="21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N108" s="21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H108" s="21"/>
      <c r="BL108" s="27"/>
      <c r="BO108" s="26"/>
      <c r="BP108" s="26"/>
      <c r="BQ108" s="26"/>
      <c r="BR108" s="26"/>
      <c r="BS108" s="26"/>
      <c r="BT108" s="26"/>
      <c r="BU108" s="26"/>
      <c r="BV108" s="26"/>
      <c r="BW108" s="26"/>
      <c r="BX108" s="26"/>
      <c r="BY108" s="26"/>
      <c r="BZ108" s="26"/>
      <c r="CB108" s="21"/>
      <c r="CI108" s="26"/>
      <c r="CJ108" s="26"/>
      <c r="CK108" s="26"/>
      <c r="CL108" s="26"/>
      <c r="CM108" s="26"/>
      <c r="CN108" s="26"/>
      <c r="CO108" s="26"/>
      <c r="CP108" s="26"/>
      <c r="CQ108" s="26"/>
      <c r="CR108" s="26"/>
      <c r="CS108" s="26"/>
      <c r="CT108" s="26"/>
      <c r="CV108" s="21"/>
      <c r="DC108" s="26"/>
      <c r="DD108" s="26"/>
      <c r="DE108" s="26"/>
      <c r="DF108" s="26"/>
      <c r="DG108" s="26"/>
      <c r="DH108" s="26"/>
      <c r="DI108" s="26"/>
      <c r="DJ108" s="26"/>
      <c r="DK108" s="26"/>
      <c r="DL108" s="26"/>
      <c r="DM108" s="26"/>
      <c r="DN108" s="26"/>
      <c r="DP108" s="21"/>
    </row>
    <row r="109" spans="1:124" outlineLevel="1" x14ac:dyDescent="0.2">
      <c r="A109" s="11"/>
      <c r="B109" s="11" t="s">
        <v>130</v>
      </c>
      <c r="E109" s="19">
        <f t="shared" ref="E109:R109" si="1198">IFERROR((E112*E110)/E111,0)</f>
        <v>0</v>
      </c>
      <c r="F109" s="19">
        <f t="shared" si="1198"/>
        <v>0</v>
      </c>
      <c r="G109" s="19">
        <f t="shared" si="1198"/>
        <v>0</v>
      </c>
      <c r="H109" s="19">
        <f t="shared" si="1198"/>
        <v>0</v>
      </c>
      <c r="I109" s="19">
        <f t="shared" si="1198"/>
        <v>0</v>
      </c>
      <c r="J109" s="19">
        <f t="shared" si="1198"/>
        <v>0</v>
      </c>
      <c r="K109" s="19">
        <f t="shared" si="1198"/>
        <v>0</v>
      </c>
      <c r="L109" s="19">
        <f t="shared" si="1198"/>
        <v>0</v>
      </c>
      <c r="M109" s="19">
        <f t="shared" si="1198"/>
        <v>0</v>
      </c>
      <c r="N109" s="19">
        <f t="shared" si="1198"/>
        <v>0</v>
      </c>
      <c r="O109" s="19">
        <f t="shared" si="1198"/>
        <v>0</v>
      </c>
      <c r="P109" s="19">
        <f t="shared" si="1198"/>
        <v>0</v>
      </c>
      <c r="Q109" s="19">
        <f t="shared" si="1198"/>
        <v>0</v>
      </c>
      <c r="R109" s="19">
        <f t="shared" si="1198"/>
        <v>0</v>
      </c>
      <c r="S109" s="20"/>
      <c r="T109" s="20">
        <f t="shared" ref="T109:T114" si="1199">SUM(E109:R109)</f>
        <v>0</v>
      </c>
      <c r="U109" s="21"/>
      <c r="V109" s="67"/>
      <c r="W109" s="30"/>
      <c r="X109" s="59"/>
      <c r="Y109" s="17"/>
      <c r="Z109" s="17"/>
      <c r="AA109" s="19">
        <f>IFERROR((AA112*AA110)/AA111,0)</f>
        <v>0</v>
      </c>
      <c r="AB109" s="19">
        <f t="shared" ref="AB109:AL109" si="1200">IFERROR((AB112*AB110)/AB111,0)</f>
        <v>0</v>
      </c>
      <c r="AC109" s="19">
        <f t="shared" si="1200"/>
        <v>0</v>
      </c>
      <c r="AD109" s="19">
        <f t="shared" si="1200"/>
        <v>0</v>
      </c>
      <c r="AE109" s="19">
        <f t="shared" si="1200"/>
        <v>0</v>
      </c>
      <c r="AF109" s="19">
        <f t="shared" si="1200"/>
        <v>0</v>
      </c>
      <c r="AG109" s="19">
        <f t="shared" si="1200"/>
        <v>0</v>
      </c>
      <c r="AH109" s="19">
        <f t="shared" si="1200"/>
        <v>0</v>
      </c>
      <c r="AI109" s="19">
        <f t="shared" si="1200"/>
        <v>0</v>
      </c>
      <c r="AJ109" s="19">
        <f t="shared" si="1200"/>
        <v>0</v>
      </c>
      <c r="AK109" s="19">
        <f t="shared" si="1200"/>
        <v>0</v>
      </c>
      <c r="AL109" s="19">
        <f t="shared" si="1200"/>
        <v>0</v>
      </c>
      <c r="AM109" s="20"/>
      <c r="AN109" s="20">
        <f t="shared" ref="AN109:AN114" si="1201">SUM(AA109:AL109)</f>
        <v>0</v>
      </c>
      <c r="AO109" s="21"/>
      <c r="AP109" s="21"/>
      <c r="AQ109" s="30"/>
      <c r="AR109" s="59"/>
      <c r="AS109" s="17"/>
      <c r="AT109" s="17"/>
      <c r="AU109" s="19">
        <f>IFERROR((AU112*AU110)/AU111,0)</f>
        <v>0</v>
      </c>
      <c r="AV109" s="19">
        <f t="shared" ref="AV109" si="1202">IFERROR((AV112*AV110)/AV111,0)</f>
        <v>0</v>
      </c>
      <c r="AW109" s="19">
        <f t="shared" ref="AW109" si="1203">IFERROR((AW112*AW110)/AW111,0)</f>
        <v>0</v>
      </c>
      <c r="AX109" s="19">
        <f t="shared" ref="AX109" si="1204">IFERROR((AX112*AX110)/AX111,0)</f>
        <v>0</v>
      </c>
      <c r="AY109" s="19">
        <f t="shared" ref="AY109" si="1205">IFERROR((AY112*AY110)/AY111,0)</f>
        <v>0</v>
      </c>
      <c r="AZ109" s="19">
        <f t="shared" ref="AZ109" si="1206">IFERROR((AZ112*AZ110)/AZ111,0)</f>
        <v>0</v>
      </c>
      <c r="BA109" s="19">
        <f t="shared" ref="BA109" si="1207">IFERROR((BA112*BA110)/BA111,0)</f>
        <v>0</v>
      </c>
      <c r="BB109" s="19">
        <f t="shared" ref="BB109" si="1208">IFERROR((BB112*BB110)/BB111,0)</f>
        <v>0</v>
      </c>
      <c r="BC109" s="19">
        <f t="shared" ref="BC109" si="1209">IFERROR((BC112*BC110)/BC111,0)</f>
        <v>0</v>
      </c>
      <c r="BD109" s="19">
        <f t="shared" ref="BD109" si="1210">IFERROR((BD112*BD110)/BD111,0)</f>
        <v>0</v>
      </c>
      <c r="BE109" s="19">
        <f t="shared" ref="BE109" si="1211">IFERROR((BE112*BE110)/BE111,0)</f>
        <v>0</v>
      </c>
      <c r="BF109" s="19">
        <f t="shared" ref="BF109" si="1212">IFERROR((BF112*BF110)/BF111,0)</f>
        <v>0</v>
      </c>
      <c r="BG109" s="20"/>
      <c r="BH109" s="20">
        <f t="shared" ref="BH109:BH114" si="1213">SUM(AU109:BF109)</f>
        <v>0</v>
      </c>
      <c r="BI109" s="21"/>
      <c r="BJ109" s="21"/>
      <c r="BK109" s="30"/>
      <c r="BL109" s="59"/>
      <c r="BM109" s="17"/>
      <c r="BN109" s="17"/>
      <c r="BO109" s="19">
        <f>IFERROR((BO112*BO110)/BO111,0)</f>
        <v>0</v>
      </c>
      <c r="BP109" s="19">
        <f t="shared" ref="BP109" si="1214">IFERROR((BP112*BP110)/BP111,0)</f>
        <v>0</v>
      </c>
      <c r="BQ109" s="19">
        <f t="shared" ref="BQ109" si="1215">IFERROR((BQ112*BQ110)/BQ111,0)</f>
        <v>0</v>
      </c>
      <c r="BR109" s="19">
        <f t="shared" ref="BR109" si="1216">IFERROR((BR112*BR110)/BR111,0)</f>
        <v>0</v>
      </c>
      <c r="BS109" s="19">
        <f t="shared" ref="BS109" si="1217">IFERROR((BS112*BS110)/BS111,0)</f>
        <v>0</v>
      </c>
      <c r="BT109" s="19">
        <f t="shared" ref="BT109" si="1218">IFERROR((BT112*BT110)/BT111,0)</f>
        <v>0</v>
      </c>
      <c r="BU109" s="19">
        <f t="shared" ref="BU109" si="1219">IFERROR((BU112*BU110)/BU111,0)</f>
        <v>0</v>
      </c>
      <c r="BV109" s="19">
        <f t="shared" ref="BV109" si="1220">IFERROR((BV112*BV110)/BV111,0)</f>
        <v>0</v>
      </c>
      <c r="BW109" s="19">
        <f t="shared" ref="BW109" si="1221">IFERROR((BW112*BW110)/BW111,0)</f>
        <v>0</v>
      </c>
      <c r="BX109" s="19">
        <f t="shared" ref="BX109" si="1222">IFERROR((BX112*BX110)/BX111,0)</f>
        <v>0</v>
      </c>
      <c r="BY109" s="19">
        <f t="shared" ref="BY109" si="1223">IFERROR((BY112*BY110)/BY111,0)</f>
        <v>0</v>
      </c>
      <c r="BZ109" s="19">
        <f t="shared" ref="BZ109" si="1224">IFERROR((BZ112*BZ110)/BZ111,0)</f>
        <v>0</v>
      </c>
      <c r="CA109" s="20"/>
      <c r="CB109" s="20">
        <f t="shared" ref="CB109:CB114" si="1225">SUM(BO109:BZ109)</f>
        <v>0</v>
      </c>
      <c r="CC109" s="21"/>
      <c r="CD109" s="21"/>
      <c r="CE109" s="30"/>
      <c r="CF109" s="59"/>
      <c r="CG109" s="17"/>
      <c r="CH109" s="17"/>
      <c r="CI109" s="19">
        <f>IFERROR((CI112*CI110)/CI111,0)</f>
        <v>0</v>
      </c>
      <c r="CJ109" s="19">
        <f t="shared" ref="CJ109" si="1226">IFERROR((CJ112*CJ110)/CJ111,0)</f>
        <v>0</v>
      </c>
      <c r="CK109" s="19">
        <f t="shared" ref="CK109" si="1227">IFERROR((CK112*CK110)/CK111,0)</f>
        <v>0</v>
      </c>
      <c r="CL109" s="19">
        <f t="shared" ref="CL109" si="1228">IFERROR((CL112*CL110)/CL111,0)</f>
        <v>0</v>
      </c>
      <c r="CM109" s="19">
        <f t="shared" ref="CM109" si="1229">IFERROR((CM112*CM110)/CM111,0)</f>
        <v>0</v>
      </c>
      <c r="CN109" s="19">
        <f t="shared" ref="CN109" si="1230">IFERROR((CN112*CN110)/CN111,0)</f>
        <v>0</v>
      </c>
      <c r="CO109" s="19">
        <f t="shared" ref="CO109" si="1231">IFERROR((CO112*CO110)/CO111,0)</f>
        <v>0</v>
      </c>
      <c r="CP109" s="19">
        <f t="shared" ref="CP109" si="1232">IFERROR((CP112*CP110)/CP111,0)</f>
        <v>0</v>
      </c>
      <c r="CQ109" s="19">
        <f t="shared" ref="CQ109" si="1233">IFERROR((CQ112*CQ110)/CQ111,0)</f>
        <v>0</v>
      </c>
      <c r="CR109" s="19">
        <f t="shared" ref="CR109" si="1234">IFERROR((CR112*CR110)/CR111,0)</f>
        <v>0</v>
      </c>
      <c r="CS109" s="19">
        <f t="shared" ref="CS109" si="1235">IFERROR((CS112*CS110)/CS111,0)</f>
        <v>0</v>
      </c>
      <c r="CT109" s="19">
        <f t="shared" ref="CT109" si="1236">IFERROR((CT112*CT110)/CT111,0)</f>
        <v>0</v>
      </c>
      <c r="CU109" s="20"/>
      <c r="CV109" s="20">
        <f t="shared" ref="CV109:CV114" si="1237">SUM(CI109:CT109)</f>
        <v>0</v>
      </c>
      <c r="CW109" s="21"/>
      <c r="CX109" s="21"/>
      <c r="CY109" s="30"/>
      <c r="CZ109" s="59"/>
      <c r="DA109" s="17"/>
      <c r="DB109" s="17"/>
      <c r="DC109" s="19">
        <f>IFERROR((DC112*DC110)/DC111,0)</f>
        <v>0</v>
      </c>
      <c r="DD109" s="19">
        <f t="shared" ref="DD109" si="1238">IFERROR((DD112*DD110)/DD111,0)</f>
        <v>0</v>
      </c>
      <c r="DE109" s="19">
        <f t="shared" ref="DE109" si="1239">IFERROR((DE112*DE110)/DE111,0)</f>
        <v>0</v>
      </c>
      <c r="DF109" s="19">
        <f t="shared" ref="DF109" si="1240">IFERROR((DF112*DF110)/DF111,0)</f>
        <v>0</v>
      </c>
      <c r="DG109" s="19">
        <f t="shared" ref="DG109" si="1241">IFERROR((DG112*DG110)/DG111,0)</f>
        <v>0</v>
      </c>
      <c r="DH109" s="19">
        <f t="shared" ref="DH109" si="1242">IFERROR((DH112*DH110)/DH111,0)</f>
        <v>0</v>
      </c>
      <c r="DI109" s="19">
        <f t="shared" ref="DI109" si="1243">IFERROR((DI112*DI110)/DI111,0)</f>
        <v>0</v>
      </c>
      <c r="DJ109" s="19">
        <f t="shared" ref="DJ109" si="1244">IFERROR((DJ112*DJ110)/DJ111,0)</f>
        <v>0</v>
      </c>
      <c r="DK109" s="19">
        <f t="shared" ref="DK109" si="1245">IFERROR((DK112*DK110)/DK111,0)</f>
        <v>0</v>
      </c>
      <c r="DL109" s="19">
        <f t="shared" ref="DL109" si="1246">IFERROR((DL112*DL110)/DL111,0)</f>
        <v>0</v>
      </c>
      <c r="DM109" s="19">
        <f t="shared" ref="DM109" si="1247">IFERROR((DM112*DM110)/DM111,0)</f>
        <v>0</v>
      </c>
      <c r="DN109" s="19">
        <f t="shared" ref="DN109" si="1248">IFERROR((DN112*DN110)/DN111,0)</f>
        <v>0</v>
      </c>
      <c r="DO109" s="20"/>
      <c r="DP109" s="20">
        <f t="shared" ref="DP109:DP114" si="1249">SUM(DC109:DN109)</f>
        <v>0</v>
      </c>
      <c r="DQ109" s="21"/>
    </row>
    <row r="110" spans="1:124" outlineLevel="1" x14ac:dyDescent="0.2">
      <c r="C110" t="s">
        <v>124</v>
      </c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24"/>
      <c r="T110" s="67">
        <f t="shared" si="1199"/>
        <v>0</v>
      </c>
      <c r="U110" s="24"/>
      <c r="V110" s="67"/>
      <c r="W110" s="25"/>
      <c r="X110" s="59"/>
      <c r="Y110" s="17"/>
      <c r="Z110" s="17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24"/>
      <c r="AN110" s="67">
        <f t="shared" si="1201"/>
        <v>0</v>
      </c>
      <c r="AO110" s="24"/>
      <c r="AP110" s="24"/>
      <c r="AQ110" s="25"/>
      <c r="AR110" s="59"/>
      <c r="AS110" s="17"/>
      <c r="AT110" s="17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  <c r="BE110" s="53"/>
      <c r="BF110" s="53"/>
      <c r="BG110" s="24"/>
      <c r="BH110" s="67">
        <f t="shared" si="1213"/>
        <v>0</v>
      </c>
      <c r="BI110" s="24"/>
      <c r="BJ110" s="24"/>
      <c r="BK110" s="25"/>
      <c r="BL110" s="59"/>
      <c r="BM110" s="17"/>
      <c r="BN110" s="17"/>
      <c r="BO110" s="53"/>
      <c r="BP110" s="53"/>
      <c r="BQ110" s="53"/>
      <c r="BR110" s="53"/>
      <c r="BS110" s="53"/>
      <c r="BT110" s="53"/>
      <c r="BU110" s="53"/>
      <c r="BV110" s="53"/>
      <c r="BW110" s="53"/>
      <c r="BX110" s="53"/>
      <c r="BY110" s="53"/>
      <c r="BZ110" s="53"/>
      <c r="CA110" s="24"/>
      <c r="CB110" s="67">
        <f t="shared" si="1225"/>
        <v>0</v>
      </c>
      <c r="CC110" s="24"/>
      <c r="CD110" s="24"/>
      <c r="CE110" s="25"/>
      <c r="CF110" s="59"/>
      <c r="CG110" s="17"/>
      <c r="CH110" s="17"/>
      <c r="CI110" s="53"/>
      <c r="CJ110" s="53"/>
      <c r="CK110" s="53"/>
      <c r="CL110" s="53"/>
      <c r="CM110" s="53"/>
      <c r="CN110" s="53"/>
      <c r="CO110" s="53"/>
      <c r="CP110" s="53"/>
      <c r="CQ110" s="53"/>
      <c r="CR110" s="53"/>
      <c r="CS110" s="53"/>
      <c r="CT110" s="53"/>
      <c r="CU110" s="24"/>
      <c r="CV110" s="67">
        <f t="shared" si="1237"/>
        <v>0</v>
      </c>
      <c r="CW110" s="24"/>
      <c r="CX110" s="24"/>
      <c r="CY110" s="25"/>
      <c r="CZ110" s="59"/>
      <c r="DA110" s="17"/>
      <c r="DB110" s="17"/>
      <c r="DC110" s="53"/>
      <c r="DD110" s="53"/>
      <c r="DE110" s="53"/>
      <c r="DF110" s="53"/>
      <c r="DG110" s="53"/>
      <c r="DH110" s="53"/>
      <c r="DI110" s="53"/>
      <c r="DJ110" s="53"/>
      <c r="DK110" s="53"/>
      <c r="DL110" s="53"/>
      <c r="DM110" s="53"/>
      <c r="DN110" s="53"/>
      <c r="DO110" s="24"/>
      <c r="DP110" s="67">
        <f t="shared" si="1249"/>
        <v>0</v>
      </c>
      <c r="DQ110" s="24"/>
    </row>
    <row r="111" spans="1:124" outlineLevel="1" x14ac:dyDescent="0.2">
      <c r="C111" s="13" t="s">
        <v>126</v>
      </c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24"/>
      <c r="T111" s="67">
        <f t="shared" si="1199"/>
        <v>0</v>
      </c>
      <c r="U111" s="24"/>
      <c r="V111" s="21"/>
      <c r="W111" s="25"/>
      <c r="X111" s="59"/>
      <c r="Y111" s="17"/>
      <c r="Z111" s="17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24"/>
      <c r="AN111" s="67">
        <f t="shared" si="1201"/>
        <v>0</v>
      </c>
      <c r="AO111" s="24"/>
      <c r="AP111" s="24"/>
      <c r="AQ111" s="25"/>
      <c r="AR111" s="59"/>
      <c r="AS111" s="17"/>
      <c r="AT111" s="17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  <c r="BE111" s="53"/>
      <c r="BF111" s="53"/>
      <c r="BG111" s="24"/>
      <c r="BH111" s="67">
        <f t="shared" si="1213"/>
        <v>0</v>
      </c>
      <c r="BI111" s="24"/>
      <c r="BJ111" s="24"/>
      <c r="BK111" s="25"/>
      <c r="BL111" s="59"/>
      <c r="BM111" s="17"/>
      <c r="BN111" s="17"/>
      <c r="BO111" s="53"/>
      <c r="BP111" s="53"/>
      <c r="BQ111" s="53"/>
      <c r="BR111" s="53"/>
      <c r="BS111" s="53"/>
      <c r="BT111" s="53"/>
      <c r="BU111" s="53"/>
      <c r="BV111" s="53"/>
      <c r="BW111" s="53"/>
      <c r="BX111" s="53"/>
      <c r="BY111" s="53"/>
      <c r="BZ111" s="53"/>
      <c r="CA111" s="24"/>
      <c r="CB111" s="67">
        <f t="shared" si="1225"/>
        <v>0</v>
      </c>
      <c r="CC111" s="24"/>
      <c r="CD111" s="24"/>
      <c r="CE111" s="25"/>
      <c r="CF111" s="59"/>
      <c r="CG111" s="17"/>
      <c r="CH111" s="17"/>
      <c r="CI111" s="53"/>
      <c r="CJ111" s="53"/>
      <c r="CK111" s="53"/>
      <c r="CL111" s="53"/>
      <c r="CM111" s="53"/>
      <c r="CN111" s="53"/>
      <c r="CO111" s="53"/>
      <c r="CP111" s="53"/>
      <c r="CQ111" s="53"/>
      <c r="CR111" s="53"/>
      <c r="CS111" s="53"/>
      <c r="CT111" s="53"/>
      <c r="CU111" s="24"/>
      <c r="CV111" s="67">
        <f t="shared" si="1237"/>
        <v>0</v>
      </c>
      <c r="CW111" s="24"/>
      <c r="CX111" s="24"/>
      <c r="CY111" s="25"/>
      <c r="CZ111" s="59"/>
      <c r="DA111" s="17"/>
      <c r="DB111" s="17"/>
      <c r="DC111" s="53"/>
      <c r="DD111" s="53"/>
      <c r="DE111" s="53"/>
      <c r="DF111" s="53"/>
      <c r="DG111" s="53"/>
      <c r="DH111" s="53"/>
      <c r="DI111" s="53"/>
      <c r="DJ111" s="53"/>
      <c r="DK111" s="53"/>
      <c r="DL111" s="53"/>
      <c r="DM111" s="53"/>
      <c r="DN111" s="53"/>
      <c r="DO111" s="24"/>
      <c r="DP111" s="67">
        <f t="shared" si="1249"/>
        <v>0</v>
      </c>
      <c r="DQ111" s="24"/>
    </row>
    <row r="112" spans="1:124" outlineLevel="1" x14ac:dyDescent="0.2">
      <c r="C112" t="s">
        <v>125</v>
      </c>
      <c r="E112" s="26">
        <f t="shared" ref="E112:R112" si="1250">IF(E110="",0,E114)</f>
        <v>0</v>
      </c>
      <c r="F112" s="26">
        <f t="shared" si="1250"/>
        <v>0</v>
      </c>
      <c r="G112" s="26">
        <f t="shared" si="1250"/>
        <v>0</v>
      </c>
      <c r="H112" s="26">
        <f t="shared" si="1250"/>
        <v>0</v>
      </c>
      <c r="I112" s="26">
        <f t="shared" si="1250"/>
        <v>0</v>
      </c>
      <c r="J112" s="26">
        <f t="shared" si="1250"/>
        <v>0</v>
      </c>
      <c r="K112" s="26">
        <f t="shared" si="1250"/>
        <v>0</v>
      </c>
      <c r="L112" s="26">
        <f t="shared" si="1250"/>
        <v>0</v>
      </c>
      <c r="M112" s="26">
        <f t="shared" si="1250"/>
        <v>0</v>
      </c>
      <c r="N112" s="26">
        <f t="shared" si="1250"/>
        <v>0</v>
      </c>
      <c r="O112" s="26">
        <f t="shared" si="1250"/>
        <v>0</v>
      </c>
      <c r="P112" s="26">
        <f t="shared" si="1250"/>
        <v>0</v>
      </c>
      <c r="Q112" s="26">
        <f t="shared" si="1250"/>
        <v>0</v>
      </c>
      <c r="R112" s="26">
        <f t="shared" si="1250"/>
        <v>0</v>
      </c>
      <c r="S112" s="24"/>
      <c r="T112" s="21">
        <f t="shared" si="1199"/>
        <v>0</v>
      </c>
      <c r="U112" s="24"/>
      <c r="V112" s="67"/>
      <c r="W112" s="25"/>
      <c r="X112" s="59"/>
      <c r="Y112" s="17"/>
      <c r="Z112" s="17"/>
      <c r="AA112" s="26">
        <f>IF(AA110="",0,AA114)</f>
        <v>0</v>
      </c>
      <c r="AB112" s="26">
        <f t="shared" ref="AB112:AL112" si="1251">IF(AB110="",0,AB114)</f>
        <v>0</v>
      </c>
      <c r="AC112" s="26">
        <f t="shared" si="1251"/>
        <v>0</v>
      </c>
      <c r="AD112" s="26">
        <f t="shared" si="1251"/>
        <v>0</v>
      </c>
      <c r="AE112" s="26">
        <f t="shared" si="1251"/>
        <v>0</v>
      </c>
      <c r="AF112" s="26">
        <f t="shared" si="1251"/>
        <v>0</v>
      </c>
      <c r="AG112" s="26">
        <f t="shared" si="1251"/>
        <v>0</v>
      </c>
      <c r="AH112" s="26">
        <f t="shared" si="1251"/>
        <v>0</v>
      </c>
      <c r="AI112" s="26">
        <f t="shared" si="1251"/>
        <v>0</v>
      </c>
      <c r="AJ112" s="26">
        <f t="shared" si="1251"/>
        <v>0</v>
      </c>
      <c r="AK112" s="26">
        <f t="shared" si="1251"/>
        <v>0</v>
      </c>
      <c r="AL112" s="26">
        <f t="shared" si="1251"/>
        <v>0</v>
      </c>
      <c r="AM112" s="24"/>
      <c r="AN112" s="21">
        <f t="shared" si="1201"/>
        <v>0</v>
      </c>
      <c r="AO112" s="24"/>
      <c r="AP112" s="24"/>
      <c r="AQ112" s="25"/>
      <c r="AR112" s="59"/>
      <c r="AS112" s="17"/>
      <c r="AT112" s="17"/>
      <c r="AU112" s="26">
        <f>IF(AU110="",0,AU114)</f>
        <v>0</v>
      </c>
      <c r="AV112" s="26">
        <f t="shared" ref="AV112:BF112" si="1252">IF(AV110="",0,AV114)</f>
        <v>0</v>
      </c>
      <c r="AW112" s="26">
        <f t="shared" si="1252"/>
        <v>0</v>
      </c>
      <c r="AX112" s="26">
        <f t="shared" si="1252"/>
        <v>0</v>
      </c>
      <c r="AY112" s="26">
        <f t="shared" si="1252"/>
        <v>0</v>
      </c>
      <c r="AZ112" s="26">
        <f t="shared" si="1252"/>
        <v>0</v>
      </c>
      <c r="BA112" s="26">
        <f t="shared" si="1252"/>
        <v>0</v>
      </c>
      <c r="BB112" s="26">
        <f t="shared" si="1252"/>
        <v>0</v>
      </c>
      <c r="BC112" s="26">
        <f t="shared" si="1252"/>
        <v>0</v>
      </c>
      <c r="BD112" s="26">
        <f t="shared" si="1252"/>
        <v>0</v>
      </c>
      <c r="BE112" s="26">
        <f t="shared" si="1252"/>
        <v>0</v>
      </c>
      <c r="BF112" s="26">
        <f t="shared" si="1252"/>
        <v>0</v>
      </c>
      <c r="BG112" s="24"/>
      <c r="BH112" s="21">
        <f t="shared" si="1213"/>
        <v>0</v>
      </c>
      <c r="BI112" s="24"/>
      <c r="BJ112" s="24"/>
      <c r="BK112" s="25"/>
      <c r="BL112" s="59"/>
      <c r="BM112" s="17"/>
      <c r="BN112" s="17"/>
      <c r="BO112" s="26">
        <f>IF(BO110="",0,BO114)</f>
        <v>0</v>
      </c>
      <c r="BP112" s="26">
        <f t="shared" ref="BP112:BZ112" si="1253">IF(BP110="",0,BP114)</f>
        <v>0</v>
      </c>
      <c r="BQ112" s="26">
        <f t="shared" si="1253"/>
        <v>0</v>
      </c>
      <c r="BR112" s="26">
        <f t="shared" si="1253"/>
        <v>0</v>
      </c>
      <c r="BS112" s="26">
        <f t="shared" si="1253"/>
        <v>0</v>
      </c>
      <c r="BT112" s="26">
        <f t="shared" si="1253"/>
        <v>0</v>
      </c>
      <c r="BU112" s="26">
        <f t="shared" si="1253"/>
        <v>0</v>
      </c>
      <c r="BV112" s="26">
        <f t="shared" si="1253"/>
        <v>0</v>
      </c>
      <c r="BW112" s="26">
        <f t="shared" si="1253"/>
        <v>0</v>
      </c>
      <c r="BX112" s="26">
        <f t="shared" si="1253"/>
        <v>0</v>
      </c>
      <c r="BY112" s="26">
        <f t="shared" si="1253"/>
        <v>0</v>
      </c>
      <c r="BZ112" s="26">
        <f t="shared" si="1253"/>
        <v>0</v>
      </c>
      <c r="CA112" s="24"/>
      <c r="CB112" s="21">
        <f t="shared" si="1225"/>
        <v>0</v>
      </c>
      <c r="CC112" s="24"/>
      <c r="CD112" s="24"/>
      <c r="CE112" s="25"/>
      <c r="CF112" s="59"/>
      <c r="CG112" s="17"/>
      <c r="CH112" s="17"/>
      <c r="CI112" s="26">
        <f>IF(CI110="",0,CI114)</f>
        <v>0</v>
      </c>
      <c r="CJ112" s="26">
        <f t="shared" ref="CJ112:CT112" si="1254">IF(CJ110="",0,CJ114)</f>
        <v>0</v>
      </c>
      <c r="CK112" s="26">
        <f t="shared" si="1254"/>
        <v>0</v>
      </c>
      <c r="CL112" s="26">
        <f t="shared" si="1254"/>
        <v>0</v>
      </c>
      <c r="CM112" s="26">
        <f t="shared" si="1254"/>
        <v>0</v>
      </c>
      <c r="CN112" s="26">
        <f t="shared" si="1254"/>
        <v>0</v>
      </c>
      <c r="CO112" s="26">
        <f t="shared" si="1254"/>
        <v>0</v>
      </c>
      <c r="CP112" s="26">
        <f t="shared" si="1254"/>
        <v>0</v>
      </c>
      <c r="CQ112" s="26">
        <f t="shared" si="1254"/>
        <v>0</v>
      </c>
      <c r="CR112" s="26">
        <f t="shared" si="1254"/>
        <v>0</v>
      </c>
      <c r="CS112" s="26">
        <f t="shared" si="1254"/>
        <v>0</v>
      </c>
      <c r="CT112" s="26">
        <f t="shared" si="1254"/>
        <v>0</v>
      </c>
      <c r="CU112" s="24"/>
      <c r="CV112" s="21">
        <f t="shared" si="1237"/>
        <v>0</v>
      </c>
      <c r="CW112" s="24"/>
      <c r="CX112" s="24"/>
      <c r="CY112" s="25"/>
      <c r="CZ112" s="59"/>
      <c r="DA112" s="17"/>
      <c r="DB112" s="17"/>
      <c r="DC112" s="26">
        <f>IF(DC110="",0,DC114)</f>
        <v>0</v>
      </c>
      <c r="DD112" s="26">
        <f t="shared" ref="DD112:DN112" si="1255">IF(DD110="",0,DD114)</f>
        <v>0</v>
      </c>
      <c r="DE112" s="26">
        <f t="shared" si="1255"/>
        <v>0</v>
      </c>
      <c r="DF112" s="26">
        <f t="shared" si="1255"/>
        <v>0</v>
      </c>
      <c r="DG112" s="26">
        <f t="shared" si="1255"/>
        <v>0</v>
      </c>
      <c r="DH112" s="26">
        <f t="shared" si="1255"/>
        <v>0</v>
      </c>
      <c r="DI112" s="26">
        <f t="shared" si="1255"/>
        <v>0</v>
      </c>
      <c r="DJ112" s="26">
        <f t="shared" si="1255"/>
        <v>0</v>
      </c>
      <c r="DK112" s="26">
        <f t="shared" si="1255"/>
        <v>0</v>
      </c>
      <c r="DL112" s="26">
        <f t="shared" si="1255"/>
        <v>0</v>
      </c>
      <c r="DM112" s="26">
        <f t="shared" si="1255"/>
        <v>0</v>
      </c>
      <c r="DN112" s="26">
        <f t="shared" si="1255"/>
        <v>0</v>
      </c>
      <c r="DO112" s="24"/>
      <c r="DP112" s="21">
        <f t="shared" si="1249"/>
        <v>0</v>
      </c>
      <c r="DQ112" s="24"/>
    </row>
    <row r="113" spans="1:121" outlineLevel="1" x14ac:dyDescent="0.2">
      <c r="C113" t="s">
        <v>28</v>
      </c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24"/>
      <c r="T113" s="67">
        <f t="shared" si="1199"/>
        <v>0</v>
      </c>
      <c r="U113" s="24"/>
      <c r="V113" s="21"/>
      <c r="W113" s="25"/>
      <c r="X113" s="59"/>
      <c r="Y113" s="17"/>
      <c r="Z113" s="17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24"/>
      <c r="AN113" s="67">
        <f t="shared" si="1201"/>
        <v>0</v>
      </c>
      <c r="AO113" s="24"/>
      <c r="AP113" s="24"/>
      <c r="AQ113" s="25"/>
      <c r="AR113" s="59"/>
      <c r="AS113" s="17"/>
      <c r="AT113" s="17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53"/>
      <c r="BG113" s="24"/>
      <c r="BH113" s="67">
        <f t="shared" si="1213"/>
        <v>0</v>
      </c>
      <c r="BI113" s="24"/>
      <c r="BJ113" s="24"/>
      <c r="BK113" s="25"/>
      <c r="BL113" s="59"/>
      <c r="BM113" s="17"/>
      <c r="BN113" s="17"/>
      <c r="BO113" s="53"/>
      <c r="BP113" s="53"/>
      <c r="BQ113" s="53"/>
      <c r="BR113" s="53"/>
      <c r="BS113" s="53"/>
      <c r="BT113" s="53"/>
      <c r="BU113" s="53"/>
      <c r="BV113" s="53"/>
      <c r="BW113" s="53"/>
      <c r="BX113" s="53"/>
      <c r="BY113" s="53"/>
      <c r="BZ113" s="53"/>
      <c r="CA113" s="24"/>
      <c r="CB113" s="67">
        <f t="shared" si="1225"/>
        <v>0</v>
      </c>
      <c r="CC113" s="24"/>
      <c r="CD113" s="24"/>
      <c r="CE113" s="25"/>
      <c r="CF113" s="59"/>
      <c r="CG113" s="17"/>
      <c r="CH113" s="17"/>
      <c r="CI113" s="53"/>
      <c r="CJ113" s="53"/>
      <c r="CK113" s="53"/>
      <c r="CL113" s="53"/>
      <c r="CM113" s="53"/>
      <c r="CN113" s="53"/>
      <c r="CO113" s="53"/>
      <c r="CP113" s="53"/>
      <c r="CQ113" s="53"/>
      <c r="CR113" s="53"/>
      <c r="CS113" s="53"/>
      <c r="CT113" s="53"/>
      <c r="CU113" s="24"/>
      <c r="CV113" s="67">
        <f t="shared" si="1237"/>
        <v>0</v>
      </c>
      <c r="CW113" s="24"/>
      <c r="CX113" s="24"/>
      <c r="CY113" s="25"/>
      <c r="CZ113" s="59"/>
      <c r="DA113" s="17"/>
      <c r="DB113" s="17"/>
      <c r="DC113" s="53"/>
      <c r="DD113" s="53"/>
      <c r="DE113" s="53"/>
      <c r="DF113" s="53"/>
      <c r="DG113" s="53"/>
      <c r="DH113" s="53"/>
      <c r="DI113" s="53"/>
      <c r="DJ113" s="53"/>
      <c r="DK113" s="53"/>
      <c r="DL113" s="53"/>
      <c r="DM113" s="53"/>
      <c r="DN113" s="53"/>
      <c r="DO113" s="24"/>
      <c r="DP113" s="67">
        <f t="shared" si="1249"/>
        <v>0</v>
      </c>
      <c r="DQ113" s="24"/>
    </row>
    <row r="114" spans="1:121" outlineLevel="1" x14ac:dyDescent="0.2">
      <c r="C114" t="s">
        <v>29</v>
      </c>
      <c r="E114" s="26">
        <f t="shared" ref="E114:R114" si="1256">IF(E110="",0,E113*$C$6)</f>
        <v>0</v>
      </c>
      <c r="F114" s="26">
        <f t="shared" si="1256"/>
        <v>0</v>
      </c>
      <c r="G114" s="26">
        <f t="shared" si="1256"/>
        <v>0</v>
      </c>
      <c r="H114" s="26">
        <f t="shared" si="1256"/>
        <v>0</v>
      </c>
      <c r="I114" s="26">
        <f t="shared" si="1256"/>
        <v>0</v>
      </c>
      <c r="J114" s="26">
        <f t="shared" si="1256"/>
        <v>0</v>
      </c>
      <c r="K114" s="26">
        <f t="shared" si="1256"/>
        <v>0</v>
      </c>
      <c r="L114" s="26">
        <f t="shared" si="1256"/>
        <v>0</v>
      </c>
      <c r="M114" s="26">
        <f t="shared" si="1256"/>
        <v>0</v>
      </c>
      <c r="N114" s="26">
        <f t="shared" si="1256"/>
        <v>0</v>
      </c>
      <c r="O114" s="26">
        <f t="shared" si="1256"/>
        <v>0</v>
      </c>
      <c r="P114" s="26">
        <f t="shared" si="1256"/>
        <v>0</v>
      </c>
      <c r="Q114" s="26">
        <f t="shared" si="1256"/>
        <v>0</v>
      </c>
      <c r="R114" s="26">
        <f t="shared" si="1256"/>
        <v>0</v>
      </c>
      <c r="T114" s="21">
        <f t="shared" si="1199"/>
        <v>0</v>
      </c>
      <c r="AA114" s="26">
        <f>IF(AA110="",0,AA113*$C$6)</f>
        <v>0</v>
      </c>
      <c r="AB114" s="26">
        <f t="shared" ref="AB114:AL114" si="1257">IF(AB110="",0,AB113*$C$6)</f>
        <v>0</v>
      </c>
      <c r="AC114" s="26">
        <f t="shared" si="1257"/>
        <v>0</v>
      </c>
      <c r="AD114" s="26">
        <f t="shared" si="1257"/>
        <v>0</v>
      </c>
      <c r="AE114" s="26">
        <f t="shared" si="1257"/>
        <v>0</v>
      </c>
      <c r="AF114" s="26">
        <f t="shared" si="1257"/>
        <v>0</v>
      </c>
      <c r="AG114" s="26">
        <f t="shared" si="1257"/>
        <v>0</v>
      </c>
      <c r="AH114" s="26">
        <f t="shared" si="1257"/>
        <v>0</v>
      </c>
      <c r="AI114" s="26">
        <f t="shared" si="1257"/>
        <v>0</v>
      </c>
      <c r="AJ114" s="26">
        <f t="shared" si="1257"/>
        <v>0</v>
      </c>
      <c r="AK114" s="26">
        <f t="shared" si="1257"/>
        <v>0</v>
      </c>
      <c r="AL114" s="26">
        <f t="shared" si="1257"/>
        <v>0</v>
      </c>
      <c r="AN114" s="21">
        <f t="shared" si="1201"/>
        <v>0</v>
      </c>
      <c r="AU114" s="26">
        <f>IF(AU110="",0,AU113*$C$6)</f>
        <v>0</v>
      </c>
      <c r="AV114" s="26">
        <f t="shared" ref="AV114" si="1258">IF(AV110="",0,AV113*$C$6)</f>
        <v>0</v>
      </c>
      <c r="AW114" s="26">
        <f t="shared" ref="AW114" si="1259">IF(AW110="",0,AW113*$C$6)</f>
        <v>0</v>
      </c>
      <c r="AX114" s="26">
        <f t="shared" ref="AX114" si="1260">IF(AX110="",0,AX113*$C$6)</f>
        <v>0</v>
      </c>
      <c r="AY114" s="26">
        <f t="shared" ref="AY114" si="1261">IF(AY110="",0,AY113*$C$6)</f>
        <v>0</v>
      </c>
      <c r="AZ114" s="26">
        <f t="shared" ref="AZ114" si="1262">IF(AZ110="",0,AZ113*$C$6)</f>
        <v>0</v>
      </c>
      <c r="BA114" s="26">
        <f t="shared" ref="BA114" si="1263">IF(BA110="",0,BA113*$C$6)</f>
        <v>0</v>
      </c>
      <c r="BB114" s="26">
        <f t="shared" ref="BB114" si="1264">IF(BB110="",0,BB113*$C$6)</f>
        <v>0</v>
      </c>
      <c r="BC114" s="26">
        <f t="shared" ref="BC114" si="1265">IF(BC110="",0,BC113*$C$6)</f>
        <v>0</v>
      </c>
      <c r="BD114" s="26">
        <f t="shared" ref="BD114" si="1266">IF(BD110="",0,BD113*$C$6)</f>
        <v>0</v>
      </c>
      <c r="BE114" s="26">
        <f t="shared" ref="BE114" si="1267">IF(BE110="",0,BE113*$C$6)</f>
        <v>0</v>
      </c>
      <c r="BF114" s="26">
        <f t="shared" ref="BF114" si="1268">IF(BF110="",0,BF113*$C$6)</f>
        <v>0</v>
      </c>
      <c r="BH114" s="21">
        <f t="shared" si="1213"/>
        <v>0</v>
      </c>
      <c r="BL114" s="27"/>
      <c r="BO114" s="26">
        <f>IF(BO110="",0,BO113*$C$6)</f>
        <v>0</v>
      </c>
      <c r="BP114" s="26">
        <f t="shared" ref="BP114" si="1269">IF(BP110="",0,BP113*$C$6)</f>
        <v>0</v>
      </c>
      <c r="BQ114" s="26">
        <f t="shared" ref="BQ114" si="1270">IF(BQ110="",0,BQ113*$C$6)</f>
        <v>0</v>
      </c>
      <c r="BR114" s="26">
        <f t="shared" ref="BR114" si="1271">IF(BR110="",0,BR113*$C$6)</f>
        <v>0</v>
      </c>
      <c r="BS114" s="26">
        <f t="shared" ref="BS114" si="1272">IF(BS110="",0,BS113*$C$6)</f>
        <v>0</v>
      </c>
      <c r="BT114" s="26">
        <f t="shared" ref="BT114" si="1273">IF(BT110="",0,BT113*$C$6)</f>
        <v>0</v>
      </c>
      <c r="BU114" s="26">
        <f t="shared" ref="BU114" si="1274">IF(BU110="",0,BU113*$C$6)</f>
        <v>0</v>
      </c>
      <c r="BV114" s="26">
        <f t="shared" ref="BV114" si="1275">IF(BV110="",0,BV113*$C$6)</f>
        <v>0</v>
      </c>
      <c r="BW114" s="26">
        <f t="shared" ref="BW114" si="1276">IF(BW110="",0,BW113*$C$6)</f>
        <v>0</v>
      </c>
      <c r="BX114" s="26">
        <f t="shared" ref="BX114" si="1277">IF(BX110="",0,BX113*$C$6)</f>
        <v>0</v>
      </c>
      <c r="BY114" s="26">
        <f t="shared" ref="BY114" si="1278">IF(BY110="",0,BY113*$C$6)</f>
        <v>0</v>
      </c>
      <c r="BZ114" s="26">
        <f t="shared" ref="BZ114" si="1279">IF(BZ110="",0,BZ113*$C$6)</f>
        <v>0</v>
      </c>
      <c r="CB114" s="21">
        <f t="shared" si="1225"/>
        <v>0</v>
      </c>
      <c r="CI114" s="26">
        <f>IF(CI110="",0,CI113*$C$6)</f>
        <v>0</v>
      </c>
      <c r="CJ114" s="26">
        <f t="shared" ref="CJ114" si="1280">IF(CJ110="",0,CJ113*$C$6)</f>
        <v>0</v>
      </c>
      <c r="CK114" s="26">
        <f t="shared" ref="CK114" si="1281">IF(CK110="",0,CK113*$C$6)</f>
        <v>0</v>
      </c>
      <c r="CL114" s="26">
        <f t="shared" ref="CL114" si="1282">IF(CL110="",0,CL113*$C$6)</f>
        <v>0</v>
      </c>
      <c r="CM114" s="26">
        <f t="shared" ref="CM114" si="1283">IF(CM110="",0,CM113*$C$6)</f>
        <v>0</v>
      </c>
      <c r="CN114" s="26">
        <f t="shared" ref="CN114" si="1284">IF(CN110="",0,CN113*$C$6)</f>
        <v>0</v>
      </c>
      <c r="CO114" s="26">
        <f t="shared" ref="CO114" si="1285">IF(CO110="",0,CO113*$C$6)</f>
        <v>0</v>
      </c>
      <c r="CP114" s="26">
        <f t="shared" ref="CP114" si="1286">IF(CP110="",0,CP113*$C$6)</f>
        <v>0</v>
      </c>
      <c r="CQ114" s="26">
        <f t="shared" ref="CQ114" si="1287">IF(CQ110="",0,CQ113*$C$6)</f>
        <v>0</v>
      </c>
      <c r="CR114" s="26">
        <f t="shared" ref="CR114" si="1288">IF(CR110="",0,CR113*$C$6)</f>
        <v>0</v>
      </c>
      <c r="CS114" s="26">
        <f t="shared" ref="CS114" si="1289">IF(CS110="",0,CS113*$C$6)</f>
        <v>0</v>
      </c>
      <c r="CT114" s="26">
        <f t="shared" ref="CT114" si="1290">IF(CT110="",0,CT113*$C$6)</f>
        <v>0</v>
      </c>
      <c r="CV114" s="21">
        <f t="shared" si="1237"/>
        <v>0</v>
      </c>
      <c r="DC114" s="26">
        <f>IF(DC110="",0,DC113*$C$6)</f>
        <v>0</v>
      </c>
      <c r="DD114" s="26">
        <f t="shared" ref="DD114" si="1291">IF(DD110="",0,DD113*$C$6)</f>
        <v>0</v>
      </c>
      <c r="DE114" s="26">
        <f t="shared" ref="DE114" si="1292">IF(DE110="",0,DE113*$C$6)</f>
        <v>0</v>
      </c>
      <c r="DF114" s="26">
        <f t="shared" ref="DF114" si="1293">IF(DF110="",0,DF113*$C$6)</f>
        <v>0</v>
      </c>
      <c r="DG114" s="26">
        <f t="shared" ref="DG114" si="1294">IF(DG110="",0,DG113*$C$6)</f>
        <v>0</v>
      </c>
      <c r="DH114" s="26">
        <f t="shared" ref="DH114" si="1295">IF(DH110="",0,DH113*$C$6)</f>
        <v>0</v>
      </c>
      <c r="DI114" s="26">
        <f t="shared" ref="DI114" si="1296">IF(DI110="",0,DI113*$C$6)</f>
        <v>0</v>
      </c>
      <c r="DJ114" s="26">
        <f t="shared" ref="DJ114" si="1297">IF(DJ110="",0,DJ113*$C$6)</f>
        <v>0</v>
      </c>
      <c r="DK114" s="26">
        <f t="shared" ref="DK114" si="1298">IF(DK110="",0,DK113*$C$6)</f>
        <v>0</v>
      </c>
      <c r="DL114" s="26">
        <f t="shared" ref="DL114" si="1299">IF(DL110="",0,DL113*$C$6)</f>
        <v>0</v>
      </c>
      <c r="DM114" s="26">
        <f t="shared" ref="DM114" si="1300">IF(DM110="",0,DM113*$C$6)</f>
        <v>0</v>
      </c>
      <c r="DN114" s="26">
        <f t="shared" ref="DN114" si="1301">IF(DN110="",0,DN113*$C$6)</f>
        <v>0</v>
      </c>
      <c r="DP114" s="21">
        <f t="shared" si="1249"/>
        <v>0</v>
      </c>
    </row>
    <row r="115" spans="1:121" outlineLevel="1" x14ac:dyDescent="0.2">
      <c r="BL115" s="27"/>
    </row>
    <row r="116" spans="1:121" outlineLevel="1" x14ac:dyDescent="0.2">
      <c r="A116" s="11" t="s">
        <v>132</v>
      </c>
      <c r="BL116" s="27"/>
    </row>
    <row r="117" spans="1:121" outlineLevel="1" x14ac:dyDescent="0.2">
      <c r="A117" s="6" t="s">
        <v>137</v>
      </c>
      <c r="B117" s="11" t="s">
        <v>131</v>
      </c>
      <c r="E117" s="19">
        <f t="shared" ref="E117:R117" si="1302">IFERROR((E120*E118)/E119,0)</f>
        <v>0</v>
      </c>
      <c r="F117" s="19">
        <f t="shared" si="1302"/>
        <v>0</v>
      </c>
      <c r="G117" s="19">
        <f t="shared" si="1302"/>
        <v>0</v>
      </c>
      <c r="H117" s="19">
        <f t="shared" si="1302"/>
        <v>0</v>
      </c>
      <c r="I117" s="19">
        <f t="shared" si="1302"/>
        <v>0</v>
      </c>
      <c r="J117" s="19">
        <f t="shared" si="1302"/>
        <v>0</v>
      </c>
      <c r="K117" s="19">
        <f t="shared" si="1302"/>
        <v>0</v>
      </c>
      <c r="L117" s="19">
        <f t="shared" si="1302"/>
        <v>0</v>
      </c>
      <c r="M117" s="19">
        <f t="shared" si="1302"/>
        <v>0</v>
      </c>
      <c r="N117" s="19">
        <f t="shared" si="1302"/>
        <v>0</v>
      </c>
      <c r="O117" s="19">
        <f t="shared" si="1302"/>
        <v>0</v>
      </c>
      <c r="P117" s="19">
        <f t="shared" si="1302"/>
        <v>0</v>
      </c>
      <c r="Q117" s="19">
        <f t="shared" si="1302"/>
        <v>0</v>
      </c>
      <c r="R117" s="19">
        <f t="shared" si="1302"/>
        <v>0</v>
      </c>
      <c r="S117" s="20"/>
      <c r="T117" s="20">
        <f t="shared" ref="T117:T122" si="1303">SUM(E117:R117)</f>
        <v>0</v>
      </c>
      <c r="U117" s="21"/>
      <c r="V117" s="67"/>
      <c r="W117" s="30"/>
      <c r="X117" s="59"/>
      <c r="Y117" s="17"/>
      <c r="Z117" s="17"/>
      <c r="AA117" s="19">
        <f>IFERROR((AA120*AA118)/AA119,0)</f>
        <v>0</v>
      </c>
      <c r="AB117" s="19">
        <f t="shared" ref="AB117:AL117" si="1304">IFERROR((AB120*AB118)/AB119,0)</f>
        <v>0</v>
      </c>
      <c r="AC117" s="19">
        <f t="shared" si="1304"/>
        <v>0</v>
      </c>
      <c r="AD117" s="19">
        <f t="shared" si="1304"/>
        <v>0</v>
      </c>
      <c r="AE117" s="19">
        <f t="shared" si="1304"/>
        <v>0</v>
      </c>
      <c r="AF117" s="19">
        <f t="shared" si="1304"/>
        <v>0</v>
      </c>
      <c r="AG117" s="19">
        <f t="shared" si="1304"/>
        <v>0</v>
      </c>
      <c r="AH117" s="19">
        <f t="shared" si="1304"/>
        <v>0</v>
      </c>
      <c r="AI117" s="19">
        <f t="shared" si="1304"/>
        <v>0</v>
      </c>
      <c r="AJ117" s="19">
        <f t="shared" si="1304"/>
        <v>0</v>
      </c>
      <c r="AK117" s="19">
        <f t="shared" si="1304"/>
        <v>0</v>
      </c>
      <c r="AL117" s="19">
        <f t="shared" si="1304"/>
        <v>0</v>
      </c>
      <c r="AM117" s="20"/>
      <c r="AN117" s="20">
        <f t="shared" ref="AN117:AN122" si="1305">SUM(AA117:AL117)</f>
        <v>0</v>
      </c>
      <c r="AO117" s="21"/>
      <c r="AP117" s="21"/>
      <c r="AQ117" s="30"/>
      <c r="AR117" s="59"/>
      <c r="AS117" s="17"/>
      <c r="AT117" s="17"/>
      <c r="AU117" s="19">
        <f>IFERROR((AU120*AU118)/AU119,0)</f>
        <v>0</v>
      </c>
      <c r="AV117" s="19">
        <f t="shared" ref="AV117" si="1306">IFERROR((AV120*AV118)/AV119,0)</f>
        <v>0</v>
      </c>
      <c r="AW117" s="19">
        <f t="shared" ref="AW117" si="1307">IFERROR((AW120*AW118)/AW119,0)</f>
        <v>0</v>
      </c>
      <c r="AX117" s="19">
        <f t="shared" ref="AX117" si="1308">IFERROR((AX120*AX118)/AX119,0)</f>
        <v>0</v>
      </c>
      <c r="AY117" s="19">
        <f t="shared" ref="AY117" si="1309">IFERROR((AY120*AY118)/AY119,0)</f>
        <v>0</v>
      </c>
      <c r="AZ117" s="19">
        <f t="shared" ref="AZ117" si="1310">IFERROR((AZ120*AZ118)/AZ119,0)</f>
        <v>0</v>
      </c>
      <c r="BA117" s="19">
        <f t="shared" ref="BA117" si="1311">IFERROR((BA120*BA118)/BA119,0)</f>
        <v>0</v>
      </c>
      <c r="BB117" s="19">
        <f t="shared" ref="BB117" si="1312">IFERROR((BB120*BB118)/BB119,0)</f>
        <v>0</v>
      </c>
      <c r="BC117" s="19">
        <f t="shared" ref="BC117" si="1313">IFERROR((BC120*BC118)/BC119,0)</f>
        <v>0</v>
      </c>
      <c r="BD117" s="19">
        <f t="shared" ref="BD117" si="1314">IFERROR((BD120*BD118)/BD119,0)</f>
        <v>0</v>
      </c>
      <c r="BE117" s="19">
        <f t="shared" ref="BE117" si="1315">IFERROR((BE120*BE118)/BE119,0)</f>
        <v>0</v>
      </c>
      <c r="BF117" s="19">
        <f t="shared" ref="BF117" si="1316">IFERROR((BF120*BF118)/BF119,0)</f>
        <v>0</v>
      </c>
      <c r="BG117" s="20"/>
      <c r="BH117" s="20">
        <f t="shared" ref="BH117:BH122" si="1317">SUM(AU117:BF117)</f>
        <v>0</v>
      </c>
      <c r="BI117" s="21"/>
      <c r="BJ117" s="21"/>
      <c r="BK117" s="30"/>
      <c r="BL117" s="59"/>
      <c r="BM117" s="17"/>
      <c r="BN117" s="17"/>
      <c r="BO117" s="19">
        <f>IFERROR((BO120*BO118)/BO119,0)</f>
        <v>0</v>
      </c>
      <c r="BP117" s="19">
        <f t="shared" ref="BP117" si="1318">IFERROR((BP120*BP118)/BP119,0)</f>
        <v>0</v>
      </c>
      <c r="BQ117" s="19">
        <f t="shared" ref="BQ117" si="1319">IFERROR((BQ120*BQ118)/BQ119,0)</f>
        <v>0</v>
      </c>
      <c r="BR117" s="19">
        <f t="shared" ref="BR117" si="1320">IFERROR((BR120*BR118)/BR119,0)</f>
        <v>0</v>
      </c>
      <c r="BS117" s="19">
        <f t="shared" ref="BS117" si="1321">IFERROR((BS120*BS118)/BS119,0)</f>
        <v>0</v>
      </c>
      <c r="BT117" s="19">
        <f t="shared" ref="BT117" si="1322">IFERROR((BT120*BT118)/BT119,0)</f>
        <v>0</v>
      </c>
      <c r="BU117" s="19">
        <f t="shared" ref="BU117" si="1323">IFERROR((BU120*BU118)/BU119,0)</f>
        <v>0</v>
      </c>
      <c r="BV117" s="19">
        <f t="shared" ref="BV117" si="1324">IFERROR((BV120*BV118)/BV119,0)</f>
        <v>0</v>
      </c>
      <c r="BW117" s="19">
        <f t="shared" ref="BW117" si="1325">IFERROR((BW120*BW118)/BW119,0)</f>
        <v>0</v>
      </c>
      <c r="BX117" s="19">
        <f t="shared" ref="BX117" si="1326">IFERROR((BX120*BX118)/BX119,0)</f>
        <v>0</v>
      </c>
      <c r="BY117" s="19">
        <f t="shared" ref="BY117" si="1327">IFERROR((BY120*BY118)/BY119,0)</f>
        <v>0</v>
      </c>
      <c r="BZ117" s="19">
        <f t="shared" ref="BZ117" si="1328">IFERROR((BZ120*BZ118)/BZ119,0)</f>
        <v>0</v>
      </c>
      <c r="CA117" s="20"/>
      <c r="CB117" s="20">
        <f t="shared" ref="CB117:CB122" si="1329">SUM(BO117:BZ117)</f>
        <v>0</v>
      </c>
      <c r="CC117" s="21"/>
      <c r="CD117" s="21"/>
      <c r="CE117" s="30"/>
      <c r="CF117" s="59"/>
      <c r="CG117" s="17"/>
      <c r="CH117" s="17"/>
      <c r="CI117" s="19">
        <f>IFERROR((CI120*CI118)/CI119,0)</f>
        <v>0</v>
      </c>
      <c r="CJ117" s="19">
        <f t="shared" ref="CJ117" si="1330">IFERROR((CJ120*CJ118)/CJ119,0)</f>
        <v>0</v>
      </c>
      <c r="CK117" s="19">
        <f t="shared" ref="CK117" si="1331">IFERROR((CK120*CK118)/CK119,0)</f>
        <v>0</v>
      </c>
      <c r="CL117" s="19">
        <f t="shared" ref="CL117" si="1332">IFERROR((CL120*CL118)/CL119,0)</f>
        <v>0</v>
      </c>
      <c r="CM117" s="19">
        <f t="shared" ref="CM117" si="1333">IFERROR((CM120*CM118)/CM119,0)</f>
        <v>0</v>
      </c>
      <c r="CN117" s="19">
        <f t="shared" ref="CN117" si="1334">IFERROR((CN120*CN118)/CN119,0)</f>
        <v>0</v>
      </c>
      <c r="CO117" s="19">
        <f t="shared" ref="CO117" si="1335">IFERROR((CO120*CO118)/CO119,0)</f>
        <v>0</v>
      </c>
      <c r="CP117" s="19">
        <f t="shared" ref="CP117" si="1336">IFERROR((CP120*CP118)/CP119,0)</f>
        <v>0</v>
      </c>
      <c r="CQ117" s="19">
        <f t="shared" ref="CQ117" si="1337">IFERROR((CQ120*CQ118)/CQ119,0)</f>
        <v>0</v>
      </c>
      <c r="CR117" s="19">
        <f t="shared" ref="CR117" si="1338">IFERROR((CR120*CR118)/CR119,0)</f>
        <v>0</v>
      </c>
      <c r="CS117" s="19">
        <f t="shared" ref="CS117" si="1339">IFERROR((CS120*CS118)/CS119,0)</f>
        <v>0</v>
      </c>
      <c r="CT117" s="19">
        <f t="shared" ref="CT117" si="1340">IFERROR((CT120*CT118)/CT119,0)</f>
        <v>0</v>
      </c>
      <c r="CU117" s="20"/>
      <c r="CV117" s="20">
        <f t="shared" ref="CV117:CV122" si="1341">SUM(CI117:CT117)</f>
        <v>0</v>
      </c>
      <c r="CW117" s="21"/>
      <c r="CX117" s="21"/>
      <c r="CY117" s="30"/>
      <c r="CZ117" s="59"/>
      <c r="DA117" s="17"/>
      <c r="DB117" s="17"/>
      <c r="DC117" s="19">
        <f>IFERROR((DC120*DC118)/DC119,0)</f>
        <v>0</v>
      </c>
      <c r="DD117" s="19">
        <f t="shared" ref="DD117" si="1342">IFERROR((DD120*DD118)/DD119,0)</f>
        <v>0</v>
      </c>
      <c r="DE117" s="19">
        <f t="shared" ref="DE117" si="1343">IFERROR((DE120*DE118)/DE119,0)</f>
        <v>0</v>
      </c>
      <c r="DF117" s="19">
        <f t="shared" ref="DF117" si="1344">IFERROR((DF120*DF118)/DF119,0)</f>
        <v>0</v>
      </c>
      <c r="DG117" s="19">
        <f t="shared" ref="DG117" si="1345">IFERROR((DG120*DG118)/DG119,0)</f>
        <v>0</v>
      </c>
      <c r="DH117" s="19">
        <f t="shared" ref="DH117" si="1346">IFERROR((DH120*DH118)/DH119,0)</f>
        <v>0</v>
      </c>
      <c r="DI117" s="19">
        <f t="shared" ref="DI117" si="1347">IFERROR((DI120*DI118)/DI119,0)</f>
        <v>0</v>
      </c>
      <c r="DJ117" s="19">
        <f t="shared" ref="DJ117" si="1348">IFERROR((DJ120*DJ118)/DJ119,0)</f>
        <v>0</v>
      </c>
      <c r="DK117" s="19">
        <f t="shared" ref="DK117" si="1349">IFERROR((DK120*DK118)/DK119,0)</f>
        <v>0</v>
      </c>
      <c r="DL117" s="19">
        <f t="shared" ref="DL117" si="1350">IFERROR((DL120*DL118)/DL119,0)</f>
        <v>0</v>
      </c>
      <c r="DM117" s="19">
        <f t="shared" ref="DM117" si="1351">IFERROR((DM120*DM118)/DM119,0)</f>
        <v>0</v>
      </c>
      <c r="DN117" s="19">
        <f t="shared" ref="DN117" si="1352">IFERROR((DN120*DN118)/DN119,0)</f>
        <v>0</v>
      </c>
      <c r="DO117" s="20"/>
      <c r="DP117" s="20">
        <f t="shared" ref="DP117:DP122" si="1353">SUM(DC117:DN117)</f>
        <v>0</v>
      </c>
      <c r="DQ117" s="21"/>
    </row>
    <row r="118" spans="1:121" outlineLevel="1" x14ac:dyDescent="0.2">
      <c r="A118" s="82" t="s">
        <v>160</v>
      </c>
      <c r="B118" s="83"/>
      <c r="C118" t="s">
        <v>155</v>
      </c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24"/>
      <c r="T118" s="67">
        <f t="shared" si="1303"/>
        <v>0</v>
      </c>
      <c r="U118" s="24"/>
      <c r="V118" s="67"/>
      <c r="W118" s="25"/>
      <c r="X118" s="59"/>
      <c r="Y118" s="17"/>
      <c r="Z118" s="17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24"/>
      <c r="AN118" s="67">
        <f t="shared" si="1305"/>
        <v>0</v>
      </c>
      <c r="AO118" s="24"/>
      <c r="AP118" s="24"/>
      <c r="AQ118" s="25"/>
      <c r="AR118" s="59"/>
      <c r="AS118" s="17"/>
      <c r="AT118" s="17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53"/>
      <c r="BF118" s="53"/>
      <c r="BG118" s="24"/>
      <c r="BH118" s="67">
        <f t="shared" si="1317"/>
        <v>0</v>
      </c>
      <c r="BI118" s="24"/>
      <c r="BJ118" s="24"/>
      <c r="BK118" s="25"/>
      <c r="BL118" s="59"/>
      <c r="BM118" s="17"/>
      <c r="BN118" s="17"/>
      <c r="BO118" s="53"/>
      <c r="BP118" s="53"/>
      <c r="BQ118" s="53"/>
      <c r="BR118" s="53"/>
      <c r="BS118" s="53"/>
      <c r="BT118" s="53"/>
      <c r="BU118" s="53"/>
      <c r="BV118" s="53"/>
      <c r="BW118" s="53"/>
      <c r="BX118" s="53"/>
      <c r="BY118" s="53"/>
      <c r="BZ118" s="53"/>
      <c r="CA118" s="24"/>
      <c r="CB118" s="67">
        <f t="shared" si="1329"/>
        <v>0</v>
      </c>
      <c r="CC118" s="24"/>
      <c r="CD118" s="24"/>
      <c r="CE118" s="25"/>
      <c r="CF118" s="59"/>
      <c r="CG118" s="17"/>
      <c r="CH118" s="17"/>
      <c r="CI118" s="53"/>
      <c r="CJ118" s="53"/>
      <c r="CK118" s="53"/>
      <c r="CL118" s="53"/>
      <c r="CM118" s="53"/>
      <c r="CN118" s="53"/>
      <c r="CO118" s="53"/>
      <c r="CP118" s="53"/>
      <c r="CQ118" s="53"/>
      <c r="CR118" s="53"/>
      <c r="CS118" s="53"/>
      <c r="CT118" s="53"/>
      <c r="CU118" s="24"/>
      <c r="CV118" s="67">
        <f t="shared" si="1341"/>
        <v>0</v>
      </c>
      <c r="CW118" s="24"/>
      <c r="CX118" s="24"/>
      <c r="CY118" s="25"/>
      <c r="CZ118" s="59"/>
      <c r="DA118" s="17"/>
      <c r="DB118" s="17"/>
      <c r="DC118" s="53"/>
      <c r="DD118" s="53"/>
      <c r="DE118" s="53"/>
      <c r="DF118" s="53"/>
      <c r="DG118" s="53"/>
      <c r="DH118" s="53"/>
      <c r="DI118" s="53"/>
      <c r="DJ118" s="53"/>
      <c r="DK118" s="53"/>
      <c r="DL118" s="53"/>
      <c r="DM118" s="53"/>
      <c r="DN118" s="53"/>
      <c r="DO118" s="24"/>
      <c r="DP118" s="67">
        <f t="shared" si="1353"/>
        <v>0</v>
      </c>
      <c r="DQ118" s="24"/>
    </row>
    <row r="119" spans="1:121" outlineLevel="1" x14ac:dyDescent="0.2">
      <c r="B119" s="23"/>
      <c r="C119" s="13" t="s">
        <v>126</v>
      </c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24"/>
      <c r="T119" s="67">
        <f t="shared" si="1303"/>
        <v>0</v>
      </c>
      <c r="U119" s="24"/>
      <c r="V119" s="21"/>
      <c r="W119" s="25"/>
      <c r="X119" s="59"/>
      <c r="Y119" s="17"/>
      <c r="Z119" s="17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24"/>
      <c r="AN119" s="67">
        <f t="shared" si="1305"/>
        <v>0</v>
      </c>
      <c r="AO119" s="24"/>
      <c r="AP119" s="24"/>
      <c r="AQ119" s="25"/>
      <c r="AR119" s="59"/>
      <c r="AS119" s="17"/>
      <c r="AT119" s="17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  <c r="BE119" s="53"/>
      <c r="BF119" s="53"/>
      <c r="BG119" s="24"/>
      <c r="BH119" s="67">
        <f t="shared" si="1317"/>
        <v>0</v>
      </c>
      <c r="BI119" s="24"/>
      <c r="BJ119" s="24"/>
      <c r="BK119" s="25"/>
      <c r="BL119" s="59"/>
      <c r="BM119" s="17"/>
      <c r="BN119" s="17"/>
      <c r="BO119" s="53"/>
      <c r="BP119" s="53"/>
      <c r="BQ119" s="53"/>
      <c r="BR119" s="53"/>
      <c r="BS119" s="53"/>
      <c r="BT119" s="53"/>
      <c r="BU119" s="53"/>
      <c r="BV119" s="53"/>
      <c r="BW119" s="53"/>
      <c r="BX119" s="53"/>
      <c r="BY119" s="53"/>
      <c r="BZ119" s="53"/>
      <c r="CA119" s="24"/>
      <c r="CB119" s="67">
        <f t="shared" si="1329"/>
        <v>0</v>
      </c>
      <c r="CC119" s="24"/>
      <c r="CD119" s="24"/>
      <c r="CE119" s="25"/>
      <c r="CF119" s="59"/>
      <c r="CG119" s="17"/>
      <c r="CH119" s="17"/>
      <c r="CI119" s="53"/>
      <c r="CJ119" s="53"/>
      <c r="CK119" s="53"/>
      <c r="CL119" s="53"/>
      <c r="CM119" s="53"/>
      <c r="CN119" s="53"/>
      <c r="CO119" s="53"/>
      <c r="CP119" s="53"/>
      <c r="CQ119" s="53"/>
      <c r="CR119" s="53"/>
      <c r="CS119" s="53"/>
      <c r="CT119" s="53"/>
      <c r="CU119" s="24"/>
      <c r="CV119" s="67">
        <f t="shared" si="1341"/>
        <v>0</v>
      </c>
      <c r="CW119" s="24"/>
      <c r="CX119" s="24"/>
      <c r="CY119" s="25"/>
      <c r="CZ119" s="59"/>
      <c r="DA119" s="17"/>
      <c r="DB119" s="17"/>
      <c r="DC119" s="53"/>
      <c r="DD119" s="53"/>
      <c r="DE119" s="53"/>
      <c r="DF119" s="53"/>
      <c r="DG119" s="53"/>
      <c r="DH119" s="53"/>
      <c r="DI119" s="53"/>
      <c r="DJ119" s="53"/>
      <c r="DK119" s="53"/>
      <c r="DL119" s="53"/>
      <c r="DM119" s="53"/>
      <c r="DN119" s="53"/>
      <c r="DO119" s="24"/>
      <c r="DP119" s="67">
        <f t="shared" si="1353"/>
        <v>0</v>
      </c>
      <c r="DQ119" s="24"/>
    </row>
    <row r="120" spans="1:121" outlineLevel="1" x14ac:dyDescent="0.2">
      <c r="B120" s="23"/>
      <c r="C120" t="s">
        <v>156</v>
      </c>
      <c r="E120" s="26">
        <f t="shared" ref="E120:R120" si="1354">IF(E118="",0,E122)</f>
        <v>0</v>
      </c>
      <c r="F120" s="26">
        <f t="shared" si="1354"/>
        <v>0</v>
      </c>
      <c r="G120" s="26">
        <f t="shared" si="1354"/>
        <v>0</v>
      </c>
      <c r="H120" s="26">
        <f t="shared" si="1354"/>
        <v>0</v>
      </c>
      <c r="I120" s="26">
        <f t="shared" si="1354"/>
        <v>0</v>
      </c>
      <c r="J120" s="26">
        <f t="shared" si="1354"/>
        <v>0</v>
      </c>
      <c r="K120" s="26">
        <f t="shared" si="1354"/>
        <v>0</v>
      </c>
      <c r="L120" s="26">
        <f t="shared" si="1354"/>
        <v>0</v>
      </c>
      <c r="M120" s="26">
        <f t="shared" si="1354"/>
        <v>0</v>
      </c>
      <c r="N120" s="26">
        <f t="shared" si="1354"/>
        <v>0</v>
      </c>
      <c r="O120" s="26">
        <f t="shared" si="1354"/>
        <v>0</v>
      </c>
      <c r="P120" s="26">
        <f t="shared" si="1354"/>
        <v>0</v>
      </c>
      <c r="Q120" s="26">
        <f t="shared" si="1354"/>
        <v>0</v>
      </c>
      <c r="R120" s="26">
        <f t="shared" si="1354"/>
        <v>0</v>
      </c>
      <c r="S120" s="24"/>
      <c r="T120" s="21">
        <f t="shared" si="1303"/>
        <v>0</v>
      </c>
      <c r="U120" s="24"/>
      <c r="V120" s="67"/>
      <c r="W120" s="25"/>
      <c r="X120" s="59"/>
      <c r="Y120" s="17"/>
      <c r="Z120" s="17"/>
      <c r="AA120" s="26">
        <f>IF(AA118="",0,AA122)</f>
        <v>0</v>
      </c>
      <c r="AB120" s="26">
        <f t="shared" ref="AB120:AL120" si="1355">IF(AB118="",0,AB122)</f>
        <v>0</v>
      </c>
      <c r="AC120" s="26">
        <f t="shared" si="1355"/>
        <v>0</v>
      </c>
      <c r="AD120" s="26">
        <f t="shared" si="1355"/>
        <v>0</v>
      </c>
      <c r="AE120" s="26">
        <f t="shared" si="1355"/>
        <v>0</v>
      </c>
      <c r="AF120" s="26">
        <f t="shared" si="1355"/>
        <v>0</v>
      </c>
      <c r="AG120" s="26">
        <f t="shared" si="1355"/>
        <v>0</v>
      </c>
      <c r="AH120" s="26">
        <f t="shared" si="1355"/>
        <v>0</v>
      </c>
      <c r="AI120" s="26">
        <f t="shared" si="1355"/>
        <v>0</v>
      </c>
      <c r="AJ120" s="26">
        <f t="shared" si="1355"/>
        <v>0</v>
      </c>
      <c r="AK120" s="26">
        <f t="shared" si="1355"/>
        <v>0</v>
      </c>
      <c r="AL120" s="26">
        <f t="shared" si="1355"/>
        <v>0</v>
      </c>
      <c r="AM120" s="24"/>
      <c r="AN120" s="21">
        <f t="shared" si="1305"/>
        <v>0</v>
      </c>
      <c r="AO120" s="24"/>
      <c r="AP120" s="24"/>
      <c r="AQ120" s="25"/>
      <c r="AR120" s="59"/>
      <c r="AS120" s="17"/>
      <c r="AT120" s="17"/>
      <c r="AU120" s="26">
        <f>IF(AU118="",0,AU122)</f>
        <v>0</v>
      </c>
      <c r="AV120" s="26">
        <f t="shared" ref="AV120:BF120" si="1356">IF(AV118="",0,AV122)</f>
        <v>0</v>
      </c>
      <c r="AW120" s="26">
        <f t="shared" si="1356"/>
        <v>0</v>
      </c>
      <c r="AX120" s="26">
        <f t="shared" si="1356"/>
        <v>0</v>
      </c>
      <c r="AY120" s="26">
        <f t="shared" si="1356"/>
        <v>0</v>
      </c>
      <c r="AZ120" s="26">
        <f t="shared" si="1356"/>
        <v>0</v>
      </c>
      <c r="BA120" s="26">
        <f t="shared" si="1356"/>
        <v>0</v>
      </c>
      <c r="BB120" s="26">
        <f t="shared" si="1356"/>
        <v>0</v>
      </c>
      <c r="BC120" s="26">
        <f t="shared" si="1356"/>
        <v>0</v>
      </c>
      <c r="BD120" s="26">
        <f t="shared" si="1356"/>
        <v>0</v>
      </c>
      <c r="BE120" s="26">
        <f t="shared" si="1356"/>
        <v>0</v>
      </c>
      <c r="BF120" s="26">
        <f t="shared" si="1356"/>
        <v>0</v>
      </c>
      <c r="BG120" s="24"/>
      <c r="BH120" s="21">
        <f t="shared" si="1317"/>
        <v>0</v>
      </c>
      <c r="BI120" s="24"/>
      <c r="BJ120" s="24"/>
      <c r="BK120" s="25"/>
      <c r="BL120" s="59"/>
      <c r="BM120" s="17"/>
      <c r="BN120" s="17"/>
      <c r="BO120" s="26">
        <f>IF(BO118="",0,BO122)</f>
        <v>0</v>
      </c>
      <c r="BP120" s="26">
        <f t="shared" ref="BP120:BZ120" si="1357">IF(BP118="",0,BP122)</f>
        <v>0</v>
      </c>
      <c r="BQ120" s="26">
        <f t="shared" si="1357"/>
        <v>0</v>
      </c>
      <c r="BR120" s="26">
        <f t="shared" si="1357"/>
        <v>0</v>
      </c>
      <c r="BS120" s="26">
        <f t="shared" si="1357"/>
        <v>0</v>
      </c>
      <c r="BT120" s="26">
        <f t="shared" si="1357"/>
        <v>0</v>
      </c>
      <c r="BU120" s="26">
        <f t="shared" si="1357"/>
        <v>0</v>
      </c>
      <c r="BV120" s="26">
        <f t="shared" si="1357"/>
        <v>0</v>
      </c>
      <c r="BW120" s="26">
        <f t="shared" si="1357"/>
        <v>0</v>
      </c>
      <c r="BX120" s="26">
        <f t="shared" si="1357"/>
        <v>0</v>
      </c>
      <c r="BY120" s="26">
        <f t="shared" si="1357"/>
        <v>0</v>
      </c>
      <c r="BZ120" s="26">
        <f t="shared" si="1357"/>
        <v>0</v>
      </c>
      <c r="CA120" s="24"/>
      <c r="CB120" s="21">
        <f t="shared" si="1329"/>
        <v>0</v>
      </c>
      <c r="CC120" s="24"/>
      <c r="CD120" s="24"/>
      <c r="CE120" s="25"/>
      <c r="CF120" s="59"/>
      <c r="CG120" s="17"/>
      <c r="CH120" s="17"/>
      <c r="CI120" s="26">
        <f>IF(CI118="",0,CI122)</f>
        <v>0</v>
      </c>
      <c r="CJ120" s="26">
        <f t="shared" ref="CJ120:CT120" si="1358">IF(CJ118="",0,CJ122)</f>
        <v>0</v>
      </c>
      <c r="CK120" s="26">
        <f t="shared" si="1358"/>
        <v>0</v>
      </c>
      <c r="CL120" s="26">
        <f t="shared" si="1358"/>
        <v>0</v>
      </c>
      <c r="CM120" s="26">
        <f t="shared" si="1358"/>
        <v>0</v>
      </c>
      <c r="CN120" s="26">
        <f t="shared" si="1358"/>
        <v>0</v>
      </c>
      <c r="CO120" s="26">
        <f t="shared" si="1358"/>
        <v>0</v>
      </c>
      <c r="CP120" s="26">
        <f t="shared" si="1358"/>
        <v>0</v>
      </c>
      <c r="CQ120" s="26">
        <f t="shared" si="1358"/>
        <v>0</v>
      </c>
      <c r="CR120" s="26">
        <f t="shared" si="1358"/>
        <v>0</v>
      </c>
      <c r="CS120" s="26">
        <f t="shared" si="1358"/>
        <v>0</v>
      </c>
      <c r="CT120" s="26">
        <f t="shared" si="1358"/>
        <v>0</v>
      </c>
      <c r="CU120" s="24"/>
      <c r="CV120" s="21">
        <f t="shared" si="1341"/>
        <v>0</v>
      </c>
      <c r="CW120" s="24"/>
      <c r="CX120" s="24"/>
      <c r="CY120" s="25"/>
      <c r="CZ120" s="59"/>
      <c r="DA120" s="17"/>
      <c r="DB120" s="17"/>
      <c r="DC120" s="26">
        <f>IF(DC118="",0,DC122)</f>
        <v>0</v>
      </c>
      <c r="DD120" s="26">
        <f t="shared" ref="DD120:DN120" si="1359">IF(DD118="",0,DD122)</f>
        <v>0</v>
      </c>
      <c r="DE120" s="26">
        <f t="shared" si="1359"/>
        <v>0</v>
      </c>
      <c r="DF120" s="26">
        <f t="shared" si="1359"/>
        <v>0</v>
      </c>
      <c r="DG120" s="26">
        <f t="shared" si="1359"/>
        <v>0</v>
      </c>
      <c r="DH120" s="26">
        <f t="shared" si="1359"/>
        <v>0</v>
      </c>
      <c r="DI120" s="26">
        <f t="shared" si="1359"/>
        <v>0</v>
      </c>
      <c r="DJ120" s="26">
        <f t="shared" si="1359"/>
        <v>0</v>
      </c>
      <c r="DK120" s="26">
        <f t="shared" si="1359"/>
        <v>0</v>
      </c>
      <c r="DL120" s="26">
        <f t="shared" si="1359"/>
        <v>0</v>
      </c>
      <c r="DM120" s="26">
        <f t="shared" si="1359"/>
        <v>0</v>
      </c>
      <c r="DN120" s="26">
        <f t="shared" si="1359"/>
        <v>0</v>
      </c>
      <c r="DO120" s="24"/>
      <c r="DP120" s="21">
        <f t="shared" si="1353"/>
        <v>0</v>
      </c>
      <c r="DQ120" s="24"/>
    </row>
    <row r="121" spans="1:121" outlineLevel="1" x14ac:dyDescent="0.2">
      <c r="B121" s="23"/>
      <c r="C121" t="s">
        <v>28</v>
      </c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24"/>
      <c r="T121" s="67">
        <f t="shared" si="1303"/>
        <v>0</v>
      </c>
      <c r="U121" s="24"/>
      <c r="V121" s="21"/>
      <c r="W121" s="25"/>
      <c r="X121" s="59"/>
      <c r="Y121" s="17"/>
      <c r="Z121" s="17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24"/>
      <c r="AN121" s="67">
        <f t="shared" si="1305"/>
        <v>0</v>
      </c>
      <c r="AO121" s="24"/>
      <c r="AP121" s="24"/>
      <c r="AQ121" s="25"/>
      <c r="AR121" s="59"/>
      <c r="AS121" s="17"/>
      <c r="AT121" s="17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  <c r="BE121" s="53"/>
      <c r="BF121" s="53"/>
      <c r="BG121" s="24"/>
      <c r="BH121" s="67">
        <f t="shared" si="1317"/>
        <v>0</v>
      </c>
      <c r="BI121" s="24"/>
      <c r="BJ121" s="24"/>
      <c r="BK121" s="25"/>
      <c r="BL121" s="59"/>
      <c r="BM121" s="17"/>
      <c r="BN121" s="17"/>
      <c r="BO121" s="53"/>
      <c r="BP121" s="53"/>
      <c r="BQ121" s="53"/>
      <c r="BR121" s="53"/>
      <c r="BS121" s="53"/>
      <c r="BT121" s="53"/>
      <c r="BU121" s="53"/>
      <c r="BV121" s="53"/>
      <c r="BW121" s="53"/>
      <c r="BX121" s="53"/>
      <c r="BY121" s="53"/>
      <c r="BZ121" s="53"/>
      <c r="CA121" s="24"/>
      <c r="CB121" s="67">
        <f t="shared" si="1329"/>
        <v>0</v>
      </c>
      <c r="CC121" s="24"/>
      <c r="CD121" s="24"/>
      <c r="CE121" s="25"/>
      <c r="CF121" s="59"/>
      <c r="CG121" s="17"/>
      <c r="CH121" s="17"/>
      <c r="CI121" s="53"/>
      <c r="CJ121" s="53"/>
      <c r="CK121" s="53"/>
      <c r="CL121" s="53"/>
      <c r="CM121" s="53"/>
      <c r="CN121" s="53"/>
      <c r="CO121" s="53"/>
      <c r="CP121" s="53"/>
      <c r="CQ121" s="53"/>
      <c r="CR121" s="53"/>
      <c r="CS121" s="53"/>
      <c r="CT121" s="53"/>
      <c r="CU121" s="24"/>
      <c r="CV121" s="67">
        <f t="shared" si="1341"/>
        <v>0</v>
      </c>
      <c r="CW121" s="24"/>
      <c r="CX121" s="24"/>
      <c r="CY121" s="25"/>
      <c r="CZ121" s="59"/>
      <c r="DA121" s="17"/>
      <c r="DB121" s="17"/>
      <c r="DC121" s="53"/>
      <c r="DD121" s="53"/>
      <c r="DE121" s="53"/>
      <c r="DF121" s="53"/>
      <c r="DG121" s="53"/>
      <c r="DH121" s="53"/>
      <c r="DI121" s="53"/>
      <c r="DJ121" s="53"/>
      <c r="DK121" s="53"/>
      <c r="DL121" s="53"/>
      <c r="DM121" s="53"/>
      <c r="DN121" s="53"/>
      <c r="DO121" s="24"/>
      <c r="DP121" s="67">
        <f t="shared" si="1353"/>
        <v>0</v>
      </c>
      <c r="DQ121" s="24"/>
    </row>
    <row r="122" spans="1:121" outlineLevel="1" x14ac:dyDescent="0.2">
      <c r="B122" s="23"/>
      <c r="C122" t="s">
        <v>29</v>
      </c>
      <c r="E122" s="26">
        <f t="shared" ref="E122:R122" si="1360">IF(E118="",0,E121*$C$6)</f>
        <v>0</v>
      </c>
      <c r="F122" s="26">
        <f t="shared" si="1360"/>
        <v>0</v>
      </c>
      <c r="G122" s="26">
        <f t="shared" si="1360"/>
        <v>0</v>
      </c>
      <c r="H122" s="26">
        <f t="shared" si="1360"/>
        <v>0</v>
      </c>
      <c r="I122" s="26">
        <f t="shared" si="1360"/>
        <v>0</v>
      </c>
      <c r="J122" s="26">
        <f t="shared" si="1360"/>
        <v>0</v>
      </c>
      <c r="K122" s="26">
        <f t="shared" si="1360"/>
        <v>0</v>
      </c>
      <c r="L122" s="26">
        <f t="shared" si="1360"/>
        <v>0</v>
      </c>
      <c r="M122" s="26">
        <f t="shared" si="1360"/>
        <v>0</v>
      </c>
      <c r="N122" s="26">
        <f t="shared" si="1360"/>
        <v>0</v>
      </c>
      <c r="O122" s="26">
        <f t="shared" si="1360"/>
        <v>0</v>
      </c>
      <c r="P122" s="26">
        <f t="shared" si="1360"/>
        <v>0</v>
      </c>
      <c r="Q122" s="26">
        <f t="shared" si="1360"/>
        <v>0</v>
      </c>
      <c r="R122" s="26">
        <f t="shared" si="1360"/>
        <v>0</v>
      </c>
      <c r="T122" s="21">
        <f t="shared" si="1303"/>
        <v>0</v>
      </c>
      <c r="AA122" s="26">
        <f>IF(AA118="",0,AA121*$C$6)</f>
        <v>0</v>
      </c>
      <c r="AB122" s="26">
        <f t="shared" ref="AB122:AL122" si="1361">IF(AB118="",0,AB121*$C$6)</f>
        <v>0</v>
      </c>
      <c r="AC122" s="26">
        <f t="shared" si="1361"/>
        <v>0</v>
      </c>
      <c r="AD122" s="26">
        <f t="shared" si="1361"/>
        <v>0</v>
      </c>
      <c r="AE122" s="26">
        <f t="shared" si="1361"/>
        <v>0</v>
      </c>
      <c r="AF122" s="26">
        <f t="shared" si="1361"/>
        <v>0</v>
      </c>
      <c r="AG122" s="26">
        <f t="shared" si="1361"/>
        <v>0</v>
      </c>
      <c r="AH122" s="26">
        <f t="shared" si="1361"/>
        <v>0</v>
      </c>
      <c r="AI122" s="26">
        <f t="shared" si="1361"/>
        <v>0</v>
      </c>
      <c r="AJ122" s="26">
        <f t="shared" si="1361"/>
        <v>0</v>
      </c>
      <c r="AK122" s="26">
        <f t="shared" si="1361"/>
        <v>0</v>
      </c>
      <c r="AL122" s="26">
        <f t="shared" si="1361"/>
        <v>0</v>
      </c>
      <c r="AN122" s="21">
        <f t="shared" si="1305"/>
        <v>0</v>
      </c>
      <c r="AU122" s="26">
        <f>IF(AU118="",0,AU121*$C$6)</f>
        <v>0</v>
      </c>
      <c r="AV122" s="26">
        <f t="shared" ref="AV122" si="1362">IF(AV118="",0,AV121*$C$6)</f>
        <v>0</v>
      </c>
      <c r="AW122" s="26">
        <f t="shared" ref="AW122" si="1363">IF(AW118="",0,AW121*$C$6)</f>
        <v>0</v>
      </c>
      <c r="AX122" s="26">
        <f t="shared" ref="AX122" si="1364">IF(AX118="",0,AX121*$C$6)</f>
        <v>0</v>
      </c>
      <c r="AY122" s="26">
        <f t="shared" ref="AY122" si="1365">IF(AY118="",0,AY121*$C$6)</f>
        <v>0</v>
      </c>
      <c r="AZ122" s="26">
        <f t="shared" ref="AZ122" si="1366">IF(AZ118="",0,AZ121*$C$6)</f>
        <v>0</v>
      </c>
      <c r="BA122" s="26">
        <f t="shared" ref="BA122" si="1367">IF(BA118="",0,BA121*$C$6)</f>
        <v>0</v>
      </c>
      <c r="BB122" s="26">
        <f t="shared" ref="BB122" si="1368">IF(BB118="",0,BB121*$C$6)</f>
        <v>0</v>
      </c>
      <c r="BC122" s="26">
        <f t="shared" ref="BC122" si="1369">IF(BC118="",0,BC121*$C$6)</f>
        <v>0</v>
      </c>
      <c r="BD122" s="26">
        <f t="shared" ref="BD122" si="1370">IF(BD118="",0,BD121*$C$6)</f>
        <v>0</v>
      </c>
      <c r="BE122" s="26">
        <f t="shared" ref="BE122" si="1371">IF(BE118="",0,BE121*$C$6)</f>
        <v>0</v>
      </c>
      <c r="BF122" s="26">
        <f t="shared" ref="BF122" si="1372">IF(BF118="",0,BF121*$C$6)</f>
        <v>0</v>
      </c>
      <c r="BH122" s="21">
        <f t="shared" si="1317"/>
        <v>0</v>
      </c>
      <c r="BL122" s="27"/>
      <c r="BO122" s="26">
        <f>IF(BO118="",0,BO121*$C$6)</f>
        <v>0</v>
      </c>
      <c r="BP122" s="26">
        <f t="shared" ref="BP122" si="1373">IF(BP118="",0,BP121*$C$6)</f>
        <v>0</v>
      </c>
      <c r="BQ122" s="26">
        <f t="shared" ref="BQ122" si="1374">IF(BQ118="",0,BQ121*$C$6)</f>
        <v>0</v>
      </c>
      <c r="BR122" s="26">
        <f t="shared" ref="BR122" si="1375">IF(BR118="",0,BR121*$C$6)</f>
        <v>0</v>
      </c>
      <c r="BS122" s="26">
        <f t="shared" ref="BS122" si="1376">IF(BS118="",0,BS121*$C$6)</f>
        <v>0</v>
      </c>
      <c r="BT122" s="26">
        <f t="shared" ref="BT122" si="1377">IF(BT118="",0,BT121*$C$6)</f>
        <v>0</v>
      </c>
      <c r="BU122" s="26">
        <f t="shared" ref="BU122" si="1378">IF(BU118="",0,BU121*$C$6)</f>
        <v>0</v>
      </c>
      <c r="BV122" s="26">
        <f t="shared" ref="BV122" si="1379">IF(BV118="",0,BV121*$C$6)</f>
        <v>0</v>
      </c>
      <c r="BW122" s="26">
        <f t="shared" ref="BW122" si="1380">IF(BW118="",0,BW121*$C$6)</f>
        <v>0</v>
      </c>
      <c r="BX122" s="26">
        <f t="shared" ref="BX122" si="1381">IF(BX118="",0,BX121*$C$6)</f>
        <v>0</v>
      </c>
      <c r="BY122" s="26">
        <f t="shared" ref="BY122" si="1382">IF(BY118="",0,BY121*$C$6)</f>
        <v>0</v>
      </c>
      <c r="BZ122" s="26">
        <f t="shared" ref="BZ122" si="1383">IF(BZ118="",0,BZ121*$C$6)</f>
        <v>0</v>
      </c>
      <c r="CB122" s="21">
        <f t="shared" si="1329"/>
        <v>0</v>
      </c>
      <c r="CI122" s="26">
        <f>IF(CI118="",0,CI121*$C$6)</f>
        <v>0</v>
      </c>
      <c r="CJ122" s="26">
        <f t="shared" ref="CJ122" si="1384">IF(CJ118="",0,CJ121*$C$6)</f>
        <v>0</v>
      </c>
      <c r="CK122" s="26">
        <f t="shared" ref="CK122" si="1385">IF(CK118="",0,CK121*$C$6)</f>
        <v>0</v>
      </c>
      <c r="CL122" s="26">
        <f t="shared" ref="CL122" si="1386">IF(CL118="",0,CL121*$C$6)</f>
        <v>0</v>
      </c>
      <c r="CM122" s="26">
        <f t="shared" ref="CM122" si="1387">IF(CM118="",0,CM121*$C$6)</f>
        <v>0</v>
      </c>
      <c r="CN122" s="26">
        <f t="shared" ref="CN122" si="1388">IF(CN118="",0,CN121*$C$6)</f>
        <v>0</v>
      </c>
      <c r="CO122" s="26">
        <f t="shared" ref="CO122" si="1389">IF(CO118="",0,CO121*$C$6)</f>
        <v>0</v>
      </c>
      <c r="CP122" s="26">
        <f t="shared" ref="CP122" si="1390">IF(CP118="",0,CP121*$C$6)</f>
        <v>0</v>
      </c>
      <c r="CQ122" s="26">
        <f t="shared" ref="CQ122" si="1391">IF(CQ118="",0,CQ121*$C$6)</f>
        <v>0</v>
      </c>
      <c r="CR122" s="26">
        <f t="shared" ref="CR122" si="1392">IF(CR118="",0,CR121*$C$6)</f>
        <v>0</v>
      </c>
      <c r="CS122" s="26">
        <f t="shared" ref="CS122" si="1393">IF(CS118="",0,CS121*$C$6)</f>
        <v>0</v>
      </c>
      <c r="CT122" s="26">
        <f t="shared" ref="CT122" si="1394">IF(CT118="",0,CT121*$C$6)</f>
        <v>0</v>
      </c>
      <c r="CV122" s="21">
        <f t="shared" si="1341"/>
        <v>0</v>
      </c>
      <c r="DC122" s="26">
        <f>IF(DC118="",0,DC121*$C$6)</f>
        <v>0</v>
      </c>
      <c r="DD122" s="26">
        <f t="shared" ref="DD122" si="1395">IF(DD118="",0,DD121*$C$6)</f>
        <v>0</v>
      </c>
      <c r="DE122" s="26">
        <f t="shared" ref="DE122" si="1396">IF(DE118="",0,DE121*$C$6)</f>
        <v>0</v>
      </c>
      <c r="DF122" s="26">
        <f t="shared" ref="DF122" si="1397">IF(DF118="",0,DF121*$C$6)</f>
        <v>0</v>
      </c>
      <c r="DG122" s="26">
        <f t="shared" ref="DG122" si="1398">IF(DG118="",0,DG121*$C$6)</f>
        <v>0</v>
      </c>
      <c r="DH122" s="26">
        <f t="shared" ref="DH122" si="1399">IF(DH118="",0,DH121*$C$6)</f>
        <v>0</v>
      </c>
      <c r="DI122" s="26">
        <f t="shared" ref="DI122" si="1400">IF(DI118="",0,DI121*$C$6)</f>
        <v>0</v>
      </c>
      <c r="DJ122" s="26">
        <f t="shared" ref="DJ122" si="1401">IF(DJ118="",0,DJ121*$C$6)</f>
        <v>0</v>
      </c>
      <c r="DK122" s="26">
        <f t="shared" ref="DK122" si="1402">IF(DK118="",0,DK121*$C$6)</f>
        <v>0</v>
      </c>
      <c r="DL122" s="26">
        <f t="shared" ref="DL122" si="1403">IF(DL118="",0,DL121*$C$6)</f>
        <v>0</v>
      </c>
      <c r="DM122" s="26">
        <f t="shared" ref="DM122" si="1404">IF(DM118="",0,DM121*$C$6)</f>
        <v>0</v>
      </c>
      <c r="DN122" s="26">
        <f t="shared" ref="DN122" si="1405">IF(DN118="",0,DN121*$C$6)</f>
        <v>0</v>
      </c>
      <c r="DP122" s="21">
        <f t="shared" si="1353"/>
        <v>0</v>
      </c>
    </row>
    <row r="123" spans="1:121" outlineLevel="1" x14ac:dyDescent="0.2">
      <c r="B123" s="23"/>
      <c r="BL123" s="27"/>
    </row>
    <row r="124" spans="1:121" outlineLevel="1" x14ac:dyDescent="0.2">
      <c r="A124" s="11"/>
      <c r="B124" s="11" t="s">
        <v>130</v>
      </c>
      <c r="E124" s="19">
        <f t="shared" ref="E124:R124" si="1406">IFERROR((E127*E125)/E126,0)</f>
        <v>0</v>
      </c>
      <c r="F124" s="19">
        <f t="shared" si="1406"/>
        <v>0</v>
      </c>
      <c r="G124" s="19">
        <f t="shared" si="1406"/>
        <v>0</v>
      </c>
      <c r="H124" s="19">
        <f t="shared" si="1406"/>
        <v>0</v>
      </c>
      <c r="I124" s="19">
        <f t="shared" si="1406"/>
        <v>0</v>
      </c>
      <c r="J124" s="19">
        <f t="shared" si="1406"/>
        <v>0</v>
      </c>
      <c r="K124" s="19">
        <f t="shared" si="1406"/>
        <v>0</v>
      </c>
      <c r="L124" s="19">
        <f t="shared" si="1406"/>
        <v>0</v>
      </c>
      <c r="M124" s="19">
        <f t="shared" si="1406"/>
        <v>0</v>
      </c>
      <c r="N124" s="19">
        <f t="shared" si="1406"/>
        <v>0</v>
      </c>
      <c r="O124" s="19">
        <f t="shared" si="1406"/>
        <v>0</v>
      </c>
      <c r="P124" s="19">
        <f t="shared" si="1406"/>
        <v>0</v>
      </c>
      <c r="Q124" s="19">
        <f t="shared" si="1406"/>
        <v>0</v>
      </c>
      <c r="R124" s="19">
        <f t="shared" si="1406"/>
        <v>0</v>
      </c>
      <c r="S124" s="20"/>
      <c r="T124" s="20">
        <f t="shared" ref="T124:T129" si="1407">SUM(E124:R124)</f>
        <v>0</v>
      </c>
      <c r="U124" s="21"/>
      <c r="V124" s="67"/>
      <c r="W124" s="30"/>
      <c r="X124" s="59"/>
      <c r="Y124" s="17"/>
      <c r="Z124" s="17"/>
      <c r="AA124" s="19">
        <f>IFERROR((AA127*AA125)/AA126,0)</f>
        <v>0</v>
      </c>
      <c r="AB124" s="19">
        <f t="shared" ref="AB124:AL124" si="1408">IFERROR((AB127*AB125)/AB126,0)</f>
        <v>0</v>
      </c>
      <c r="AC124" s="19">
        <f t="shared" si="1408"/>
        <v>0</v>
      </c>
      <c r="AD124" s="19">
        <f t="shared" si="1408"/>
        <v>0</v>
      </c>
      <c r="AE124" s="19">
        <f t="shared" si="1408"/>
        <v>0</v>
      </c>
      <c r="AF124" s="19">
        <f t="shared" si="1408"/>
        <v>0</v>
      </c>
      <c r="AG124" s="19">
        <f t="shared" si="1408"/>
        <v>0</v>
      </c>
      <c r="AH124" s="19">
        <f t="shared" si="1408"/>
        <v>0</v>
      </c>
      <c r="AI124" s="19">
        <f t="shared" si="1408"/>
        <v>0</v>
      </c>
      <c r="AJ124" s="19">
        <f t="shared" si="1408"/>
        <v>0</v>
      </c>
      <c r="AK124" s="19">
        <f t="shared" si="1408"/>
        <v>0</v>
      </c>
      <c r="AL124" s="19">
        <f t="shared" si="1408"/>
        <v>0</v>
      </c>
      <c r="AM124" s="20"/>
      <c r="AN124" s="20">
        <f t="shared" ref="AN124:AN129" si="1409">SUM(AA124:AL124)</f>
        <v>0</v>
      </c>
      <c r="AO124" s="21"/>
      <c r="AP124" s="21"/>
      <c r="AQ124" s="30"/>
      <c r="AR124" s="59"/>
      <c r="AS124" s="17"/>
      <c r="AT124" s="17"/>
      <c r="AU124" s="19">
        <f>IFERROR((AU127*AU125)/AU126,0)</f>
        <v>0</v>
      </c>
      <c r="AV124" s="19">
        <f t="shared" ref="AV124" si="1410">IFERROR((AV127*AV125)/AV126,0)</f>
        <v>0</v>
      </c>
      <c r="AW124" s="19">
        <f t="shared" ref="AW124" si="1411">IFERROR((AW127*AW125)/AW126,0)</f>
        <v>0</v>
      </c>
      <c r="AX124" s="19">
        <f t="shared" ref="AX124" si="1412">IFERROR((AX127*AX125)/AX126,0)</f>
        <v>0</v>
      </c>
      <c r="AY124" s="19">
        <f t="shared" ref="AY124" si="1413">IFERROR((AY127*AY125)/AY126,0)</f>
        <v>0</v>
      </c>
      <c r="AZ124" s="19">
        <f t="shared" ref="AZ124" si="1414">IFERROR((AZ127*AZ125)/AZ126,0)</f>
        <v>0</v>
      </c>
      <c r="BA124" s="19">
        <f t="shared" ref="BA124" si="1415">IFERROR((BA127*BA125)/BA126,0)</f>
        <v>0</v>
      </c>
      <c r="BB124" s="19">
        <f t="shared" ref="BB124" si="1416">IFERROR((BB127*BB125)/BB126,0)</f>
        <v>0</v>
      </c>
      <c r="BC124" s="19">
        <f t="shared" ref="BC124" si="1417">IFERROR((BC127*BC125)/BC126,0)</f>
        <v>0</v>
      </c>
      <c r="BD124" s="19">
        <f t="shared" ref="BD124" si="1418">IFERROR((BD127*BD125)/BD126,0)</f>
        <v>0</v>
      </c>
      <c r="BE124" s="19">
        <f t="shared" ref="BE124" si="1419">IFERROR((BE127*BE125)/BE126,0)</f>
        <v>0</v>
      </c>
      <c r="BF124" s="19">
        <f t="shared" ref="BF124" si="1420">IFERROR((BF127*BF125)/BF126,0)</f>
        <v>0</v>
      </c>
      <c r="BG124" s="20"/>
      <c r="BH124" s="20">
        <f t="shared" ref="BH124:BH129" si="1421">SUM(AU124:BF124)</f>
        <v>0</v>
      </c>
      <c r="BI124" s="21"/>
      <c r="BJ124" s="21"/>
      <c r="BK124" s="30"/>
      <c r="BL124" s="59"/>
      <c r="BM124" s="17"/>
      <c r="BN124" s="17"/>
      <c r="BO124" s="19">
        <f>IFERROR((BO127*BO125)/BO126,0)</f>
        <v>0</v>
      </c>
      <c r="BP124" s="19">
        <f t="shared" ref="BP124" si="1422">IFERROR((BP127*BP125)/BP126,0)</f>
        <v>0</v>
      </c>
      <c r="BQ124" s="19">
        <f t="shared" ref="BQ124" si="1423">IFERROR((BQ127*BQ125)/BQ126,0)</f>
        <v>0</v>
      </c>
      <c r="BR124" s="19">
        <f t="shared" ref="BR124" si="1424">IFERROR((BR127*BR125)/BR126,0)</f>
        <v>0</v>
      </c>
      <c r="BS124" s="19">
        <f t="shared" ref="BS124" si="1425">IFERROR((BS127*BS125)/BS126,0)</f>
        <v>0</v>
      </c>
      <c r="BT124" s="19">
        <f t="shared" ref="BT124" si="1426">IFERROR((BT127*BT125)/BT126,0)</f>
        <v>0</v>
      </c>
      <c r="BU124" s="19">
        <f t="shared" ref="BU124" si="1427">IFERROR((BU127*BU125)/BU126,0)</f>
        <v>0</v>
      </c>
      <c r="BV124" s="19">
        <f t="shared" ref="BV124" si="1428">IFERROR((BV127*BV125)/BV126,0)</f>
        <v>0</v>
      </c>
      <c r="BW124" s="19">
        <f t="shared" ref="BW124" si="1429">IFERROR((BW127*BW125)/BW126,0)</f>
        <v>0</v>
      </c>
      <c r="BX124" s="19">
        <f t="shared" ref="BX124" si="1430">IFERROR((BX127*BX125)/BX126,0)</f>
        <v>0</v>
      </c>
      <c r="BY124" s="19">
        <f t="shared" ref="BY124" si="1431">IFERROR((BY127*BY125)/BY126,0)</f>
        <v>0</v>
      </c>
      <c r="BZ124" s="19">
        <f t="shared" ref="BZ124" si="1432">IFERROR((BZ127*BZ125)/BZ126,0)</f>
        <v>0</v>
      </c>
      <c r="CA124" s="20"/>
      <c r="CB124" s="20">
        <f t="shared" ref="CB124:CB129" si="1433">SUM(BO124:BZ124)</f>
        <v>0</v>
      </c>
      <c r="CC124" s="21"/>
      <c r="CD124" s="21"/>
      <c r="CE124" s="30"/>
      <c r="CF124" s="59"/>
      <c r="CG124" s="17"/>
      <c r="CH124" s="17"/>
      <c r="CI124" s="19">
        <f>IFERROR((CI127*CI125)/CI126,0)</f>
        <v>0</v>
      </c>
      <c r="CJ124" s="19">
        <f t="shared" ref="CJ124" si="1434">IFERROR((CJ127*CJ125)/CJ126,0)</f>
        <v>0</v>
      </c>
      <c r="CK124" s="19">
        <f t="shared" ref="CK124" si="1435">IFERROR((CK127*CK125)/CK126,0)</f>
        <v>0</v>
      </c>
      <c r="CL124" s="19">
        <f t="shared" ref="CL124" si="1436">IFERROR((CL127*CL125)/CL126,0)</f>
        <v>0</v>
      </c>
      <c r="CM124" s="19">
        <f t="shared" ref="CM124" si="1437">IFERROR((CM127*CM125)/CM126,0)</f>
        <v>0</v>
      </c>
      <c r="CN124" s="19">
        <f t="shared" ref="CN124" si="1438">IFERROR((CN127*CN125)/CN126,0)</f>
        <v>0</v>
      </c>
      <c r="CO124" s="19">
        <f t="shared" ref="CO124" si="1439">IFERROR((CO127*CO125)/CO126,0)</f>
        <v>0</v>
      </c>
      <c r="CP124" s="19">
        <f t="shared" ref="CP124" si="1440">IFERROR((CP127*CP125)/CP126,0)</f>
        <v>0</v>
      </c>
      <c r="CQ124" s="19">
        <f t="shared" ref="CQ124" si="1441">IFERROR((CQ127*CQ125)/CQ126,0)</f>
        <v>0</v>
      </c>
      <c r="CR124" s="19">
        <f t="shared" ref="CR124" si="1442">IFERROR((CR127*CR125)/CR126,0)</f>
        <v>0</v>
      </c>
      <c r="CS124" s="19">
        <f t="shared" ref="CS124" si="1443">IFERROR((CS127*CS125)/CS126,0)</f>
        <v>0</v>
      </c>
      <c r="CT124" s="19">
        <f t="shared" ref="CT124" si="1444">IFERROR((CT127*CT125)/CT126,0)</f>
        <v>0</v>
      </c>
      <c r="CU124" s="20"/>
      <c r="CV124" s="20">
        <f t="shared" ref="CV124:CV129" si="1445">SUM(CI124:CT124)</f>
        <v>0</v>
      </c>
      <c r="CW124" s="21"/>
      <c r="CX124" s="21"/>
      <c r="CY124" s="30"/>
      <c r="CZ124" s="59"/>
      <c r="DA124" s="17"/>
      <c r="DB124" s="17"/>
      <c r="DC124" s="19">
        <f>IFERROR((DC127*DC125)/DC126,0)</f>
        <v>0</v>
      </c>
      <c r="DD124" s="19">
        <f t="shared" ref="DD124" si="1446">IFERROR((DD127*DD125)/DD126,0)</f>
        <v>0</v>
      </c>
      <c r="DE124" s="19">
        <f t="shared" ref="DE124" si="1447">IFERROR((DE127*DE125)/DE126,0)</f>
        <v>0</v>
      </c>
      <c r="DF124" s="19">
        <f t="shared" ref="DF124" si="1448">IFERROR((DF127*DF125)/DF126,0)</f>
        <v>0</v>
      </c>
      <c r="DG124" s="19">
        <f t="shared" ref="DG124" si="1449">IFERROR((DG127*DG125)/DG126,0)</f>
        <v>0</v>
      </c>
      <c r="DH124" s="19">
        <f t="shared" ref="DH124" si="1450">IFERROR((DH127*DH125)/DH126,0)</f>
        <v>0</v>
      </c>
      <c r="DI124" s="19">
        <f t="shared" ref="DI124" si="1451">IFERROR((DI127*DI125)/DI126,0)</f>
        <v>0</v>
      </c>
      <c r="DJ124" s="19">
        <f t="shared" ref="DJ124" si="1452">IFERROR((DJ127*DJ125)/DJ126,0)</f>
        <v>0</v>
      </c>
      <c r="DK124" s="19">
        <f t="shared" ref="DK124" si="1453">IFERROR((DK127*DK125)/DK126,0)</f>
        <v>0</v>
      </c>
      <c r="DL124" s="19">
        <f t="shared" ref="DL124" si="1454">IFERROR((DL127*DL125)/DL126,0)</f>
        <v>0</v>
      </c>
      <c r="DM124" s="19">
        <f t="shared" ref="DM124" si="1455">IFERROR((DM127*DM125)/DM126,0)</f>
        <v>0</v>
      </c>
      <c r="DN124" s="19">
        <f t="shared" ref="DN124" si="1456">IFERROR((DN127*DN125)/DN126,0)</f>
        <v>0</v>
      </c>
      <c r="DO124" s="20"/>
      <c r="DP124" s="20">
        <f t="shared" ref="DP124:DP129" si="1457">SUM(DC124:DN124)</f>
        <v>0</v>
      </c>
      <c r="DQ124" s="21"/>
    </row>
    <row r="125" spans="1:121" outlineLevel="1" x14ac:dyDescent="0.2">
      <c r="A125" s="11"/>
      <c r="C125" t="s">
        <v>155</v>
      </c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24"/>
      <c r="T125" s="67">
        <f t="shared" si="1407"/>
        <v>0</v>
      </c>
      <c r="U125" s="24"/>
      <c r="V125" s="67"/>
      <c r="W125" s="25"/>
      <c r="X125" s="59"/>
      <c r="Y125" s="17"/>
      <c r="Z125" s="17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24"/>
      <c r="AN125" s="67">
        <f t="shared" si="1409"/>
        <v>0</v>
      </c>
      <c r="AO125" s="24"/>
      <c r="AP125" s="24"/>
      <c r="AQ125" s="25"/>
      <c r="AR125" s="59"/>
      <c r="AS125" s="17"/>
      <c r="AT125" s="17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  <c r="BE125" s="53"/>
      <c r="BF125" s="53"/>
      <c r="BG125" s="24"/>
      <c r="BH125" s="67">
        <f t="shared" si="1421"/>
        <v>0</v>
      </c>
      <c r="BI125" s="24"/>
      <c r="BJ125" s="24"/>
      <c r="BK125" s="25"/>
      <c r="BL125" s="59"/>
      <c r="BM125" s="17"/>
      <c r="BN125" s="17"/>
      <c r="BO125" s="53"/>
      <c r="BP125" s="53"/>
      <c r="BQ125" s="53"/>
      <c r="BR125" s="53"/>
      <c r="BS125" s="53"/>
      <c r="BT125" s="53"/>
      <c r="BU125" s="53"/>
      <c r="BV125" s="53"/>
      <c r="BW125" s="53"/>
      <c r="BX125" s="53"/>
      <c r="BY125" s="53"/>
      <c r="BZ125" s="53"/>
      <c r="CA125" s="24"/>
      <c r="CB125" s="67">
        <f t="shared" si="1433"/>
        <v>0</v>
      </c>
      <c r="CC125" s="24"/>
      <c r="CD125" s="24"/>
      <c r="CE125" s="25"/>
      <c r="CF125" s="59"/>
      <c r="CG125" s="17"/>
      <c r="CH125" s="17"/>
      <c r="CI125" s="53"/>
      <c r="CJ125" s="53"/>
      <c r="CK125" s="53"/>
      <c r="CL125" s="53"/>
      <c r="CM125" s="53"/>
      <c r="CN125" s="53"/>
      <c r="CO125" s="53"/>
      <c r="CP125" s="53"/>
      <c r="CQ125" s="53"/>
      <c r="CR125" s="53"/>
      <c r="CS125" s="53"/>
      <c r="CT125" s="53"/>
      <c r="CU125" s="24"/>
      <c r="CV125" s="67">
        <f t="shared" si="1445"/>
        <v>0</v>
      </c>
      <c r="CW125" s="24"/>
      <c r="CX125" s="24"/>
      <c r="CY125" s="25"/>
      <c r="CZ125" s="59"/>
      <c r="DA125" s="17"/>
      <c r="DB125" s="17"/>
      <c r="DC125" s="53"/>
      <c r="DD125" s="53"/>
      <c r="DE125" s="53"/>
      <c r="DF125" s="53"/>
      <c r="DG125" s="53"/>
      <c r="DH125" s="53"/>
      <c r="DI125" s="53"/>
      <c r="DJ125" s="53"/>
      <c r="DK125" s="53"/>
      <c r="DL125" s="53"/>
      <c r="DM125" s="53"/>
      <c r="DN125" s="53"/>
      <c r="DO125" s="24"/>
      <c r="DP125" s="67">
        <f t="shared" si="1457"/>
        <v>0</v>
      </c>
      <c r="DQ125" s="24"/>
    </row>
    <row r="126" spans="1:121" outlineLevel="1" x14ac:dyDescent="0.2">
      <c r="A126" s="11"/>
      <c r="C126" s="13" t="s">
        <v>126</v>
      </c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24"/>
      <c r="T126" s="67">
        <f t="shared" si="1407"/>
        <v>0</v>
      </c>
      <c r="U126" s="24"/>
      <c r="V126" s="21"/>
      <c r="W126" s="25"/>
      <c r="X126" s="59"/>
      <c r="Y126" s="17"/>
      <c r="Z126" s="17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24"/>
      <c r="AN126" s="67">
        <f t="shared" si="1409"/>
        <v>0</v>
      </c>
      <c r="AO126" s="24"/>
      <c r="AP126" s="24"/>
      <c r="AQ126" s="25"/>
      <c r="AR126" s="59"/>
      <c r="AS126" s="17"/>
      <c r="AT126" s="17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  <c r="BE126" s="53"/>
      <c r="BF126" s="53"/>
      <c r="BG126" s="24"/>
      <c r="BH126" s="67">
        <f t="shared" si="1421"/>
        <v>0</v>
      </c>
      <c r="BI126" s="24"/>
      <c r="BJ126" s="24"/>
      <c r="BK126" s="25"/>
      <c r="BL126" s="59"/>
      <c r="BM126" s="17"/>
      <c r="BN126" s="17"/>
      <c r="BO126" s="53"/>
      <c r="BP126" s="53"/>
      <c r="BQ126" s="53"/>
      <c r="BR126" s="53"/>
      <c r="BS126" s="53"/>
      <c r="BT126" s="53"/>
      <c r="BU126" s="53"/>
      <c r="BV126" s="53"/>
      <c r="BW126" s="53"/>
      <c r="BX126" s="53"/>
      <c r="BY126" s="53"/>
      <c r="BZ126" s="53"/>
      <c r="CA126" s="24"/>
      <c r="CB126" s="67">
        <f t="shared" si="1433"/>
        <v>0</v>
      </c>
      <c r="CC126" s="24"/>
      <c r="CD126" s="24"/>
      <c r="CE126" s="25"/>
      <c r="CF126" s="59"/>
      <c r="CG126" s="17"/>
      <c r="CH126" s="17"/>
      <c r="CI126" s="53"/>
      <c r="CJ126" s="53"/>
      <c r="CK126" s="53"/>
      <c r="CL126" s="53"/>
      <c r="CM126" s="53"/>
      <c r="CN126" s="53"/>
      <c r="CO126" s="53"/>
      <c r="CP126" s="53"/>
      <c r="CQ126" s="53"/>
      <c r="CR126" s="53"/>
      <c r="CS126" s="53"/>
      <c r="CT126" s="53"/>
      <c r="CU126" s="24"/>
      <c r="CV126" s="67">
        <f t="shared" si="1445"/>
        <v>0</v>
      </c>
      <c r="CW126" s="24"/>
      <c r="CX126" s="24"/>
      <c r="CY126" s="25"/>
      <c r="CZ126" s="59"/>
      <c r="DA126" s="17"/>
      <c r="DB126" s="17"/>
      <c r="DC126" s="53"/>
      <c r="DD126" s="53"/>
      <c r="DE126" s="53"/>
      <c r="DF126" s="53"/>
      <c r="DG126" s="53"/>
      <c r="DH126" s="53"/>
      <c r="DI126" s="53"/>
      <c r="DJ126" s="53"/>
      <c r="DK126" s="53"/>
      <c r="DL126" s="53"/>
      <c r="DM126" s="53"/>
      <c r="DN126" s="53"/>
      <c r="DO126" s="24"/>
      <c r="DP126" s="67">
        <f t="shared" si="1457"/>
        <v>0</v>
      </c>
      <c r="DQ126" s="24"/>
    </row>
    <row r="127" spans="1:121" outlineLevel="1" x14ac:dyDescent="0.2">
      <c r="C127" t="s">
        <v>156</v>
      </c>
      <c r="E127" s="26">
        <f t="shared" ref="E127:R127" si="1458">IF(E125="",0,E129)</f>
        <v>0</v>
      </c>
      <c r="F127" s="26">
        <f t="shared" si="1458"/>
        <v>0</v>
      </c>
      <c r="G127" s="26">
        <f t="shared" si="1458"/>
        <v>0</v>
      </c>
      <c r="H127" s="26">
        <f t="shared" si="1458"/>
        <v>0</v>
      </c>
      <c r="I127" s="26">
        <f t="shared" si="1458"/>
        <v>0</v>
      </c>
      <c r="J127" s="26">
        <f t="shared" si="1458"/>
        <v>0</v>
      </c>
      <c r="K127" s="26">
        <f t="shared" si="1458"/>
        <v>0</v>
      </c>
      <c r="L127" s="26">
        <f t="shared" si="1458"/>
        <v>0</v>
      </c>
      <c r="M127" s="26">
        <f t="shared" si="1458"/>
        <v>0</v>
      </c>
      <c r="N127" s="26">
        <f t="shared" si="1458"/>
        <v>0</v>
      </c>
      <c r="O127" s="26">
        <f t="shared" si="1458"/>
        <v>0</v>
      </c>
      <c r="P127" s="26">
        <f t="shared" si="1458"/>
        <v>0</v>
      </c>
      <c r="Q127" s="26">
        <f t="shared" si="1458"/>
        <v>0</v>
      </c>
      <c r="R127" s="26">
        <f t="shared" si="1458"/>
        <v>0</v>
      </c>
      <c r="S127" s="24"/>
      <c r="T127" s="21">
        <f t="shared" si="1407"/>
        <v>0</v>
      </c>
      <c r="U127" s="24"/>
      <c r="V127" s="67"/>
      <c r="W127" s="25"/>
      <c r="X127" s="59"/>
      <c r="Y127" s="17"/>
      <c r="Z127" s="17"/>
      <c r="AA127" s="26">
        <f>IF(AA125="",0,AA129)</f>
        <v>0</v>
      </c>
      <c r="AB127" s="26">
        <f t="shared" ref="AB127:AL127" si="1459">IF(AB125="",0,AB129)</f>
        <v>0</v>
      </c>
      <c r="AC127" s="26">
        <f t="shared" si="1459"/>
        <v>0</v>
      </c>
      <c r="AD127" s="26">
        <f t="shared" si="1459"/>
        <v>0</v>
      </c>
      <c r="AE127" s="26">
        <f t="shared" si="1459"/>
        <v>0</v>
      </c>
      <c r="AF127" s="26">
        <f t="shared" si="1459"/>
        <v>0</v>
      </c>
      <c r="AG127" s="26">
        <f t="shared" si="1459"/>
        <v>0</v>
      </c>
      <c r="AH127" s="26">
        <f t="shared" si="1459"/>
        <v>0</v>
      </c>
      <c r="AI127" s="26">
        <f t="shared" si="1459"/>
        <v>0</v>
      </c>
      <c r="AJ127" s="26">
        <f t="shared" si="1459"/>
        <v>0</v>
      </c>
      <c r="AK127" s="26">
        <f t="shared" si="1459"/>
        <v>0</v>
      </c>
      <c r="AL127" s="26">
        <f t="shared" si="1459"/>
        <v>0</v>
      </c>
      <c r="AM127" s="24"/>
      <c r="AN127" s="21">
        <f t="shared" si="1409"/>
        <v>0</v>
      </c>
      <c r="AO127" s="24"/>
      <c r="AP127" s="24"/>
      <c r="AQ127" s="25"/>
      <c r="AR127" s="59"/>
      <c r="AS127" s="17"/>
      <c r="AT127" s="17"/>
      <c r="AU127" s="26">
        <f>IF(AU125="",0,AU129)</f>
        <v>0</v>
      </c>
      <c r="AV127" s="26">
        <f t="shared" ref="AV127:BF127" si="1460">IF(AV125="",0,AV129)</f>
        <v>0</v>
      </c>
      <c r="AW127" s="26">
        <f t="shared" si="1460"/>
        <v>0</v>
      </c>
      <c r="AX127" s="26">
        <f t="shared" si="1460"/>
        <v>0</v>
      </c>
      <c r="AY127" s="26">
        <f t="shared" si="1460"/>
        <v>0</v>
      </c>
      <c r="AZ127" s="26">
        <f t="shared" si="1460"/>
        <v>0</v>
      </c>
      <c r="BA127" s="26">
        <f t="shared" si="1460"/>
        <v>0</v>
      </c>
      <c r="BB127" s="26">
        <f t="shared" si="1460"/>
        <v>0</v>
      </c>
      <c r="BC127" s="26">
        <f t="shared" si="1460"/>
        <v>0</v>
      </c>
      <c r="BD127" s="26">
        <f t="shared" si="1460"/>
        <v>0</v>
      </c>
      <c r="BE127" s="26">
        <f t="shared" si="1460"/>
        <v>0</v>
      </c>
      <c r="BF127" s="26">
        <f t="shared" si="1460"/>
        <v>0</v>
      </c>
      <c r="BG127" s="24"/>
      <c r="BH127" s="21">
        <f t="shared" si="1421"/>
        <v>0</v>
      </c>
      <c r="BI127" s="24"/>
      <c r="BJ127" s="24"/>
      <c r="BK127" s="25"/>
      <c r="BL127" s="59"/>
      <c r="BM127" s="17"/>
      <c r="BN127" s="17"/>
      <c r="BO127" s="26">
        <f>IF(BO125="",0,BO129)</f>
        <v>0</v>
      </c>
      <c r="BP127" s="26">
        <f t="shared" ref="BP127:BZ127" si="1461">IF(BP125="",0,BP129)</f>
        <v>0</v>
      </c>
      <c r="BQ127" s="26">
        <f t="shared" si="1461"/>
        <v>0</v>
      </c>
      <c r="BR127" s="26">
        <f t="shared" si="1461"/>
        <v>0</v>
      </c>
      <c r="BS127" s="26">
        <f t="shared" si="1461"/>
        <v>0</v>
      </c>
      <c r="BT127" s="26">
        <f t="shared" si="1461"/>
        <v>0</v>
      </c>
      <c r="BU127" s="26">
        <f t="shared" si="1461"/>
        <v>0</v>
      </c>
      <c r="BV127" s="26">
        <f t="shared" si="1461"/>
        <v>0</v>
      </c>
      <c r="BW127" s="26">
        <f t="shared" si="1461"/>
        <v>0</v>
      </c>
      <c r="BX127" s="26">
        <f t="shared" si="1461"/>
        <v>0</v>
      </c>
      <c r="BY127" s="26">
        <f t="shared" si="1461"/>
        <v>0</v>
      </c>
      <c r="BZ127" s="26">
        <f t="shared" si="1461"/>
        <v>0</v>
      </c>
      <c r="CA127" s="24"/>
      <c r="CB127" s="21">
        <f t="shared" si="1433"/>
        <v>0</v>
      </c>
      <c r="CC127" s="24"/>
      <c r="CD127" s="24"/>
      <c r="CE127" s="25"/>
      <c r="CF127" s="59"/>
      <c r="CG127" s="17"/>
      <c r="CH127" s="17"/>
      <c r="CI127" s="26">
        <f>IF(CI125="",0,CI129)</f>
        <v>0</v>
      </c>
      <c r="CJ127" s="26">
        <f t="shared" ref="CJ127:CT127" si="1462">IF(CJ125="",0,CJ129)</f>
        <v>0</v>
      </c>
      <c r="CK127" s="26">
        <f t="shared" si="1462"/>
        <v>0</v>
      </c>
      <c r="CL127" s="26">
        <f t="shared" si="1462"/>
        <v>0</v>
      </c>
      <c r="CM127" s="26">
        <f t="shared" si="1462"/>
        <v>0</v>
      </c>
      <c r="CN127" s="26">
        <f t="shared" si="1462"/>
        <v>0</v>
      </c>
      <c r="CO127" s="26">
        <f t="shared" si="1462"/>
        <v>0</v>
      </c>
      <c r="CP127" s="26">
        <f t="shared" si="1462"/>
        <v>0</v>
      </c>
      <c r="CQ127" s="26">
        <f t="shared" si="1462"/>
        <v>0</v>
      </c>
      <c r="CR127" s="26">
        <f t="shared" si="1462"/>
        <v>0</v>
      </c>
      <c r="CS127" s="26">
        <f t="shared" si="1462"/>
        <v>0</v>
      </c>
      <c r="CT127" s="26">
        <f t="shared" si="1462"/>
        <v>0</v>
      </c>
      <c r="CU127" s="24"/>
      <c r="CV127" s="21">
        <f t="shared" si="1445"/>
        <v>0</v>
      </c>
      <c r="CW127" s="24"/>
      <c r="CX127" s="24"/>
      <c r="CY127" s="25"/>
      <c r="CZ127" s="59"/>
      <c r="DA127" s="17"/>
      <c r="DB127" s="17"/>
      <c r="DC127" s="26">
        <f>IF(DC125="",0,DC129)</f>
        <v>0</v>
      </c>
      <c r="DD127" s="26">
        <f t="shared" ref="DD127:DN127" si="1463">IF(DD125="",0,DD129)</f>
        <v>0</v>
      </c>
      <c r="DE127" s="26">
        <f t="shared" si="1463"/>
        <v>0</v>
      </c>
      <c r="DF127" s="26">
        <f t="shared" si="1463"/>
        <v>0</v>
      </c>
      <c r="DG127" s="26">
        <f t="shared" si="1463"/>
        <v>0</v>
      </c>
      <c r="DH127" s="26">
        <f t="shared" si="1463"/>
        <v>0</v>
      </c>
      <c r="DI127" s="26">
        <f t="shared" si="1463"/>
        <v>0</v>
      </c>
      <c r="DJ127" s="26">
        <f t="shared" si="1463"/>
        <v>0</v>
      </c>
      <c r="DK127" s="26">
        <f t="shared" si="1463"/>
        <v>0</v>
      </c>
      <c r="DL127" s="26">
        <f t="shared" si="1463"/>
        <v>0</v>
      </c>
      <c r="DM127" s="26">
        <f t="shared" si="1463"/>
        <v>0</v>
      </c>
      <c r="DN127" s="26">
        <f t="shared" si="1463"/>
        <v>0</v>
      </c>
      <c r="DO127" s="24"/>
      <c r="DP127" s="21">
        <f t="shared" si="1457"/>
        <v>0</v>
      </c>
      <c r="DQ127" s="24"/>
    </row>
    <row r="128" spans="1:121" outlineLevel="1" x14ac:dyDescent="0.2">
      <c r="C128" t="s">
        <v>28</v>
      </c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24"/>
      <c r="T128" s="67">
        <f t="shared" si="1407"/>
        <v>0</v>
      </c>
      <c r="U128" s="24"/>
      <c r="V128" s="21"/>
      <c r="W128" s="25"/>
      <c r="X128" s="59"/>
      <c r="Y128" s="17"/>
      <c r="Z128" s="17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24"/>
      <c r="AN128" s="67">
        <f t="shared" si="1409"/>
        <v>0</v>
      </c>
      <c r="AO128" s="24"/>
      <c r="AP128" s="24"/>
      <c r="AQ128" s="25"/>
      <c r="AR128" s="59"/>
      <c r="AS128" s="17"/>
      <c r="AT128" s="17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  <c r="BE128" s="53"/>
      <c r="BF128" s="53"/>
      <c r="BG128" s="24"/>
      <c r="BH128" s="67">
        <f t="shared" si="1421"/>
        <v>0</v>
      </c>
      <c r="BI128" s="24"/>
      <c r="BJ128" s="24"/>
      <c r="BK128" s="25"/>
      <c r="BL128" s="59"/>
      <c r="BM128" s="17"/>
      <c r="BN128" s="17"/>
      <c r="BO128" s="53"/>
      <c r="BP128" s="53"/>
      <c r="BQ128" s="53"/>
      <c r="BR128" s="53"/>
      <c r="BS128" s="53"/>
      <c r="BT128" s="53"/>
      <c r="BU128" s="53"/>
      <c r="BV128" s="53"/>
      <c r="BW128" s="53"/>
      <c r="BX128" s="53"/>
      <c r="BY128" s="53"/>
      <c r="BZ128" s="53"/>
      <c r="CA128" s="24"/>
      <c r="CB128" s="67">
        <f t="shared" si="1433"/>
        <v>0</v>
      </c>
      <c r="CC128" s="24"/>
      <c r="CD128" s="24"/>
      <c r="CE128" s="25"/>
      <c r="CF128" s="59"/>
      <c r="CG128" s="17"/>
      <c r="CH128" s="17"/>
      <c r="CI128" s="53"/>
      <c r="CJ128" s="53"/>
      <c r="CK128" s="53"/>
      <c r="CL128" s="53"/>
      <c r="CM128" s="53"/>
      <c r="CN128" s="53"/>
      <c r="CO128" s="53"/>
      <c r="CP128" s="53"/>
      <c r="CQ128" s="53"/>
      <c r="CR128" s="53"/>
      <c r="CS128" s="53"/>
      <c r="CT128" s="53"/>
      <c r="CU128" s="24"/>
      <c r="CV128" s="67">
        <f t="shared" si="1445"/>
        <v>0</v>
      </c>
      <c r="CW128" s="24"/>
      <c r="CX128" s="24"/>
      <c r="CY128" s="25"/>
      <c r="CZ128" s="59"/>
      <c r="DA128" s="17"/>
      <c r="DB128" s="17"/>
      <c r="DC128" s="53"/>
      <c r="DD128" s="53"/>
      <c r="DE128" s="53"/>
      <c r="DF128" s="53"/>
      <c r="DG128" s="53"/>
      <c r="DH128" s="53"/>
      <c r="DI128" s="53"/>
      <c r="DJ128" s="53"/>
      <c r="DK128" s="53"/>
      <c r="DL128" s="53"/>
      <c r="DM128" s="53"/>
      <c r="DN128" s="53"/>
      <c r="DO128" s="24"/>
      <c r="DP128" s="67">
        <f t="shared" si="1457"/>
        <v>0</v>
      </c>
      <c r="DQ128" s="24"/>
    </row>
    <row r="129" spans="1:124" outlineLevel="1" x14ac:dyDescent="0.2">
      <c r="C129" t="s">
        <v>29</v>
      </c>
      <c r="E129" s="26">
        <f t="shared" ref="E129:R129" si="1464">IF(E125="",0,E128*$C$6)</f>
        <v>0</v>
      </c>
      <c r="F129" s="26">
        <f t="shared" si="1464"/>
        <v>0</v>
      </c>
      <c r="G129" s="26">
        <f t="shared" si="1464"/>
        <v>0</v>
      </c>
      <c r="H129" s="26">
        <f t="shared" si="1464"/>
        <v>0</v>
      </c>
      <c r="I129" s="26">
        <f t="shared" si="1464"/>
        <v>0</v>
      </c>
      <c r="J129" s="26">
        <f t="shared" si="1464"/>
        <v>0</v>
      </c>
      <c r="K129" s="26">
        <f t="shared" si="1464"/>
        <v>0</v>
      </c>
      <c r="L129" s="26">
        <f t="shared" si="1464"/>
        <v>0</v>
      </c>
      <c r="M129" s="26">
        <f t="shared" si="1464"/>
        <v>0</v>
      </c>
      <c r="N129" s="26">
        <f t="shared" si="1464"/>
        <v>0</v>
      </c>
      <c r="O129" s="26">
        <f t="shared" si="1464"/>
        <v>0</v>
      </c>
      <c r="P129" s="26">
        <f t="shared" si="1464"/>
        <v>0</v>
      </c>
      <c r="Q129" s="26">
        <f t="shared" si="1464"/>
        <v>0</v>
      </c>
      <c r="R129" s="26">
        <f t="shared" si="1464"/>
        <v>0</v>
      </c>
      <c r="T129" s="21">
        <f t="shared" si="1407"/>
        <v>0</v>
      </c>
      <c r="AA129" s="26">
        <f>IF(AA125="",0,AA128*$C$6)</f>
        <v>0</v>
      </c>
      <c r="AB129" s="26">
        <f t="shared" ref="AB129:AL129" si="1465">IF(AB125="",0,AB128*$C$6)</f>
        <v>0</v>
      </c>
      <c r="AC129" s="26">
        <f t="shared" si="1465"/>
        <v>0</v>
      </c>
      <c r="AD129" s="26">
        <f t="shared" si="1465"/>
        <v>0</v>
      </c>
      <c r="AE129" s="26">
        <f t="shared" si="1465"/>
        <v>0</v>
      </c>
      <c r="AF129" s="26">
        <f t="shared" si="1465"/>
        <v>0</v>
      </c>
      <c r="AG129" s="26">
        <f t="shared" si="1465"/>
        <v>0</v>
      </c>
      <c r="AH129" s="26">
        <f t="shared" si="1465"/>
        <v>0</v>
      </c>
      <c r="AI129" s="26">
        <f t="shared" si="1465"/>
        <v>0</v>
      </c>
      <c r="AJ129" s="26">
        <f t="shared" si="1465"/>
        <v>0</v>
      </c>
      <c r="AK129" s="26">
        <f t="shared" si="1465"/>
        <v>0</v>
      </c>
      <c r="AL129" s="26">
        <f t="shared" si="1465"/>
        <v>0</v>
      </c>
      <c r="AN129" s="21">
        <f t="shared" si="1409"/>
        <v>0</v>
      </c>
      <c r="AU129" s="26">
        <f>IF(AU125="",0,AU128*$C$6)</f>
        <v>0</v>
      </c>
      <c r="AV129" s="26">
        <f t="shared" ref="AV129" si="1466">IF(AV125="",0,AV128*$C$6)</f>
        <v>0</v>
      </c>
      <c r="AW129" s="26">
        <f t="shared" ref="AW129" si="1467">IF(AW125="",0,AW128*$C$6)</f>
        <v>0</v>
      </c>
      <c r="AX129" s="26">
        <f t="shared" ref="AX129" si="1468">IF(AX125="",0,AX128*$C$6)</f>
        <v>0</v>
      </c>
      <c r="AY129" s="26">
        <f t="shared" ref="AY129" si="1469">IF(AY125="",0,AY128*$C$6)</f>
        <v>0</v>
      </c>
      <c r="AZ129" s="26">
        <f t="shared" ref="AZ129" si="1470">IF(AZ125="",0,AZ128*$C$6)</f>
        <v>0</v>
      </c>
      <c r="BA129" s="26">
        <f t="shared" ref="BA129" si="1471">IF(BA125="",0,BA128*$C$6)</f>
        <v>0</v>
      </c>
      <c r="BB129" s="26">
        <f t="shared" ref="BB129" si="1472">IF(BB125="",0,BB128*$C$6)</f>
        <v>0</v>
      </c>
      <c r="BC129" s="26">
        <f t="shared" ref="BC129" si="1473">IF(BC125="",0,BC128*$C$6)</f>
        <v>0</v>
      </c>
      <c r="BD129" s="26">
        <f t="shared" ref="BD129" si="1474">IF(BD125="",0,BD128*$C$6)</f>
        <v>0</v>
      </c>
      <c r="BE129" s="26">
        <f t="shared" ref="BE129" si="1475">IF(BE125="",0,BE128*$C$6)</f>
        <v>0</v>
      </c>
      <c r="BF129" s="26">
        <f t="shared" ref="BF129" si="1476">IF(BF125="",0,BF128*$C$6)</f>
        <v>0</v>
      </c>
      <c r="BH129" s="21">
        <f t="shared" si="1421"/>
        <v>0</v>
      </c>
      <c r="BL129" s="27"/>
      <c r="BO129" s="26">
        <f>IF(BO125="",0,BO128*$C$6)</f>
        <v>0</v>
      </c>
      <c r="BP129" s="26">
        <f t="shared" ref="BP129" si="1477">IF(BP125="",0,BP128*$C$6)</f>
        <v>0</v>
      </c>
      <c r="BQ129" s="26">
        <f t="shared" ref="BQ129" si="1478">IF(BQ125="",0,BQ128*$C$6)</f>
        <v>0</v>
      </c>
      <c r="BR129" s="26">
        <f t="shared" ref="BR129" si="1479">IF(BR125="",0,BR128*$C$6)</f>
        <v>0</v>
      </c>
      <c r="BS129" s="26">
        <f t="shared" ref="BS129" si="1480">IF(BS125="",0,BS128*$C$6)</f>
        <v>0</v>
      </c>
      <c r="BT129" s="26">
        <f t="shared" ref="BT129" si="1481">IF(BT125="",0,BT128*$C$6)</f>
        <v>0</v>
      </c>
      <c r="BU129" s="26">
        <f t="shared" ref="BU129" si="1482">IF(BU125="",0,BU128*$C$6)</f>
        <v>0</v>
      </c>
      <c r="BV129" s="26">
        <f t="shared" ref="BV129" si="1483">IF(BV125="",0,BV128*$C$6)</f>
        <v>0</v>
      </c>
      <c r="BW129" s="26">
        <f t="shared" ref="BW129" si="1484">IF(BW125="",0,BW128*$C$6)</f>
        <v>0</v>
      </c>
      <c r="BX129" s="26">
        <f t="shared" ref="BX129" si="1485">IF(BX125="",0,BX128*$C$6)</f>
        <v>0</v>
      </c>
      <c r="BY129" s="26">
        <f t="shared" ref="BY129" si="1486">IF(BY125="",0,BY128*$C$6)</f>
        <v>0</v>
      </c>
      <c r="BZ129" s="26">
        <f t="shared" ref="BZ129" si="1487">IF(BZ125="",0,BZ128*$C$6)</f>
        <v>0</v>
      </c>
      <c r="CB129" s="21">
        <f t="shared" si="1433"/>
        <v>0</v>
      </c>
      <c r="CI129" s="26">
        <f>IF(CI125="",0,CI128*$C$6)</f>
        <v>0</v>
      </c>
      <c r="CJ129" s="26">
        <f t="shared" ref="CJ129" si="1488">IF(CJ125="",0,CJ128*$C$6)</f>
        <v>0</v>
      </c>
      <c r="CK129" s="26">
        <f t="shared" ref="CK129" si="1489">IF(CK125="",0,CK128*$C$6)</f>
        <v>0</v>
      </c>
      <c r="CL129" s="26">
        <f t="shared" ref="CL129" si="1490">IF(CL125="",0,CL128*$C$6)</f>
        <v>0</v>
      </c>
      <c r="CM129" s="26">
        <f t="shared" ref="CM129" si="1491">IF(CM125="",0,CM128*$C$6)</f>
        <v>0</v>
      </c>
      <c r="CN129" s="26">
        <f t="shared" ref="CN129" si="1492">IF(CN125="",0,CN128*$C$6)</f>
        <v>0</v>
      </c>
      <c r="CO129" s="26">
        <f t="shared" ref="CO129" si="1493">IF(CO125="",0,CO128*$C$6)</f>
        <v>0</v>
      </c>
      <c r="CP129" s="26">
        <f t="shared" ref="CP129" si="1494">IF(CP125="",0,CP128*$C$6)</f>
        <v>0</v>
      </c>
      <c r="CQ129" s="26">
        <f t="shared" ref="CQ129" si="1495">IF(CQ125="",0,CQ128*$C$6)</f>
        <v>0</v>
      </c>
      <c r="CR129" s="26">
        <f t="shared" ref="CR129" si="1496">IF(CR125="",0,CR128*$C$6)</f>
        <v>0</v>
      </c>
      <c r="CS129" s="26">
        <f t="shared" ref="CS129" si="1497">IF(CS125="",0,CS128*$C$6)</f>
        <v>0</v>
      </c>
      <c r="CT129" s="26">
        <f t="shared" ref="CT129" si="1498">IF(CT125="",0,CT128*$C$6)</f>
        <v>0</v>
      </c>
      <c r="CV129" s="21">
        <f t="shared" si="1445"/>
        <v>0</v>
      </c>
      <c r="DC129" s="26">
        <f>IF(DC125="",0,DC128*$C$6)</f>
        <v>0</v>
      </c>
      <c r="DD129" s="26">
        <f t="shared" ref="DD129" si="1499">IF(DD125="",0,DD128*$C$6)</f>
        <v>0</v>
      </c>
      <c r="DE129" s="26">
        <f t="shared" ref="DE129" si="1500">IF(DE125="",0,DE128*$C$6)</f>
        <v>0</v>
      </c>
      <c r="DF129" s="26">
        <f t="shared" ref="DF129" si="1501">IF(DF125="",0,DF128*$C$6)</f>
        <v>0</v>
      </c>
      <c r="DG129" s="26">
        <f t="shared" ref="DG129" si="1502">IF(DG125="",0,DG128*$C$6)</f>
        <v>0</v>
      </c>
      <c r="DH129" s="26">
        <f t="shared" ref="DH129" si="1503">IF(DH125="",0,DH128*$C$6)</f>
        <v>0</v>
      </c>
      <c r="DI129" s="26">
        <f t="shared" ref="DI129" si="1504">IF(DI125="",0,DI128*$C$6)</f>
        <v>0</v>
      </c>
      <c r="DJ129" s="26">
        <f t="shared" ref="DJ129" si="1505">IF(DJ125="",0,DJ128*$C$6)</f>
        <v>0</v>
      </c>
      <c r="DK129" s="26">
        <f t="shared" ref="DK129" si="1506">IF(DK125="",0,DK128*$C$6)</f>
        <v>0</v>
      </c>
      <c r="DL129" s="26">
        <f t="shared" ref="DL129" si="1507">IF(DL125="",0,DL128*$C$6)</f>
        <v>0</v>
      </c>
      <c r="DM129" s="26">
        <f t="shared" ref="DM129" si="1508">IF(DM125="",0,DM128*$C$6)</f>
        <v>0</v>
      </c>
      <c r="DN129" s="26">
        <f t="shared" ref="DN129" si="1509">IF(DN125="",0,DN128*$C$6)</f>
        <v>0</v>
      </c>
      <c r="DP129" s="21">
        <f t="shared" si="1457"/>
        <v>0</v>
      </c>
    </row>
    <row r="130" spans="1:124" outlineLevel="1" x14ac:dyDescent="0.2">
      <c r="BL130" s="27"/>
    </row>
    <row r="131" spans="1:124" ht="17" thickBot="1" x14ac:dyDescent="0.25">
      <c r="C131" s="33" t="s">
        <v>145</v>
      </c>
      <c r="E131" s="34">
        <f>SUM(E102,E109,E117,E124)</f>
        <v>0</v>
      </c>
      <c r="F131" s="34">
        <f t="shared" ref="F131:Q131" si="1510">SUM(F102,F109,F117,F124)</f>
        <v>0</v>
      </c>
      <c r="G131" s="34">
        <f t="shared" si="1510"/>
        <v>0</v>
      </c>
      <c r="H131" s="34">
        <f t="shared" si="1510"/>
        <v>0</v>
      </c>
      <c r="I131" s="34">
        <f t="shared" si="1510"/>
        <v>0</v>
      </c>
      <c r="J131" s="34">
        <f t="shared" si="1510"/>
        <v>0</v>
      </c>
      <c r="K131" s="34">
        <f t="shared" si="1510"/>
        <v>0</v>
      </c>
      <c r="L131" s="34">
        <f t="shared" si="1510"/>
        <v>0</v>
      </c>
      <c r="M131" s="34">
        <f t="shared" si="1510"/>
        <v>0</v>
      </c>
      <c r="N131" s="34">
        <f t="shared" si="1510"/>
        <v>0</v>
      </c>
      <c r="O131" s="34">
        <f t="shared" si="1510"/>
        <v>0</v>
      </c>
      <c r="P131" s="34">
        <f t="shared" si="1510"/>
        <v>0</v>
      </c>
      <c r="Q131" s="34">
        <f t="shared" si="1510"/>
        <v>0</v>
      </c>
      <c r="R131" s="34">
        <f>SUM(R102,R109,R117,R124)</f>
        <v>0</v>
      </c>
      <c r="S131" s="35"/>
      <c r="T131" s="34">
        <f>SUM(T102,T109,T117,T124)</f>
        <v>0</v>
      </c>
      <c r="U131" s="36"/>
      <c r="V131" s="56"/>
      <c r="W131" s="36"/>
      <c r="X131" s="60"/>
      <c r="Y131" s="37"/>
      <c r="Z131" s="37"/>
      <c r="AA131" s="34">
        <f>SUM(AA102,AA109,AA117,AA124)</f>
        <v>0</v>
      </c>
      <c r="AB131" s="34">
        <f t="shared" ref="AB131:AN131" si="1511">SUM(AB102,AB109,AB117,AB124)</f>
        <v>0</v>
      </c>
      <c r="AC131" s="34">
        <f t="shared" si="1511"/>
        <v>0</v>
      </c>
      <c r="AD131" s="34">
        <f t="shared" si="1511"/>
        <v>0</v>
      </c>
      <c r="AE131" s="34">
        <f t="shared" si="1511"/>
        <v>0</v>
      </c>
      <c r="AF131" s="34">
        <f t="shared" si="1511"/>
        <v>0</v>
      </c>
      <c r="AG131" s="34">
        <f t="shared" si="1511"/>
        <v>0</v>
      </c>
      <c r="AH131" s="34">
        <f t="shared" si="1511"/>
        <v>0</v>
      </c>
      <c r="AI131" s="34">
        <f t="shared" si="1511"/>
        <v>0</v>
      </c>
      <c r="AJ131" s="34">
        <f t="shared" si="1511"/>
        <v>0</v>
      </c>
      <c r="AK131" s="34">
        <f t="shared" si="1511"/>
        <v>0</v>
      </c>
      <c r="AL131" s="34">
        <f t="shared" si="1511"/>
        <v>0</v>
      </c>
      <c r="AM131" s="35"/>
      <c r="AN131" s="34">
        <f t="shared" si="1511"/>
        <v>0</v>
      </c>
      <c r="AO131" s="36"/>
      <c r="AP131" s="56"/>
      <c r="AQ131" s="36"/>
      <c r="AR131" s="60"/>
      <c r="AS131" s="37"/>
      <c r="AT131" s="37"/>
      <c r="AU131" s="34">
        <f>SUM(AU102,AU109,AU117,AU124)</f>
        <v>0</v>
      </c>
      <c r="AV131" s="34">
        <f t="shared" ref="AV131:BF131" si="1512">SUM(AV102,AV109,AV117,AV124)</f>
        <v>0</v>
      </c>
      <c r="AW131" s="34">
        <f t="shared" si="1512"/>
        <v>0</v>
      </c>
      <c r="AX131" s="34">
        <f t="shared" si="1512"/>
        <v>0</v>
      </c>
      <c r="AY131" s="34">
        <f t="shared" si="1512"/>
        <v>0</v>
      </c>
      <c r="AZ131" s="34">
        <f t="shared" si="1512"/>
        <v>0</v>
      </c>
      <c r="BA131" s="34">
        <f t="shared" si="1512"/>
        <v>0</v>
      </c>
      <c r="BB131" s="34">
        <f t="shared" si="1512"/>
        <v>0</v>
      </c>
      <c r="BC131" s="34">
        <f t="shared" si="1512"/>
        <v>0</v>
      </c>
      <c r="BD131" s="34">
        <f t="shared" si="1512"/>
        <v>0</v>
      </c>
      <c r="BE131" s="34">
        <f t="shared" si="1512"/>
        <v>0</v>
      </c>
      <c r="BF131" s="34">
        <f t="shared" si="1512"/>
        <v>0</v>
      </c>
      <c r="BG131" s="35"/>
      <c r="BH131" s="34">
        <f t="shared" ref="BH131" si="1513">SUM(BH102,BH109,BH117,BH124)</f>
        <v>0</v>
      </c>
      <c r="BI131" s="36"/>
      <c r="BJ131" s="56"/>
      <c r="BK131" s="36"/>
      <c r="BL131" s="60"/>
      <c r="BM131" s="37"/>
      <c r="BN131" s="37"/>
      <c r="BO131" s="34">
        <f>SUM(BO102,BO109,BO117,BO124)</f>
        <v>0</v>
      </c>
      <c r="BP131" s="34">
        <f t="shared" ref="BP131:BZ131" si="1514">SUM(BP102,BP109,BP117,BP124)</f>
        <v>0</v>
      </c>
      <c r="BQ131" s="34">
        <f t="shared" si="1514"/>
        <v>0</v>
      </c>
      <c r="BR131" s="34">
        <f t="shared" si="1514"/>
        <v>0</v>
      </c>
      <c r="BS131" s="34">
        <f t="shared" si="1514"/>
        <v>0</v>
      </c>
      <c r="BT131" s="34">
        <f t="shared" si="1514"/>
        <v>0</v>
      </c>
      <c r="BU131" s="34">
        <f t="shared" si="1514"/>
        <v>0</v>
      </c>
      <c r="BV131" s="34">
        <f t="shared" si="1514"/>
        <v>0</v>
      </c>
      <c r="BW131" s="34">
        <f t="shared" si="1514"/>
        <v>0</v>
      </c>
      <c r="BX131" s="34">
        <f t="shared" si="1514"/>
        <v>0</v>
      </c>
      <c r="BY131" s="34">
        <f t="shared" si="1514"/>
        <v>0</v>
      </c>
      <c r="BZ131" s="34">
        <f t="shared" si="1514"/>
        <v>0</v>
      </c>
      <c r="CA131" s="35"/>
      <c r="CB131" s="34">
        <f t="shared" ref="CB131" si="1515">SUM(CB102,CB109,CB117,CB124)</f>
        <v>0</v>
      </c>
      <c r="CC131" s="36"/>
      <c r="CD131" s="56"/>
      <c r="CE131" s="36"/>
      <c r="CF131" s="60"/>
      <c r="CG131" s="37"/>
      <c r="CH131" s="37"/>
      <c r="CI131" s="34">
        <f>SUM(CI102,CI109,CI117,CI124)</f>
        <v>0</v>
      </c>
      <c r="CJ131" s="34">
        <f t="shared" ref="CJ131:CT131" si="1516">SUM(CJ102,CJ109,CJ117,CJ124)</f>
        <v>0</v>
      </c>
      <c r="CK131" s="34">
        <f t="shared" si="1516"/>
        <v>0</v>
      </c>
      <c r="CL131" s="34">
        <f t="shared" si="1516"/>
        <v>0</v>
      </c>
      <c r="CM131" s="34">
        <f t="shared" si="1516"/>
        <v>0</v>
      </c>
      <c r="CN131" s="34">
        <f t="shared" si="1516"/>
        <v>0</v>
      </c>
      <c r="CO131" s="34">
        <f t="shared" si="1516"/>
        <v>0</v>
      </c>
      <c r="CP131" s="34">
        <f t="shared" si="1516"/>
        <v>0</v>
      </c>
      <c r="CQ131" s="34">
        <f t="shared" si="1516"/>
        <v>0</v>
      </c>
      <c r="CR131" s="34">
        <f t="shared" si="1516"/>
        <v>0</v>
      </c>
      <c r="CS131" s="34">
        <f t="shared" si="1516"/>
        <v>0</v>
      </c>
      <c r="CT131" s="34">
        <f t="shared" si="1516"/>
        <v>0</v>
      </c>
      <c r="CU131" s="35"/>
      <c r="CV131" s="34">
        <f t="shared" ref="CV131" si="1517">SUM(CV102,CV109,CV117,CV124)</f>
        <v>0</v>
      </c>
      <c r="CW131" s="36"/>
      <c r="CX131" s="56"/>
      <c r="CY131" s="36"/>
      <c r="CZ131" s="60"/>
      <c r="DA131" s="37"/>
      <c r="DB131" s="37"/>
      <c r="DC131" s="34">
        <f>SUM(DC102,DC109,DC117,DC124)</f>
        <v>0</v>
      </c>
      <c r="DD131" s="34">
        <f t="shared" ref="DD131:DN131" si="1518">SUM(DD102,DD109,DD117,DD124)</f>
        <v>0</v>
      </c>
      <c r="DE131" s="34">
        <f t="shared" si="1518"/>
        <v>0</v>
      </c>
      <c r="DF131" s="34">
        <f t="shared" si="1518"/>
        <v>0</v>
      </c>
      <c r="DG131" s="34">
        <f t="shared" si="1518"/>
        <v>0</v>
      </c>
      <c r="DH131" s="34">
        <f t="shared" si="1518"/>
        <v>0</v>
      </c>
      <c r="DI131" s="34">
        <f t="shared" si="1518"/>
        <v>0</v>
      </c>
      <c r="DJ131" s="34">
        <f t="shared" si="1518"/>
        <v>0</v>
      </c>
      <c r="DK131" s="34">
        <f t="shared" si="1518"/>
        <v>0</v>
      </c>
      <c r="DL131" s="34">
        <f t="shared" si="1518"/>
        <v>0</v>
      </c>
      <c r="DM131" s="34">
        <f t="shared" si="1518"/>
        <v>0</v>
      </c>
      <c r="DN131" s="34">
        <f t="shared" si="1518"/>
        <v>0</v>
      </c>
      <c r="DO131" s="35"/>
      <c r="DP131" s="34">
        <f t="shared" ref="DP131" si="1519">SUM(DP102,DP109,DP117,DP124)</f>
        <v>0</v>
      </c>
      <c r="DQ131" s="36"/>
      <c r="DR131" s="56"/>
      <c r="DS131" s="36"/>
      <c r="DT131" s="60"/>
    </row>
    <row r="132" spans="1:124" x14ac:dyDescent="0.2">
      <c r="BL132" s="27"/>
    </row>
    <row r="133" spans="1:124" ht="21" x14ac:dyDescent="0.25">
      <c r="A133" s="71" t="s">
        <v>123</v>
      </c>
      <c r="B133" s="72"/>
      <c r="C133" s="72"/>
      <c r="BL133" s="27"/>
    </row>
    <row r="134" spans="1:124" hidden="1" outlineLevel="1" x14ac:dyDescent="0.2">
      <c r="A134" s="72"/>
      <c r="B134" s="72"/>
      <c r="C134" s="72"/>
      <c r="BL134" s="27"/>
    </row>
    <row r="135" spans="1:124" hidden="1" outlineLevel="1" x14ac:dyDescent="0.2">
      <c r="A135" s="72"/>
      <c r="B135" s="72"/>
      <c r="C135" s="72"/>
      <c r="BL135" s="27"/>
    </row>
    <row r="136" spans="1:124" hidden="1" outlineLevel="1" x14ac:dyDescent="0.2">
      <c r="A136" s="72"/>
      <c r="B136" s="72"/>
      <c r="C136" s="72"/>
      <c r="BL136" s="27"/>
    </row>
    <row r="137" spans="1:124" hidden="1" outlineLevel="1" x14ac:dyDescent="0.2">
      <c r="A137" s="73" t="s">
        <v>142</v>
      </c>
      <c r="B137" s="72"/>
      <c r="C137" s="72"/>
      <c r="BL137" s="27"/>
    </row>
    <row r="138" spans="1:124" hidden="1" outlineLevel="1" x14ac:dyDescent="0.2">
      <c r="A138" s="72"/>
      <c r="B138" s="73" t="s">
        <v>143</v>
      </c>
      <c r="C138" s="72"/>
      <c r="BL138" s="27"/>
    </row>
    <row r="139" spans="1:124" hidden="1" outlineLevel="1" x14ac:dyDescent="0.2">
      <c r="A139" s="72"/>
      <c r="B139" s="74"/>
      <c r="C139" s="72" t="s">
        <v>124</v>
      </c>
      <c r="E139" s="19">
        <f t="shared" ref="E139:R139" si="1520">IFERROR((E142*E140)/E141,0)</f>
        <v>0</v>
      </c>
      <c r="F139" s="19">
        <f t="shared" si="1520"/>
        <v>0</v>
      </c>
      <c r="G139" s="19">
        <f t="shared" si="1520"/>
        <v>0</v>
      </c>
      <c r="H139" s="19">
        <f t="shared" si="1520"/>
        <v>0</v>
      </c>
      <c r="I139" s="19">
        <f t="shared" si="1520"/>
        <v>0</v>
      </c>
      <c r="J139" s="19">
        <f t="shared" si="1520"/>
        <v>0</v>
      </c>
      <c r="K139" s="19">
        <f t="shared" si="1520"/>
        <v>0</v>
      </c>
      <c r="L139" s="19">
        <f t="shared" si="1520"/>
        <v>0</v>
      </c>
      <c r="M139" s="19">
        <f t="shared" si="1520"/>
        <v>0</v>
      </c>
      <c r="N139" s="19">
        <f t="shared" si="1520"/>
        <v>0</v>
      </c>
      <c r="O139" s="19">
        <f t="shared" si="1520"/>
        <v>0</v>
      </c>
      <c r="P139" s="19">
        <f t="shared" si="1520"/>
        <v>0</v>
      </c>
      <c r="Q139" s="19">
        <f t="shared" si="1520"/>
        <v>0</v>
      </c>
      <c r="R139" s="19">
        <f t="shared" si="1520"/>
        <v>0</v>
      </c>
      <c r="S139" s="20"/>
      <c r="T139" s="20">
        <f t="shared" ref="T139:T144" si="1521">SUM(E139:R139)</f>
        <v>0</v>
      </c>
      <c r="U139" s="21"/>
      <c r="V139" s="67"/>
      <c r="W139" s="30"/>
      <c r="X139" s="59"/>
      <c r="Y139" s="17"/>
      <c r="Z139" s="17"/>
      <c r="AA139" s="19">
        <f>IFERROR((AA142*AA140)/AA141,0)</f>
        <v>0</v>
      </c>
      <c r="AB139" s="19">
        <f t="shared" ref="AB139:AL139" si="1522">IFERROR((AB142*AB140)/AB141,0)</f>
        <v>0</v>
      </c>
      <c r="AC139" s="19">
        <f t="shared" si="1522"/>
        <v>0</v>
      </c>
      <c r="AD139" s="19">
        <f t="shared" si="1522"/>
        <v>0</v>
      </c>
      <c r="AE139" s="19">
        <f t="shared" si="1522"/>
        <v>0</v>
      </c>
      <c r="AF139" s="19">
        <f t="shared" si="1522"/>
        <v>0</v>
      </c>
      <c r="AG139" s="19">
        <f t="shared" si="1522"/>
        <v>0</v>
      </c>
      <c r="AH139" s="19">
        <f t="shared" si="1522"/>
        <v>0</v>
      </c>
      <c r="AI139" s="19">
        <f t="shared" si="1522"/>
        <v>0</v>
      </c>
      <c r="AJ139" s="19">
        <f t="shared" si="1522"/>
        <v>0</v>
      </c>
      <c r="AK139" s="19">
        <f t="shared" si="1522"/>
        <v>0</v>
      </c>
      <c r="AL139" s="19">
        <f t="shared" si="1522"/>
        <v>0</v>
      </c>
      <c r="AM139" s="20"/>
      <c r="AN139" s="20">
        <f t="shared" ref="AN139:AN144" si="1523">SUM(AA139:AL139)</f>
        <v>0</v>
      </c>
      <c r="AO139" s="21"/>
      <c r="AP139" s="21"/>
      <c r="AQ139" s="30"/>
      <c r="AR139" s="59"/>
      <c r="AS139" s="17"/>
      <c r="AT139" s="17"/>
      <c r="AU139" s="19">
        <f>IFERROR((AU142*AU140)/AU141,0)</f>
        <v>0</v>
      </c>
      <c r="AV139" s="19">
        <f t="shared" ref="AV139" si="1524">IFERROR((AV142*AV140)/AV141,0)</f>
        <v>0</v>
      </c>
      <c r="AW139" s="19">
        <f t="shared" ref="AW139" si="1525">IFERROR((AW142*AW140)/AW141,0)</f>
        <v>0</v>
      </c>
      <c r="AX139" s="19">
        <f t="shared" ref="AX139" si="1526">IFERROR((AX142*AX140)/AX141,0)</f>
        <v>0</v>
      </c>
      <c r="AY139" s="19">
        <f t="shared" ref="AY139" si="1527">IFERROR((AY142*AY140)/AY141,0)</f>
        <v>0</v>
      </c>
      <c r="AZ139" s="19">
        <f t="shared" ref="AZ139" si="1528">IFERROR((AZ142*AZ140)/AZ141,0)</f>
        <v>0</v>
      </c>
      <c r="BA139" s="19">
        <f t="shared" ref="BA139" si="1529">IFERROR((BA142*BA140)/BA141,0)</f>
        <v>0</v>
      </c>
      <c r="BB139" s="19">
        <f t="shared" ref="BB139" si="1530">IFERROR((BB142*BB140)/BB141,0)</f>
        <v>0</v>
      </c>
      <c r="BC139" s="19">
        <f t="shared" ref="BC139" si="1531">IFERROR((BC142*BC140)/BC141,0)</f>
        <v>0</v>
      </c>
      <c r="BD139" s="19">
        <f t="shared" ref="BD139" si="1532">IFERROR((BD142*BD140)/BD141,0)</f>
        <v>0</v>
      </c>
      <c r="BE139" s="19">
        <f t="shared" ref="BE139" si="1533">IFERROR((BE142*BE140)/BE141,0)</f>
        <v>0</v>
      </c>
      <c r="BF139" s="19">
        <f t="shared" ref="BF139" si="1534">IFERROR((BF142*BF140)/BF141,0)</f>
        <v>0</v>
      </c>
      <c r="BG139" s="20"/>
      <c r="BH139" s="20">
        <f t="shared" ref="BH139:BH144" si="1535">SUM(AU139:BF139)</f>
        <v>0</v>
      </c>
      <c r="BI139" s="21"/>
      <c r="BJ139" s="21"/>
      <c r="BK139" s="30"/>
      <c r="BL139" s="59"/>
      <c r="BM139" s="17"/>
      <c r="BN139" s="17"/>
      <c r="BO139" s="19">
        <f>IFERROR((BO142*BO140)/BO141,0)</f>
        <v>0</v>
      </c>
      <c r="BP139" s="19">
        <f t="shared" ref="BP139" si="1536">IFERROR((BP142*BP140)/BP141,0)</f>
        <v>0</v>
      </c>
      <c r="BQ139" s="19">
        <f t="shared" ref="BQ139" si="1537">IFERROR((BQ142*BQ140)/BQ141,0)</f>
        <v>0</v>
      </c>
      <c r="BR139" s="19">
        <f t="shared" ref="BR139" si="1538">IFERROR((BR142*BR140)/BR141,0)</f>
        <v>0</v>
      </c>
      <c r="BS139" s="19">
        <f t="shared" ref="BS139" si="1539">IFERROR((BS142*BS140)/BS141,0)</f>
        <v>0</v>
      </c>
      <c r="BT139" s="19">
        <f t="shared" ref="BT139" si="1540">IFERROR((BT142*BT140)/BT141,0)</f>
        <v>0</v>
      </c>
      <c r="BU139" s="19">
        <f t="shared" ref="BU139" si="1541">IFERROR((BU142*BU140)/BU141,0)</f>
        <v>0</v>
      </c>
      <c r="BV139" s="19">
        <f t="shared" ref="BV139" si="1542">IFERROR((BV142*BV140)/BV141,0)</f>
        <v>0</v>
      </c>
      <c r="BW139" s="19">
        <f t="shared" ref="BW139" si="1543">IFERROR((BW142*BW140)/BW141,0)</f>
        <v>0</v>
      </c>
      <c r="BX139" s="19">
        <f t="shared" ref="BX139" si="1544">IFERROR((BX142*BX140)/BX141,0)</f>
        <v>0</v>
      </c>
      <c r="BY139" s="19">
        <f t="shared" ref="BY139" si="1545">IFERROR((BY142*BY140)/BY141,0)</f>
        <v>0</v>
      </c>
      <c r="BZ139" s="19">
        <f t="shared" ref="BZ139" si="1546">IFERROR((BZ142*BZ140)/BZ141,0)</f>
        <v>0</v>
      </c>
      <c r="CA139" s="20"/>
      <c r="CB139" s="20">
        <f t="shared" ref="CB139:CB144" si="1547">SUM(BO139:BZ139)</f>
        <v>0</v>
      </c>
      <c r="CC139" s="21"/>
      <c r="CD139" s="21"/>
      <c r="CE139" s="30"/>
      <c r="CF139" s="59"/>
      <c r="CG139" s="17"/>
      <c r="CH139" s="17"/>
      <c r="CI139" s="19">
        <f>IFERROR((CI142*CI140)/CI141,0)</f>
        <v>0</v>
      </c>
      <c r="CJ139" s="19">
        <f t="shared" ref="CJ139" si="1548">IFERROR((CJ142*CJ140)/CJ141,0)</f>
        <v>0</v>
      </c>
      <c r="CK139" s="19">
        <f t="shared" ref="CK139" si="1549">IFERROR((CK142*CK140)/CK141,0)</f>
        <v>0</v>
      </c>
      <c r="CL139" s="19">
        <f t="shared" ref="CL139" si="1550">IFERROR((CL142*CL140)/CL141,0)</f>
        <v>0</v>
      </c>
      <c r="CM139" s="19">
        <f t="shared" ref="CM139" si="1551">IFERROR((CM142*CM140)/CM141,0)</f>
        <v>0</v>
      </c>
      <c r="CN139" s="19">
        <f t="shared" ref="CN139" si="1552">IFERROR((CN142*CN140)/CN141,0)</f>
        <v>0</v>
      </c>
      <c r="CO139" s="19">
        <f t="shared" ref="CO139" si="1553">IFERROR((CO142*CO140)/CO141,0)</f>
        <v>0</v>
      </c>
      <c r="CP139" s="19">
        <f t="shared" ref="CP139" si="1554">IFERROR((CP142*CP140)/CP141,0)</f>
        <v>0</v>
      </c>
      <c r="CQ139" s="19">
        <f t="shared" ref="CQ139" si="1555">IFERROR((CQ142*CQ140)/CQ141,0)</f>
        <v>0</v>
      </c>
      <c r="CR139" s="19">
        <f t="shared" ref="CR139" si="1556">IFERROR((CR142*CR140)/CR141,0)</f>
        <v>0</v>
      </c>
      <c r="CS139" s="19">
        <f t="shared" ref="CS139" si="1557">IFERROR((CS142*CS140)/CS141,0)</f>
        <v>0</v>
      </c>
      <c r="CT139" s="19">
        <f t="shared" ref="CT139" si="1558">IFERROR((CT142*CT140)/CT141,0)</f>
        <v>0</v>
      </c>
      <c r="CU139" s="20"/>
      <c r="CV139" s="20">
        <f t="shared" ref="CV139:CV144" si="1559">SUM(CI139:CT139)</f>
        <v>0</v>
      </c>
      <c r="CW139" s="21"/>
      <c r="CX139" s="21"/>
      <c r="CY139" s="30"/>
      <c r="CZ139" s="59"/>
      <c r="DA139" s="17"/>
      <c r="DB139" s="17"/>
      <c r="DC139" s="19">
        <f>IFERROR((DC142*DC140)/DC141,0)</f>
        <v>0</v>
      </c>
      <c r="DD139" s="19">
        <f t="shared" ref="DD139" si="1560">IFERROR((DD142*DD140)/DD141,0)</f>
        <v>0</v>
      </c>
      <c r="DE139" s="19">
        <f t="shared" ref="DE139" si="1561">IFERROR((DE142*DE140)/DE141,0)</f>
        <v>0</v>
      </c>
      <c r="DF139" s="19">
        <f t="shared" ref="DF139" si="1562">IFERROR((DF142*DF140)/DF141,0)</f>
        <v>0</v>
      </c>
      <c r="DG139" s="19">
        <f t="shared" ref="DG139" si="1563">IFERROR((DG142*DG140)/DG141,0)</f>
        <v>0</v>
      </c>
      <c r="DH139" s="19">
        <f t="shared" ref="DH139" si="1564">IFERROR((DH142*DH140)/DH141,0)</f>
        <v>0</v>
      </c>
      <c r="DI139" s="19">
        <f t="shared" ref="DI139" si="1565">IFERROR((DI142*DI140)/DI141,0)</f>
        <v>0</v>
      </c>
      <c r="DJ139" s="19">
        <f t="shared" ref="DJ139" si="1566">IFERROR((DJ142*DJ140)/DJ141,0)</f>
        <v>0</v>
      </c>
      <c r="DK139" s="19">
        <f t="shared" ref="DK139" si="1567">IFERROR((DK142*DK140)/DK141,0)</f>
        <v>0</v>
      </c>
      <c r="DL139" s="19">
        <f t="shared" ref="DL139" si="1568">IFERROR((DL142*DL140)/DL141,0)</f>
        <v>0</v>
      </c>
      <c r="DM139" s="19">
        <f t="shared" ref="DM139" si="1569">IFERROR((DM142*DM140)/DM141,0)</f>
        <v>0</v>
      </c>
      <c r="DN139" s="19">
        <f t="shared" ref="DN139" si="1570">IFERROR((DN142*DN140)/DN141,0)</f>
        <v>0</v>
      </c>
      <c r="DO139" s="20"/>
      <c r="DP139" s="20">
        <f t="shared" ref="DP139:DP144" si="1571">SUM(DC139:DN139)</f>
        <v>0</v>
      </c>
      <c r="DQ139" s="21"/>
    </row>
    <row r="140" spans="1:124" hidden="1" outlineLevel="1" x14ac:dyDescent="0.2">
      <c r="A140" s="72"/>
      <c r="B140" s="74"/>
      <c r="C140" s="75" t="s">
        <v>126</v>
      </c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24"/>
      <c r="T140" s="67">
        <f t="shared" si="1521"/>
        <v>0</v>
      </c>
      <c r="U140" s="24"/>
      <c r="V140" s="67"/>
      <c r="W140" s="25"/>
      <c r="X140" s="59"/>
      <c r="Y140" s="17"/>
      <c r="Z140" s="17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24"/>
      <c r="AN140" s="67">
        <f t="shared" si="1523"/>
        <v>0</v>
      </c>
      <c r="AO140" s="24"/>
      <c r="AP140" s="24"/>
      <c r="AQ140" s="25"/>
      <c r="AR140" s="59"/>
      <c r="AS140" s="17"/>
      <c r="AT140" s="17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  <c r="BE140" s="53"/>
      <c r="BF140" s="53"/>
      <c r="BG140" s="24"/>
      <c r="BH140" s="67">
        <f t="shared" si="1535"/>
        <v>0</v>
      </c>
      <c r="BI140" s="24"/>
      <c r="BJ140" s="24"/>
      <c r="BK140" s="25"/>
      <c r="BL140" s="59"/>
      <c r="BM140" s="17"/>
      <c r="BN140" s="17"/>
      <c r="BO140" s="53"/>
      <c r="BP140" s="53"/>
      <c r="BQ140" s="53"/>
      <c r="BR140" s="53"/>
      <c r="BS140" s="53"/>
      <c r="BT140" s="53"/>
      <c r="BU140" s="53"/>
      <c r="BV140" s="53"/>
      <c r="BW140" s="53"/>
      <c r="BX140" s="53"/>
      <c r="BY140" s="53"/>
      <c r="BZ140" s="53"/>
      <c r="CA140" s="24"/>
      <c r="CB140" s="67">
        <f t="shared" si="1547"/>
        <v>0</v>
      </c>
      <c r="CC140" s="24"/>
      <c r="CD140" s="24"/>
      <c r="CE140" s="25"/>
      <c r="CF140" s="59"/>
      <c r="CG140" s="17"/>
      <c r="CH140" s="17"/>
      <c r="CI140" s="53"/>
      <c r="CJ140" s="53"/>
      <c r="CK140" s="53"/>
      <c r="CL140" s="53"/>
      <c r="CM140" s="53"/>
      <c r="CN140" s="53"/>
      <c r="CO140" s="53"/>
      <c r="CP140" s="53"/>
      <c r="CQ140" s="53"/>
      <c r="CR140" s="53"/>
      <c r="CS140" s="53"/>
      <c r="CT140" s="53"/>
      <c r="CU140" s="24"/>
      <c r="CV140" s="67">
        <f t="shared" si="1559"/>
        <v>0</v>
      </c>
      <c r="CW140" s="24"/>
      <c r="CX140" s="24"/>
      <c r="CY140" s="25"/>
      <c r="CZ140" s="59"/>
      <c r="DA140" s="17"/>
      <c r="DB140" s="17"/>
      <c r="DC140" s="53"/>
      <c r="DD140" s="53"/>
      <c r="DE140" s="53"/>
      <c r="DF140" s="53"/>
      <c r="DG140" s="53"/>
      <c r="DH140" s="53"/>
      <c r="DI140" s="53"/>
      <c r="DJ140" s="53"/>
      <c r="DK140" s="53"/>
      <c r="DL140" s="53"/>
      <c r="DM140" s="53"/>
      <c r="DN140" s="53"/>
      <c r="DO140" s="24"/>
      <c r="DP140" s="67">
        <f t="shared" si="1571"/>
        <v>0</v>
      </c>
      <c r="DQ140" s="24"/>
    </row>
    <row r="141" spans="1:124" hidden="1" outlineLevel="1" x14ac:dyDescent="0.2">
      <c r="A141" s="72"/>
      <c r="B141" s="74"/>
      <c r="C141" s="72" t="s">
        <v>125</v>
      </c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24"/>
      <c r="T141" s="67">
        <f t="shared" si="1521"/>
        <v>0</v>
      </c>
      <c r="U141" s="24"/>
      <c r="V141" s="21"/>
      <c r="W141" s="25"/>
      <c r="X141" s="59"/>
      <c r="Y141" s="17"/>
      <c r="Z141" s="17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24"/>
      <c r="AN141" s="67">
        <f t="shared" si="1523"/>
        <v>0</v>
      </c>
      <c r="AO141" s="24"/>
      <c r="AP141" s="24"/>
      <c r="AQ141" s="25"/>
      <c r="AR141" s="59"/>
      <c r="AS141" s="17"/>
      <c r="AT141" s="17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  <c r="BE141" s="53"/>
      <c r="BF141" s="53"/>
      <c r="BG141" s="24"/>
      <c r="BH141" s="67">
        <f t="shared" si="1535"/>
        <v>0</v>
      </c>
      <c r="BI141" s="24"/>
      <c r="BJ141" s="24"/>
      <c r="BK141" s="25"/>
      <c r="BL141" s="59"/>
      <c r="BM141" s="17"/>
      <c r="BN141" s="17"/>
      <c r="BO141" s="53"/>
      <c r="BP141" s="53"/>
      <c r="BQ141" s="53"/>
      <c r="BR141" s="53"/>
      <c r="BS141" s="53"/>
      <c r="BT141" s="53"/>
      <c r="BU141" s="53"/>
      <c r="BV141" s="53"/>
      <c r="BW141" s="53"/>
      <c r="BX141" s="53"/>
      <c r="BY141" s="53"/>
      <c r="BZ141" s="53"/>
      <c r="CA141" s="24"/>
      <c r="CB141" s="67">
        <f t="shared" si="1547"/>
        <v>0</v>
      </c>
      <c r="CC141" s="24"/>
      <c r="CD141" s="24"/>
      <c r="CE141" s="25"/>
      <c r="CF141" s="59"/>
      <c r="CG141" s="17"/>
      <c r="CH141" s="17"/>
      <c r="CI141" s="53"/>
      <c r="CJ141" s="53"/>
      <c r="CK141" s="53"/>
      <c r="CL141" s="53"/>
      <c r="CM141" s="53"/>
      <c r="CN141" s="53"/>
      <c r="CO141" s="53"/>
      <c r="CP141" s="53"/>
      <c r="CQ141" s="53"/>
      <c r="CR141" s="53"/>
      <c r="CS141" s="53"/>
      <c r="CT141" s="53"/>
      <c r="CU141" s="24"/>
      <c r="CV141" s="67">
        <f t="shared" si="1559"/>
        <v>0</v>
      </c>
      <c r="CW141" s="24"/>
      <c r="CX141" s="24"/>
      <c r="CY141" s="25"/>
      <c r="CZ141" s="59"/>
      <c r="DA141" s="17"/>
      <c r="DB141" s="17"/>
      <c r="DC141" s="53"/>
      <c r="DD141" s="53"/>
      <c r="DE141" s="53"/>
      <c r="DF141" s="53"/>
      <c r="DG141" s="53"/>
      <c r="DH141" s="53"/>
      <c r="DI141" s="53"/>
      <c r="DJ141" s="53"/>
      <c r="DK141" s="53"/>
      <c r="DL141" s="53"/>
      <c r="DM141" s="53"/>
      <c r="DN141" s="53"/>
      <c r="DO141" s="24"/>
      <c r="DP141" s="67">
        <f t="shared" si="1571"/>
        <v>0</v>
      </c>
      <c r="DQ141" s="24"/>
    </row>
    <row r="142" spans="1:124" hidden="1" outlineLevel="1" x14ac:dyDescent="0.2">
      <c r="A142" s="72"/>
      <c r="B142" s="74"/>
      <c r="C142" s="72" t="s">
        <v>28</v>
      </c>
      <c r="E142" s="26">
        <f t="shared" ref="E142:R142" si="1572">IF(E140="",0,E144)</f>
        <v>0</v>
      </c>
      <c r="F142" s="26">
        <f t="shared" si="1572"/>
        <v>0</v>
      </c>
      <c r="G142" s="26">
        <f t="shared" si="1572"/>
        <v>0</v>
      </c>
      <c r="H142" s="26">
        <f t="shared" si="1572"/>
        <v>0</v>
      </c>
      <c r="I142" s="26">
        <f t="shared" si="1572"/>
        <v>0</v>
      </c>
      <c r="J142" s="26">
        <f t="shared" si="1572"/>
        <v>0</v>
      </c>
      <c r="K142" s="26">
        <f t="shared" si="1572"/>
        <v>0</v>
      </c>
      <c r="L142" s="26">
        <f t="shared" si="1572"/>
        <v>0</v>
      </c>
      <c r="M142" s="26">
        <f t="shared" si="1572"/>
        <v>0</v>
      </c>
      <c r="N142" s="26">
        <f t="shared" si="1572"/>
        <v>0</v>
      </c>
      <c r="O142" s="26">
        <f t="shared" si="1572"/>
        <v>0</v>
      </c>
      <c r="P142" s="26">
        <f t="shared" si="1572"/>
        <v>0</v>
      </c>
      <c r="Q142" s="26">
        <f t="shared" si="1572"/>
        <v>0</v>
      </c>
      <c r="R142" s="26">
        <f t="shared" si="1572"/>
        <v>0</v>
      </c>
      <c r="S142" s="24"/>
      <c r="T142" s="21">
        <f t="shared" si="1521"/>
        <v>0</v>
      </c>
      <c r="U142" s="24"/>
      <c r="V142" s="67"/>
      <c r="W142" s="25"/>
      <c r="X142" s="59"/>
      <c r="Y142" s="17"/>
      <c r="Z142" s="17"/>
      <c r="AA142" s="26">
        <f>IF(AA140="",0,AA144)</f>
        <v>0</v>
      </c>
      <c r="AB142" s="26">
        <f t="shared" ref="AB142:AL142" si="1573">IF(AB140="",0,AB144)</f>
        <v>0</v>
      </c>
      <c r="AC142" s="26">
        <f t="shared" si="1573"/>
        <v>0</v>
      </c>
      <c r="AD142" s="26">
        <f t="shared" si="1573"/>
        <v>0</v>
      </c>
      <c r="AE142" s="26">
        <f t="shared" si="1573"/>
        <v>0</v>
      </c>
      <c r="AF142" s="26">
        <f t="shared" si="1573"/>
        <v>0</v>
      </c>
      <c r="AG142" s="26">
        <f t="shared" si="1573"/>
        <v>0</v>
      </c>
      <c r="AH142" s="26">
        <f t="shared" si="1573"/>
        <v>0</v>
      </c>
      <c r="AI142" s="26">
        <f t="shared" si="1573"/>
        <v>0</v>
      </c>
      <c r="AJ142" s="26">
        <f t="shared" si="1573"/>
        <v>0</v>
      </c>
      <c r="AK142" s="26">
        <f t="shared" si="1573"/>
        <v>0</v>
      </c>
      <c r="AL142" s="26">
        <f t="shared" si="1573"/>
        <v>0</v>
      </c>
      <c r="AM142" s="24"/>
      <c r="AN142" s="21">
        <f t="shared" si="1523"/>
        <v>0</v>
      </c>
      <c r="AO142" s="24"/>
      <c r="AP142" s="24"/>
      <c r="AQ142" s="25"/>
      <c r="AR142" s="59"/>
      <c r="AS142" s="17"/>
      <c r="AT142" s="17"/>
      <c r="AU142" s="26">
        <f>IF(AU140="",0,AU144)</f>
        <v>0</v>
      </c>
      <c r="AV142" s="26">
        <f t="shared" ref="AV142:BF142" si="1574">IF(AV140="",0,AV144)</f>
        <v>0</v>
      </c>
      <c r="AW142" s="26">
        <f t="shared" si="1574"/>
        <v>0</v>
      </c>
      <c r="AX142" s="26">
        <f t="shared" si="1574"/>
        <v>0</v>
      </c>
      <c r="AY142" s="26">
        <f t="shared" si="1574"/>
        <v>0</v>
      </c>
      <c r="AZ142" s="26">
        <f t="shared" si="1574"/>
        <v>0</v>
      </c>
      <c r="BA142" s="26">
        <f t="shared" si="1574"/>
        <v>0</v>
      </c>
      <c r="BB142" s="26">
        <f t="shared" si="1574"/>
        <v>0</v>
      </c>
      <c r="BC142" s="26">
        <f t="shared" si="1574"/>
        <v>0</v>
      </c>
      <c r="BD142" s="26">
        <f t="shared" si="1574"/>
        <v>0</v>
      </c>
      <c r="BE142" s="26">
        <f t="shared" si="1574"/>
        <v>0</v>
      </c>
      <c r="BF142" s="26">
        <f t="shared" si="1574"/>
        <v>0</v>
      </c>
      <c r="BG142" s="24"/>
      <c r="BH142" s="21">
        <f t="shared" si="1535"/>
        <v>0</v>
      </c>
      <c r="BI142" s="24"/>
      <c r="BJ142" s="24"/>
      <c r="BK142" s="25"/>
      <c r="BL142" s="59"/>
      <c r="BM142" s="17"/>
      <c r="BN142" s="17"/>
      <c r="BO142" s="26">
        <f>IF(BO140="",0,BO144)</f>
        <v>0</v>
      </c>
      <c r="BP142" s="26">
        <f t="shared" ref="BP142:BZ142" si="1575">IF(BP140="",0,BP144)</f>
        <v>0</v>
      </c>
      <c r="BQ142" s="26">
        <f t="shared" si="1575"/>
        <v>0</v>
      </c>
      <c r="BR142" s="26">
        <f t="shared" si="1575"/>
        <v>0</v>
      </c>
      <c r="BS142" s="26">
        <f t="shared" si="1575"/>
        <v>0</v>
      </c>
      <c r="BT142" s="26">
        <f t="shared" si="1575"/>
        <v>0</v>
      </c>
      <c r="BU142" s="26">
        <f t="shared" si="1575"/>
        <v>0</v>
      </c>
      <c r="BV142" s="26">
        <f t="shared" si="1575"/>
        <v>0</v>
      </c>
      <c r="BW142" s="26">
        <f t="shared" si="1575"/>
        <v>0</v>
      </c>
      <c r="BX142" s="26">
        <f t="shared" si="1575"/>
        <v>0</v>
      </c>
      <c r="BY142" s="26">
        <f t="shared" si="1575"/>
        <v>0</v>
      </c>
      <c r="BZ142" s="26">
        <f t="shared" si="1575"/>
        <v>0</v>
      </c>
      <c r="CA142" s="24"/>
      <c r="CB142" s="21">
        <f t="shared" si="1547"/>
        <v>0</v>
      </c>
      <c r="CC142" s="24"/>
      <c r="CD142" s="24"/>
      <c r="CE142" s="25"/>
      <c r="CF142" s="59"/>
      <c r="CG142" s="17"/>
      <c r="CH142" s="17"/>
      <c r="CI142" s="26">
        <f>IF(CI140="",0,CI144)</f>
        <v>0</v>
      </c>
      <c r="CJ142" s="26">
        <f t="shared" ref="CJ142:CT142" si="1576">IF(CJ140="",0,CJ144)</f>
        <v>0</v>
      </c>
      <c r="CK142" s="26">
        <f t="shared" si="1576"/>
        <v>0</v>
      </c>
      <c r="CL142" s="26">
        <f t="shared" si="1576"/>
        <v>0</v>
      </c>
      <c r="CM142" s="26">
        <f t="shared" si="1576"/>
        <v>0</v>
      </c>
      <c r="CN142" s="26">
        <f t="shared" si="1576"/>
        <v>0</v>
      </c>
      <c r="CO142" s="26">
        <f t="shared" si="1576"/>
        <v>0</v>
      </c>
      <c r="CP142" s="26">
        <f t="shared" si="1576"/>
        <v>0</v>
      </c>
      <c r="CQ142" s="26">
        <f t="shared" si="1576"/>
        <v>0</v>
      </c>
      <c r="CR142" s="26">
        <f t="shared" si="1576"/>
        <v>0</v>
      </c>
      <c r="CS142" s="26">
        <f t="shared" si="1576"/>
        <v>0</v>
      </c>
      <c r="CT142" s="26">
        <f t="shared" si="1576"/>
        <v>0</v>
      </c>
      <c r="CU142" s="24"/>
      <c r="CV142" s="21">
        <f t="shared" si="1559"/>
        <v>0</v>
      </c>
      <c r="CW142" s="24"/>
      <c r="CX142" s="24"/>
      <c r="CY142" s="25"/>
      <c r="CZ142" s="59"/>
      <c r="DA142" s="17"/>
      <c r="DB142" s="17"/>
      <c r="DC142" s="26">
        <f>IF(DC140="",0,DC144)</f>
        <v>0</v>
      </c>
      <c r="DD142" s="26">
        <f t="shared" ref="DD142:DN142" si="1577">IF(DD140="",0,DD144)</f>
        <v>0</v>
      </c>
      <c r="DE142" s="26">
        <f t="shared" si="1577"/>
        <v>0</v>
      </c>
      <c r="DF142" s="26">
        <f t="shared" si="1577"/>
        <v>0</v>
      </c>
      <c r="DG142" s="26">
        <f t="shared" si="1577"/>
        <v>0</v>
      </c>
      <c r="DH142" s="26">
        <f t="shared" si="1577"/>
        <v>0</v>
      </c>
      <c r="DI142" s="26">
        <f t="shared" si="1577"/>
        <v>0</v>
      </c>
      <c r="DJ142" s="26">
        <f t="shared" si="1577"/>
        <v>0</v>
      </c>
      <c r="DK142" s="26">
        <f t="shared" si="1577"/>
        <v>0</v>
      </c>
      <c r="DL142" s="26">
        <f t="shared" si="1577"/>
        <v>0</v>
      </c>
      <c r="DM142" s="26">
        <f t="shared" si="1577"/>
        <v>0</v>
      </c>
      <c r="DN142" s="26">
        <f t="shared" si="1577"/>
        <v>0</v>
      </c>
      <c r="DO142" s="24"/>
      <c r="DP142" s="21">
        <f t="shared" si="1571"/>
        <v>0</v>
      </c>
      <c r="DQ142" s="24"/>
    </row>
    <row r="143" spans="1:124" hidden="1" outlineLevel="1" x14ac:dyDescent="0.2">
      <c r="A143" s="72"/>
      <c r="B143" s="74"/>
      <c r="C143" s="72" t="s">
        <v>29</v>
      </c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24"/>
      <c r="T143" s="67">
        <f t="shared" si="1521"/>
        <v>0</v>
      </c>
      <c r="U143" s="24"/>
      <c r="V143" s="21"/>
      <c r="W143" s="25"/>
      <c r="X143" s="59"/>
      <c r="Y143" s="17"/>
      <c r="Z143" s="17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24"/>
      <c r="AN143" s="67">
        <f t="shared" si="1523"/>
        <v>0</v>
      </c>
      <c r="AO143" s="24"/>
      <c r="AP143" s="24"/>
      <c r="AQ143" s="25"/>
      <c r="AR143" s="59"/>
      <c r="AS143" s="17"/>
      <c r="AT143" s="17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  <c r="BE143" s="53"/>
      <c r="BF143" s="53"/>
      <c r="BG143" s="24"/>
      <c r="BH143" s="67">
        <f t="shared" si="1535"/>
        <v>0</v>
      </c>
      <c r="BI143" s="24"/>
      <c r="BJ143" s="24"/>
      <c r="BK143" s="25"/>
      <c r="BL143" s="59"/>
      <c r="BM143" s="17"/>
      <c r="BN143" s="17"/>
      <c r="BO143" s="53"/>
      <c r="BP143" s="53"/>
      <c r="BQ143" s="53"/>
      <c r="BR143" s="53"/>
      <c r="BS143" s="53"/>
      <c r="BT143" s="53"/>
      <c r="BU143" s="53"/>
      <c r="BV143" s="53"/>
      <c r="BW143" s="53"/>
      <c r="BX143" s="53"/>
      <c r="BY143" s="53"/>
      <c r="BZ143" s="53"/>
      <c r="CA143" s="24"/>
      <c r="CB143" s="67">
        <f t="shared" si="1547"/>
        <v>0</v>
      </c>
      <c r="CC143" s="24"/>
      <c r="CD143" s="24"/>
      <c r="CE143" s="25"/>
      <c r="CF143" s="59"/>
      <c r="CG143" s="17"/>
      <c r="CH143" s="17"/>
      <c r="CI143" s="53"/>
      <c r="CJ143" s="53"/>
      <c r="CK143" s="53"/>
      <c r="CL143" s="53"/>
      <c r="CM143" s="53"/>
      <c r="CN143" s="53"/>
      <c r="CO143" s="53"/>
      <c r="CP143" s="53"/>
      <c r="CQ143" s="53"/>
      <c r="CR143" s="53"/>
      <c r="CS143" s="53"/>
      <c r="CT143" s="53"/>
      <c r="CU143" s="24"/>
      <c r="CV143" s="67">
        <f t="shared" si="1559"/>
        <v>0</v>
      </c>
      <c r="CW143" s="24"/>
      <c r="CX143" s="24"/>
      <c r="CY143" s="25"/>
      <c r="CZ143" s="59"/>
      <c r="DA143" s="17"/>
      <c r="DB143" s="17"/>
      <c r="DC143" s="53"/>
      <c r="DD143" s="53"/>
      <c r="DE143" s="53"/>
      <c r="DF143" s="53"/>
      <c r="DG143" s="53"/>
      <c r="DH143" s="53"/>
      <c r="DI143" s="53"/>
      <c r="DJ143" s="53"/>
      <c r="DK143" s="53"/>
      <c r="DL143" s="53"/>
      <c r="DM143" s="53"/>
      <c r="DN143" s="53"/>
      <c r="DO143" s="24"/>
      <c r="DP143" s="67">
        <f t="shared" si="1571"/>
        <v>0</v>
      </c>
      <c r="DQ143" s="24"/>
    </row>
    <row r="144" spans="1:124" hidden="1" outlineLevel="1" x14ac:dyDescent="0.2">
      <c r="E144" s="26">
        <f t="shared" ref="E144:R144" si="1578">IF(E140="",0,E143*$C$6)</f>
        <v>0</v>
      </c>
      <c r="F144" s="26">
        <f t="shared" si="1578"/>
        <v>0</v>
      </c>
      <c r="G144" s="26">
        <f t="shared" si="1578"/>
        <v>0</v>
      </c>
      <c r="H144" s="26">
        <f t="shared" si="1578"/>
        <v>0</v>
      </c>
      <c r="I144" s="26">
        <f t="shared" si="1578"/>
        <v>0</v>
      </c>
      <c r="J144" s="26">
        <f t="shared" si="1578"/>
        <v>0</v>
      </c>
      <c r="K144" s="26">
        <f t="shared" si="1578"/>
        <v>0</v>
      </c>
      <c r="L144" s="26">
        <f t="shared" si="1578"/>
        <v>0</v>
      </c>
      <c r="M144" s="26">
        <f t="shared" si="1578"/>
        <v>0</v>
      </c>
      <c r="N144" s="26">
        <f t="shared" si="1578"/>
        <v>0</v>
      </c>
      <c r="O144" s="26">
        <f t="shared" si="1578"/>
        <v>0</v>
      </c>
      <c r="P144" s="26">
        <f t="shared" si="1578"/>
        <v>0</v>
      </c>
      <c r="Q144" s="26">
        <f t="shared" si="1578"/>
        <v>0</v>
      </c>
      <c r="R144" s="26">
        <f t="shared" si="1578"/>
        <v>0</v>
      </c>
      <c r="T144" s="21">
        <f t="shared" si="1521"/>
        <v>0</v>
      </c>
      <c r="AA144" s="26">
        <f>IF(AA140="",0,AA143*$C$6)</f>
        <v>0</v>
      </c>
      <c r="AB144" s="26">
        <f t="shared" ref="AB144:AL144" si="1579">IF(AB140="",0,AB143*$C$6)</f>
        <v>0</v>
      </c>
      <c r="AC144" s="26">
        <f t="shared" si="1579"/>
        <v>0</v>
      </c>
      <c r="AD144" s="26">
        <f t="shared" si="1579"/>
        <v>0</v>
      </c>
      <c r="AE144" s="26">
        <f t="shared" si="1579"/>
        <v>0</v>
      </c>
      <c r="AF144" s="26">
        <f t="shared" si="1579"/>
        <v>0</v>
      </c>
      <c r="AG144" s="26">
        <f t="shared" si="1579"/>
        <v>0</v>
      </c>
      <c r="AH144" s="26">
        <f t="shared" si="1579"/>
        <v>0</v>
      </c>
      <c r="AI144" s="26">
        <f t="shared" si="1579"/>
        <v>0</v>
      </c>
      <c r="AJ144" s="26">
        <f t="shared" si="1579"/>
        <v>0</v>
      </c>
      <c r="AK144" s="26">
        <f t="shared" si="1579"/>
        <v>0</v>
      </c>
      <c r="AL144" s="26">
        <f t="shared" si="1579"/>
        <v>0</v>
      </c>
      <c r="AN144" s="21">
        <f t="shared" si="1523"/>
        <v>0</v>
      </c>
      <c r="AU144" s="26">
        <f>IF(AU140="",0,AU143*$C$6)</f>
        <v>0</v>
      </c>
      <c r="AV144" s="26">
        <f t="shared" ref="AV144" si="1580">IF(AV140="",0,AV143*$C$6)</f>
        <v>0</v>
      </c>
      <c r="AW144" s="26">
        <f t="shared" ref="AW144" si="1581">IF(AW140="",0,AW143*$C$6)</f>
        <v>0</v>
      </c>
      <c r="AX144" s="26">
        <f t="shared" ref="AX144" si="1582">IF(AX140="",0,AX143*$C$6)</f>
        <v>0</v>
      </c>
      <c r="AY144" s="26">
        <f t="shared" ref="AY144" si="1583">IF(AY140="",0,AY143*$C$6)</f>
        <v>0</v>
      </c>
      <c r="AZ144" s="26">
        <f t="shared" ref="AZ144" si="1584">IF(AZ140="",0,AZ143*$C$6)</f>
        <v>0</v>
      </c>
      <c r="BA144" s="26">
        <f t="shared" ref="BA144" si="1585">IF(BA140="",0,BA143*$C$6)</f>
        <v>0</v>
      </c>
      <c r="BB144" s="26">
        <f t="shared" ref="BB144" si="1586">IF(BB140="",0,BB143*$C$6)</f>
        <v>0</v>
      </c>
      <c r="BC144" s="26">
        <f t="shared" ref="BC144" si="1587">IF(BC140="",0,BC143*$C$6)</f>
        <v>0</v>
      </c>
      <c r="BD144" s="26">
        <f t="shared" ref="BD144" si="1588">IF(BD140="",0,BD143*$C$6)</f>
        <v>0</v>
      </c>
      <c r="BE144" s="26">
        <f t="shared" ref="BE144" si="1589">IF(BE140="",0,BE143*$C$6)</f>
        <v>0</v>
      </c>
      <c r="BF144" s="26">
        <f t="shared" ref="BF144" si="1590">IF(BF140="",0,BF143*$C$6)</f>
        <v>0</v>
      </c>
      <c r="BH144" s="21">
        <f t="shared" si="1535"/>
        <v>0</v>
      </c>
      <c r="BL144" s="27"/>
      <c r="BO144" s="26">
        <f>IF(BO140="",0,BO143*$C$6)</f>
        <v>0</v>
      </c>
      <c r="BP144" s="26">
        <f t="shared" ref="BP144" si="1591">IF(BP140="",0,BP143*$C$6)</f>
        <v>0</v>
      </c>
      <c r="BQ144" s="26">
        <f t="shared" ref="BQ144" si="1592">IF(BQ140="",0,BQ143*$C$6)</f>
        <v>0</v>
      </c>
      <c r="BR144" s="26">
        <f t="shared" ref="BR144" si="1593">IF(BR140="",0,BR143*$C$6)</f>
        <v>0</v>
      </c>
      <c r="BS144" s="26">
        <f t="shared" ref="BS144" si="1594">IF(BS140="",0,BS143*$C$6)</f>
        <v>0</v>
      </c>
      <c r="BT144" s="26">
        <f t="shared" ref="BT144" si="1595">IF(BT140="",0,BT143*$C$6)</f>
        <v>0</v>
      </c>
      <c r="BU144" s="26">
        <f t="shared" ref="BU144" si="1596">IF(BU140="",0,BU143*$C$6)</f>
        <v>0</v>
      </c>
      <c r="BV144" s="26">
        <f t="shared" ref="BV144" si="1597">IF(BV140="",0,BV143*$C$6)</f>
        <v>0</v>
      </c>
      <c r="BW144" s="26">
        <f t="shared" ref="BW144" si="1598">IF(BW140="",0,BW143*$C$6)</f>
        <v>0</v>
      </c>
      <c r="BX144" s="26">
        <f t="shared" ref="BX144" si="1599">IF(BX140="",0,BX143*$C$6)</f>
        <v>0</v>
      </c>
      <c r="BY144" s="26">
        <f t="shared" ref="BY144" si="1600">IF(BY140="",0,BY143*$C$6)</f>
        <v>0</v>
      </c>
      <c r="BZ144" s="26">
        <f t="shared" ref="BZ144" si="1601">IF(BZ140="",0,BZ143*$C$6)</f>
        <v>0</v>
      </c>
      <c r="CB144" s="21">
        <f t="shared" si="1547"/>
        <v>0</v>
      </c>
      <c r="CI144" s="26">
        <f>IF(CI140="",0,CI143*$C$6)</f>
        <v>0</v>
      </c>
      <c r="CJ144" s="26">
        <f t="shared" ref="CJ144" si="1602">IF(CJ140="",0,CJ143*$C$6)</f>
        <v>0</v>
      </c>
      <c r="CK144" s="26">
        <f t="shared" ref="CK144" si="1603">IF(CK140="",0,CK143*$C$6)</f>
        <v>0</v>
      </c>
      <c r="CL144" s="26">
        <f t="shared" ref="CL144" si="1604">IF(CL140="",0,CL143*$C$6)</f>
        <v>0</v>
      </c>
      <c r="CM144" s="26">
        <f t="shared" ref="CM144" si="1605">IF(CM140="",0,CM143*$C$6)</f>
        <v>0</v>
      </c>
      <c r="CN144" s="26">
        <f t="shared" ref="CN144" si="1606">IF(CN140="",0,CN143*$C$6)</f>
        <v>0</v>
      </c>
      <c r="CO144" s="26">
        <f t="shared" ref="CO144" si="1607">IF(CO140="",0,CO143*$C$6)</f>
        <v>0</v>
      </c>
      <c r="CP144" s="26">
        <f t="shared" ref="CP144" si="1608">IF(CP140="",0,CP143*$C$6)</f>
        <v>0</v>
      </c>
      <c r="CQ144" s="26">
        <f t="shared" ref="CQ144" si="1609">IF(CQ140="",0,CQ143*$C$6)</f>
        <v>0</v>
      </c>
      <c r="CR144" s="26">
        <f t="shared" ref="CR144" si="1610">IF(CR140="",0,CR143*$C$6)</f>
        <v>0</v>
      </c>
      <c r="CS144" s="26">
        <f t="shared" ref="CS144" si="1611">IF(CS140="",0,CS143*$C$6)</f>
        <v>0</v>
      </c>
      <c r="CT144" s="26">
        <f t="shared" ref="CT144" si="1612">IF(CT140="",0,CT143*$C$6)</f>
        <v>0</v>
      </c>
      <c r="CV144" s="21">
        <f t="shared" si="1559"/>
        <v>0</v>
      </c>
      <c r="DC144" s="26">
        <f>IF(DC140="",0,DC143*$C$6)</f>
        <v>0</v>
      </c>
      <c r="DD144" s="26">
        <f t="shared" ref="DD144" si="1613">IF(DD140="",0,DD143*$C$6)</f>
        <v>0</v>
      </c>
      <c r="DE144" s="26">
        <f t="shared" ref="DE144" si="1614">IF(DE140="",0,DE143*$C$6)</f>
        <v>0</v>
      </c>
      <c r="DF144" s="26">
        <f t="shared" ref="DF144" si="1615">IF(DF140="",0,DF143*$C$6)</f>
        <v>0</v>
      </c>
      <c r="DG144" s="26">
        <f t="shared" ref="DG144" si="1616">IF(DG140="",0,DG143*$C$6)</f>
        <v>0</v>
      </c>
      <c r="DH144" s="26">
        <f t="shared" ref="DH144" si="1617">IF(DH140="",0,DH143*$C$6)</f>
        <v>0</v>
      </c>
      <c r="DI144" s="26">
        <f t="shared" ref="DI144" si="1618">IF(DI140="",0,DI143*$C$6)</f>
        <v>0</v>
      </c>
      <c r="DJ144" s="26">
        <f t="shared" ref="DJ144" si="1619">IF(DJ140="",0,DJ143*$C$6)</f>
        <v>0</v>
      </c>
      <c r="DK144" s="26">
        <f t="shared" ref="DK144" si="1620">IF(DK140="",0,DK143*$C$6)</f>
        <v>0</v>
      </c>
      <c r="DL144" s="26">
        <f t="shared" ref="DL144" si="1621">IF(DL140="",0,DL143*$C$6)</f>
        <v>0</v>
      </c>
      <c r="DM144" s="26">
        <f t="shared" ref="DM144" si="1622">IF(DM140="",0,DM143*$C$6)</f>
        <v>0</v>
      </c>
      <c r="DN144" s="26">
        <f t="shared" ref="DN144" si="1623">IF(DN140="",0,DN143*$C$6)</f>
        <v>0</v>
      </c>
      <c r="DP144" s="21">
        <f t="shared" si="1571"/>
        <v>0</v>
      </c>
    </row>
    <row r="145" spans="1:124" hidden="1" outlineLevel="1" x14ac:dyDescent="0.2"/>
    <row r="146" spans="1:124" collapsed="1" x14ac:dyDescent="0.2"/>
    <row r="148" spans="1:124" ht="17" thickBot="1" x14ac:dyDescent="0.25">
      <c r="A148" s="17"/>
      <c r="B148" s="17"/>
      <c r="C148" s="47" t="s">
        <v>153</v>
      </c>
      <c r="D148" s="48"/>
      <c r="E148" s="49">
        <f>SUM(E131,E98,E66,E42,E18)</f>
        <v>0</v>
      </c>
      <c r="F148" s="49">
        <f t="shared" ref="F148:T148" si="1624">SUM(F131,F98,F66,F42,F18)</f>
        <v>0</v>
      </c>
      <c r="G148" s="49">
        <f t="shared" si="1624"/>
        <v>0</v>
      </c>
      <c r="H148" s="49">
        <f t="shared" si="1624"/>
        <v>0</v>
      </c>
      <c r="I148" s="49">
        <f t="shared" si="1624"/>
        <v>0</v>
      </c>
      <c r="J148" s="49">
        <f t="shared" si="1624"/>
        <v>0</v>
      </c>
      <c r="K148" s="49">
        <f t="shared" si="1624"/>
        <v>0</v>
      </c>
      <c r="L148" s="49">
        <f t="shared" si="1624"/>
        <v>0</v>
      </c>
      <c r="M148" s="49">
        <f t="shared" si="1624"/>
        <v>0</v>
      </c>
      <c r="N148" s="49">
        <f t="shared" si="1624"/>
        <v>0</v>
      </c>
      <c r="O148" s="49">
        <f t="shared" si="1624"/>
        <v>0</v>
      </c>
      <c r="P148" s="49">
        <f t="shared" si="1624"/>
        <v>0</v>
      </c>
      <c r="Q148" s="49">
        <f t="shared" si="1624"/>
        <v>0</v>
      </c>
      <c r="R148" s="49">
        <f t="shared" si="1624"/>
        <v>0</v>
      </c>
      <c r="S148" s="49"/>
      <c r="T148" s="49">
        <f t="shared" si="1624"/>
        <v>0</v>
      </c>
      <c r="U148" s="49"/>
      <c r="V148" s="49"/>
      <c r="W148" s="49"/>
      <c r="X148" s="50"/>
      <c r="Y148" s="49"/>
      <c r="Z148" s="49"/>
      <c r="AA148" s="49">
        <f t="shared" ref="AA148:AN148" si="1625">SUM(AA131,AA98,AA66,AA42,AA18)</f>
        <v>0</v>
      </c>
      <c r="AB148" s="49">
        <f t="shared" si="1625"/>
        <v>0</v>
      </c>
      <c r="AC148" s="49">
        <f t="shared" si="1625"/>
        <v>0</v>
      </c>
      <c r="AD148" s="49">
        <f t="shared" si="1625"/>
        <v>0</v>
      </c>
      <c r="AE148" s="49">
        <f t="shared" si="1625"/>
        <v>0</v>
      </c>
      <c r="AF148" s="49">
        <f t="shared" si="1625"/>
        <v>0</v>
      </c>
      <c r="AG148" s="49">
        <f t="shared" si="1625"/>
        <v>0</v>
      </c>
      <c r="AH148" s="49">
        <f t="shared" si="1625"/>
        <v>0</v>
      </c>
      <c r="AI148" s="49">
        <f t="shared" si="1625"/>
        <v>0</v>
      </c>
      <c r="AJ148" s="49">
        <f t="shared" si="1625"/>
        <v>0</v>
      </c>
      <c r="AK148" s="49">
        <f t="shared" si="1625"/>
        <v>0</v>
      </c>
      <c r="AL148" s="49">
        <f t="shared" si="1625"/>
        <v>0</v>
      </c>
      <c r="AM148" s="49"/>
      <c r="AN148" s="49">
        <f t="shared" si="1625"/>
        <v>0</v>
      </c>
      <c r="AO148" s="49"/>
      <c r="AP148" s="49"/>
      <c r="AQ148" s="49"/>
      <c r="AR148" s="50"/>
      <c r="AS148" s="49"/>
      <c r="AT148" s="49"/>
      <c r="AU148" s="49">
        <f t="shared" ref="AU148:BF148" si="1626">SUM(AU131,AU98,AU66,AU42,AU18)</f>
        <v>0</v>
      </c>
      <c r="AV148" s="49">
        <f t="shared" si="1626"/>
        <v>0</v>
      </c>
      <c r="AW148" s="49">
        <f t="shared" si="1626"/>
        <v>0</v>
      </c>
      <c r="AX148" s="49">
        <f t="shared" si="1626"/>
        <v>0</v>
      </c>
      <c r="AY148" s="49">
        <f t="shared" si="1626"/>
        <v>0</v>
      </c>
      <c r="AZ148" s="49">
        <f t="shared" si="1626"/>
        <v>0</v>
      </c>
      <c r="BA148" s="49">
        <f t="shared" si="1626"/>
        <v>0</v>
      </c>
      <c r="BB148" s="49">
        <f t="shared" si="1626"/>
        <v>0</v>
      </c>
      <c r="BC148" s="49">
        <f t="shared" si="1626"/>
        <v>0</v>
      </c>
      <c r="BD148" s="49">
        <f t="shared" si="1626"/>
        <v>0</v>
      </c>
      <c r="BE148" s="49">
        <f t="shared" si="1626"/>
        <v>0</v>
      </c>
      <c r="BF148" s="49">
        <f t="shared" si="1626"/>
        <v>0</v>
      </c>
      <c r="BG148" s="49"/>
      <c r="BH148" s="49">
        <f t="shared" ref="BH148" si="1627">SUM(BH131,BH98,BH66,BH42,BH18)</f>
        <v>0</v>
      </c>
      <c r="BI148" s="49"/>
      <c r="BJ148" s="49"/>
      <c r="BK148" s="49"/>
      <c r="BL148" s="50"/>
      <c r="BM148" s="49"/>
      <c r="BN148" s="49"/>
      <c r="BO148" s="49">
        <f t="shared" ref="BO148:BZ148" si="1628">SUM(BO131,BO98,BO66,BO42,BO18)</f>
        <v>0</v>
      </c>
      <c r="BP148" s="49">
        <f t="shared" si="1628"/>
        <v>0</v>
      </c>
      <c r="BQ148" s="49">
        <f t="shared" si="1628"/>
        <v>0</v>
      </c>
      <c r="BR148" s="49">
        <f t="shared" si="1628"/>
        <v>0</v>
      </c>
      <c r="BS148" s="49">
        <f t="shared" si="1628"/>
        <v>0</v>
      </c>
      <c r="BT148" s="49">
        <f t="shared" si="1628"/>
        <v>0</v>
      </c>
      <c r="BU148" s="49">
        <f t="shared" si="1628"/>
        <v>0</v>
      </c>
      <c r="BV148" s="49">
        <f t="shared" si="1628"/>
        <v>0</v>
      </c>
      <c r="BW148" s="49">
        <f t="shared" si="1628"/>
        <v>0</v>
      </c>
      <c r="BX148" s="49">
        <f t="shared" si="1628"/>
        <v>0</v>
      </c>
      <c r="BY148" s="49">
        <f t="shared" si="1628"/>
        <v>0</v>
      </c>
      <c r="BZ148" s="49">
        <f t="shared" si="1628"/>
        <v>0</v>
      </c>
      <c r="CA148" s="49"/>
      <c r="CB148" s="49">
        <f t="shared" ref="CB148" si="1629">SUM(CB131,CB98,CB66,CB42,CB18)</f>
        <v>0</v>
      </c>
      <c r="CC148" s="49"/>
      <c r="CD148" s="49"/>
      <c r="CE148" s="49"/>
      <c r="CF148" s="50"/>
      <c r="CG148" s="49"/>
      <c r="CH148" s="49"/>
      <c r="CI148" s="49">
        <f t="shared" ref="CI148:CT148" si="1630">SUM(CI131,CI98,CI66,CI42,CI18)</f>
        <v>0</v>
      </c>
      <c r="CJ148" s="49">
        <f t="shared" si="1630"/>
        <v>0</v>
      </c>
      <c r="CK148" s="49">
        <f t="shared" si="1630"/>
        <v>0</v>
      </c>
      <c r="CL148" s="49">
        <f t="shared" si="1630"/>
        <v>0</v>
      </c>
      <c r="CM148" s="49">
        <f t="shared" si="1630"/>
        <v>0</v>
      </c>
      <c r="CN148" s="49">
        <f t="shared" si="1630"/>
        <v>0</v>
      </c>
      <c r="CO148" s="49">
        <f t="shared" si="1630"/>
        <v>0</v>
      </c>
      <c r="CP148" s="49">
        <f t="shared" si="1630"/>
        <v>0</v>
      </c>
      <c r="CQ148" s="49">
        <f t="shared" si="1630"/>
        <v>0</v>
      </c>
      <c r="CR148" s="49">
        <f t="shared" si="1630"/>
        <v>0</v>
      </c>
      <c r="CS148" s="49">
        <f t="shared" si="1630"/>
        <v>0</v>
      </c>
      <c r="CT148" s="49">
        <f t="shared" si="1630"/>
        <v>0</v>
      </c>
      <c r="CU148" s="49"/>
      <c r="CV148" s="49">
        <f t="shared" ref="CV148" si="1631">SUM(CV131,CV98,CV66,CV42,CV18)</f>
        <v>0</v>
      </c>
      <c r="CW148" s="49"/>
      <c r="CX148" s="49"/>
      <c r="CY148" s="49"/>
      <c r="CZ148" s="50"/>
      <c r="DA148" s="49"/>
      <c r="DB148" s="49"/>
      <c r="DC148" s="49">
        <f t="shared" ref="DC148:DN148" si="1632">SUM(DC131,DC98,DC66,DC42,DC18)</f>
        <v>0</v>
      </c>
      <c r="DD148" s="49">
        <f t="shared" si="1632"/>
        <v>0</v>
      </c>
      <c r="DE148" s="49">
        <f t="shared" si="1632"/>
        <v>0</v>
      </c>
      <c r="DF148" s="49">
        <f t="shared" si="1632"/>
        <v>0</v>
      </c>
      <c r="DG148" s="49">
        <f t="shared" si="1632"/>
        <v>0</v>
      </c>
      <c r="DH148" s="49">
        <f t="shared" si="1632"/>
        <v>0</v>
      </c>
      <c r="DI148" s="49">
        <f t="shared" si="1632"/>
        <v>0</v>
      </c>
      <c r="DJ148" s="49">
        <f t="shared" si="1632"/>
        <v>0</v>
      </c>
      <c r="DK148" s="49">
        <f t="shared" si="1632"/>
        <v>0</v>
      </c>
      <c r="DL148" s="49">
        <f t="shared" si="1632"/>
        <v>0</v>
      </c>
      <c r="DM148" s="49">
        <f t="shared" si="1632"/>
        <v>0</v>
      </c>
      <c r="DN148" s="49">
        <f t="shared" si="1632"/>
        <v>0</v>
      </c>
      <c r="DO148" s="49"/>
      <c r="DP148" s="49">
        <f t="shared" ref="DP148" si="1633">SUM(DP131,DP98,DP66,DP42,DP18)</f>
        <v>0</v>
      </c>
      <c r="DQ148" s="49"/>
      <c r="DR148" s="49"/>
      <c r="DS148" s="49"/>
      <c r="DT148" s="50"/>
    </row>
    <row r="149" spans="1:124" ht="17" thickTop="1" x14ac:dyDescent="0.2"/>
    <row r="179" spans="1:3" x14ac:dyDescent="0.2">
      <c r="A179" s="11"/>
      <c r="B179" s="11"/>
    </row>
    <row r="180" spans="1:3" ht="19" customHeight="1" x14ac:dyDescent="0.2">
      <c r="B180" s="6"/>
    </row>
    <row r="181" spans="1:3" ht="18" customHeight="1" x14ac:dyDescent="0.2">
      <c r="C181" s="13"/>
    </row>
    <row r="182" spans="1:3" ht="18" customHeight="1" x14ac:dyDescent="0.2"/>
    <row r="183" spans="1:3" ht="18" customHeight="1" x14ac:dyDescent="0.2"/>
    <row r="184" spans="1:3" ht="18" customHeight="1" x14ac:dyDescent="0.2"/>
    <row r="185" spans="1:3" ht="18" customHeight="1" x14ac:dyDescent="0.2"/>
    <row r="186" spans="1:3" ht="18" customHeight="1" x14ac:dyDescent="0.2">
      <c r="B186" s="11"/>
    </row>
    <row r="187" spans="1:3" ht="18" customHeight="1" x14ac:dyDescent="0.2"/>
    <row r="188" spans="1:3" ht="18" customHeight="1" x14ac:dyDescent="0.2">
      <c r="C188" s="13"/>
    </row>
    <row r="189" spans="1:3" ht="18" customHeight="1" x14ac:dyDescent="0.2"/>
    <row r="190" spans="1:3" ht="18" customHeight="1" x14ac:dyDescent="0.2"/>
    <row r="191" spans="1:3" ht="18" customHeight="1" x14ac:dyDescent="0.2"/>
    <row r="192" spans="1:3" ht="18" customHeight="1" x14ac:dyDescent="0.2"/>
    <row r="193" ht="18" customHeight="1" x14ac:dyDescent="0.2"/>
    <row r="194" ht="18" customHeight="1" x14ac:dyDescent="0.2"/>
    <row r="195" ht="18" customHeight="1" x14ac:dyDescent="0.2"/>
    <row r="196" ht="18" customHeight="1" x14ac:dyDescent="0.2"/>
    <row r="197" ht="18" customHeight="1" x14ac:dyDescent="0.2"/>
    <row r="198" ht="18" customHeight="1" x14ac:dyDescent="0.2"/>
    <row r="199" ht="18" customHeight="1" x14ac:dyDescent="0.2"/>
    <row r="200" ht="18" customHeight="1" x14ac:dyDescent="0.2"/>
    <row r="201" ht="18" customHeight="1" x14ac:dyDescent="0.2"/>
    <row r="273" spans="1:124" x14ac:dyDescent="0.2">
      <c r="A273" s="11"/>
    </row>
    <row r="275" spans="1:124" x14ac:dyDescent="0.2">
      <c r="A275" s="11"/>
    </row>
    <row r="276" spans="1:124" x14ac:dyDescent="0.2">
      <c r="A276" s="11"/>
    </row>
    <row r="278" spans="1:124" x14ac:dyDescent="0.2">
      <c r="B278" s="23"/>
      <c r="C278" s="13"/>
      <c r="D278" s="13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21"/>
      <c r="U278" s="32"/>
      <c r="W278" s="30"/>
      <c r="X278" s="59"/>
      <c r="Y278" s="17"/>
      <c r="Z278" s="17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21"/>
      <c r="AO278" s="32"/>
      <c r="AP278" s="32"/>
      <c r="AQ278" s="30"/>
      <c r="AR278" s="59"/>
      <c r="AS278" s="17"/>
      <c r="AT278" s="17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21"/>
      <c r="BI278" s="32"/>
      <c r="BJ278" s="32"/>
      <c r="BK278" s="30"/>
      <c r="BL278" s="59"/>
      <c r="BM278" s="17"/>
      <c r="BN278" s="17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21"/>
      <c r="CC278" s="32"/>
      <c r="CD278" s="32"/>
      <c r="CE278" s="30"/>
      <c r="CF278" s="59"/>
      <c r="CG278" s="17"/>
      <c r="CH278" s="17"/>
      <c r="CI278" s="32"/>
      <c r="CJ278" s="32"/>
      <c r="CK278" s="32"/>
      <c r="CL278" s="32"/>
      <c r="CM278" s="32"/>
      <c r="CN278" s="32"/>
      <c r="CO278" s="32"/>
      <c r="CP278" s="32"/>
      <c r="CQ278" s="32"/>
      <c r="CR278" s="32"/>
      <c r="CS278" s="32"/>
      <c r="CT278" s="32"/>
      <c r="CU278" s="32"/>
      <c r="CV278" s="21"/>
      <c r="CW278" s="32"/>
      <c r="CX278" s="32"/>
      <c r="CY278" s="30"/>
      <c r="CZ278" s="59"/>
      <c r="DA278" s="17"/>
      <c r="DB278" s="17"/>
      <c r="DC278" s="32"/>
      <c r="DD278" s="32"/>
      <c r="DE278" s="32"/>
      <c r="DF278" s="32"/>
      <c r="DG278" s="32"/>
      <c r="DH278" s="32"/>
      <c r="DI278" s="32"/>
      <c r="DJ278" s="32"/>
      <c r="DK278" s="32"/>
      <c r="DL278" s="32"/>
      <c r="DM278" s="32"/>
      <c r="DN278" s="32"/>
      <c r="DO278" s="32"/>
      <c r="DP278" s="21"/>
      <c r="DQ278" s="32"/>
      <c r="DR278" s="32"/>
      <c r="DS278" s="30"/>
      <c r="DT278" s="59"/>
    </row>
    <row r="279" spans="1:124" x14ac:dyDescent="0.2">
      <c r="B279" s="23"/>
      <c r="C279" s="13"/>
      <c r="D279" s="13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21"/>
      <c r="U279" s="32"/>
      <c r="W279" s="30"/>
      <c r="X279" s="59"/>
      <c r="Y279" s="17"/>
      <c r="Z279" s="17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  <c r="AM279" s="32"/>
      <c r="AN279" s="21"/>
      <c r="AO279" s="32"/>
      <c r="AP279" s="55"/>
      <c r="AQ279" s="30"/>
      <c r="AR279" s="59"/>
      <c r="AS279" s="17"/>
      <c r="AT279" s="17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21"/>
      <c r="BI279" s="32"/>
      <c r="BJ279" s="55"/>
      <c r="BK279" s="30"/>
      <c r="BL279" s="59"/>
      <c r="BM279" s="17"/>
      <c r="BN279" s="17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21"/>
      <c r="CC279" s="32"/>
      <c r="CD279" s="55"/>
      <c r="CE279" s="30"/>
      <c r="CF279" s="59"/>
      <c r="CG279" s="17"/>
      <c r="CH279" s="17"/>
      <c r="CI279" s="32"/>
      <c r="CJ279" s="32"/>
      <c r="CK279" s="32"/>
      <c r="CL279" s="32"/>
      <c r="CM279" s="32"/>
      <c r="CN279" s="32"/>
      <c r="CO279" s="32"/>
      <c r="CP279" s="32"/>
      <c r="CQ279" s="32"/>
      <c r="CR279" s="32"/>
      <c r="CS279" s="32"/>
      <c r="CT279" s="32"/>
      <c r="CU279" s="32"/>
      <c r="CV279" s="21"/>
      <c r="CW279" s="32"/>
      <c r="CX279" s="55"/>
      <c r="CY279" s="30"/>
      <c r="CZ279" s="59"/>
      <c r="DA279" s="17"/>
      <c r="DB279" s="17"/>
      <c r="DC279" s="32"/>
      <c r="DD279" s="32"/>
      <c r="DE279" s="32"/>
      <c r="DF279" s="32"/>
      <c r="DG279" s="32"/>
      <c r="DH279" s="32"/>
      <c r="DI279" s="32"/>
      <c r="DJ279" s="32"/>
      <c r="DK279" s="32"/>
      <c r="DL279" s="32"/>
      <c r="DM279" s="32"/>
      <c r="DN279" s="32"/>
      <c r="DO279" s="32"/>
      <c r="DP279" s="21"/>
      <c r="DQ279" s="32"/>
      <c r="DR279" s="55"/>
      <c r="DS279" s="30"/>
      <c r="DT279" s="59"/>
    </row>
  </sheetData>
  <mergeCells count="2">
    <mergeCell ref="A1:B1"/>
    <mergeCell ref="E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 sheet</vt:lpstr>
      <vt:lpstr>Monthly Medical Costs- Task-S</vt:lpstr>
      <vt:lpstr>Training Program Costs- Task-S</vt:lpstr>
      <vt:lpstr>Monthly Medical Costs- UC</vt:lpstr>
      <vt:lpstr>Exchange Rate - Data</vt:lpstr>
      <vt:lpstr>Training Program Costs - EUC</vt:lpstr>
      <vt:lpstr>Monthly Progm Costs- EUC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2022-08-23T11:25:39Z</cp:lastPrinted>
  <dcterms:created xsi:type="dcterms:W3CDTF">2020-03-27T16:29:00Z</dcterms:created>
  <dcterms:modified xsi:type="dcterms:W3CDTF">2023-05-04T16:19:41Z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2c8cef-6f2b-4af1-b4ac-d815ff795cd6_Enabled">
    <vt:lpwstr>true</vt:lpwstr>
  </property>
  <property fmtid="{D5CDD505-2E9C-101B-9397-08002B2CF9AE}" pid="3" name="MSIP_Label_792c8cef-6f2b-4af1-b4ac-d815ff795cd6_SetDate">
    <vt:lpwstr>2023-05-04T16:08:21Z</vt:lpwstr>
  </property>
  <property fmtid="{D5CDD505-2E9C-101B-9397-08002B2CF9AE}" pid="4" name="MSIP_Label_792c8cef-6f2b-4af1-b4ac-d815ff795cd6_Method">
    <vt:lpwstr>Standard</vt:lpwstr>
  </property>
  <property fmtid="{D5CDD505-2E9C-101B-9397-08002B2CF9AE}" pid="5" name="MSIP_Label_792c8cef-6f2b-4af1-b4ac-d815ff795cd6_Name">
    <vt:lpwstr>VUMC General</vt:lpwstr>
  </property>
  <property fmtid="{D5CDD505-2E9C-101B-9397-08002B2CF9AE}" pid="6" name="MSIP_Label_792c8cef-6f2b-4af1-b4ac-d815ff795cd6_SiteId">
    <vt:lpwstr>ef575030-1424-4ed8-b83c-12c533d879ab</vt:lpwstr>
  </property>
  <property fmtid="{D5CDD505-2E9C-101B-9397-08002B2CF9AE}" pid="7" name="MSIP_Label_792c8cef-6f2b-4af1-b4ac-d815ff795cd6_ActionId">
    <vt:lpwstr>fe8cb23b-bd1e-4be3-b571-1c4370de252c</vt:lpwstr>
  </property>
  <property fmtid="{D5CDD505-2E9C-101B-9397-08002B2CF9AE}" pid="8" name="MSIP_Label_792c8cef-6f2b-4af1-b4ac-d815ff795cd6_ContentBits">
    <vt:lpwstr>0</vt:lpwstr>
  </property>
</Properties>
</file>