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L:\FCM Investments\12750 Moorpark\Construction\"/>
    </mc:Choice>
  </mc:AlternateContent>
  <xr:revisionPtr revIDLastSave="0" documentId="13_ncr:1_{04C80A92-E4DB-4EDC-ACC4-82D5C479FF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 OF VALUE WORKSHEET" sheetId="1" r:id="rId1"/>
    <sheet name="Draw #1" sheetId="2" r:id="rId2"/>
    <sheet name="Draw #2" sheetId="3" r:id="rId3"/>
    <sheet name="Draw #3" sheetId="4" r:id="rId4"/>
    <sheet name="Draw #4" sheetId="5" r:id="rId5"/>
    <sheet name="Draw #5" sheetId="6" r:id="rId6"/>
    <sheet name="Draw #6" sheetId="7" r:id="rId7"/>
    <sheet name="Draw #7" sheetId="8" r:id="rId8"/>
    <sheet name="Draw #8" sheetId="9" r:id="rId9"/>
    <sheet name="Draw #9" sheetId="10" r:id="rId10"/>
    <sheet name="Draw #10" sheetId="11" r:id="rId11"/>
    <sheet name="Draw #11" sheetId="12" r:id="rId12"/>
    <sheet name="Draw #12" sheetId="13" r:id="rId13"/>
    <sheet name="Draw #13" sheetId="14" r:id="rId14"/>
    <sheet name="Draw #14" sheetId="15" r:id="rId15"/>
    <sheet name="Draw #15" sheetId="16" r:id="rId16"/>
    <sheet name="Draw #16" sheetId="17" r:id="rId17"/>
    <sheet name="Draw #17" sheetId="18" r:id="rId18"/>
    <sheet name="Draw #18" sheetId="19" r:id="rId19"/>
    <sheet name="Draw #19" sheetId="20" r:id="rId20"/>
    <sheet name="Draw #20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rc8Oc23EzBiKj04YBNwMlAMg8S1wtD2OBBtWxAUj1Ho="/>
    </ext>
  </extLst>
</workbook>
</file>

<file path=xl/calcChain.xml><?xml version="1.0" encoding="utf-8"?>
<calcChain xmlns="http://schemas.openxmlformats.org/spreadsheetml/2006/main">
  <c r="E71" i="1" l="1"/>
  <c r="E67" i="1"/>
  <c r="I137" i="21"/>
  <c r="F137" i="21"/>
  <c r="D135" i="21"/>
  <c r="B135" i="21"/>
  <c r="A135" i="21"/>
  <c r="D134" i="21"/>
  <c r="B134" i="21"/>
  <c r="A134" i="21"/>
  <c r="D133" i="21"/>
  <c r="B133" i="21"/>
  <c r="A133" i="21"/>
  <c r="D132" i="21"/>
  <c r="B132" i="21"/>
  <c r="A132" i="21"/>
  <c r="D131" i="21"/>
  <c r="B131" i="21"/>
  <c r="A131" i="21"/>
  <c r="D130" i="21"/>
  <c r="B130" i="21"/>
  <c r="A130" i="21"/>
  <c r="D129" i="21"/>
  <c r="B129" i="21"/>
  <c r="A129" i="21"/>
  <c r="D128" i="21"/>
  <c r="B128" i="21"/>
  <c r="A128" i="21"/>
  <c r="D127" i="21"/>
  <c r="B127" i="21"/>
  <c r="A127" i="21"/>
  <c r="D126" i="21"/>
  <c r="B126" i="21"/>
  <c r="A126" i="21"/>
  <c r="D125" i="21"/>
  <c r="B125" i="21"/>
  <c r="A125" i="21"/>
  <c r="D124" i="21"/>
  <c r="B124" i="21"/>
  <c r="A124" i="21"/>
  <c r="D123" i="21"/>
  <c r="B123" i="21"/>
  <c r="A123" i="21"/>
  <c r="D122" i="21"/>
  <c r="B122" i="21"/>
  <c r="A122" i="21"/>
  <c r="D121" i="21"/>
  <c r="B121" i="21"/>
  <c r="A121" i="21"/>
  <c r="D120" i="21"/>
  <c r="B120" i="21"/>
  <c r="A120" i="21"/>
  <c r="D119" i="21"/>
  <c r="B119" i="21"/>
  <c r="A119" i="21"/>
  <c r="D118" i="21"/>
  <c r="B118" i="21"/>
  <c r="A118" i="21"/>
  <c r="D117" i="21"/>
  <c r="B117" i="21"/>
  <c r="A117" i="21"/>
  <c r="D116" i="21"/>
  <c r="B116" i="21"/>
  <c r="A116" i="21"/>
  <c r="D115" i="21"/>
  <c r="B115" i="21"/>
  <c r="A115" i="21"/>
  <c r="D114" i="21"/>
  <c r="B114" i="21"/>
  <c r="A114" i="21"/>
  <c r="D113" i="21"/>
  <c r="B113" i="21"/>
  <c r="A113" i="21"/>
  <c r="D112" i="21"/>
  <c r="B112" i="21"/>
  <c r="A112" i="21"/>
  <c r="D111" i="21"/>
  <c r="B111" i="21"/>
  <c r="A111" i="21"/>
  <c r="D110" i="21"/>
  <c r="B110" i="21"/>
  <c r="A110" i="21"/>
  <c r="D109" i="21"/>
  <c r="B109" i="21"/>
  <c r="A109" i="21"/>
  <c r="D108" i="21"/>
  <c r="B108" i="21"/>
  <c r="A108" i="21"/>
  <c r="D107" i="21"/>
  <c r="B107" i="21"/>
  <c r="A107" i="21"/>
  <c r="D106" i="21"/>
  <c r="B106" i="21"/>
  <c r="A106" i="21"/>
  <c r="D105" i="21"/>
  <c r="B105" i="21"/>
  <c r="A105" i="21"/>
  <c r="D104" i="21"/>
  <c r="B104" i="21"/>
  <c r="A104" i="21"/>
  <c r="D103" i="21"/>
  <c r="B103" i="21"/>
  <c r="A103" i="21"/>
  <c r="D102" i="21"/>
  <c r="B102" i="21"/>
  <c r="A102" i="21"/>
  <c r="D101" i="21"/>
  <c r="B101" i="21"/>
  <c r="A101" i="21"/>
  <c r="D100" i="21"/>
  <c r="B100" i="21"/>
  <c r="A100" i="21"/>
  <c r="D99" i="21"/>
  <c r="B99" i="21"/>
  <c r="A99" i="21"/>
  <c r="D98" i="21"/>
  <c r="B98" i="21"/>
  <c r="A98" i="21"/>
  <c r="D97" i="21"/>
  <c r="B97" i="21"/>
  <c r="A97" i="21"/>
  <c r="D96" i="21"/>
  <c r="B96" i="21"/>
  <c r="A96" i="21"/>
  <c r="D95" i="21"/>
  <c r="B95" i="21"/>
  <c r="A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D81" i="21"/>
  <c r="B81" i="21"/>
  <c r="A81" i="21"/>
  <c r="D80" i="21"/>
  <c r="B80" i="21"/>
  <c r="A80" i="21"/>
  <c r="D79" i="21"/>
  <c r="B79" i="21"/>
  <c r="A79" i="21"/>
  <c r="B78" i="21"/>
  <c r="B77" i="21"/>
  <c r="D76" i="21"/>
  <c r="B76" i="21"/>
  <c r="A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A15" i="21"/>
  <c r="B14" i="21"/>
  <c r="A14" i="21"/>
  <c r="B13" i="21"/>
  <c r="B12" i="21"/>
  <c r="A12" i="21"/>
  <c r="B11" i="21"/>
  <c r="A11" i="21"/>
  <c r="B10" i="21"/>
  <c r="A10" i="21"/>
  <c r="C6" i="21"/>
  <c r="C5" i="21"/>
  <c r="C4" i="21"/>
  <c r="C3" i="21"/>
  <c r="I137" i="20"/>
  <c r="F137" i="20"/>
  <c r="D135" i="20"/>
  <c r="B135" i="20"/>
  <c r="A135" i="20"/>
  <c r="D134" i="20"/>
  <c r="B134" i="20"/>
  <c r="A134" i="20"/>
  <c r="D133" i="20"/>
  <c r="B133" i="20"/>
  <c r="A133" i="20"/>
  <c r="D132" i="20"/>
  <c r="B132" i="20"/>
  <c r="A132" i="20"/>
  <c r="D131" i="20"/>
  <c r="B131" i="20"/>
  <c r="A131" i="20"/>
  <c r="D130" i="20"/>
  <c r="B130" i="20"/>
  <c r="A130" i="20"/>
  <c r="D129" i="20"/>
  <c r="B129" i="20"/>
  <c r="A129" i="20"/>
  <c r="D128" i="20"/>
  <c r="B128" i="20"/>
  <c r="A128" i="20"/>
  <c r="D127" i="20"/>
  <c r="B127" i="20"/>
  <c r="A127" i="20"/>
  <c r="D126" i="20"/>
  <c r="B126" i="20"/>
  <c r="A126" i="20"/>
  <c r="D125" i="20"/>
  <c r="B125" i="20"/>
  <c r="A125" i="20"/>
  <c r="D124" i="20"/>
  <c r="B124" i="20"/>
  <c r="A124" i="20"/>
  <c r="D123" i="20"/>
  <c r="B123" i="20"/>
  <c r="A123" i="20"/>
  <c r="D122" i="20"/>
  <c r="B122" i="20"/>
  <c r="A122" i="20"/>
  <c r="D121" i="20"/>
  <c r="B121" i="20"/>
  <c r="A121" i="20"/>
  <c r="D120" i="20"/>
  <c r="B120" i="20"/>
  <c r="A120" i="20"/>
  <c r="D119" i="20"/>
  <c r="B119" i="20"/>
  <c r="A119" i="20"/>
  <c r="D118" i="20"/>
  <c r="B118" i="20"/>
  <c r="A118" i="20"/>
  <c r="D117" i="20"/>
  <c r="B117" i="20"/>
  <c r="A117" i="20"/>
  <c r="D116" i="20"/>
  <c r="B116" i="20"/>
  <c r="A116" i="20"/>
  <c r="D115" i="20"/>
  <c r="B115" i="20"/>
  <c r="A115" i="20"/>
  <c r="D114" i="20"/>
  <c r="B114" i="20"/>
  <c r="A114" i="20"/>
  <c r="D113" i="20"/>
  <c r="B113" i="20"/>
  <c r="A113" i="20"/>
  <c r="D112" i="20"/>
  <c r="B112" i="20"/>
  <c r="A112" i="20"/>
  <c r="D111" i="20"/>
  <c r="B111" i="20"/>
  <c r="A111" i="20"/>
  <c r="D110" i="20"/>
  <c r="B110" i="20"/>
  <c r="A110" i="20"/>
  <c r="D109" i="20"/>
  <c r="B109" i="20"/>
  <c r="A109" i="20"/>
  <c r="D108" i="20"/>
  <c r="B108" i="20"/>
  <c r="A108" i="20"/>
  <c r="D107" i="20"/>
  <c r="B107" i="20"/>
  <c r="A107" i="20"/>
  <c r="D106" i="20"/>
  <c r="B106" i="20"/>
  <c r="A106" i="20"/>
  <c r="D105" i="20"/>
  <c r="B105" i="20"/>
  <c r="A105" i="20"/>
  <c r="D104" i="20"/>
  <c r="B104" i="20"/>
  <c r="A104" i="20"/>
  <c r="D103" i="20"/>
  <c r="B103" i="20"/>
  <c r="A103" i="20"/>
  <c r="D102" i="20"/>
  <c r="B102" i="20"/>
  <c r="A102" i="20"/>
  <c r="D101" i="20"/>
  <c r="B101" i="20"/>
  <c r="A101" i="20"/>
  <c r="D100" i="20"/>
  <c r="B100" i="20"/>
  <c r="A100" i="20"/>
  <c r="D99" i="20"/>
  <c r="B99" i="20"/>
  <c r="A99" i="20"/>
  <c r="D98" i="20"/>
  <c r="B98" i="20"/>
  <c r="A98" i="20"/>
  <c r="D97" i="20"/>
  <c r="B97" i="20"/>
  <c r="A97" i="20"/>
  <c r="D96" i="20"/>
  <c r="B96" i="20"/>
  <c r="A96" i="20"/>
  <c r="D95" i="20"/>
  <c r="B95" i="20"/>
  <c r="A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D81" i="20"/>
  <c r="B81" i="20"/>
  <c r="A81" i="20"/>
  <c r="D80" i="20"/>
  <c r="B80" i="20"/>
  <c r="A80" i="20"/>
  <c r="D79" i="20"/>
  <c r="B79" i="20"/>
  <c r="A79" i="20"/>
  <c r="B78" i="20"/>
  <c r="B77" i="20"/>
  <c r="D76" i="20"/>
  <c r="B76" i="20"/>
  <c r="A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A15" i="20"/>
  <c r="B14" i="20"/>
  <c r="A14" i="20"/>
  <c r="B13" i="20"/>
  <c r="B12" i="20"/>
  <c r="A12" i="20"/>
  <c r="B11" i="20"/>
  <c r="A11" i="20"/>
  <c r="B10" i="20"/>
  <c r="A10" i="20"/>
  <c r="J6" i="20"/>
  <c r="C6" i="20"/>
  <c r="C5" i="20"/>
  <c r="C4" i="20"/>
  <c r="C3" i="20"/>
  <c r="I137" i="19"/>
  <c r="C6" i="19" s="1"/>
  <c r="F137" i="19"/>
  <c r="D135" i="19"/>
  <c r="B135" i="19"/>
  <c r="A135" i="19"/>
  <c r="D134" i="19"/>
  <c r="B134" i="19"/>
  <c r="A134" i="19"/>
  <c r="D133" i="19"/>
  <c r="B133" i="19"/>
  <c r="A133" i="19"/>
  <c r="D132" i="19"/>
  <c r="B132" i="19"/>
  <c r="A132" i="19"/>
  <c r="D131" i="19"/>
  <c r="B131" i="19"/>
  <c r="A131" i="19"/>
  <c r="D130" i="19"/>
  <c r="B130" i="19"/>
  <c r="A130" i="19"/>
  <c r="D129" i="19"/>
  <c r="B129" i="19"/>
  <c r="A129" i="19"/>
  <c r="D128" i="19"/>
  <c r="B128" i="19"/>
  <c r="A128" i="19"/>
  <c r="D127" i="19"/>
  <c r="B127" i="19"/>
  <c r="A127" i="19"/>
  <c r="D126" i="19"/>
  <c r="B126" i="19"/>
  <c r="A126" i="19"/>
  <c r="D125" i="19"/>
  <c r="B125" i="19"/>
  <c r="A125" i="19"/>
  <c r="D124" i="19"/>
  <c r="B124" i="19"/>
  <c r="A124" i="19"/>
  <c r="D123" i="19"/>
  <c r="B123" i="19"/>
  <c r="A123" i="19"/>
  <c r="D122" i="19"/>
  <c r="B122" i="19"/>
  <c r="A122" i="19"/>
  <c r="D121" i="19"/>
  <c r="B121" i="19"/>
  <c r="A121" i="19"/>
  <c r="D120" i="19"/>
  <c r="B120" i="19"/>
  <c r="A120" i="19"/>
  <c r="D119" i="19"/>
  <c r="B119" i="19"/>
  <c r="A119" i="19"/>
  <c r="D118" i="19"/>
  <c r="B118" i="19"/>
  <c r="A118" i="19"/>
  <c r="D117" i="19"/>
  <c r="B117" i="19"/>
  <c r="A117" i="19"/>
  <c r="D116" i="19"/>
  <c r="B116" i="19"/>
  <c r="A116" i="19"/>
  <c r="D115" i="19"/>
  <c r="B115" i="19"/>
  <c r="A115" i="19"/>
  <c r="D114" i="19"/>
  <c r="B114" i="19"/>
  <c r="A114" i="19"/>
  <c r="D113" i="19"/>
  <c r="B113" i="19"/>
  <c r="A113" i="19"/>
  <c r="D112" i="19"/>
  <c r="B112" i="19"/>
  <c r="A112" i="19"/>
  <c r="D111" i="19"/>
  <c r="B111" i="19"/>
  <c r="A111" i="19"/>
  <c r="D110" i="19"/>
  <c r="B110" i="19"/>
  <c r="A110" i="19"/>
  <c r="D109" i="19"/>
  <c r="B109" i="19"/>
  <c r="A109" i="19"/>
  <c r="D108" i="19"/>
  <c r="B108" i="19"/>
  <c r="A108" i="19"/>
  <c r="D107" i="19"/>
  <c r="B107" i="19"/>
  <c r="A107" i="19"/>
  <c r="D106" i="19"/>
  <c r="B106" i="19"/>
  <c r="A106" i="19"/>
  <c r="D105" i="19"/>
  <c r="B105" i="19"/>
  <c r="A105" i="19"/>
  <c r="D104" i="19"/>
  <c r="B104" i="19"/>
  <c r="A104" i="19"/>
  <c r="D103" i="19"/>
  <c r="B103" i="19"/>
  <c r="A103" i="19"/>
  <c r="D102" i="19"/>
  <c r="B102" i="19"/>
  <c r="A102" i="19"/>
  <c r="D101" i="19"/>
  <c r="B101" i="19"/>
  <c r="A101" i="19"/>
  <c r="D100" i="19"/>
  <c r="B100" i="19"/>
  <c r="A100" i="19"/>
  <c r="D99" i="19"/>
  <c r="B99" i="19"/>
  <c r="A99" i="19"/>
  <c r="D98" i="19"/>
  <c r="B98" i="19"/>
  <c r="A98" i="19"/>
  <c r="D97" i="19"/>
  <c r="B97" i="19"/>
  <c r="A97" i="19"/>
  <c r="D96" i="19"/>
  <c r="B96" i="19"/>
  <c r="A96" i="19"/>
  <c r="D95" i="19"/>
  <c r="B95" i="19"/>
  <c r="A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D81" i="19"/>
  <c r="B81" i="19"/>
  <c r="A81" i="19"/>
  <c r="D80" i="19"/>
  <c r="B80" i="19"/>
  <c r="A80" i="19"/>
  <c r="D79" i="19"/>
  <c r="B79" i="19"/>
  <c r="A79" i="19"/>
  <c r="B78" i="19"/>
  <c r="B77" i="19"/>
  <c r="D76" i="19"/>
  <c r="B76" i="19"/>
  <c r="A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A15" i="19"/>
  <c r="B14" i="19"/>
  <c r="A14" i="19"/>
  <c r="B13" i="19"/>
  <c r="B12" i="19"/>
  <c r="A12" i="19"/>
  <c r="B11" i="19"/>
  <c r="A11" i="19"/>
  <c r="B10" i="19"/>
  <c r="A10" i="19"/>
  <c r="J6" i="19"/>
  <c r="C5" i="19"/>
  <c r="C4" i="19"/>
  <c r="C3" i="19"/>
  <c r="I137" i="18"/>
  <c r="F137" i="18"/>
  <c r="D135" i="18"/>
  <c r="B135" i="18"/>
  <c r="A135" i="18"/>
  <c r="D134" i="18"/>
  <c r="B134" i="18"/>
  <c r="A134" i="18"/>
  <c r="D133" i="18"/>
  <c r="B133" i="18"/>
  <c r="A133" i="18"/>
  <c r="D132" i="18"/>
  <c r="B132" i="18"/>
  <c r="A132" i="18"/>
  <c r="D131" i="18"/>
  <c r="B131" i="18"/>
  <c r="A131" i="18"/>
  <c r="D130" i="18"/>
  <c r="B130" i="18"/>
  <c r="A130" i="18"/>
  <c r="D129" i="18"/>
  <c r="B129" i="18"/>
  <c r="A129" i="18"/>
  <c r="D128" i="18"/>
  <c r="B128" i="18"/>
  <c r="A128" i="18"/>
  <c r="D127" i="18"/>
  <c r="B127" i="18"/>
  <c r="A127" i="18"/>
  <c r="D126" i="18"/>
  <c r="B126" i="18"/>
  <c r="A126" i="18"/>
  <c r="D125" i="18"/>
  <c r="B125" i="18"/>
  <c r="A125" i="18"/>
  <c r="D124" i="18"/>
  <c r="B124" i="18"/>
  <c r="A124" i="18"/>
  <c r="D123" i="18"/>
  <c r="B123" i="18"/>
  <c r="A123" i="18"/>
  <c r="D122" i="18"/>
  <c r="B122" i="18"/>
  <c r="A122" i="18"/>
  <c r="D121" i="18"/>
  <c r="B121" i="18"/>
  <c r="A121" i="18"/>
  <c r="D120" i="18"/>
  <c r="B120" i="18"/>
  <c r="A120" i="18"/>
  <c r="D119" i="18"/>
  <c r="B119" i="18"/>
  <c r="A119" i="18"/>
  <c r="D118" i="18"/>
  <c r="B118" i="18"/>
  <c r="A118" i="18"/>
  <c r="D117" i="18"/>
  <c r="B117" i="18"/>
  <c r="A117" i="18"/>
  <c r="D116" i="18"/>
  <c r="B116" i="18"/>
  <c r="A116" i="18"/>
  <c r="D115" i="18"/>
  <c r="B115" i="18"/>
  <c r="A115" i="18"/>
  <c r="D114" i="18"/>
  <c r="B114" i="18"/>
  <c r="A114" i="18"/>
  <c r="D113" i="18"/>
  <c r="B113" i="18"/>
  <c r="A113" i="18"/>
  <c r="D112" i="18"/>
  <c r="B112" i="18"/>
  <c r="A112" i="18"/>
  <c r="D111" i="18"/>
  <c r="B111" i="18"/>
  <c r="A111" i="18"/>
  <c r="D110" i="18"/>
  <c r="B110" i="18"/>
  <c r="A110" i="18"/>
  <c r="D109" i="18"/>
  <c r="B109" i="18"/>
  <c r="A109" i="18"/>
  <c r="D108" i="18"/>
  <c r="B108" i="18"/>
  <c r="A108" i="18"/>
  <c r="D107" i="18"/>
  <c r="B107" i="18"/>
  <c r="A107" i="18"/>
  <c r="D106" i="18"/>
  <c r="B106" i="18"/>
  <c r="A106" i="18"/>
  <c r="D105" i="18"/>
  <c r="B105" i="18"/>
  <c r="A105" i="18"/>
  <c r="D104" i="18"/>
  <c r="B104" i="18"/>
  <c r="A104" i="18"/>
  <c r="D103" i="18"/>
  <c r="B103" i="18"/>
  <c r="A103" i="18"/>
  <c r="D102" i="18"/>
  <c r="B102" i="18"/>
  <c r="A102" i="18"/>
  <c r="D101" i="18"/>
  <c r="B101" i="18"/>
  <c r="A101" i="18"/>
  <c r="D100" i="18"/>
  <c r="B100" i="18"/>
  <c r="A100" i="18"/>
  <c r="D99" i="18"/>
  <c r="B99" i="18"/>
  <c r="A99" i="18"/>
  <c r="D98" i="18"/>
  <c r="B98" i="18"/>
  <c r="A98" i="18"/>
  <c r="D97" i="18"/>
  <c r="B97" i="18"/>
  <c r="A97" i="18"/>
  <c r="D96" i="18"/>
  <c r="B96" i="18"/>
  <c r="A96" i="18"/>
  <c r="D95" i="18"/>
  <c r="B95" i="18"/>
  <c r="A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D81" i="18"/>
  <c r="B81" i="18"/>
  <c r="A81" i="18"/>
  <c r="D80" i="18"/>
  <c r="B80" i="18"/>
  <c r="A80" i="18"/>
  <c r="D79" i="18"/>
  <c r="B79" i="18"/>
  <c r="A79" i="18"/>
  <c r="B78" i="18"/>
  <c r="B77" i="18"/>
  <c r="D76" i="18"/>
  <c r="B76" i="18"/>
  <c r="A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A15" i="18"/>
  <c r="B14" i="18"/>
  <c r="A14" i="18"/>
  <c r="B13" i="18"/>
  <c r="B12" i="18"/>
  <c r="A12" i="18"/>
  <c r="B11" i="18"/>
  <c r="A11" i="18"/>
  <c r="B10" i="18"/>
  <c r="A10" i="18"/>
  <c r="J6" i="18"/>
  <c r="C6" i="18"/>
  <c r="C5" i="18"/>
  <c r="C4" i="18"/>
  <c r="C3" i="18"/>
  <c r="I137" i="17"/>
  <c r="F137" i="17"/>
  <c r="D135" i="17"/>
  <c r="B135" i="17"/>
  <c r="A135" i="17"/>
  <c r="D134" i="17"/>
  <c r="B134" i="17"/>
  <c r="A134" i="17"/>
  <c r="D133" i="17"/>
  <c r="B133" i="17"/>
  <c r="A133" i="17"/>
  <c r="D132" i="17"/>
  <c r="B132" i="17"/>
  <c r="A132" i="17"/>
  <c r="D131" i="17"/>
  <c r="B131" i="17"/>
  <c r="A131" i="17"/>
  <c r="D130" i="17"/>
  <c r="B130" i="17"/>
  <c r="A130" i="17"/>
  <c r="D129" i="17"/>
  <c r="B129" i="17"/>
  <c r="A129" i="17"/>
  <c r="D128" i="17"/>
  <c r="B128" i="17"/>
  <c r="A128" i="17"/>
  <c r="D127" i="17"/>
  <c r="B127" i="17"/>
  <c r="A127" i="17"/>
  <c r="D126" i="17"/>
  <c r="B126" i="17"/>
  <c r="A126" i="17"/>
  <c r="D125" i="17"/>
  <c r="B125" i="17"/>
  <c r="A125" i="17"/>
  <c r="D124" i="17"/>
  <c r="B124" i="17"/>
  <c r="A124" i="17"/>
  <c r="D123" i="17"/>
  <c r="B123" i="17"/>
  <c r="A123" i="17"/>
  <c r="D122" i="17"/>
  <c r="B122" i="17"/>
  <c r="A122" i="17"/>
  <c r="D121" i="17"/>
  <c r="B121" i="17"/>
  <c r="A121" i="17"/>
  <c r="D120" i="17"/>
  <c r="B120" i="17"/>
  <c r="A120" i="17"/>
  <c r="D119" i="17"/>
  <c r="B119" i="17"/>
  <c r="A119" i="17"/>
  <c r="D118" i="17"/>
  <c r="B118" i="17"/>
  <c r="A118" i="17"/>
  <c r="D117" i="17"/>
  <c r="B117" i="17"/>
  <c r="A117" i="17"/>
  <c r="D116" i="17"/>
  <c r="B116" i="17"/>
  <c r="A116" i="17"/>
  <c r="D115" i="17"/>
  <c r="B115" i="17"/>
  <c r="A115" i="17"/>
  <c r="D114" i="17"/>
  <c r="B114" i="17"/>
  <c r="A114" i="17"/>
  <c r="D113" i="17"/>
  <c r="B113" i="17"/>
  <c r="A113" i="17"/>
  <c r="D112" i="17"/>
  <c r="B112" i="17"/>
  <c r="A112" i="17"/>
  <c r="D111" i="17"/>
  <c r="B111" i="17"/>
  <c r="A111" i="17"/>
  <c r="D110" i="17"/>
  <c r="B110" i="17"/>
  <c r="A110" i="17"/>
  <c r="D109" i="17"/>
  <c r="B109" i="17"/>
  <c r="A109" i="17"/>
  <c r="D108" i="17"/>
  <c r="B108" i="17"/>
  <c r="A108" i="17"/>
  <c r="D107" i="17"/>
  <c r="B107" i="17"/>
  <c r="A107" i="17"/>
  <c r="D106" i="17"/>
  <c r="B106" i="17"/>
  <c r="A106" i="17"/>
  <c r="D105" i="17"/>
  <c r="B105" i="17"/>
  <c r="A105" i="17"/>
  <c r="D104" i="17"/>
  <c r="B104" i="17"/>
  <c r="A104" i="17"/>
  <c r="D103" i="17"/>
  <c r="B103" i="17"/>
  <c r="A103" i="17"/>
  <c r="D102" i="17"/>
  <c r="B102" i="17"/>
  <c r="A102" i="17"/>
  <c r="D101" i="17"/>
  <c r="B101" i="17"/>
  <c r="A101" i="17"/>
  <c r="D100" i="17"/>
  <c r="B100" i="17"/>
  <c r="A100" i="17"/>
  <c r="D99" i="17"/>
  <c r="B99" i="17"/>
  <c r="A99" i="17"/>
  <c r="D98" i="17"/>
  <c r="B98" i="17"/>
  <c r="A98" i="17"/>
  <c r="D97" i="17"/>
  <c r="B97" i="17"/>
  <c r="A97" i="17"/>
  <c r="D96" i="17"/>
  <c r="B96" i="17"/>
  <c r="A96" i="17"/>
  <c r="D95" i="17"/>
  <c r="B95" i="17"/>
  <c r="A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D81" i="17"/>
  <c r="B81" i="17"/>
  <c r="A81" i="17"/>
  <c r="D80" i="17"/>
  <c r="B80" i="17"/>
  <c r="A80" i="17"/>
  <c r="D79" i="17"/>
  <c r="B79" i="17"/>
  <c r="A79" i="17"/>
  <c r="B78" i="17"/>
  <c r="B77" i="17"/>
  <c r="D76" i="17"/>
  <c r="B76" i="17"/>
  <c r="A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A15" i="17"/>
  <c r="B14" i="17"/>
  <c r="A14" i="17"/>
  <c r="B13" i="17"/>
  <c r="B12" i="17"/>
  <c r="A12" i="17"/>
  <c r="B11" i="17"/>
  <c r="A11" i="17"/>
  <c r="B10" i="17"/>
  <c r="A10" i="17"/>
  <c r="J6" i="17"/>
  <c r="C6" i="17"/>
  <c r="C5" i="17"/>
  <c r="C4" i="17"/>
  <c r="C3" i="17"/>
  <c r="I137" i="16"/>
  <c r="F137" i="16"/>
  <c r="D135" i="16"/>
  <c r="B135" i="16"/>
  <c r="A135" i="16"/>
  <c r="D134" i="16"/>
  <c r="B134" i="16"/>
  <c r="A134" i="16"/>
  <c r="D133" i="16"/>
  <c r="B133" i="16"/>
  <c r="A133" i="16"/>
  <c r="D132" i="16"/>
  <c r="B132" i="16"/>
  <c r="A132" i="16"/>
  <c r="D131" i="16"/>
  <c r="B131" i="16"/>
  <c r="A131" i="16"/>
  <c r="D130" i="16"/>
  <c r="B130" i="16"/>
  <c r="A130" i="16"/>
  <c r="D129" i="16"/>
  <c r="B129" i="16"/>
  <c r="A129" i="16"/>
  <c r="D128" i="16"/>
  <c r="B128" i="16"/>
  <c r="A128" i="16"/>
  <c r="D127" i="16"/>
  <c r="B127" i="16"/>
  <c r="A127" i="16"/>
  <c r="D126" i="16"/>
  <c r="B126" i="16"/>
  <c r="A126" i="16"/>
  <c r="D125" i="16"/>
  <c r="B125" i="16"/>
  <c r="A125" i="16"/>
  <c r="D124" i="16"/>
  <c r="B124" i="16"/>
  <c r="A124" i="16"/>
  <c r="D123" i="16"/>
  <c r="B123" i="16"/>
  <c r="A123" i="16"/>
  <c r="D122" i="16"/>
  <c r="B122" i="16"/>
  <c r="A122" i="16"/>
  <c r="D121" i="16"/>
  <c r="B121" i="16"/>
  <c r="A121" i="16"/>
  <c r="D120" i="16"/>
  <c r="B120" i="16"/>
  <c r="A120" i="16"/>
  <c r="D119" i="16"/>
  <c r="B119" i="16"/>
  <c r="A119" i="16"/>
  <c r="D118" i="16"/>
  <c r="B118" i="16"/>
  <c r="A118" i="16"/>
  <c r="D117" i="16"/>
  <c r="B117" i="16"/>
  <c r="A117" i="16"/>
  <c r="D116" i="16"/>
  <c r="B116" i="16"/>
  <c r="A116" i="16"/>
  <c r="D115" i="16"/>
  <c r="B115" i="16"/>
  <c r="A115" i="16"/>
  <c r="D114" i="16"/>
  <c r="B114" i="16"/>
  <c r="A114" i="16"/>
  <c r="D113" i="16"/>
  <c r="B113" i="16"/>
  <c r="A113" i="16"/>
  <c r="D112" i="16"/>
  <c r="B112" i="16"/>
  <c r="A112" i="16"/>
  <c r="D111" i="16"/>
  <c r="B111" i="16"/>
  <c r="A111" i="16"/>
  <c r="D110" i="16"/>
  <c r="B110" i="16"/>
  <c r="A110" i="16"/>
  <c r="D109" i="16"/>
  <c r="B109" i="16"/>
  <c r="A109" i="16"/>
  <c r="D108" i="16"/>
  <c r="B108" i="16"/>
  <c r="A108" i="16"/>
  <c r="D107" i="16"/>
  <c r="B107" i="16"/>
  <c r="A107" i="16"/>
  <c r="D106" i="16"/>
  <c r="B106" i="16"/>
  <c r="A106" i="16"/>
  <c r="D105" i="16"/>
  <c r="B105" i="16"/>
  <c r="A105" i="16"/>
  <c r="D104" i="16"/>
  <c r="B104" i="16"/>
  <c r="A104" i="16"/>
  <c r="D103" i="16"/>
  <c r="B103" i="16"/>
  <c r="A103" i="16"/>
  <c r="D102" i="16"/>
  <c r="B102" i="16"/>
  <c r="A102" i="16"/>
  <c r="D101" i="16"/>
  <c r="B101" i="16"/>
  <c r="A101" i="16"/>
  <c r="D100" i="16"/>
  <c r="B100" i="16"/>
  <c r="A100" i="16"/>
  <c r="D99" i="16"/>
  <c r="B99" i="16"/>
  <c r="A99" i="16"/>
  <c r="D98" i="16"/>
  <c r="B98" i="16"/>
  <c r="A98" i="16"/>
  <c r="D97" i="16"/>
  <c r="B97" i="16"/>
  <c r="A97" i="16"/>
  <c r="D96" i="16"/>
  <c r="B96" i="16"/>
  <c r="A96" i="16"/>
  <c r="D95" i="16"/>
  <c r="B95" i="16"/>
  <c r="A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D81" i="16"/>
  <c r="B81" i="16"/>
  <c r="A81" i="16"/>
  <c r="D80" i="16"/>
  <c r="B80" i="16"/>
  <c r="A80" i="16"/>
  <c r="D79" i="16"/>
  <c r="B79" i="16"/>
  <c r="A79" i="16"/>
  <c r="B78" i="16"/>
  <c r="B77" i="16"/>
  <c r="D76" i="16"/>
  <c r="B76" i="16"/>
  <c r="A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A15" i="16"/>
  <c r="B14" i="16"/>
  <c r="A14" i="16"/>
  <c r="B13" i="16"/>
  <c r="B12" i="16"/>
  <c r="A12" i="16"/>
  <c r="B11" i="16"/>
  <c r="A11" i="16"/>
  <c r="B10" i="16"/>
  <c r="A10" i="16"/>
  <c r="J6" i="16"/>
  <c r="C6" i="16"/>
  <c r="C5" i="16"/>
  <c r="C4" i="16"/>
  <c r="C3" i="16"/>
  <c r="I137" i="15"/>
  <c r="F137" i="15"/>
  <c r="D135" i="15"/>
  <c r="B135" i="15"/>
  <c r="A135" i="15"/>
  <c r="D134" i="15"/>
  <c r="B134" i="15"/>
  <c r="A134" i="15"/>
  <c r="D133" i="15"/>
  <c r="B133" i="15"/>
  <c r="A133" i="15"/>
  <c r="D132" i="15"/>
  <c r="B132" i="15"/>
  <c r="A132" i="15"/>
  <c r="D131" i="15"/>
  <c r="B131" i="15"/>
  <c r="A131" i="15"/>
  <c r="D130" i="15"/>
  <c r="B130" i="15"/>
  <c r="A130" i="15"/>
  <c r="D129" i="15"/>
  <c r="B129" i="15"/>
  <c r="A129" i="15"/>
  <c r="D128" i="15"/>
  <c r="B128" i="15"/>
  <c r="A128" i="15"/>
  <c r="D127" i="15"/>
  <c r="B127" i="15"/>
  <c r="A127" i="15"/>
  <c r="D126" i="15"/>
  <c r="B126" i="15"/>
  <c r="A126" i="15"/>
  <c r="D125" i="15"/>
  <c r="B125" i="15"/>
  <c r="A125" i="15"/>
  <c r="D124" i="15"/>
  <c r="B124" i="15"/>
  <c r="A124" i="15"/>
  <c r="D123" i="15"/>
  <c r="B123" i="15"/>
  <c r="A123" i="15"/>
  <c r="D122" i="15"/>
  <c r="B122" i="15"/>
  <c r="A122" i="15"/>
  <c r="D121" i="15"/>
  <c r="B121" i="15"/>
  <c r="A121" i="15"/>
  <c r="D120" i="15"/>
  <c r="B120" i="15"/>
  <c r="A120" i="15"/>
  <c r="D119" i="15"/>
  <c r="B119" i="15"/>
  <c r="A119" i="15"/>
  <c r="D118" i="15"/>
  <c r="B118" i="15"/>
  <c r="A118" i="15"/>
  <c r="D117" i="15"/>
  <c r="B117" i="15"/>
  <c r="A117" i="15"/>
  <c r="D116" i="15"/>
  <c r="B116" i="15"/>
  <c r="A116" i="15"/>
  <c r="D115" i="15"/>
  <c r="B115" i="15"/>
  <c r="A115" i="15"/>
  <c r="D114" i="15"/>
  <c r="B114" i="15"/>
  <c r="A114" i="15"/>
  <c r="D113" i="15"/>
  <c r="B113" i="15"/>
  <c r="A113" i="15"/>
  <c r="D112" i="15"/>
  <c r="B112" i="15"/>
  <c r="A112" i="15"/>
  <c r="D111" i="15"/>
  <c r="B111" i="15"/>
  <c r="A111" i="15"/>
  <c r="D110" i="15"/>
  <c r="B110" i="15"/>
  <c r="A110" i="15"/>
  <c r="D109" i="15"/>
  <c r="B109" i="15"/>
  <c r="A109" i="15"/>
  <c r="D108" i="15"/>
  <c r="B108" i="15"/>
  <c r="A108" i="15"/>
  <c r="D107" i="15"/>
  <c r="B107" i="15"/>
  <c r="A107" i="15"/>
  <c r="D106" i="15"/>
  <c r="B106" i="15"/>
  <c r="A106" i="15"/>
  <c r="D105" i="15"/>
  <c r="B105" i="15"/>
  <c r="A105" i="15"/>
  <c r="D104" i="15"/>
  <c r="B104" i="15"/>
  <c r="A104" i="15"/>
  <c r="D103" i="15"/>
  <c r="B103" i="15"/>
  <c r="A103" i="15"/>
  <c r="D102" i="15"/>
  <c r="B102" i="15"/>
  <c r="A102" i="15"/>
  <c r="D101" i="15"/>
  <c r="B101" i="15"/>
  <c r="A101" i="15"/>
  <c r="D100" i="15"/>
  <c r="B100" i="15"/>
  <c r="A100" i="15"/>
  <c r="D99" i="15"/>
  <c r="B99" i="15"/>
  <c r="A99" i="15"/>
  <c r="D98" i="15"/>
  <c r="B98" i="15"/>
  <c r="A98" i="15"/>
  <c r="D97" i="15"/>
  <c r="B97" i="15"/>
  <c r="A97" i="15"/>
  <c r="D96" i="15"/>
  <c r="B96" i="15"/>
  <c r="A96" i="15"/>
  <c r="D95" i="15"/>
  <c r="B95" i="15"/>
  <c r="A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D81" i="15"/>
  <c r="B81" i="15"/>
  <c r="A81" i="15"/>
  <c r="D80" i="15"/>
  <c r="B80" i="15"/>
  <c r="A80" i="15"/>
  <c r="D79" i="15"/>
  <c r="B79" i="15"/>
  <c r="A79" i="15"/>
  <c r="B78" i="15"/>
  <c r="B77" i="15"/>
  <c r="D76" i="15"/>
  <c r="B76" i="15"/>
  <c r="A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A15" i="15"/>
  <c r="B14" i="15"/>
  <c r="A14" i="15"/>
  <c r="B13" i="15"/>
  <c r="B12" i="15"/>
  <c r="A12" i="15"/>
  <c r="B11" i="15"/>
  <c r="A11" i="15"/>
  <c r="B10" i="15"/>
  <c r="A10" i="15"/>
  <c r="J6" i="15"/>
  <c r="C6" i="15"/>
  <c r="C5" i="15"/>
  <c r="C4" i="15"/>
  <c r="C3" i="15"/>
  <c r="I137" i="14"/>
  <c r="C6" i="14" s="1"/>
  <c r="F137" i="14"/>
  <c r="D135" i="14"/>
  <c r="B135" i="14"/>
  <c r="A135" i="14"/>
  <c r="D134" i="14"/>
  <c r="B134" i="14"/>
  <c r="A134" i="14"/>
  <c r="D133" i="14"/>
  <c r="B133" i="14"/>
  <c r="A133" i="14"/>
  <c r="D132" i="14"/>
  <c r="B132" i="14"/>
  <c r="A132" i="14"/>
  <c r="D131" i="14"/>
  <c r="B131" i="14"/>
  <c r="A131" i="14"/>
  <c r="D130" i="14"/>
  <c r="B130" i="14"/>
  <c r="A130" i="14"/>
  <c r="D129" i="14"/>
  <c r="B129" i="14"/>
  <c r="A129" i="14"/>
  <c r="D128" i="14"/>
  <c r="B128" i="14"/>
  <c r="A128" i="14"/>
  <c r="D127" i="14"/>
  <c r="B127" i="14"/>
  <c r="A127" i="14"/>
  <c r="D126" i="14"/>
  <c r="B126" i="14"/>
  <c r="A126" i="14"/>
  <c r="D125" i="14"/>
  <c r="B125" i="14"/>
  <c r="A125" i="14"/>
  <c r="D124" i="14"/>
  <c r="B124" i="14"/>
  <c r="A124" i="14"/>
  <c r="D123" i="14"/>
  <c r="B123" i="14"/>
  <c r="A123" i="14"/>
  <c r="D122" i="14"/>
  <c r="B122" i="14"/>
  <c r="A122" i="14"/>
  <c r="D121" i="14"/>
  <c r="B121" i="14"/>
  <c r="A121" i="14"/>
  <c r="D120" i="14"/>
  <c r="B120" i="14"/>
  <c r="A120" i="14"/>
  <c r="D119" i="14"/>
  <c r="B119" i="14"/>
  <c r="A119" i="14"/>
  <c r="D118" i="14"/>
  <c r="B118" i="14"/>
  <c r="A118" i="14"/>
  <c r="D117" i="14"/>
  <c r="B117" i="14"/>
  <c r="A117" i="14"/>
  <c r="D116" i="14"/>
  <c r="B116" i="14"/>
  <c r="A116" i="14"/>
  <c r="D115" i="14"/>
  <c r="B115" i="14"/>
  <c r="A115" i="14"/>
  <c r="D114" i="14"/>
  <c r="B114" i="14"/>
  <c r="A114" i="14"/>
  <c r="D113" i="14"/>
  <c r="B113" i="14"/>
  <c r="A113" i="14"/>
  <c r="D112" i="14"/>
  <c r="B112" i="14"/>
  <c r="A112" i="14"/>
  <c r="D111" i="14"/>
  <c r="B111" i="14"/>
  <c r="A111" i="14"/>
  <c r="D110" i="14"/>
  <c r="B110" i="14"/>
  <c r="A110" i="14"/>
  <c r="D109" i="14"/>
  <c r="B109" i="14"/>
  <c r="A109" i="14"/>
  <c r="D108" i="14"/>
  <c r="B108" i="14"/>
  <c r="A108" i="14"/>
  <c r="D107" i="14"/>
  <c r="B107" i="14"/>
  <c r="A107" i="14"/>
  <c r="D106" i="14"/>
  <c r="B106" i="14"/>
  <c r="A106" i="14"/>
  <c r="D105" i="14"/>
  <c r="B105" i="14"/>
  <c r="A105" i="14"/>
  <c r="D104" i="14"/>
  <c r="B104" i="14"/>
  <c r="A104" i="14"/>
  <c r="D103" i="14"/>
  <c r="B103" i="14"/>
  <c r="A103" i="14"/>
  <c r="D102" i="14"/>
  <c r="B102" i="14"/>
  <c r="A102" i="14"/>
  <c r="D101" i="14"/>
  <c r="B101" i="14"/>
  <c r="A101" i="14"/>
  <c r="D100" i="14"/>
  <c r="B100" i="14"/>
  <c r="A100" i="14"/>
  <c r="D99" i="14"/>
  <c r="B99" i="14"/>
  <c r="A99" i="14"/>
  <c r="D98" i="14"/>
  <c r="B98" i="14"/>
  <c r="A98" i="14"/>
  <c r="D97" i="14"/>
  <c r="B97" i="14"/>
  <c r="A97" i="14"/>
  <c r="D96" i="14"/>
  <c r="B96" i="14"/>
  <c r="A96" i="14"/>
  <c r="D95" i="14"/>
  <c r="B95" i="14"/>
  <c r="A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D81" i="14"/>
  <c r="B81" i="14"/>
  <c r="A81" i="14"/>
  <c r="D80" i="14"/>
  <c r="B80" i="14"/>
  <c r="A80" i="14"/>
  <c r="D79" i="14"/>
  <c r="B79" i="14"/>
  <c r="A79" i="14"/>
  <c r="B78" i="14"/>
  <c r="B77" i="14"/>
  <c r="D76" i="14"/>
  <c r="B76" i="14"/>
  <c r="A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A15" i="14"/>
  <c r="B14" i="14"/>
  <c r="A14" i="14"/>
  <c r="B13" i="14"/>
  <c r="B12" i="14"/>
  <c r="A12" i="14"/>
  <c r="B11" i="14"/>
  <c r="A11" i="14"/>
  <c r="B10" i="14"/>
  <c r="A10" i="14"/>
  <c r="J6" i="14"/>
  <c r="C5" i="14"/>
  <c r="C4" i="14"/>
  <c r="C3" i="14"/>
  <c r="I137" i="13"/>
  <c r="F137" i="13"/>
  <c r="D135" i="13"/>
  <c r="B135" i="13"/>
  <c r="A135" i="13"/>
  <c r="D134" i="13"/>
  <c r="B134" i="13"/>
  <c r="A134" i="13"/>
  <c r="D133" i="13"/>
  <c r="B133" i="13"/>
  <c r="A133" i="13"/>
  <c r="D132" i="13"/>
  <c r="B132" i="13"/>
  <c r="A132" i="13"/>
  <c r="D131" i="13"/>
  <c r="B131" i="13"/>
  <c r="A131" i="13"/>
  <c r="D130" i="13"/>
  <c r="B130" i="13"/>
  <c r="A130" i="13"/>
  <c r="D129" i="13"/>
  <c r="B129" i="13"/>
  <c r="A129" i="13"/>
  <c r="D128" i="13"/>
  <c r="B128" i="13"/>
  <c r="A128" i="13"/>
  <c r="D127" i="13"/>
  <c r="B127" i="13"/>
  <c r="A127" i="13"/>
  <c r="D126" i="13"/>
  <c r="B126" i="13"/>
  <c r="A126" i="13"/>
  <c r="D125" i="13"/>
  <c r="B125" i="13"/>
  <c r="A125" i="13"/>
  <c r="D124" i="13"/>
  <c r="B124" i="13"/>
  <c r="A124" i="13"/>
  <c r="D123" i="13"/>
  <c r="B123" i="13"/>
  <c r="A123" i="13"/>
  <c r="D122" i="13"/>
  <c r="B122" i="13"/>
  <c r="A122" i="13"/>
  <c r="D121" i="13"/>
  <c r="B121" i="13"/>
  <c r="A121" i="13"/>
  <c r="D120" i="13"/>
  <c r="B120" i="13"/>
  <c r="A120" i="13"/>
  <c r="D119" i="13"/>
  <c r="B119" i="13"/>
  <c r="A119" i="13"/>
  <c r="D118" i="13"/>
  <c r="B118" i="13"/>
  <c r="A118" i="13"/>
  <c r="D117" i="13"/>
  <c r="B117" i="13"/>
  <c r="A117" i="13"/>
  <c r="D116" i="13"/>
  <c r="B116" i="13"/>
  <c r="A116" i="13"/>
  <c r="D115" i="13"/>
  <c r="B115" i="13"/>
  <c r="A115" i="13"/>
  <c r="D114" i="13"/>
  <c r="B114" i="13"/>
  <c r="A114" i="13"/>
  <c r="D113" i="13"/>
  <c r="B113" i="13"/>
  <c r="A113" i="13"/>
  <c r="D112" i="13"/>
  <c r="B112" i="13"/>
  <c r="A112" i="13"/>
  <c r="D111" i="13"/>
  <c r="B111" i="13"/>
  <c r="A111" i="13"/>
  <c r="D110" i="13"/>
  <c r="B110" i="13"/>
  <c r="A110" i="13"/>
  <c r="D109" i="13"/>
  <c r="B109" i="13"/>
  <c r="A109" i="13"/>
  <c r="D108" i="13"/>
  <c r="B108" i="13"/>
  <c r="A108" i="13"/>
  <c r="D107" i="13"/>
  <c r="B107" i="13"/>
  <c r="A107" i="13"/>
  <c r="D106" i="13"/>
  <c r="B106" i="13"/>
  <c r="A106" i="13"/>
  <c r="D105" i="13"/>
  <c r="B105" i="13"/>
  <c r="A105" i="13"/>
  <c r="D104" i="13"/>
  <c r="B104" i="13"/>
  <c r="A104" i="13"/>
  <c r="D103" i="13"/>
  <c r="B103" i="13"/>
  <c r="A103" i="13"/>
  <c r="D102" i="13"/>
  <c r="B102" i="13"/>
  <c r="A102" i="13"/>
  <c r="D101" i="13"/>
  <c r="B101" i="13"/>
  <c r="A101" i="13"/>
  <c r="D100" i="13"/>
  <c r="B100" i="13"/>
  <c r="A100" i="13"/>
  <c r="D99" i="13"/>
  <c r="B99" i="13"/>
  <c r="A99" i="13"/>
  <c r="D98" i="13"/>
  <c r="B98" i="13"/>
  <c r="A98" i="13"/>
  <c r="D97" i="13"/>
  <c r="B97" i="13"/>
  <c r="A97" i="13"/>
  <c r="D96" i="13"/>
  <c r="B96" i="13"/>
  <c r="A96" i="13"/>
  <c r="D95" i="13"/>
  <c r="B95" i="13"/>
  <c r="A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D81" i="13"/>
  <c r="B81" i="13"/>
  <c r="A81" i="13"/>
  <c r="D80" i="13"/>
  <c r="B80" i="13"/>
  <c r="A80" i="13"/>
  <c r="D79" i="13"/>
  <c r="B79" i="13"/>
  <c r="A79" i="13"/>
  <c r="B78" i="13"/>
  <c r="B77" i="13"/>
  <c r="D76" i="13"/>
  <c r="B76" i="13"/>
  <c r="A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A15" i="13"/>
  <c r="B14" i="13"/>
  <c r="A14" i="13"/>
  <c r="B13" i="13"/>
  <c r="B12" i="13"/>
  <c r="A12" i="13"/>
  <c r="B11" i="13"/>
  <c r="A11" i="13"/>
  <c r="B10" i="13"/>
  <c r="A10" i="13"/>
  <c r="J6" i="13"/>
  <c r="C6" i="13"/>
  <c r="C5" i="13"/>
  <c r="C4" i="13"/>
  <c r="C3" i="13"/>
  <c r="I137" i="12"/>
  <c r="F137" i="12"/>
  <c r="D135" i="12"/>
  <c r="B135" i="12"/>
  <c r="A135" i="12"/>
  <c r="D134" i="12"/>
  <c r="B134" i="12"/>
  <c r="A134" i="12"/>
  <c r="D133" i="12"/>
  <c r="B133" i="12"/>
  <c r="A133" i="12"/>
  <c r="D132" i="12"/>
  <c r="B132" i="12"/>
  <c r="A132" i="12"/>
  <c r="D131" i="12"/>
  <c r="B131" i="12"/>
  <c r="A131" i="12"/>
  <c r="D130" i="12"/>
  <c r="B130" i="12"/>
  <c r="A130" i="12"/>
  <c r="D129" i="12"/>
  <c r="B129" i="12"/>
  <c r="A129" i="12"/>
  <c r="D128" i="12"/>
  <c r="B128" i="12"/>
  <c r="A128" i="12"/>
  <c r="D127" i="12"/>
  <c r="B127" i="12"/>
  <c r="A127" i="12"/>
  <c r="D126" i="12"/>
  <c r="B126" i="12"/>
  <c r="A126" i="12"/>
  <c r="D125" i="12"/>
  <c r="B125" i="12"/>
  <c r="A125" i="12"/>
  <c r="D124" i="12"/>
  <c r="B124" i="12"/>
  <c r="A124" i="12"/>
  <c r="D123" i="12"/>
  <c r="B123" i="12"/>
  <c r="A123" i="12"/>
  <c r="D122" i="12"/>
  <c r="B122" i="12"/>
  <c r="A122" i="12"/>
  <c r="D121" i="12"/>
  <c r="B121" i="12"/>
  <c r="A121" i="12"/>
  <c r="D120" i="12"/>
  <c r="B120" i="12"/>
  <c r="A120" i="12"/>
  <c r="D119" i="12"/>
  <c r="B119" i="12"/>
  <c r="A119" i="12"/>
  <c r="D118" i="12"/>
  <c r="B118" i="12"/>
  <c r="A118" i="12"/>
  <c r="D117" i="12"/>
  <c r="B117" i="12"/>
  <c r="A117" i="12"/>
  <c r="D116" i="12"/>
  <c r="B116" i="12"/>
  <c r="A116" i="12"/>
  <c r="D115" i="12"/>
  <c r="B115" i="12"/>
  <c r="A115" i="12"/>
  <c r="D114" i="12"/>
  <c r="B114" i="12"/>
  <c r="A114" i="12"/>
  <c r="D113" i="12"/>
  <c r="B113" i="12"/>
  <c r="A113" i="12"/>
  <c r="D112" i="12"/>
  <c r="B112" i="12"/>
  <c r="A112" i="12"/>
  <c r="D111" i="12"/>
  <c r="B111" i="12"/>
  <c r="A111" i="12"/>
  <c r="D110" i="12"/>
  <c r="B110" i="12"/>
  <c r="A110" i="12"/>
  <c r="D109" i="12"/>
  <c r="B109" i="12"/>
  <c r="A109" i="12"/>
  <c r="D108" i="12"/>
  <c r="B108" i="12"/>
  <c r="A108" i="12"/>
  <c r="D107" i="12"/>
  <c r="B107" i="12"/>
  <c r="A107" i="12"/>
  <c r="D106" i="12"/>
  <c r="B106" i="12"/>
  <c r="A106" i="12"/>
  <c r="D105" i="12"/>
  <c r="B105" i="12"/>
  <c r="A105" i="12"/>
  <c r="D104" i="12"/>
  <c r="B104" i="12"/>
  <c r="A104" i="12"/>
  <c r="D103" i="12"/>
  <c r="B103" i="12"/>
  <c r="A103" i="12"/>
  <c r="D102" i="12"/>
  <c r="B102" i="12"/>
  <c r="A102" i="12"/>
  <c r="D101" i="12"/>
  <c r="B101" i="12"/>
  <c r="A101" i="12"/>
  <c r="D100" i="12"/>
  <c r="B100" i="12"/>
  <c r="A100" i="12"/>
  <c r="D99" i="12"/>
  <c r="B99" i="12"/>
  <c r="A99" i="12"/>
  <c r="D98" i="12"/>
  <c r="B98" i="12"/>
  <c r="A98" i="12"/>
  <c r="D97" i="12"/>
  <c r="B97" i="12"/>
  <c r="A97" i="12"/>
  <c r="D96" i="12"/>
  <c r="B96" i="12"/>
  <c r="A96" i="12"/>
  <c r="D95" i="12"/>
  <c r="B95" i="12"/>
  <c r="A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D81" i="12"/>
  <c r="B81" i="12"/>
  <c r="A81" i="12"/>
  <c r="D80" i="12"/>
  <c r="B80" i="12"/>
  <c r="A80" i="12"/>
  <c r="D79" i="12"/>
  <c r="B79" i="12"/>
  <c r="A79" i="12"/>
  <c r="B78" i="12"/>
  <c r="B77" i="12"/>
  <c r="D76" i="12"/>
  <c r="B76" i="12"/>
  <c r="A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A15" i="12"/>
  <c r="B14" i="12"/>
  <c r="A14" i="12"/>
  <c r="B13" i="12"/>
  <c r="B12" i="12"/>
  <c r="A12" i="12"/>
  <c r="B11" i="12"/>
  <c r="A11" i="12"/>
  <c r="B10" i="12"/>
  <c r="A10" i="12"/>
  <c r="J6" i="12"/>
  <c r="C6" i="12"/>
  <c r="C5" i="12"/>
  <c r="C4" i="12"/>
  <c r="C3" i="12"/>
  <c r="I137" i="11"/>
  <c r="F137" i="11"/>
  <c r="D135" i="11"/>
  <c r="B135" i="11"/>
  <c r="A135" i="11"/>
  <c r="D134" i="11"/>
  <c r="B134" i="11"/>
  <c r="A134" i="11"/>
  <c r="D133" i="11"/>
  <c r="B133" i="11"/>
  <c r="A133" i="11"/>
  <c r="D132" i="11"/>
  <c r="B132" i="11"/>
  <c r="A132" i="11"/>
  <c r="D131" i="11"/>
  <c r="B131" i="11"/>
  <c r="A131" i="11"/>
  <c r="D130" i="11"/>
  <c r="B130" i="11"/>
  <c r="A130" i="11"/>
  <c r="D129" i="11"/>
  <c r="B129" i="11"/>
  <c r="A129" i="11"/>
  <c r="D128" i="11"/>
  <c r="B128" i="11"/>
  <c r="A128" i="11"/>
  <c r="D127" i="11"/>
  <c r="B127" i="11"/>
  <c r="A127" i="11"/>
  <c r="D126" i="11"/>
  <c r="B126" i="11"/>
  <c r="A126" i="11"/>
  <c r="D125" i="11"/>
  <c r="B125" i="11"/>
  <c r="A125" i="11"/>
  <c r="D124" i="11"/>
  <c r="B124" i="11"/>
  <c r="A124" i="11"/>
  <c r="D123" i="11"/>
  <c r="B123" i="11"/>
  <c r="A123" i="11"/>
  <c r="D122" i="11"/>
  <c r="B122" i="11"/>
  <c r="A122" i="11"/>
  <c r="D121" i="11"/>
  <c r="B121" i="11"/>
  <c r="A121" i="11"/>
  <c r="D120" i="11"/>
  <c r="B120" i="11"/>
  <c r="A120" i="11"/>
  <c r="D119" i="11"/>
  <c r="B119" i="11"/>
  <c r="A119" i="11"/>
  <c r="D118" i="11"/>
  <c r="B118" i="11"/>
  <c r="A118" i="11"/>
  <c r="D117" i="11"/>
  <c r="B117" i="11"/>
  <c r="A117" i="11"/>
  <c r="D116" i="11"/>
  <c r="B116" i="11"/>
  <c r="A116" i="11"/>
  <c r="D115" i="11"/>
  <c r="B115" i="11"/>
  <c r="A115" i="11"/>
  <c r="D114" i="11"/>
  <c r="B114" i="11"/>
  <c r="A114" i="11"/>
  <c r="D113" i="11"/>
  <c r="B113" i="11"/>
  <c r="A113" i="11"/>
  <c r="D112" i="11"/>
  <c r="B112" i="11"/>
  <c r="A112" i="11"/>
  <c r="D111" i="11"/>
  <c r="B111" i="11"/>
  <c r="A111" i="11"/>
  <c r="D110" i="11"/>
  <c r="B110" i="11"/>
  <c r="A110" i="11"/>
  <c r="D109" i="11"/>
  <c r="B109" i="11"/>
  <c r="A109" i="11"/>
  <c r="D108" i="11"/>
  <c r="B108" i="11"/>
  <c r="A108" i="11"/>
  <c r="D107" i="11"/>
  <c r="B107" i="11"/>
  <c r="A107" i="11"/>
  <c r="D106" i="11"/>
  <c r="B106" i="11"/>
  <c r="A106" i="11"/>
  <c r="D105" i="11"/>
  <c r="B105" i="11"/>
  <c r="A105" i="11"/>
  <c r="D104" i="11"/>
  <c r="B104" i="11"/>
  <c r="A104" i="11"/>
  <c r="D103" i="11"/>
  <c r="B103" i="11"/>
  <c r="A103" i="11"/>
  <c r="D102" i="11"/>
  <c r="B102" i="11"/>
  <c r="A102" i="11"/>
  <c r="D101" i="11"/>
  <c r="B101" i="11"/>
  <c r="A101" i="11"/>
  <c r="D100" i="11"/>
  <c r="B100" i="11"/>
  <c r="A100" i="11"/>
  <c r="D99" i="11"/>
  <c r="B99" i="11"/>
  <c r="A99" i="11"/>
  <c r="D98" i="11"/>
  <c r="B98" i="11"/>
  <c r="A98" i="11"/>
  <c r="D97" i="11"/>
  <c r="B97" i="11"/>
  <c r="A97" i="11"/>
  <c r="D96" i="11"/>
  <c r="B96" i="11"/>
  <c r="A96" i="11"/>
  <c r="D95" i="11"/>
  <c r="B95" i="11"/>
  <c r="A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D81" i="11"/>
  <c r="B81" i="11"/>
  <c r="A81" i="11"/>
  <c r="D80" i="11"/>
  <c r="B80" i="11"/>
  <c r="A80" i="11"/>
  <c r="D79" i="11"/>
  <c r="B79" i="11"/>
  <c r="A79" i="11"/>
  <c r="B78" i="11"/>
  <c r="B77" i="11"/>
  <c r="D76" i="11"/>
  <c r="B76" i="11"/>
  <c r="A76" i="11"/>
  <c r="B75" i="11"/>
  <c r="B74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A15" i="11"/>
  <c r="B14" i="11"/>
  <c r="A14" i="11"/>
  <c r="B13" i="11"/>
  <c r="B12" i="11"/>
  <c r="A12" i="11"/>
  <c r="B11" i="11"/>
  <c r="A11" i="11"/>
  <c r="B10" i="11"/>
  <c r="A10" i="11"/>
  <c r="J6" i="11"/>
  <c r="C6" i="11"/>
  <c r="C5" i="11"/>
  <c r="C4" i="11"/>
  <c r="C3" i="11"/>
  <c r="I137" i="10"/>
  <c r="C6" i="10" s="1"/>
  <c r="F137" i="10"/>
  <c r="J6" i="10" s="1"/>
  <c r="D135" i="10"/>
  <c r="B135" i="10"/>
  <c r="A135" i="10"/>
  <c r="D134" i="10"/>
  <c r="B134" i="10"/>
  <c r="A134" i="10"/>
  <c r="D133" i="10"/>
  <c r="B133" i="10"/>
  <c r="A133" i="10"/>
  <c r="D132" i="10"/>
  <c r="B132" i="10"/>
  <c r="A132" i="10"/>
  <c r="D131" i="10"/>
  <c r="B131" i="10"/>
  <c r="A131" i="10"/>
  <c r="D130" i="10"/>
  <c r="B130" i="10"/>
  <c r="A130" i="10"/>
  <c r="D129" i="10"/>
  <c r="B129" i="10"/>
  <c r="A129" i="10"/>
  <c r="D128" i="10"/>
  <c r="B128" i="10"/>
  <c r="A128" i="10"/>
  <c r="D127" i="10"/>
  <c r="B127" i="10"/>
  <c r="A127" i="10"/>
  <c r="D126" i="10"/>
  <c r="B126" i="10"/>
  <c r="A126" i="10"/>
  <c r="D125" i="10"/>
  <c r="B125" i="10"/>
  <c r="A125" i="10"/>
  <c r="D124" i="10"/>
  <c r="B124" i="10"/>
  <c r="A124" i="10"/>
  <c r="D123" i="10"/>
  <c r="B123" i="10"/>
  <c r="A123" i="10"/>
  <c r="D122" i="10"/>
  <c r="B122" i="10"/>
  <c r="A122" i="10"/>
  <c r="D121" i="10"/>
  <c r="B121" i="10"/>
  <c r="A121" i="10"/>
  <c r="D120" i="10"/>
  <c r="B120" i="10"/>
  <c r="A120" i="10"/>
  <c r="D119" i="10"/>
  <c r="B119" i="10"/>
  <c r="A119" i="10"/>
  <c r="D118" i="10"/>
  <c r="B118" i="10"/>
  <c r="A118" i="10"/>
  <c r="D117" i="10"/>
  <c r="B117" i="10"/>
  <c r="A117" i="10"/>
  <c r="D116" i="10"/>
  <c r="B116" i="10"/>
  <c r="A116" i="10"/>
  <c r="D115" i="10"/>
  <c r="B115" i="10"/>
  <c r="A115" i="10"/>
  <c r="D114" i="10"/>
  <c r="B114" i="10"/>
  <c r="A114" i="10"/>
  <c r="D113" i="10"/>
  <c r="B113" i="10"/>
  <c r="A113" i="10"/>
  <c r="D112" i="10"/>
  <c r="B112" i="10"/>
  <c r="A112" i="10"/>
  <c r="D111" i="10"/>
  <c r="B111" i="10"/>
  <c r="A111" i="10"/>
  <c r="D110" i="10"/>
  <c r="B110" i="10"/>
  <c r="A110" i="10"/>
  <c r="D109" i="10"/>
  <c r="B109" i="10"/>
  <c r="A109" i="10"/>
  <c r="D108" i="10"/>
  <c r="B108" i="10"/>
  <c r="A108" i="10"/>
  <c r="D107" i="10"/>
  <c r="B107" i="10"/>
  <c r="A107" i="10"/>
  <c r="D106" i="10"/>
  <c r="B106" i="10"/>
  <c r="A106" i="10"/>
  <c r="D105" i="10"/>
  <c r="B105" i="10"/>
  <c r="A105" i="10"/>
  <c r="D104" i="10"/>
  <c r="B104" i="10"/>
  <c r="A104" i="10"/>
  <c r="D103" i="10"/>
  <c r="B103" i="10"/>
  <c r="A103" i="10"/>
  <c r="D102" i="10"/>
  <c r="B102" i="10"/>
  <c r="A102" i="10"/>
  <c r="D101" i="10"/>
  <c r="B101" i="10"/>
  <c r="A101" i="10"/>
  <c r="D100" i="10"/>
  <c r="B100" i="10"/>
  <c r="A100" i="10"/>
  <c r="D99" i="10"/>
  <c r="B99" i="10"/>
  <c r="A99" i="10"/>
  <c r="D98" i="10"/>
  <c r="B98" i="10"/>
  <c r="A98" i="10"/>
  <c r="D97" i="10"/>
  <c r="B97" i="10"/>
  <c r="A97" i="10"/>
  <c r="D96" i="10"/>
  <c r="B96" i="10"/>
  <c r="A96" i="10"/>
  <c r="D95" i="10"/>
  <c r="B95" i="10"/>
  <c r="A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D81" i="10"/>
  <c r="B81" i="10"/>
  <c r="A81" i="10"/>
  <c r="D80" i="10"/>
  <c r="B80" i="10"/>
  <c r="A80" i="10"/>
  <c r="D79" i="10"/>
  <c r="B79" i="10"/>
  <c r="A79" i="10"/>
  <c r="B78" i="10"/>
  <c r="B77" i="10"/>
  <c r="D76" i="10"/>
  <c r="B76" i="10"/>
  <c r="A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A15" i="10"/>
  <c r="B14" i="10"/>
  <c r="A14" i="10"/>
  <c r="B13" i="10"/>
  <c r="B12" i="10"/>
  <c r="A12" i="10"/>
  <c r="B11" i="10"/>
  <c r="A11" i="10"/>
  <c r="B10" i="10"/>
  <c r="A10" i="10"/>
  <c r="C5" i="10"/>
  <c r="C4" i="10"/>
  <c r="C3" i="10"/>
  <c r="I137" i="9"/>
  <c r="F137" i="9"/>
  <c r="D135" i="9"/>
  <c r="B135" i="9"/>
  <c r="A135" i="9"/>
  <c r="D134" i="9"/>
  <c r="B134" i="9"/>
  <c r="A134" i="9"/>
  <c r="D133" i="9"/>
  <c r="B133" i="9"/>
  <c r="A133" i="9"/>
  <c r="D132" i="9"/>
  <c r="B132" i="9"/>
  <c r="A132" i="9"/>
  <c r="D131" i="9"/>
  <c r="B131" i="9"/>
  <c r="A131" i="9"/>
  <c r="D130" i="9"/>
  <c r="B130" i="9"/>
  <c r="A130" i="9"/>
  <c r="D129" i="9"/>
  <c r="B129" i="9"/>
  <c r="A129" i="9"/>
  <c r="D128" i="9"/>
  <c r="B128" i="9"/>
  <c r="A128" i="9"/>
  <c r="D127" i="9"/>
  <c r="B127" i="9"/>
  <c r="A127" i="9"/>
  <c r="D126" i="9"/>
  <c r="B126" i="9"/>
  <c r="A126" i="9"/>
  <c r="D125" i="9"/>
  <c r="B125" i="9"/>
  <c r="A125" i="9"/>
  <c r="D124" i="9"/>
  <c r="B124" i="9"/>
  <c r="A124" i="9"/>
  <c r="D123" i="9"/>
  <c r="B123" i="9"/>
  <c r="A123" i="9"/>
  <c r="D122" i="9"/>
  <c r="B122" i="9"/>
  <c r="A122" i="9"/>
  <c r="D121" i="9"/>
  <c r="B121" i="9"/>
  <c r="A121" i="9"/>
  <c r="D120" i="9"/>
  <c r="B120" i="9"/>
  <c r="A120" i="9"/>
  <c r="D119" i="9"/>
  <c r="B119" i="9"/>
  <c r="A119" i="9"/>
  <c r="D118" i="9"/>
  <c r="B118" i="9"/>
  <c r="A118" i="9"/>
  <c r="D117" i="9"/>
  <c r="B117" i="9"/>
  <c r="A117" i="9"/>
  <c r="D116" i="9"/>
  <c r="B116" i="9"/>
  <c r="A116" i="9"/>
  <c r="D115" i="9"/>
  <c r="B115" i="9"/>
  <c r="A115" i="9"/>
  <c r="D114" i="9"/>
  <c r="B114" i="9"/>
  <c r="A114" i="9"/>
  <c r="D113" i="9"/>
  <c r="B113" i="9"/>
  <c r="A113" i="9"/>
  <c r="D112" i="9"/>
  <c r="B112" i="9"/>
  <c r="A112" i="9"/>
  <c r="D111" i="9"/>
  <c r="B111" i="9"/>
  <c r="A111" i="9"/>
  <c r="D110" i="9"/>
  <c r="B110" i="9"/>
  <c r="A110" i="9"/>
  <c r="D109" i="9"/>
  <c r="B109" i="9"/>
  <c r="A109" i="9"/>
  <c r="D108" i="9"/>
  <c r="B108" i="9"/>
  <c r="A108" i="9"/>
  <c r="D107" i="9"/>
  <c r="B107" i="9"/>
  <c r="A107" i="9"/>
  <c r="D106" i="9"/>
  <c r="B106" i="9"/>
  <c r="A106" i="9"/>
  <c r="D105" i="9"/>
  <c r="B105" i="9"/>
  <c r="A105" i="9"/>
  <c r="D104" i="9"/>
  <c r="B104" i="9"/>
  <c r="A104" i="9"/>
  <c r="D103" i="9"/>
  <c r="B103" i="9"/>
  <c r="A103" i="9"/>
  <c r="D102" i="9"/>
  <c r="B102" i="9"/>
  <c r="A102" i="9"/>
  <c r="D101" i="9"/>
  <c r="B101" i="9"/>
  <c r="A101" i="9"/>
  <c r="D100" i="9"/>
  <c r="B100" i="9"/>
  <c r="A100" i="9"/>
  <c r="D99" i="9"/>
  <c r="B99" i="9"/>
  <c r="A99" i="9"/>
  <c r="D98" i="9"/>
  <c r="B98" i="9"/>
  <c r="A98" i="9"/>
  <c r="D97" i="9"/>
  <c r="B97" i="9"/>
  <c r="A97" i="9"/>
  <c r="D96" i="9"/>
  <c r="B96" i="9"/>
  <c r="A96" i="9"/>
  <c r="D95" i="9"/>
  <c r="B95" i="9"/>
  <c r="A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D81" i="9"/>
  <c r="B81" i="9"/>
  <c r="A81" i="9"/>
  <c r="D80" i="9"/>
  <c r="B80" i="9"/>
  <c r="A80" i="9"/>
  <c r="D79" i="9"/>
  <c r="B79" i="9"/>
  <c r="A79" i="9"/>
  <c r="B78" i="9"/>
  <c r="B77" i="9"/>
  <c r="D76" i="9"/>
  <c r="B76" i="9"/>
  <c r="A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A15" i="9"/>
  <c r="B14" i="9"/>
  <c r="A14" i="9"/>
  <c r="B13" i="9"/>
  <c r="B12" i="9"/>
  <c r="A12" i="9"/>
  <c r="B11" i="9"/>
  <c r="A11" i="9"/>
  <c r="B10" i="9"/>
  <c r="A10" i="9"/>
  <c r="J6" i="9"/>
  <c r="C6" i="9"/>
  <c r="C5" i="9"/>
  <c r="C4" i="9"/>
  <c r="C3" i="9"/>
  <c r="I137" i="8"/>
  <c r="F137" i="8"/>
  <c r="D135" i="8"/>
  <c r="B135" i="8"/>
  <c r="A135" i="8"/>
  <c r="D134" i="8"/>
  <c r="B134" i="8"/>
  <c r="A134" i="8"/>
  <c r="D133" i="8"/>
  <c r="B133" i="8"/>
  <c r="A133" i="8"/>
  <c r="D132" i="8"/>
  <c r="B132" i="8"/>
  <c r="A132" i="8"/>
  <c r="D131" i="8"/>
  <c r="B131" i="8"/>
  <c r="A131" i="8"/>
  <c r="D130" i="8"/>
  <c r="B130" i="8"/>
  <c r="A130" i="8"/>
  <c r="D129" i="8"/>
  <c r="B129" i="8"/>
  <c r="A129" i="8"/>
  <c r="D128" i="8"/>
  <c r="B128" i="8"/>
  <c r="A128" i="8"/>
  <c r="D127" i="8"/>
  <c r="B127" i="8"/>
  <c r="A127" i="8"/>
  <c r="D126" i="8"/>
  <c r="B126" i="8"/>
  <c r="A126" i="8"/>
  <c r="D125" i="8"/>
  <c r="B125" i="8"/>
  <c r="A125" i="8"/>
  <c r="D124" i="8"/>
  <c r="B124" i="8"/>
  <c r="A124" i="8"/>
  <c r="D123" i="8"/>
  <c r="B123" i="8"/>
  <c r="A123" i="8"/>
  <c r="D122" i="8"/>
  <c r="B122" i="8"/>
  <c r="A122" i="8"/>
  <c r="D121" i="8"/>
  <c r="B121" i="8"/>
  <c r="A121" i="8"/>
  <c r="D120" i="8"/>
  <c r="B120" i="8"/>
  <c r="A120" i="8"/>
  <c r="D119" i="8"/>
  <c r="B119" i="8"/>
  <c r="A119" i="8"/>
  <c r="D118" i="8"/>
  <c r="B118" i="8"/>
  <c r="A118" i="8"/>
  <c r="D117" i="8"/>
  <c r="B117" i="8"/>
  <c r="A117" i="8"/>
  <c r="D116" i="8"/>
  <c r="B116" i="8"/>
  <c r="A116" i="8"/>
  <c r="D115" i="8"/>
  <c r="B115" i="8"/>
  <c r="A115" i="8"/>
  <c r="D114" i="8"/>
  <c r="B114" i="8"/>
  <c r="A114" i="8"/>
  <c r="D113" i="8"/>
  <c r="B113" i="8"/>
  <c r="A113" i="8"/>
  <c r="D112" i="8"/>
  <c r="B112" i="8"/>
  <c r="A112" i="8"/>
  <c r="D111" i="8"/>
  <c r="B111" i="8"/>
  <c r="A111" i="8"/>
  <c r="D110" i="8"/>
  <c r="B110" i="8"/>
  <c r="A110" i="8"/>
  <c r="D109" i="8"/>
  <c r="B109" i="8"/>
  <c r="A109" i="8"/>
  <c r="D108" i="8"/>
  <c r="B108" i="8"/>
  <c r="A108" i="8"/>
  <c r="D107" i="8"/>
  <c r="B107" i="8"/>
  <c r="A107" i="8"/>
  <c r="D106" i="8"/>
  <c r="B106" i="8"/>
  <c r="A106" i="8"/>
  <c r="D105" i="8"/>
  <c r="B105" i="8"/>
  <c r="A105" i="8"/>
  <c r="D104" i="8"/>
  <c r="B104" i="8"/>
  <c r="A104" i="8"/>
  <c r="D103" i="8"/>
  <c r="B103" i="8"/>
  <c r="A103" i="8"/>
  <c r="D102" i="8"/>
  <c r="B102" i="8"/>
  <c r="A102" i="8"/>
  <c r="D101" i="8"/>
  <c r="B101" i="8"/>
  <c r="A101" i="8"/>
  <c r="D100" i="8"/>
  <c r="B100" i="8"/>
  <c r="A100" i="8"/>
  <c r="D99" i="8"/>
  <c r="B99" i="8"/>
  <c r="A99" i="8"/>
  <c r="D98" i="8"/>
  <c r="B98" i="8"/>
  <c r="A98" i="8"/>
  <c r="D97" i="8"/>
  <c r="B97" i="8"/>
  <c r="A97" i="8"/>
  <c r="D96" i="8"/>
  <c r="B96" i="8"/>
  <c r="A96" i="8"/>
  <c r="D95" i="8"/>
  <c r="B95" i="8"/>
  <c r="A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D81" i="8"/>
  <c r="B81" i="8"/>
  <c r="A81" i="8"/>
  <c r="D80" i="8"/>
  <c r="B80" i="8"/>
  <c r="A80" i="8"/>
  <c r="D79" i="8"/>
  <c r="B79" i="8"/>
  <c r="A79" i="8"/>
  <c r="B78" i="8"/>
  <c r="B77" i="8"/>
  <c r="D76" i="8"/>
  <c r="B76" i="8"/>
  <c r="A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A15" i="8"/>
  <c r="B14" i="8"/>
  <c r="A14" i="8"/>
  <c r="B13" i="8"/>
  <c r="B12" i="8"/>
  <c r="A12" i="8"/>
  <c r="B11" i="8"/>
  <c r="A11" i="8"/>
  <c r="B10" i="8"/>
  <c r="A10" i="8"/>
  <c r="J6" i="8"/>
  <c r="C6" i="8"/>
  <c r="C5" i="8"/>
  <c r="C4" i="8"/>
  <c r="C3" i="8"/>
  <c r="I137" i="7"/>
  <c r="F137" i="7"/>
  <c r="J6" i="7" s="1"/>
  <c r="D135" i="7"/>
  <c r="B135" i="7"/>
  <c r="A135" i="7"/>
  <c r="D134" i="7"/>
  <c r="B134" i="7"/>
  <c r="A134" i="7"/>
  <c r="D133" i="7"/>
  <c r="B133" i="7"/>
  <c r="A133" i="7"/>
  <c r="D132" i="7"/>
  <c r="B132" i="7"/>
  <c r="A132" i="7"/>
  <c r="D131" i="7"/>
  <c r="B131" i="7"/>
  <c r="A131" i="7"/>
  <c r="D130" i="7"/>
  <c r="B130" i="7"/>
  <c r="A130" i="7"/>
  <c r="D129" i="7"/>
  <c r="B129" i="7"/>
  <c r="A129" i="7"/>
  <c r="D128" i="7"/>
  <c r="B128" i="7"/>
  <c r="A128" i="7"/>
  <c r="D127" i="7"/>
  <c r="B127" i="7"/>
  <c r="A127" i="7"/>
  <c r="D126" i="7"/>
  <c r="B126" i="7"/>
  <c r="A126" i="7"/>
  <c r="D125" i="7"/>
  <c r="B125" i="7"/>
  <c r="A125" i="7"/>
  <c r="D124" i="7"/>
  <c r="B124" i="7"/>
  <c r="A124" i="7"/>
  <c r="D123" i="7"/>
  <c r="B123" i="7"/>
  <c r="A123" i="7"/>
  <c r="D122" i="7"/>
  <c r="B122" i="7"/>
  <c r="A122" i="7"/>
  <c r="D121" i="7"/>
  <c r="B121" i="7"/>
  <c r="A121" i="7"/>
  <c r="D120" i="7"/>
  <c r="B120" i="7"/>
  <c r="A120" i="7"/>
  <c r="D119" i="7"/>
  <c r="B119" i="7"/>
  <c r="A119" i="7"/>
  <c r="D118" i="7"/>
  <c r="B118" i="7"/>
  <c r="A118" i="7"/>
  <c r="D117" i="7"/>
  <c r="B117" i="7"/>
  <c r="A117" i="7"/>
  <c r="D116" i="7"/>
  <c r="B116" i="7"/>
  <c r="A116" i="7"/>
  <c r="D115" i="7"/>
  <c r="B115" i="7"/>
  <c r="A115" i="7"/>
  <c r="D114" i="7"/>
  <c r="B114" i="7"/>
  <c r="A114" i="7"/>
  <c r="D113" i="7"/>
  <c r="B113" i="7"/>
  <c r="A113" i="7"/>
  <c r="D112" i="7"/>
  <c r="B112" i="7"/>
  <c r="A112" i="7"/>
  <c r="D111" i="7"/>
  <c r="B111" i="7"/>
  <c r="A111" i="7"/>
  <c r="D110" i="7"/>
  <c r="B110" i="7"/>
  <c r="A110" i="7"/>
  <c r="D109" i="7"/>
  <c r="B109" i="7"/>
  <c r="A109" i="7"/>
  <c r="D108" i="7"/>
  <c r="B108" i="7"/>
  <c r="A108" i="7"/>
  <c r="D107" i="7"/>
  <c r="B107" i="7"/>
  <c r="A107" i="7"/>
  <c r="D106" i="7"/>
  <c r="B106" i="7"/>
  <c r="A106" i="7"/>
  <c r="D105" i="7"/>
  <c r="B105" i="7"/>
  <c r="A105" i="7"/>
  <c r="D104" i="7"/>
  <c r="B104" i="7"/>
  <c r="A104" i="7"/>
  <c r="D103" i="7"/>
  <c r="B103" i="7"/>
  <c r="A103" i="7"/>
  <c r="D102" i="7"/>
  <c r="B102" i="7"/>
  <c r="A102" i="7"/>
  <c r="D101" i="7"/>
  <c r="B101" i="7"/>
  <c r="A101" i="7"/>
  <c r="D100" i="7"/>
  <c r="B100" i="7"/>
  <c r="A100" i="7"/>
  <c r="D99" i="7"/>
  <c r="B99" i="7"/>
  <c r="A99" i="7"/>
  <c r="D98" i="7"/>
  <c r="B98" i="7"/>
  <c r="A98" i="7"/>
  <c r="D97" i="7"/>
  <c r="B97" i="7"/>
  <c r="A97" i="7"/>
  <c r="D96" i="7"/>
  <c r="B96" i="7"/>
  <c r="A96" i="7"/>
  <c r="D95" i="7"/>
  <c r="B95" i="7"/>
  <c r="A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D81" i="7"/>
  <c r="B81" i="7"/>
  <c r="A81" i="7"/>
  <c r="D80" i="7"/>
  <c r="B80" i="7"/>
  <c r="A80" i="7"/>
  <c r="D79" i="7"/>
  <c r="B79" i="7"/>
  <c r="A79" i="7"/>
  <c r="B78" i="7"/>
  <c r="B77" i="7"/>
  <c r="D76" i="7"/>
  <c r="B76" i="7"/>
  <c r="A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A15" i="7"/>
  <c r="B14" i="7"/>
  <c r="A14" i="7"/>
  <c r="B13" i="7"/>
  <c r="B12" i="7"/>
  <c r="A12" i="7"/>
  <c r="B11" i="7"/>
  <c r="A11" i="7"/>
  <c r="B10" i="7"/>
  <c r="A10" i="7"/>
  <c r="C6" i="7"/>
  <c r="C5" i="7"/>
  <c r="C4" i="7"/>
  <c r="C3" i="7"/>
  <c r="I137" i="6"/>
  <c r="F137" i="6"/>
  <c r="D135" i="6"/>
  <c r="B135" i="6"/>
  <c r="A135" i="6"/>
  <c r="D134" i="6"/>
  <c r="B134" i="6"/>
  <c r="A134" i="6"/>
  <c r="D133" i="6"/>
  <c r="B133" i="6"/>
  <c r="A133" i="6"/>
  <c r="D132" i="6"/>
  <c r="B132" i="6"/>
  <c r="A132" i="6"/>
  <c r="D131" i="6"/>
  <c r="B131" i="6"/>
  <c r="A131" i="6"/>
  <c r="D130" i="6"/>
  <c r="B130" i="6"/>
  <c r="A130" i="6"/>
  <c r="D129" i="6"/>
  <c r="B129" i="6"/>
  <c r="A129" i="6"/>
  <c r="E128" i="6"/>
  <c r="E128" i="7" s="1"/>
  <c r="E128" i="8" s="1"/>
  <c r="E128" i="9" s="1"/>
  <c r="E128" i="10" s="1"/>
  <c r="E128" i="11" s="1"/>
  <c r="E128" i="12" s="1"/>
  <c r="E128" i="13" s="1"/>
  <c r="E128" i="14" s="1"/>
  <c r="E128" i="15" s="1"/>
  <c r="E128" i="16" s="1"/>
  <c r="E128" i="17" s="1"/>
  <c r="E128" i="18" s="1"/>
  <c r="E128" i="19" s="1"/>
  <c r="E128" i="20" s="1"/>
  <c r="E128" i="21" s="1"/>
  <c r="D128" i="6"/>
  <c r="B128" i="6"/>
  <c r="A128" i="6"/>
  <c r="D127" i="6"/>
  <c r="B127" i="6"/>
  <c r="A127" i="6"/>
  <c r="D126" i="6"/>
  <c r="B126" i="6"/>
  <c r="A126" i="6"/>
  <c r="D125" i="6"/>
  <c r="B125" i="6"/>
  <c r="A125" i="6"/>
  <c r="D124" i="6"/>
  <c r="B124" i="6"/>
  <c r="A124" i="6"/>
  <c r="D123" i="6"/>
  <c r="B123" i="6"/>
  <c r="A123" i="6"/>
  <c r="D122" i="6"/>
  <c r="B122" i="6"/>
  <c r="A122" i="6"/>
  <c r="D121" i="6"/>
  <c r="B121" i="6"/>
  <c r="A121" i="6"/>
  <c r="D120" i="6"/>
  <c r="B120" i="6"/>
  <c r="A120" i="6"/>
  <c r="D119" i="6"/>
  <c r="B119" i="6"/>
  <c r="A119" i="6"/>
  <c r="D118" i="6"/>
  <c r="B118" i="6"/>
  <c r="A118" i="6"/>
  <c r="D117" i="6"/>
  <c r="B117" i="6"/>
  <c r="A117" i="6"/>
  <c r="D116" i="6"/>
  <c r="B116" i="6"/>
  <c r="A116" i="6"/>
  <c r="D115" i="6"/>
  <c r="B115" i="6"/>
  <c r="A115" i="6"/>
  <c r="D114" i="6"/>
  <c r="B114" i="6"/>
  <c r="A114" i="6"/>
  <c r="D113" i="6"/>
  <c r="B113" i="6"/>
  <c r="A113" i="6"/>
  <c r="D112" i="6"/>
  <c r="B112" i="6"/>
  <c r="A112" i="6"/>
  <c r="D111" i="6"/>
  <c r="B111" i="6"/>
  <c r="A111" i="6"/>
  <c r="D110" i="6"/>
  <c r="B110" i="6"/>
  <c r="A110" i="6"/>
  <c r="D109" i="6"/>
  <c r="B109" i="6"/>
  <c r="A109" i="6"/>
  <c r="D108" i="6"/>
  <c r="B108" i="6"/>
  <c r="A108" i="6"/>
  <c r="D107" i="6"/>
  <c r="B107" i="6"/>
  <c r="A107" i="6"/>
  <c r="D106" i="6"/>
  <c r="B106" i="6"/>
  <c r="A106" i="6"/>
  <c r="D105" i="6"/>
  <c r="B105" i="6"/>
  <c r="A105" i="6"/>
  <c r="D104" i="6"/>
  <c r="B104" i="6"/>
  <c r="A104" i="6"/>
  <c r="D103" i="6"/>
  <c r="B103" i="6"/>
  <c r="A103" i="6"/>
  <c r="D102" i="6"/>
  <c r="B102" i="6"/>
  <c r="A102" i="6"/>
  <c r="D101" i="6"/>
  <c r="B101" i="6"/>
  <c r="A101" i="6"/>
  <c r="D100" i="6"/>
  <c r="B100" i="6"/>
  <c r="A100" i="6"/>
  <c r="D99" i="6"/>
  <c r="B99" i="6"/>
  <c r="A99" i="6"/>
  <c r="D98" i="6"/>
  <c r="B98" i="6"/>
  <c r="A98" i="6"/>
  <c r="D97" i="6"/>
  <c r="B97" i="6"/>
  <c r="A97" i="6"/>
  <c r="D96" i="6"/>
  <c r="B96" i="6"/>
  <c r="A96" i="6"/>
  <c r="D95" i="6"/>
  <c r="B95" i="6"/>
  <c r="A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D81" i="6"/>
  <c r="B81" i="6"/>
  <c r="A81" i="6"/>
  <c r="D80" i="6"/>
  <c r="B80" i="6"/>
  <c r="A80" i="6"/>
  <c r="D79" i="6"/>
  <c r="B79" i="6"/>
  <c r="A79" i="6"/>
  <c r="B78" i="6"/>
  <c r="B77" i="6"/>
  <c r="D76" i="6"/>
  <c r="B76" i="6"/>
  <c r="A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A15" i="6"/>
  <c r="B14" i="6"/>
  <c r="A14" i="6"/>
  <c r="B13" i="6"/>
  <c r="B12" i="6"/>
  <c r="A12" i="6"/>
  <c r="B11" i="6"/>
  <c r="A11" i="6"/>
  <c r="B10" i="6"/>
  <c r="A10" i="6"/>
  <c r="J6" i="6"/>
  <c r="C6" i="6"/>
  <c r="C5" i="6"/>
  <c r="C4" i="6"/>
  <c r="C3" i="6"/>
  <c r="I137" i="5"/>
  <c r="C6" i="5" s="1"/>
  <c r="F137" i="5"/>
  <c r="J6" i="5" s="1"/>
  <c r="D135" i="5"/>
  <c r="B135" i="5"/>
  <c r="A135" i="5"/>
  <c r="D134" i="5"/>
  <c r="B134" i="5"/>
  <c r="A134" i="5"/>
  <c r="D133" i="5"/>
  <c r="B133" i="5"/>
  <c r="A133" i="5"/>
  <c r="D132" i="5"/>
  <c r="B132" i="5"/>
  <c r="A132" i="5"/>
  <c r="D131" i="5"/>
  <c r="B131" i="5"/>
  <c r="A131" i="5"/>
  <c r="D130" i="5"/>
  <c r="B130" i="5"/>
  <c r="A130" i="5"/>
  <c r="D129" i="5"/>
  <c r="B129" i="5"/>
  <c r="A129" i="5"/>
  <c r="D128" i="5"/>
  <c r="B128" i="5"/>
  <c r="A128" i="5"/>
  <c r="D127" i="5"/>
  <c r="B127" i="5"/>
  <c r="A127" i="5"/>
  <c r="D126" i="5"/>
  <c r="B126" i="5"/>
  <c r="A126" i="5"/>
  <c r="D125" i="5"/>
  <c r="B125" i="5"/>
  <c r="A125" i="5"/>
  <c r="D124" i="5"/>
  <c r="B124" i="5"/>
  <c r="A124" i="5"/>
  <c r="D123" i="5"/>
  <c r="B123" i="5"/>
  <c r="A123" i="5"/>
  <c r="D122" i="5"/>
  <c r="B122" i="5"/>
  <c r="A122" i="5"/>
  <c r="D121" i="5"/>
  <c r="B121" i="5"/>
  <c r="A121" i="5"/>
  <c r="D120" i="5"/>
  <c r="B120" i="5"/>
  <c r="A120" i="5"/>
  <c r="D119" i="5"/>
  <c r="B119" i="5"/>
  <c r="A119" i="5"/>
  <c r="D118" i="5"/>
  <c r="B118" i="5"/>
  <c r="A118" i="5"/>
  <c r="D117" i="5"/>
  <c r="B117" i="5"/>
  <c r="A117" i="5"/>
  <c r="D116" i="5"/>
  <c r="B116" i="5"/>
  <c r="A116" i="5"/>
  <c r="D115" i="5"/>
  <c r="B115" i="5"/>
  <c r="A115" i="5"/>
  <c r="E114" i="5"/>
  <c r="E114" i="6" s="1"/>
  <c r="E114" i="7" s="1"/>
  <c r="E114" i="8" s="1"/>
  <c r="E114" i="9" s="1"/>
  <c r="E114" i="10" s="1"/>
  <c r="E114" i="11" s="1"/>
  <c r="E114" i="12" s="1"/>
  <c r="E114" i="13" s="1"/>
  <c r="E114" i="14" s="1"/>
  <c r="E114" i="15" s="1"/>
  <c r="E114" i="16" s="1"/>
  <c r="E114" i="17" s="1"/>
  <c r="E114" i="18" s="1"/>
  <c r="E114" i="19" s="1"/>
  <c r="E114" i="20" s="1"/>
  <c r="E114" i="21" s="1"/>
  <c r="D114" i="5"/>
  <c r="B114" i="5"/>
  <c r="A114" i="5"/>
  <c r="D113" i="5"/>
  <c r="B113" i="5"/>
  <c r="A113" i="5"/>
  <c r="D112" i="5"/>
  <c r="B112" i="5"/>
  <c r="A112" i="5"/>
  <c r="D111" i="5"/>
  <c r="B111" i="5"/>
  <c r="A111" i="5"/>
  <c r="D110" i="5"/>
  <c r="B110" i="5"/>
  <c r="A110" i="5"/>
  <c r="D109" i="5"/>
  <c r="B109" i="5"/>
  <c r="A109" i="5"/>
  <c r="D108" i="5"/>
  <c r="B108" i="5"/>
  <c r="A108" i="5"/>
  <c r="D107" i="5"/>
  <c r="B107" i="5"/>
  <c r="A107" i="5"/>
  <c r="D106" i="5"/>
  <c r="B106" i="5"/>
  <c r="A106" i="5"/>
  <c r="D105" i="5"/>
  <c r="B105" i="5"/>
  <c r="A105" i="5"/>
  <c r="D104" i="5"/>
  <c r="B104" i="5"/>
  <c r="A104" i="5"/>
  <c r="D103" i="5"/>
  <c r="B103" i="5"/>
  <c r="A103" i="5"/>
  <c r="D102" i="5"/>
  <c r="B102" i="5"/>
  <c r="A102" i="5"/>
  <c r="D101" i="5"/>
  <c r="B101" i="5"/>
  <c r="A101" i="5"/>
  <c r="D100" i="5"/>
  <c r="B100" i="5"/>
  <c r="A100" i="5"/>
  <c r="D99" i="5"/>
  <c r="B99" i="5"/>
  <c r="A99" i="5"/>
  <c r="D98" i="5"/>
  <c r="B98" i="5"/>
  <c r="A98" i="5"/>
  <c r="D97" i="5"/>
  <c r="B97" i="5"/>
  <c r="A97" i="5"/>
  <c r="D96" i="5"/>
  <c r="B96" i="5"/>
  <c r="A96" i="5"/>
  <c r="D95" i="5"/>
  <c r="B95" i="5"/>
  <c r="A95" i="5"/>
  <c r="B94" i="5"/>
  <c r="B93" i="5"/>
  <c r="B92" i="5"/>
  <c r="B91" i="5"/>
  <c r="B90" i="5"/>
  <c r="B89" i="5"/>
  <c r="B88" i="5"/>
  <c r="B87" i="5"/>
  <c r="B86" i="5"/>
  <c r="B85" i="5"/>
  <c r="B84" i="5"/>
  <c r="J83" i="5"/>
  <c r="B83" i="5"/>
  <c r="B82" i="5"/>
  <c r="D81" i="5"/>
  <c r="B81" i="5"/>
  <c r="A81" i="5"/>
  <c r="D80" i="5"/>
  <c r="B80" i="5"/>
  <c r="A80" i="5"/>
  <c r="D79" i="5"/>
  <c r="B79" i="5"/>
  <c r="A79" i="5"/>
  <c r="B78" i="5"/>
  <c r="B77" i="5"/>
  <c r="D76" i="5"/>
  <c r="B76" i="5"/>
  <c r="A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A15" i="5"/>
  <c r="B14" i="5"/>
  <c r="A14" i="5"/>
  <c r="B13" i="5"/>
  <c r="B12" i="5"/>
  <c r="A12" i="5"/>
  <c r="B11" i="5"/>
  <c r="A11" i="5"/>
  <c r="B10" i="5"/>
  <c r="A10" i="5"/>
  <c r="C5" i="5"/>
  <c r="C4" i="5"/>
  <c r="C3" i="5"/>
  <c r="I137" i="4"/>
  <c r="F137" i="4"/>
  <c r="D135" i="4"/>
  <c r="B135" i="4"/>
  <c r="A135" i="4"/>
  <c r="D134" i="4"/>
  <c r="B134" i="4"/>
  <c r="A134" i="4"/>
  <c r="D133" i="4"/>
  <c r="B133" i="4"/>
  <c r="A133" i="4"/>
  <c r="D132" i="4"/>
  <c r="B132" i="4"/>
  <c r="A132" i="4"/>
  <c r="D131" i="4"/>
  <c r="B131" i="4"/>
  <c r="A131" i="4"/>
  <c r="D130" i="4"/>
  <c r="B130" i="4"/>
  <c r="A130" i="4"/>
  <c r="D129" i="4"/>
  <c r="B129" i="4"/>
  <c r="A129" i="4"/>
  <c r="D128" i="4"/>
  <c r="B128" i="4"/>
  <c r="A128" i="4"/>
  <c r="D127" i="4"/>
  <c r="B127" i="4"/>
  <c r="A127" i="4"/>
  <c r="D126" i="4"/>
  <c r="B126" i="4"/>
  <c r="A126" i="4"/>
  <c r="D125" i="4"/>
  <c r="B125" i="4"/>
  <c r="A125" i="4"/>
  <c r="D124" i="4"/>
  <c r="B124" i="4"/>
  <c r="A124" i="4"/>
  <c r="D123" i="4"/>
  <c r="B123" i="4"/>
  <c r="A123" i="4"/>
  <c r="D122" i="4"/>
  <c r="B122" i="4"/>
  <c r="A122" i="4"/>
  <c r="D121" i="4"/>
  <c r="B121" i="4"/>
  <c r="A121" i="4"/>
  <c r="D120" i="4"/>
  <c r="B120" i="4"/>
  <c r="A120" i="4"/>
  <c r="D119" i="4"/>
  <c r="B119" i="4"/>
  <c r="A119" i="4"/>
  <c r="D118" i="4"/>
  <c r="B118" i="4"/>
  <c r="A118" i="4"/>
  <c r="D117" i="4"/>
  <c r="B117" i="4"/>
  <c r="A117" i="4"/>
  <c r="D116" i="4"/>
  <c r="B116" i="4"/>
  <c r="A116" i="4"/>
  <c r="D115" i="4"/>
  <c r="B115" i="4"/>
  <c r="A115" i="4"/>
  <c r="D114" i="4"/>
  <c r="B114" i="4"/>
  <c r="A114" i="4"/>
  <c r="D113" i="4"/>
  <c r="B113" i="4"/>
  <c r="A113" i="4"/>
  <c r="D112" i="4"/>
  <c r="B112" i="4"/>
  <c r="A112" i="4"/>
  <c r="D111" i="4"/>
  <c r="B111" i="4"/>
  <c r="A111" i="4"/>
  <c r="D110" i="4"/>
  <c r="B110" i="4"/>
  <c r="A110" i="4"/>
  <c r="D109" i="4"/>
  <c r="B109" i="4"/>
  <c r="A109" i="4"/>
  <c r="D108" i="4"/>
  <c r="B108" i="4"/>
  <c r="A108" i="4"/>
  <c r="D107" i="4"/>
  <c r="B107" i="4"/>
  <c r="A107" i="4"/>
  <c r="D106" i="4"/>
  <c r="B106" i="4"/>
  <c r="A106" i="4"/>
  <c r="D105" i="4"/>
  <c r="B105" i="4"/>
  <c r="A105" i="4"/>
  <c r="D104" i="4"/>
  <c r="B104" i="4"/>
  <c r="A104" i="4"/>
  <c r="D103" i="4"/>
  <c r="B103" i="4"/>
  <c r="A103" i="4"/>
  <c r="D102" i="4"/>
  <c r="B102" i="4"/>
  <c r="A102" i="4"/>
  <c r="D101" i="4"/>
  <c r="B101" i="4"/>
  <c r="A101" i="4"/>
  <c r="D100" i="4"/>
  <c r="B100" i="4"/>
  <c r="A100" i="4"/>
  <c r="D99" i="4"/>
  <c r="B99" i="4"/>
  <c r="A99" i="4"/>
  <c r="D98" i="4"/>
  <c r="B98" i="4"/>
  <c r="A98" i="4"/>
  <c r="D97" i="4"/>
  <c r="B97" i="4"/>
  <c r="A97" i="4"/>
  <c r="D96" i="4"/>
  <c r="B96" i="4"/>
  <c r="A96" i="4"/>
  <c r="D95" i="4"/>
  <c r="B95" i="4"/>
  <c r="A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D81" i="4"/>
  <c r="B81" i="4"/>
  <c r="A81" i="4"/>
  <c r="D80" i="4"/>
  <c r="B80" i="4"/>
  <c r="A80" i="4"/>
  <c r="D79" i="4"/>
  <c r="B79" i="4"/>
  <c r="A79" i="4"/>
  <c r="B78" i="4"/>
  <c r="B77" i="4"/>
  <c r="D76" i="4"/>
  <c r="B76" i="4"/>
  <c r="A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E62" i="4"/>
  <c r="E62" i="5" s="1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2" i="20" s="1"/>
  <c r="E62" i="21" s="1"/>
  <c r="B62" i="4"/>
  <c r="B61" i="4"/>
  <c r="B60" i="4"/>
  <c r="B59" i="4"/>
  <c r="B58" i="4"/>
  <c r="B57" i="4"/>
  <c r="B56" i="4"/>
  <c r="B55" i="4"/>
  <c r="B54" i="4"/>
  <c r="E53" i="4"/>
  <c r="E53" i="5" s="1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3" i="20" s="1"/>
  <c r="E53" i="21" s="1"/>
  <c r="B53" i="4"/>
  <c r="B52" i="4"/>
  <c r="E51" i="4"/>
  <c r="E51" i="5" s="1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1" i="20" s="1"/>
  <c r="E51" i="21" s="1"/>
  <c r="B51" i="4"/>
  <c r="B50" i="4"/>
  <c r="E49" i="4"/>
  <c r="E49" i="5" s="1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49" i="20" s="1"/>
  <c r="E49" i="21" s="1"/>
  <c r="B49" i="4"/>
  <c r="B48" i="4"/>
  <c r="B47" i="4"/>
  <c r="B46" i="4"/>
  <c r="J45" i="4"/>
  <c r="J45" i="5" s="1"/>
  <c r="B45" i="4"/>
  <c r="B44" i="4"/>
  <c r="B43" i="4"/>
  <c r="B42" i="4"/>
  <c r="B41" i="4"/>
  <c r="B40" i="4"/>
  <c r="J39" i="4"/>
  <c r="J39" i="5" s="1"/>
  <c r="B39" i="4"/>
  <c r="B38" i="4"/>
  <c r="B37" i="4"/>
  <c r="B36" i="4"/>
  <c r="B35" i="4"/>
  <c r="E34" i="4"/>
  <c r="E34" i="5" s="1"/>
  <c r="E34" i="6" s="1"/>
  <c r="E34" i="7" s="1"/>
  <c r="E34" i="8" s="1"/>
  <c r="E34" i="9" s="1"/>
  <c r="E34" i="10" s="1"/>
  <c r="E34" i="11" s="1"/>
  <c r="E34" i="12" s="1"/>
  <c r="E34" i="13" s="1"/>
  <c r="E34" i="14" s="1"/>
  <c r="E34" i="15" s="1"/>
  <c r="E34" i="16" s="1"/>
  <c r="E34" i="17" s="1"/>
  <c r="E34" i="18" s="1"/>
  <c r="E34" i="19" s="1"/>
  <c r="E34" i="20" s="1"/>
  <c r="E34" i="21" s="1"/>
  <c r="B34" i="4"/>
  <c r="B33" i="4"/>
  <c r="E32" i="4"/>
  <c r="E32" i="5" s="1"/>
  <c r="E32" i="6" s="1"/>
  <c r="E32" i="7" s="1"/>
  <c r="E32" i="8" s="1"/>
  <c r="E32" i="9" s="1"/>
  <c r="E32" i="10" s="1"/>
  <c r="E32" i="11" s="1"/>
  <c r="E32" i="12" s="1"/>
  <c r="E32" i="13" s="1"/>
  <c r="E32" i="14" s="1"/>
  <c r="E32" i="15" s="1"/>
  <c r="E32" i="16" s="1"/>
  <c r="E32" i="17" s="1"/>
  <c r="E32" i="18" s="1"/>
  <c r="E32" i="19" s="1"/>
  <c r="E32" i="20" s="1"/>
  <c r="E32" i="21" s="1"/>
  <c r="B32" i="4"/>
  <c r="B31" i="4"/>
  <c r="E30" i="4"/>
  <c r="E30" i="5" s="1"/>
  <c r="E30" i="6" s="1"/>
  <c r="E30" i="7" s="1"/>
  <c r="E30" i="8" s="1"/>
  <c r="E30" i="9" s="1"/>
  <c r="E30" i="10" s="1"/>
  <c r="E30" i="11" s="1"/>
  <c r="E30" i="12" s="1"/>
  <c r="E30" i="13" s="1"/>
  <c r="E30" i="14" s="1"/>
  <c r="E30" i="15" s="1"/>
  <c r="E30" i="16" s="1"/>
  <c r="E30" i="17" s="1"/>
  <c r="E30" i="18" s="1"/>
  <c r="E30" i="19" s="1"/>
  <c r="E30" i="20" s="1"/>
  <c r="E30" i="21" s="1"/>
  <c r="B30" i="4"/>
  <c r="B29" i="4"/>
  <c r="B28" i="4"/>
  <c r="B27" i="4"/>
  <c r="B26" i="4"/>
  <c r="B25" i="4"/>
  <c r="B24" i="4"/>
  <c r="B23" i="4"/>
  <c r="B22" i="4"/>
  <c r="E21" i="4"/>
  <c r="E21" i="5" s="1"/>
  <c r="E21" i="6" s="1"/>
  <c r="E21" i="7" s="1"/>
  <c r="E21" i="8" s="1"/>
  <c r="E21" i="9" s="1"/>
  <c r="E21" i="10" s="1"/>
  <c r="E21" i="11" s="1"/>
  <c r="E21" i="12" s="1"/>
  <c r="E21" i="13" s="1"/>
  <c r="E21" i="14" s="1"/>
  <c r="E21" i="15" s="1"/>
  <c r="E21" i="16" s="1"/>
  <c r="E21" i="17" s="1"/>
  <c r="E21" i="18" s="1"/>
  <c r="E21" i="19" s="1"/>
  <c r="E21" i="20" s="1"/>
  <c r="E21" i="21" s="1"/>
  <c r="B21" i="4"/>
  <c r="B20" i="4"/>
  <c r="B19" i="4"/>
  <c r="B18" i="4"/>
  <c r="B17" i="4"/>
  <c r="B16" i="4"/>
  <c r="B15" i="4"/>
  <c r="A15" i="4"/>
  <c r="B14" i="4"/>
  <c r="A14" i="4"/>
  <c r="E13" i="4"/>
  <c r="E13" i="5" s="1"/>
  <c r="E13" i="6" s="1"/>
  <c r="E13" i="7" s="1"/>
  <c r="E13" i="8" s="1"/>
  <c r="E13" i="9" s="1"/>
  <c r="E13" i="10" s="1"/>
  <c r="E13" i="11" s="1"/>
  <c r="E13" i="12" s="1"/>
  <c r="E13" i="13" s="1"/>
  <c r="E13" i="14" s="1"/>
  <c r="E13" i="15" s="1"/>
  <c r="E13" i="16" s="1"/>
  <c r="E13" i="17" s="1"/>
  <c r="E13" i="18" s="1"/>
  <c r="E13" i="19" s="1"/>
  <c r="E13" i="20" s="1"/>
  <c r="E13" i="21" s="1"/>
  <c r="B13" i="4"/>
  <c r="B12" i="4"/>
  <c r="A12" i="4"/>
  <c r="B11" i="4"/>
  <c r="A11" i="4"/>
  <c r="B10" i="4"/>
  <c r="A10" i="4"/>
  <c r="J6" i="4"/>
  <c r="C6" i="4"/>
  <c r="C5" i="4"/>
  <c r="C4" i="4"/>
  <c r="C3" i="4"/>
  <c r="I137" i="3"/>
  <c r="F137" i="3"/>
  <c r="J6" i="3" s="1"/>
  <c r="E135" i="3"/>
  <c r="E135" i="4" s="1"/>
  <c r="E135" i="5" s="1"/>
  <c r="E135" i="6" s="1"/>
  <c r="E135" i="7" s="1"/>
  <c r="E135" i="8" s="1"/>
  <c r="E135" i="9" s="1"/>
  <c r="E135" i="10" s="1"/>
  <c r="E135" i="11" s="1"/>
  <c r="E135" i="12" s="1"/>
  <c r="E135" i="13" s="1"/>
  <c r="E135" i="14" s="1"/>
  <c r="E135" i="15" s="1"/>
  <c r="E135" i="16" s="1"/>
  <c r="E135" i="17" s="1"/>
  <c r="E135" i="18" s="1"/>
  <c r="E135" i="19" s="1"/>
  <c r="E135" i="20" s="1"/>
  <c r="E135" i="21" s="1"/>
  <c r="D135" i="3"/>
  <c r="B135" i="3"/>
  <c r="A135" i="3"/>
  <c r="E134" i="3"/>
  <c r="E134" i="4" s="1"/>
  <c r="E134" i="5" s="1"/>
  <c r="E134" i="6" s="1"/>
  <c r="E134" i="7" s="1"/>
  <c r="E134" i="8" s="1"/>
  <c r="E134" i="9" s="1"/>
  <c r="E134" i="10" s="1"/>
  <c r="E134" i="11" s="1"/>
  <c r="E134" i="12" s="1"/>
  <c r="E134" i="13" s="1"/>
  <c r="E134" i="14" s="1"/>
  <c r="E134" i="15" s="1"/>
  <c r="E134" i="16" s="1"/>
  <c r="E134" i="17" s="1"/>
  <c r="E134" i="18" s="1"/>
  <c r="E134" i="19" s="1"/>
  <c r="E134" i="20" s="1"/>
  <c r="E134" i="21" s="1"/>
  <c r="D134" i="3"/>
  <c r="B134" i="3"/>
  <c r="A134" i="3"/>
  <c r="E133" i="3"/>
  <c r="E133" i="4" s="1"/>
  <c r="E133" i="5" s="1"/>
  <c r="E133" i="6" s="1"/>
  <c r="E133" i="7" s="1"/>
  <c r="E133" i="8" s="1"/>
  <c r="E133" i="9" s="1"/>
  <c r="E133" i="10" s="1"/>
  <c r="E133" i="11" s="1"/>
  <c r="E133" i="12" s="1"/>
  <c r="E133" i="13" s="1"/>
  <c r="E133" i="14" s="1"/>
  <c r="E133" i="15" s="1"/>
  <c r="E133" i="16" s="1"/>
  <c r="E133" i="17" s="1"/>
  <c r="E133" i="18" s="1"/>
  <c r="E133" i="19" s="1"/>
  <c r="E133" i="20" s="1"/>
  <c r="E133" i="21" s="1"/>
  <c r="D133" i="3"/>
  <c r="B133" i="3"/>
  <c r="A133" i="3"/>
  <c r="E132" i="3"/>
  <c r="E132" i="4" s="1"/>
  <c r="E132" i="5" s="1"/>
  <c r="E132" i="6" s="1"/>
  <c r="E132" i="7" s="1"/>
  <c r="E132" i="8" s="1"/>
  <c r="E132" i="9" s="1"/>
  <c r="E132" i="10" s="1"/>
  <c r="E132" i="11" s="1"/>
  <c r="E132" i="12" s="1"/>
  <c r="E132" i="13" s="1"/>
  <c r="E132" i="14" s="1"/>
  <c r="E132" i="15" s="1"/>
  <c r="E132" i="16" s="1"/>
  <c r="E132" i="17" s="1"/>
  <c r="E132" i="18" s="1"/>
  <c r="E132" i="19" s="1"/>
  <c r="E132" i="20" s="1"/>
  <c r="E132" i="21" s="1"/>
  <c r="D132" i="3"/>
  <c r="B132" i="3"/>
  <c r="A132" i="3"/>
  <c r="E131" i="3"/>
  <c r="E131" i="4" s="1"/>
  <c r="E131" i="5" s="1"/>
  <c r="E131" i="6" s="1"/>
  <c r="E131" i="7" s="1"/>
  <c r="E131" i="8" s="1"/>
  <c r="E131" i="9" s="1"/>
  <c r="E131" i="10" s="1"/>
  <c r="E131" i="11" s="1"/>
  <c r="E131" i="12" s="1"/>
  <c r="E131" i="13" s="1"/>
  <c r="E131" i="14" s="1"/>
  <c r="E131" i="15" s="1"/>
  <c r="E131" i="16" s="1"/>
  <c r="E131" i="17" s="1"/>
  <c r="E131" i="18" s="1"/>
  <c r="E131" i="19" s="1"/>
  <c r="E131" i="20" s="1"/>
  <c r="E131" i="21" s="1"/>
  <c r="D131" i="3"/>
  <c r="B131" i="3"/>
  <c r="A131" i="3"/>
  <c r="E130" i="3"/>
  <c r="E130" i="4" s="1"/>
  <c r="E130" i="5" s="1"/>
  <c r="E130" i="6" s="1"/>
  <c r="E130" i="7" s="1"/>
  <c r="E130" i="8" s="1"/>
  <c r="E130" i="9" s="1"/>
  <c r="E130" i="10" s="1"/>
  <c r="E130" i="11" s="1"/>
  <c r="E130" i="12" s="1"/>
  <c r="E130" i="13" s="1"/>
  <c r="E130" i="14" s="1"/>
  <c r="E130" i="15" s="1"/>
  <c r="E130" i="16" s="1"/>
  <c r="E130" i="17" s="1"/>
  <c r="E130" i="18" s="1"/>
  <c r="E130" i="19" s="1"/>
  <c r="E130" i="20" s="1"/>
  <c r="E130" i="21" s="1"/>
  <c r="D130" i="3"/>
  <c r="B130" i="3"/>
  <c r="A130" i="3"/>
  <c r="E129" i="3"/>
  <c r="E129" i="4" s="1"/>
  <c r="E129" i="5" s="1"/>
  <c r="E129" i="6" s="1"/>
  <c r="E129" i="7" s="1"/>
  <c r="E129" i="8" s="1"/>
  <c r="E129" i="9" s="1"/>
  <c r="E129" i="10" s="1"/>
  <c r="E129" i="11" s="1"/>
  <c r="E129" i="12" s="1"/>
  <c r="E129" i="13" s="1"/>
  <c r="E129" i="14" s="1"/>
  <c r="E129" i="15" s="1"/>
  <c r="E129" i="16" s="1"/>
  <c r="E129" i="17" s="1"/>
  <c r="E129" i="18" s="1"/>
  <c r="E129" i="19" s="1"/>
  <c r="E129" i="20" s="1"/>
  <c r="E129" i="21" s="1"/>
  <c r="D129" i="3"/>
  <c r="B129" i="3"/>
  <c r="A129" i="3"/>
  <c r="E128" i="3"/>
  <c r="E128" i="4" s="1"/>
  <c r="E128" i="5" s="1"/>
  <c r="D128" i="3"/>
  <c r="B128" i="3"/>
  <c r="A128" i="3"/>
  <c r="J127" i="3"/>
  <c r="E127" i="3"/>
  <c r="E127" i="4" s="1"/>
  <c r="E127" i="5" s="1"/>
  <c r="E127" i="6" s="1"/>
  <c r="E127" i="7" s="1"/>
  <c r="E127" i="8" s="1"/>
  <c r="E127" i="9" s="1"/>
  <c r="E127" i="10" s="1"/>
  <c r="E127" i="11" s="1"/>
  <c r="E127" i="12" s="1"/>
  <c r="E127" i="13" s="1"/>
  <c r="E127" i="14" s="1"/>
  <c r="E127" i="15" s="1"/>
  <c r="E127" i="16" s="1"/>
  <c r="E127" i="17" s="1"/>
  <c r="E127" i="18" s="1"/>
  <c r="E127" i="19" s="1"/>
  <c r="E127" i="20" s="1"/>
  <c r="E127" i="21" s="1"/>
  <c r="D127" i="3"/>
  <c r="B127" i="3"/>
  <c r="A127" i="3"/>
  <c r="E126" i="3"/>
  <c r="E126" i="4" s="1"/>
  <c r="E126" i="5" s="1"/>
  <c r="E126" i="6" s="1"/>
  <c r="E126" i="7" s="1"/>
  <c r="E126" i="8" s="1"/>
  <c r="E126" i="9" s="1"/>
  <c r="E126" i="10" s="1"/>
  <c r="E126" i="11" s="1"/>
  <c r="E126" i="12" s="1"/>
  <c r="E126" i="13" s="1"/>
  <c r="E126" i="14" s="1"/>
  <c r="E126" i="15" s="1"/>
  <c r="E126" i="16" s="1"/>
  <c r="E126" i="17" s="1"/>
  <c r="E126" i="18" s="1"/>
  <c r="E126" i="19" s="1"/>
  <c r="E126" i="20" s="1"/>
  <c r="E126" i="21" s="1"/>
  <c r="D126" i="3"/>
  <c r="B126" i="3"/>
  <c r="A126" i="3"/>
  <c r="J125" i="3"/>
  <c r="J125" i="4" s="1"/>
  <c r="E125" i="3"/>
  <c r="E125" i="4" s="1"/>
  <c r="E125" i="5" s="1"/>
  <c r="E125" i="6" s="1"/>
  <c r="E125" i="7" s="1"/>
  <c r="E125" i="8" s="1"/>
  <c r="E125" i="9" s="1"/>
  <c r="E125" i="10" s="1"/>
  <c r="E125" i="11" s="1"/>
  <c r="E125" i="12" s="1"/>
  <c r="E125" i="13" s="1"/>
  <c r="E125" i="14" s="1"/>
  <c r="E125" i="15" s="1"/>
  <c r="E125" i="16" s="1"/>
  <c r="E125" i="17" s="1"/>
  <c r="E125" i="18" s="1"/>
  <c r="E125" i="19" s="1"/>
  <c r="E125" i="20" s="1"/>
  <c r="E125" i="21" s="1"/>
  <c r="D125" i="3"/>
  <c r="B125" i="3"/>
  <c r="A125" i="3"/>
  <c r="E124" i="3"/>
  <c r="E124" i="4" s="1"/>
  <c r="E124" i="5" s="1"/>
  <c r="E124" i="6" s="1"/>
  <c r="E124" i="7" s="1"/>
  <c r="E124" i="8" s="1"/>
  <c r="E124" i="9" s="1"/>
  <c r="E124" i="10" s="1"/>
  <c r="E124" i="11" s="1"/>
  <c r="E124" i="12" s="1"/>
  <c r="E124" i="13" s="1"/>
  <c r="E124" i="14" s="1"/>
  <c r="E124" i="15" s="1"/>
  <c r="E124" i="16" s="1"/>
  <c r="E124" i="17" s="1"/>
  <c r="E124" i="18" s="1"/>
  <c r="E124" i="19" s="1"/>
  <c r="E124" i="20" s="1"/>
  <c r="E124" i="21" s="1"/>
  <c r="D124" i="3"/>
  <c r="B124" i="3"/>
  <c r="A124" i="3"/>
  <c r="E123" i="3"/>
  <c r="E123" i="4" s="1"/>
  <c r="E123" i="5" s="1"/>
  <c r="E123" i="6" s="1"/>
  <c r="E123" i="7" s="1"/>
  <c r="E123" i="8" s="1"/>
  <c r="E123" i="9" s="1"/>
  <c r="E123" i="10" s="1"/>
  <c r="E123" i="11" s="1"/>
  <c r="E123" i="12" s="1"/>
  <c r="E123" i="13" s="1"/>
  <c r="E123" i="14" s="1"/>
  <c r="E123" i="15" s="1"/>
  <c r="E123" i="16" s="1"/>
  <c r="E123" i="17" s="1"/>
  <c r="E123" i="18" s="1"/>
  <c r="E123" i="19" s="1"/>
  <c r="E123" i="20" s="1"/>
  <c r="E123" i="21" s="1"/>
  <c r="D123" i="3"/>
  <c r="B123" i="3"/>
  <c r="A123" i="3"/>
  <c r="E122" i="3"/>
  <c r="E122" i="4" s="1"/>
  <c r="E122" i="5" s="1"/>
  <c r="E122" i="6" s="1"/>
  <c r="E122" i="7" s="1"/>
  <c r="E122" i="8" s="1"/>
  <c r="E122" i="9" s="1"/>
  <c r="E122" i="10" s="1"/>
  <c r="E122" i="11" s="1"/>
  <c r="E122" i="12" s="1"/>
  <c r="E122" i="13" s="1"/>
  <c r="E122" i="14" s="1"/>
  <c r="E122" i="15" s="1"/>
  <c r="E122" i="16" s="1"/>
  <c r="E122" i="17" s="1"/>
  <c r="E122" i="18" s="1"/>
  <c r="E122" i="19" s="1"/>
  <c r="E122" i="20" s="1"/>
  <c r="E122" i="21" s="1"/>
  <c r="D122" i="3"/>
  <c r="B122" i="3"/>
  <c r="A122" i="3"/>
  <c r="E121" i="3"/>
  <c r="E121" i="4" s="1"/>
  <c r="E121" i="5" s="1"/>
  <c r="E121" i="6" s="1"/>
  <c r="E121" i="7" s="1"/>
  <c r="E121" i="8" s="1"/>
  <c r="E121" i="9" s="1"/>
  <c r="E121" i="10" s="1"/>
  <c r="E121" i="11" s="1"/>
  <c r="E121" i="12" s="1"/>
  <c r="E121" i="13" s="1"/>
  <c r="E121" i="14" s="1"/>
  <c r="E121" i="15" s="1"/>
  <c r="E121" i="16" s="1"/>
  <c r="E121" i="17" s="1"/>
  <c r="E121" i="18" s="1"/>
  <c r="E121" i="19" s="1"/>
  <c r="E121" i="20" s="1"/>
  <c r="E121" i="21" s="1"/>
  <c r="D121" i="3"/>
  <c r="B121" i="3"/>
  <c r="A121" i="3"/>
  <c r="E120" i="3"/>
  <c r="E120" i="4" s="1"/>
  <c r="E120" i="5" s="1"/>
  <c r="E120" i="6" s="1"/>
  <c r="E120" i="7" s="1"/>
  <c r="E120" i="8" s="1"/>
  <c r="E120" i="9" s="1"/>
  <c r="E120" i="10" s="1"/>
  <c r="E120" i="11" s="1"/>
  <c r="E120" i="12" s="1"/>
  <c r="E120" i="13" s="1"/>
  <c r="E120" i="14" s="1"/>
  <c r="E120" i="15" s="1"/>
  <c r="E120" i="16" s="1"/>
  <c r="E120" i="17" s="1"/>
  <c r="E120" i="18" s="1"/>
  <c r="E120" i="19" s="1"/>
  <c r="E120" i="20" s="1"/>
  <c r="E120" i="21" s="1"/>
  <c r="D120" i="3"/>
  <c r="B120" i="3"/>
  <c r="A120" i="3"/>
  <c r="E119" i="3"/>
  <c r="E119" i="4" s="1"/>
  <c r="E119" i="5" s="1"/>
  <c r="E119" i="6" s="1"/>
  <c r="E119" i="7" s="1"/>
  <c r="E119" i="8" s="1"/>
  <c r="E119" i="9" s="1"/>
  <c r="E119" i="10" s="1"/>
  <c r="E119" i="11" s="1"/>
  <c r="E119" i="12" s="1"/>
  <c r="E119" i="13" s="1"/>
  <c r="E119" i="14" s="1"/>
  <c r="E119" i="15" s="1"/>
  <c r="E119" i="16" s="1"/>
  <c r="E119" i="17" s="1"/>
  <c r="E119" i="18" s="1"/>
  <c r="E119" i="19" s="1"/>
  <c r="E119" i="20" s="1"/>
  <c r="E119" i="21" s="1"/>
  <c r="D119" i="3"/>
  <c r="B119" i="3"/>
  <c r="A119" i="3"/>
  <c r="E118" i="3"/>
  <c r="E118" i="4" s="1"/>
  <c r="E118" i="5" s="1"/>
  <c r="E118" i="6" s="1"/>
  <c r="E118" i="7" s="1"/>
  <c r="E118" i="8" s="1"/>
  <c r="E118" i="9" s="1"/>
  <c r="E118" i="10" s="1"/>
  <c r="E118" i="11" s="1"/>
  <c r="E118" i="12" s="1"/>
  <c r="E118" i="13" s="1"/>
  <c r="E118" i="14" s="1"/>
  <c r="E118" i="15" s="1"/>
  <c r="E118" i="16" s="1"/>
  <c r="E118" i="17" s="1"/>
  <c r="E118" i="18" s="1"/>
  <c r="E118" i="19" s="1"/>
  <c r="E118" i="20" s="1"/>
  <c r="E118" i="21" s="1"/>
  <c r="D118" i="3"/>
  <c r="B118" i="3"/>
  <c r="A118" i="3"/>
  <c r="E117" i="3"/>
  <c r="E117" i="4" s="1"/>
  <c r="E117" i="5" s="1"/>
  <c r="E117" i="6" s="1"/>
  <c r="E117" i="7" s="1"/>
  <c r="E117" i="8" s="1"/>
  <c r="E117" i="9" s="1"/>
  <c r="E117" i="10" s="1"/>
  <c r="E117" i="11" s="1"/>
  <c r="E117" i="12" s="1"/>
  <c r="E117" i="13" s="1"/>
  <c r="E117" i="14" s="1"/>
  <c r="E117" i="15" s="1"/>
  <c r="E117" i="16" s="1"/>
  <c r="E117" i="17" s="1"/>
  <c r="E117" i="18" s="1"/>
  <c r="E117" i="19" s="1"/>
  <c r="E117" i="20" s="1"/>
  <c r="E117" i="21" s="1"/>
  <c r="D117" i="3"/>
  <c r="B117" i="3"/>
  <c r="A117" i="3"/>
  <c r="E116" i="3"/>
  <c r="E116" i="4" s="1"/>
  <c r="E116" i="5" s="1"/>
  <c r="E116" i="6" s="1"/>
  <c r="E116" i="7" s="1"/>
  <c r="E116" i="8" s="1"/>
  <c r="E116" i="9" s="1"/>
  <c r="E116" i="10" s="1"/>
  <c r="E116" i="11" s="1"/>
  <c r="E116" i="12" s="1"/>
  <c r="E116" i="13" s="1"/>
  <c r="E116" i="14" s="1"/>
  <c r="E116" i="15" s="1"/>
  <c r="E116" i="16" s="1"/>
  <c r="E116" i="17" s="1"/>
  <c r="E116" i="18" s="1"/>
  <c r="E116" i="19" s="1"/>
  <c r="E116" i="20" s="1"/>
  <c r="E116" i="21" s="1"/>
  <c r="D116" i="3"/>
  <c r="B116" i="3"/>
  <c r="A116" i="3"/>
  <c r="E115" i="3"/>
  <c r="E115" i="4" s="1"/>
  <c r="E115" i="5" s="1"/>
  <c r="E115" i="6" s="1"/>
  <c r="E115" i="7" s="1"/>
  <c r="E115" i="8" s="1"/>
  <c r="E115" i="9" s="1"/>
  <c r="E115" i="10" s="1"/>
  <c r="E115" i="11" s="1"/>
  <c r="E115" i="12" s="1"/>
  <c r="E115" i="13" s="1"/>
  <c r="E115" i="14" s="1"/>
  <c r="E115" i="15" s="1"/>
  <c r="E115" i="16" s="1"/>
  <c r="E115" i="17" s="1"/>
  <c r="E115" i="18" s="1"/>
  <c r="E115" i="19" s="1"/>
  <c r="E115" i="20" s="1"/>
  <c r="E115" i="21" s="1"/>
  <c r="D115" i="3"/>
  <c r="B115" i="3"/>
  <c r="A115" i="3"/>
  <c r="E114" i="3"/>
  <c r="E114" i="4" s="1"/>
  <c r="D114" i="3"/>
  <c r="B114" i="3"/>
  <c r="A114" i="3"/>
  <c r="K113" i="3"/>
  <c r="J113" i="3"/>
  <c r="J113" i="4" s="1"/>
  <c r="E113" i="3"/>
  <c r="E113" i="4" s="1"/>
  <c r="E113" i="5" s="1"/>
  <c r="E113" i="6" s="1"/>
  <c r="E113" i="7" s="1"/>
  <c r="E113" i="8" s="1"/>
  <c r="E113" i="9" s="1"/>
  <c r="E113" i="10" s="1"/>
  <c r="E113" i="11" s="1"/>
  <c r="E113" i="12" s="1"/>
  <c r="E113" i="13" s="1"/>
  <c r="E113" i="14" s="1"/>
  <c r="E113" i="15" s="1"/>
  <c r="E113" i="16" s="1"/>
  <c r="E113" i="17" s="1"/>
  <c r="E113" i="18" s="1"/>
  <c r="E113" i="19" s="1"/>
  <c r="E113" i="20" s="1"/>
  <c r="E113" i="21" s="1"/>
  <c r="D113" i="3"/>
  <c r="B113" i="3"/>
  <c r="A113" i="3"/>
  <c r="E112" i="3"/>
  <c r="E112" i="4" s="1"/>
  <c r="E112" i="5" s="1"/>
  <c r="E112" i="6" s="1"/>
  <c r="E112" i="7" s="1"/>
  <c r="E112" i="8" s="1"/>
  <c r="E112" i="9" s="1"/>
  <c r="E112" i="10" s="1"/>
  <c r="E112" i="11" s="1"/>
  <c r="E112" i="12" s="1"/>
  <c r="E112" i="13" s="1"/>
  <c r="E112" i="14" s="1"/>
  <c r="E112" i="15" s="1"/>
  <c r="E112" i="16" s="1"/>
  <c r="E112" i="17" s="1"/>
  <c r="E112" i="18" s="1"/>
  <c r="E112" i="19" s="1"/>
  <c r="E112" i="20" s="1"/>
  <c r="E112" i="21" s="1"/>
  <c r="D112" i="3"/>
  <c r="B112" i="3"/>
  <c r="A112" i="3"/>
  <c r="K111" i="3"/>
  <c r="J111" i="3"/>
  <c r="J111" i="4" s="1"/>
  <c r="E111" i="3"/>
  <c r="E111" i="4" s="1"/>
  <c r="E111" i="5" s="1"/>
  <c r="E111" i="6" s="1"/>
  <c r="E111" i="7" s="1"/>
  <c r="E111" i="8" s="1"/>
  <c r="E111" i="9" s="1"/>
  <c r="E111" i="10" s="1"/>
  <c r="E111" i="11" s="1"/>
  <c r="E111" i="12" s="1"/>
  <c r="E111" i="13" s="1"/>
  <c r="E111" i="14" s="1"/>
  <c r="E111" i="15" s="1"/>
  <c r="E111" i="16" s="1"/>
  <c r="E111" i="17" s="1"/>
  <c r="E111" i="18" s="1"/>
  <c r="E111" i="19" s="1"/>
  <c r="E111" i="20" s="1"/>
  <c r="E111" i="21" s="1"/>
  <c r="D111" i="3"/>
  <c r="B111" i="3"/>
  <c r="A111" i="3"/>
  <c r="E110" i="3"/>
  <c r="E110" i="4" s="1"/>
  <c r="E110" i="5" s="1"/>
  <c r="E110" i="6" s="1"/>
  <c r="E110" i="7" s="1"/>
  <c r="E110" i="8" s="1"/>
  <c r="E110" i="9" s="1"/>
  <c r="E110" i="10" s="1"/>
  <c r="E110" i="11" s="1"/>
  <c r="E110" i="12" s="1"/>
  <c r="E110" i="13" s="1"/>
  <c r="E110" i="14" s="1"/>
  <c r="E110" i="15" s="1"/>
  <c r="E110" i="16" s="1"/>
  <c r="E110" i="17" s="1"/>
  <c r="E110" i="18" s="1"/>
  <c r="E110" i="19" s="1"/>
  <c r="E110" i="20" s="1"/>
  <c r="E110" i="21" s="1"/>
  <c r="D110" i="3"/>
  <c r="B110" i="3"/>
  <c r="A110" i="3"/>
  <c r="E109" i="3"/>
  <c r="E109" i="4" s="1"/>
  <c r="E109" i="5" s="1"/>
  <c r="E109" i="6" s="1"/>
  <c r="E109" i="7" s="1"/>
  <c r="E109" i="8" s="1"/>
  <c r="E109" i="9" s="1"/>
  <c r="E109" i="10" s="1"/>
  <c r="E109" i="11" s="1"/>
  <c r="E109" i="12" s="1"/>
  <c r="E109" i="13" s="1"/>
  <c r="E109" i="14" s="1"/>
  <c r="E109" i="15" s="1"/>
  <c r="E109" i="16" s="1"/>
  <c r="E109" i="17" s="1"/>
  <c r="E109" i="18" s="1"/>
  <c r="E109" i="19" s="1"/>
  <c r="E109" i="20" s="1"/>
  <c r="E109" i="21" s="1"/>
  <c r="D109" i="3"/>
  <c r="B109" i="3"/>
  <c r="A109" i="3"/>
  <c r="E108" i="3"/>
  <c r="E108" i="4" s="1"/>
  <c r="E108" i="5" s="1"/>
  <c r="E108" i="6" s="1"/>
  <c r="E108" i="7" s="1"/>
  <c r="E108" i="8" s="1"/>
  <c r="E108" i="9" s="1"/>
  <c r="E108" i="10" s="1"/>
  <c r="E108" i="11" s="1"/>
  <c r="E108" i="12" s="1"/>
  <c r="E108" i="13" s="1"/>
  <c r="E108" i="14" s="1"/>
  <c r="E108" i="15" s="1"/>
  <c r="E108" i="16" s="1"/>
  <c r="E108" i="17" s="1"/>
  <c r="E108" i="18" s="1"/>
  <c r="E108" i="19" s="1"/>
  <c r="E108" i="20" s="1"/>
  <c r="E108" i="21" s="1"/>
  <c r="D108" i="3"/>
  <c r="B108" i="3"/>
  <c r="A108" i="3"/>
  <c r="E107" i="3"/>
  <c r="E107" i="4" s="1"/>
  <c r="E107" i="5" s="1"/>
  <c r="E107" i="6" s="1"/>
  <c r="E107" i="7" s="1"/>
  <c r="E107" i="8" s="1"/>
  <c r="E107" i="9" s="1"/>
  <c r="E107" i="10" s="1"/>
  <c r="E107" i="11" s="1"/>
  <c r="E107" i="12" s="1"/>
  <c r="E107" i="13" s="1"/>
  <c r="E107" i="14" s="1"/>
  <c r="E107" i="15" s="1"/>
  <c r="E107" i="16" s="1"/>
  <c r="E107" i="17" s="1"/>
  <c r="E107" i="18" s="1"/>
  <c r="E107" i="19" s="1"/>
  <c r="E107" i="20" s="1"/>
  <c r="E107" i="21" s="1"/>
  <c r="D107" i="3"/>
  <c r="B107" i="3"/>
  <c r="A107" i="3"/>
  <c r="E106" i="3"/>
  <c r="E106" i="4" s="1"/>
  <c r="E106" i="5" s="1"/>
  <c r="E106" i="6" s="1"/>
  <c r="E106" i="7" s="1"/>
  <c r="E106" i="8" s="1"/>
  <c r="E106" i="9" s="1"/>
  <c r="E106" i="10" s="1"/>
  <c r="E106" i="11" s="1"/>
  <c r="E106" i="12" s="1"/>
  <c r="E106" i="13" s="1"/>
  <c r="E106" i="14" s="1"/>
  <c r="E106" i="15" s="1"/>
  <c r="E106" i="16" s="1"/>
  <c r="E106" i="17" s="1"/>
  <c r="E106" i="18" s="1"/>
  <c r="E106" i="19" s="1"/>
  <c r="E106" i="20" s="1"/>
  <c r="E106" i="21" s="1"/>
  <c r="D106" i="3"/>
  <c r="B106" i="3"/>
  <c r="A106" i="3"/>
  <c r="E105" i="3"/>
  <c r="E105" i="4" s="1"/>
  <c r="E105" i="5" s="1"/>
  <c r="E105" i="6" s="1"/>
  <c r="E105" i="7" s="1"/>
  <c r="E105" i="8" s="1"/>
  <c r="E105" i="9" s="1"/>
  <c r="E105" i="10" s="1"/>
  <c r="E105" i="11" s="1"/>
  <c r="E105" i="12" s="1"/>
  <c r="E105" i="13" s="1"/>
  <c r="E105" i="14" s="1"/>
  <c r="E105" i="15" s="1"/>
  <c r="E105" i="16" s="1"/>
  <c r="E105" i="17" s="1"/>
  <c r="E105" i="18" s="1"/>
  <c r="E105" i="19" s="1"/>
  <c r="E105" i="20" s="1"/>
  <c r="E105" i="21" s="1"/>
  <c r="D105" i="3"/>
  <c r="B105" i="3"/>
  <c r="A105" i="3"/>
  <c r="E104" i="3"/>
  <c r="E104" i="4" s="1"/>
  <c r="E104" i="5" s="1"/>
  <c r="E104" i="6" s="1"/>
  <c r="E104" i="7" s="1"/>
  <c r="E104" i="8" s="1"/>
  <c r="E104" i="9" s="1"/>
  <c r="E104" i="10" s="1"/>
  <c r="E104" i="11" s="1"/>
  <c r="E104" i="12" s="1"/>
  <c r="E104" i="13" s="1"/>
  <c r="E104" i="14" s="1"/>
  <c r="E104" i="15" s="1"/>
  <c r="E104" i="16" s="1"/>
  <c r="E104" i="17" s="1"/>
  <c r="E104" i="18" s="1"/>
  <c r="E104" i="19" s="1"/>
  <c r="E104" i="20" s="1"/>
  <c r="E104" i="21" s="1"/>
  <c r="D104" i="3"/>
  <c r="B104" i="3"/>
  <c r="A104" i="3"/>
  <c r="E103" i="3"/>
  <c r="E103" i="4" s="1"/>
  <c r="E103" i="5" s="1"/>
  <c r="E103" i="6" s="1"/>
  <c r="E103" i="7" s="1"/>
  <c r="E103" i="8" s="1"/>
  <c r="E103" i="9" s="1"/>
  <c r="E103" i="10" s="1"/>
  <c r="E103" i="11" s="1"/>
  <c r="E103" i="12" s="1"/>
  <c r="E103" i="13" s="1"/>
  <c r="E103" i="14" s="1"/>
  <c r="E103" i="15" s="1"/>
  <c r="E103" i="16" s="1"/>
  <c r="E103" i="17" s="1"/>
  <c r="E103" i="18" s="1"/>
  <c r="E103" i="19" s="1"/>
  <c r="E103" i="20" s="1"/>
  <c r="E103" i="21" s="1"/>
  <c r="D103" i="3"/>
  <c r="B103" i="3"/>
  <c r="A103" i="3"/>
  <c r="E102" i="3"/>
  <c r="E102" i="4" s="1"/>
  <c r="E102" i="5" s="1"/>
  <c r="E102" i="6" s="1"/>
  <c r="E102" i="7" s="1"/>
  <c r="E102" i="8" s="1"/>
  <c r="E102" i="9" s="1"/>
  <c r="E102" i="10" s="1"/>
  <c r="E102" i="11" s="1"/>
  <c r="E102" i="12" s="1"/>
  <c r="E102" i="13" s="1"/>
  <c r="E102" i="14" s="1"/>
  <c r="E102" i="15" s="1"/>
  <c r="E102" i="16" s="1"/>
  <c r="E102" i="17" s="1"/>
  <c r="E102" i="18" s="1"/>
  <c r="E102" i="19" s="1"/>
  <c r="E102" i="20" s="1"/>
  <c r="E102" i="21" s="1"/>
  <c r="D102" i="3"/>
  <c r="B102" i="3"/>
  <c r="A102" i="3"/>
  <c r="E101" i="3"/>
  <c r="E101" i="4" s="1"/>
  <c r="E101" i="5" s="1"/>
  <c r="E101" i="6" s="1"/>
  <c r="E101" i="7" s="1"/>
  <c r="E101" i="8" s="1"/>
  <c r="E101" i="9" s="1"/>
  <c r="E101" i="10" s="1"/>
  <c r="E101" i="11" s="1"/>
  <c r="E101" i="12" s="1"/>
  <c r="E101" i="13" s="1"/>
  <c r="E101" i="14" s="1"/>
  <c r="E101" i="15" s="1"/>
  <c r="E101" i="16" s="1"/>
  <c r="E101" i="17" s="1"/>
  <c r="E101" i="18" s="1"/>
  <c r="E101" i="19" s="1"/>
  <c r="E101" i="20" s="1"/>
  <c r="E101" i="21" s="1"/>
  <c r="D101" i="3"/>
  <c r="B101" i="3"/>
  <c r="A101" i="3"/>
  <c r="E100" i="3"/>
  <c r="E100" i="4" s="1"/>
  <c r="E100" i="5" s="1"/>
  <c r="E100" i="6" s="1"/>
  <c r="E100" i="7" s="1"/>
  <c r="E100" i="8" s="1"/>
  <c r="E100" i="9" s="1"/>
  <c r="E100" i="10" s="1"/>
  <c r="E100" i="11" s="1"/>
  <c r="E100" i="12" s="1"/>
  <c r="E100" i="13" s="1"/>
  <c r="E100" i="14" s="1"/>
  <c r="E100" i="15" s="1"/>
  <c r="E100" i="16" s="1"/>
  <c r="E100" i="17" s="1"/>
  <c r="E100" i="18" s="1"/>
  <c r="E100" i="19" s="1"/>
  <c r="E100" i="20" s="1"/>
  <c r="E100" i="21" s="1"/>
  <c r="D100" i="3"/>
  <c r="B100" i="3"/>
  <c r="A100" i="3"/>
  <c r="K99" i="3"/>
  <c r="J99" i="3"/>
  <c r="J99" i="4" s="1"/>
  <c r="E99" i="3"/>
  <c r="E99" i="4" s="1"/>
  <c r="E99" i="5" s="1"/>
  <c r="E99" i="6" s="1"/>
  <c r="E99" i="7" s="1"/>
  <c r="E99" i="8" s="1"/>
  <c r="E99" i="9" s="1"/>
  <c r="E99" i="10" s="1"/>
  <c r="E99" i="11" s="1"/>
  <c r="E99" i="12" s="1"/>
  <c r="E99" i="13" s="1"/>
  <c r="E99" i="14" s="1"/>
  <c r="E99" i="15" s="1"/>
  <c r="E99" i="16" s="1"/>
  <c r="E99" i="17" s="1"/>
  <c r="E99" i="18" s="1"/>
  <c r="E99" i="19" s="1"/>
  <c r="E99" i="20" s="1"/>
  <c r="E99" i="21" s="1"/>
  <c r="D99" i="3"/>
  <c r="B99" i="3"/>
  <c r="A99" i="3"/>
  <c r="E98" i="3"/>
  <c r="E98" i="4" s="1"/>
  <c r="E98" i="5" s="1"/>
  <c r="E98" i="6" s="1"/>
  <c r="E98" i="7" s="1"/>
  <c r="E98" i="8" s="1"/>
  <c r="E98" i="9" s="1"/>
  <c r="E98" i="10" s="1"/>
  <c r="E98" i="11" s="1"/>
  <c r="E98" i="12" s="1"/>
  <c r="E98" i="13" s="1"/>
  <c r="E98" i="14" s="1"/>
  <c r="E98" i="15" s="1"/>
  <c r="E98" i="16" s="1"/>
  <c r="E98" i="17" s="1"/>
  <c r="E98" i="18" s="1"/>
  <c r="E98" i="19" s="1"/>
  <c r="E98" i="20" s="1"/>
  <c r="E98" i="21" s="1"/>
  <c r="D98" i="3"/>
  <c r="B98" i="3"/>
  <c r="A98" i="3"/>
  <c r="J97" i="3"/>
  <c r="J97" i="4" s="1"/>
  <c r="E97" i="3"/>
  <c r="E97" i="4" s="1"/>
  <c r="E97" i="5" s="1"/>
  <c r="E97" i="6" s="1"/>
  <c r="E97" i="7" s="1"/>
  <c r="E97" i="8" s="1"/>
  <c r="E97" i="9" s="1"/>
  <c r="E97" i="10" s="1"/>
  <c r="E97" i="11" s="1"/>
  <c r="E97" i="12" s="1"/>
  <c r="E97" i="13" s="1"/>
  <c r="E97" i="14" s="1"/>
  <c r="E97" i="15" s="1"/>
  <c r="E97" i="16" s="1"/>
  <c r="E97" i="17" s="1"/>
  <c r="E97" i="18" s="1"/>
  <c r="E97" i="19" s="1"/>
  <c r="E97" i="20" s="1"/>
  <c r="E97" i="21" s="1"/>
  <c r="D97" i="3"/>
  <c r="B97" i="3"/>
  <c r="A97" i="3"/>
  <c r="E96" i="3"/>
  <c r="E96" i="4" s="1"/>
  <c r="E96" i="5" s="1"/>
  <c r="E96" i="6" s="1"/>
  <c r="E96" i="7" s="1"/>
  <c r="E96" i="8" s="1"/>
  <c r="E96" i="9" s="1"/>
  <c r="E96" i="10" s="1"/>
  <c r="E96" i="11" s="1"/>
  <c r="E96" i="12" s="1"/>
  <c r="E96" i="13" s="1"/>
  <c r="E96" i="14" s="1"/>
  <c r="E96" i="15" s="1"/>
  <c r="E96" i="16" s="1"/>
  <c r="E96" i="17" s="1"/>
  <c r="E96" i="18" s="1"/>
  <c r="E96" i="19" s="1"/>
  <c r="E96" i="20" s="1"/>
  <c r="E96" i="21" s="1"/>
  <c r="D96" i="3"/>
  <c r="B96" i="3"/>
  <c r="A96" i="3"/>
  <c r="E95" i="3"/>
  <c r="E95" i="4" s="1"/>
  <c r="E95" i="5" s="1"/>
  <c r="E95" i="6" s="1"/>
  <c r="E95" i="7" s="1"/>
  <c r="E95" i="8" s="1"/>
  <c r="E95" i="9" s="1"/>
  <c r="E95" i="10" s="1"/>
  <c r="E95" i="11" s="1"/>
  <c r="E95" i="12" s="1"/>
  <c r="E95" i="13" s="1"/>
  <c r="E95" i="14" s="1"/>
  <c r="E95" i="15" s="1"/>
  <c r="E95" i="16" s="1"/>
  <c r="E95" i="17" s="1"/>
  <c r="E95" i="18" s="1"/>
  <c r="E95" i="19" s="1"/>
  <c r="E95" i="20" s="1"/>
  <c r="E95" i="21" s="1"/>
  <c r="D95" i="3"/>
  <c r="B95" i="3"/>
  <c r="A95" i="3"/>
  <c r="E94" i="3"/>
  <c r="E94" i="4" s="1"/>
  <c r="E94" i="5" s="1"/>
  <c r="E94" i="6" s="1"/>
  <c r="E94" i="7" s="1"/>
  <c r="E94" i="8" s="1"/>
  <c r="E94" i="9" s="1"/>
  <c r="E94" i="10" s="1"/>
  <c r="E94" i="11" s="1"/>
  <c r="E94" i="12" s="1"/>
  <c r="E94" i="13" s="1"/>
  <c r="E94" i="14" s="1"/>
  <c r="E94" i="15" s="1"/>
  <c r="E94" i="16" s="1"/>
  <c r="E94" i="17" s="1"/>
  <c r="E94" i="18" s="1"/>
  <c r="E94" i="19" s="1"/>
  <c r="E94" i="20" s="1"/>
  <c r="E94" i="21" s="1"/>
  <c r="B94" i="3"/>
  <c r="E93" i="3"/>
  <c r="E93" i="4" s="1"/>
  <c r="E93" i="5" s="1"/>
  <c r="E93" i="6" s="1"/>
  <c r="E93" i="7" s="1"/>
  <c r="E93" i="8" s="1"/>
  <c r="E93" i="9" s="1"/>
  <c r="E93" i="10" s="1"/>
  <c r="E93" i="11" s="1"/>
  <c r="E93" i="12" s="1"/>
  <c r="E93" i="13" s="1"/>
  <c r="E93" i="14" s="1"/>
  <c r="E93" i="15" s="1"/>
  <c r="E93" i="16" s="1"/>
  <c r="E93" i="17" s="1"/>
  <c r="E93" i="18" s="1"/>
  <c r="E93" i="19" s="1"/>
  <c r="E93" i="20" s="1"/>
  <c r="E93" i="21" s="1"/>
  <c r="B93" i="3"/>
  <c r="E92" i="3"/>
  <c r="E92" i="4" s="1"/>
  <c r="E92" i="5" s="1"/>
  <c r="E92" i="6" s="1"/>
  <c r="E92" i="7" s="1"/>
  <c r="E92" i="8" s="1"/>
  <c r="E92" i="9" s="1"/>
  <c r="E92" i="10" s="1"/>
  <c r="E92" i="11" s="1"/>
  <c r="E92" i="12" s="1"/>
  <c r="E92" i="13" s="1"/>
  <c r="E92" i="14" s="1"/>
  <c r="E92" i="15" s="1"/>
  <c r="E92" i="16" s="1"/>
  <c r="E92" i="17" s="1"/>
  <c r="E92" i="18" s="1"/>
  <c r="E92" i="19" s="1"/>
  <c r="E92" i="20" s="1"/>
  <c r="E92" i="21" s="1"/>
  <c r="B92" i="3"/>
  <c r="E91" i="3"/>
  <c r="E91" i="4" s="1"/>
  <c r="E91" i="5" s="1"/>
  <c r="E91" i="6" s="1"/>
  <c r="E91" i="7" s="1"/>
  <c r="E91" i="8" s="1"/>
  <c r="E91" i="9" s="1"/>
  <c r="E91" i="10" s="1"/>
  <c r="E91" i="11" s="1"/>
  <c r="E91" i="12" s="1"/>
  <c r="E91" i="13" s="1"/>
  <c r="E91" i="14" s="1"/>
  <c r="E91" i="15" s="1"/>
  <c r="E91" i="16" s="1"/>
  <c r="E91" i="17" s="1"/>
  <c r="E91" i="18" s="1"/>
  <c r="E91" i="19" s="1"/>
  <c r="E91" i="20" s="1"/>
  <c r="E91" i="21" s="1"/>
  <c r="B91" i="3"/>
  <c r="E90" i="3"/>
  <c r="E90" i="4" s="1"/>
  <c r="E90" i="5" s="1"/>
  <c r="E90" i="6" s="1"/>
  <c r="E90" i="7" s="1"/>
  <c r="E90" i="8" s="1"/>
  <c r="E90" i="9" s="1"/>
  <c r="E90" i="10" s="1"/>
  <c r="E90" i="11" s="1"/>
  <c r="E90" i="12" s="1"/>
  <c r="E90" i="13" s="1"/>
  <c r="E90" i="14" s="1"/>
  <c r="E90" i="15" s="1"/>
  <c r="E90" i="16" s="1"/>
  <c r="E90" i="17" s="1"/>
  <c r="E90" i="18" s="1"/>
  <c r="E90" i="19" s="1"/>
  <c r="E90" i="20" s="1"/>
  <c r="E90" i="21" s="1"/>
  <c r="B90" i="3"/>
  <c r="E89" i="3"/>
  <c r="E89" i="4" s="1"/>
  <c r="E89" i="5" s="1"/>
  <c r="E89" i="6" s="1"/>
  <c r="E89" i="7" s="1"/>
  <c r="E89" i="8" s="1"/>
  <c r="E89" i="9" s="1"/>
  <c r="E89" i="10" s="1"/>
  <c r="E89" i="11" s="1"/>
  <c r="E89" i="12" s="1"/>
  <c r="E89" i="13" s="1"/>
  <c r="E89" i="14" s="1"/>
  <c r="E89" i="15" s="1"/>
  <c r="E89" i="16" s="1"/>
  <c r="E89" i="17" s="1"/>
  <c r="E89" i="18" s="1"/>
  <c r="E89" i="19" s="1"/>
  <c r="E89" i="20" s="1"/>
  <c r="E89" i="21" s="1"/>
  <c r="B89" i="3"/>
  <c r="E88" i="3"/>
  <c r="E88" i="4" s="1"/>
  <c r="E88" i="5" s="1"/>
  <c r="E88" i="6" s="1"/>
  <c r="E88" i="7" s="1"/>
  <c r="E88" i="8" s="1"/>
  <c r="E88" i="9" s="1"/>
  <c r="E88" i="10" s="1"/>
  <c r="E88" i="11" s="1"/>
  <c r="E88" i="12" s="1"/>
  <c r="E88" i="13" s="1"/>
  <c r="E88" i="14" s="1"/>
  <c r="E88" i="15" s="1"/>
  <c r="E88" i="16" s="1"/>
  <c r="E88" i="17" s="1"/>
  <c r="E88" i="18" s="1"/>
  <c r="E88" i="19" s="1"/>
  <c r="E88" i="20" s="1"/>
  <c r="E88" i="21" s="1"/>
  <c r="B88" i="3"/>
  <c r="E87" i="3"/>
  <c r="E87" i="4" s="1"/>
  <c r="E87" i="5" s="1"/>
  <c r="E87" i="6" s="1"/>
  <c r="E87" i="7" s="1"/>
  <c r="E87" i="8" s="1"/>
  <c r="E87" i="9" s="1"/>
  <c r="E87" i="10" s="1"/>
  <c r="E87" i="11" s="1"/>
  <c r="E87" i="12" s="1"/>
  <c r="E87" i="13" s="1"/>
  <c r="E87" i="14" s="1"/>
  <c r="E87" i="15" s="1"/>
  <c r="E87" i="16" s="1"/>
  <c r="E87" i="17" s="1"/>
  <c r="E87" i="18" s="1"/>
  <c r="E87" i="19" s="1"/>
  <c r="E87" i="20" s="1"/>
  <c r="E87" i="21" s="1"/>
  <c r="B87" i="3"/>
  <c r="E86" i="3"/>
  <c r="E86" i="4" s="1"/>
  <c r="E86" i="5" s="1"/>
  <c r="E86" i="6" s="1"/>
  <c r="E86" i="7" s="1"/>
  <c r="E86" i="8" s="1"/>
  <c r="E86" i="9" s="1"/>
  <c r="E86" i="10" s="1"/>
  <c r="E86" i="11" s="1"/>
  <c r="E86" i="12" s="1"/>
  <c r="E86" i="13" s="1"/>
  <c r="E86" i="14" s="1"/>
  <c r="E86" i="15" s="1"/>
  <c r="E86" i="16" s="1"/>
  <c r="E86" i="17" s="1"/>
  <c r="E86" i="18" s="1"/>
  <c r="E86" i="19" s="1"/>
  <c r="E86" i="20" s="1"/>
  <c r="E86" i="21" s="1"/>
  <c r="B86" i="3"/>
  <c r="K85" i="3"/>
  <c r="J85" i="3"/>
  <c r="J85" i="4" s="1"/>
  <c r="E85" i="3"/>
  <c r="E85" i="4" s="1"/>
  <c r="E85" i="5" s="1"/>
  <c r="E85" i="6" s="1"/>
  <c r="E85" i="7" s="1"/>
  <c r="E85" i="8" s="1"/>
  <c r="E85" i="9" s="1"/>
  <c r="E85" i="10" s="1"/>
  <c r="E85" i="11" s="1"/>
  <c r="E85" i="12" s="1"/>
  <c r="E85" i="13" s="1"/>
  <c r="E85" i="14" s="1"/>
  <c r="E85" i="15" s="1"/>
  <c r="E85" i="16" s="1"/>
  <c r="E85" i="17" s="1"/>
  <c r="E85" i="18" s="1"/>
  <c r="E85" i="19" s="1"/>
  <c r="E85" i="20" s="1"/>
  <c r="E85" i="21" s="1"/>
  <c r="B85" i="3"/>
  <c r="E84" i="3"/>
  <c r="E84" i="4" s="1"/>
  <c r="E84" i="5" s="1"/>
  <c r="E84" i="6" s="1"/>
  <c r="E84" i="7" s="1"/>
  <c r="E84" i="8" s="1"/>
  <c r="E84" i="9" s="1"/>
  <c r="E84" i="10" s="1"/>
  <c r="E84" i="11" s="1"/>
  <c r="E84" i="12" s="1"/>
  <c r="E84" i="13" s="1"/>
  <c r="E84" i="14" s="1"/>
  <c r="E84" i="15" s="1"/>
  <c r="E84" i="16" s="1"/>
  <c r="E84" i="17" s="1"/>
  <c r="E84" i="18" s="1"/>
  <c r="E84" i="19" s="1"/>
  <c r="E84" i="20" s="1"/>
  <c r="E84" i="21" s="1"/>
  <c r="B84" i="3"/>
  <c r="K83" i="3"/>
  <c r="J83" i="3"/>
  <c r="J83" i="4" s="1"/>
  <c r="K83" i="4" s="1"/>
  <c r="E83" i="3"/>
  <c r="E83" i="4" s="1"/>
  <c r="E83" i="5" s="1"/>
  <c r="E83" i="6" s="1"/>
  <c r="E83" i="7" s="1"/>
  <c r="E83" i="8" s="1"/>
  <c r="E83" i="9" s="1"/>
  <c r="E83" i="10" s="1"/>
  <c r="E83" i="11" s="1"/>
  <c r="E83" i="12" s="1"/>
  <c r="E83" i="13" s="1"/>
  <c r="E83" i="14" s="1"/>
  <c r="E83" i="15" s="1"/>
  <c r="E83" i="16" s="1"/>
  <c r="E83" i="17" s="1"/>
  <c r="E83" i="18" s="1"/>
  <c r="E83" i="19" s="1"/>
  <c r="E83" i="20" s="1"/>
  <c r="E83" i="21" s="1"/>
  <c r="B83" i="3"/>
  <c r="E82" i="3"/>
  <c r="E82" i="4" s="1"/>
  <c r="E82" i="5" s="1"/>
  <c r="E82" i="6" s="1"/>
  <c r="E82" i="7" s="1"/>
  <c r="E82" i="8" s="1"/>
  <c r="E82" i="9" s="1"/>
  <c r="E82" i="10" s="1"/>
  <c r="E82" i="11" s="1"/>
  <c r="E82" i="12" s="1"/>
  <c r="E82" i="13" s="1"/>
  <c r="E82" i="14" s="1"/>
  <c r="E82" i="15" s="1"/>
  <c r="E82" i="16" s="1"/>
  <c r="E82" i="17" s="1"/>
  <c r="E82" i="18" s="1"/>
  <c r="E82" i="19" s="1"/>
  <c r="E82" i="20" s="1"/>
  <c r="E82" i="21" s="1"/>
  <c r="B82" i="3"/>
  <c r="K81" i="3"/>
  <c r="J81" i="3"/>
  <c r="J81" i="4" s="1"/>
  <c r="E81" i="3"/>
  <c r="E81" i="4" s="1"/>
  <c r="E81" i="5" s="1"/>
  <c r="E81" i="6" s="1"/>
  <c r="E81" i="7" s="1"/>
  <c r="E81" i="8" s="1"/>
  <c r="E81" i="9" s="1"/>
  <c r="E81" i="10" s="1"/>
  <c r="E81" i="11" s="1"/>
  <c r="E81" i="12" s="1"/>
  <c r="E81" i="13" s="1"/>
  <c r="E81" i="14" s="1"/>
  <c r="E81" i="15" s="1"/>
  <c r="E81" i="16" s="1"/>
  <c r="E81" i="17" s="1"/>
  <c r="E81" i="18" s="1"/>
  <c r="E81" i="19" s="1"/>
  <c r="E81" i="20" s="1"/>
  <c r="E81" i="21" s="1"/>
  <c r="D81" i="3"/>
  <c r="B81" i="3"/>
  <c r="A81" i="3"/>
  <c r="E80" i="3"/>
  <c r="E80" i="4" s="1"/>
  <c r="E80" i="5" s="1"/>
  <c r="E80" i="6" s="1"/>
  <c r="E80" i="7" s="1"/>
  <c r="E80" i="8" s="1"/>
  <c r="E80" i="9" s="1"/>
  <c r="E80" i="10" s="1"/>
  <c r="E80" i="11" s="1"/>
  <c r="E80" i="12" s="1"/>
  <c r="E80" i="13" s="1"/>
  <c r="E80" i="14" s="1"/>
  <c r="E80" i="15" s="1"/>
  <c r="E80" i="16" s="1"/>
  <c r="E80" i="17" s="1"/>
  <c r="E80" i="18" s="1"/>
  <c r="E80" i="19" s="1"/>
  <c r="E80" i="20" s="1"/>
  <c r="E80" i="21" s="1"/>
  <c r="D80" i="3"/>
  <c r="B80" i="3"/>
  <c r="A80" i="3"/>
  <c r="E79" i="3"/>
  <c r="E79" i="4" s="1"/>
  <c r="E79" i="5" s="1"/>
  <c r="E79" i="6" s="1"/>
  <c r="E79" i="7" s="1"/>
  <c r="E79" i="8" s="1"/>
  <c r="E79" i="9" s="1"/>
  <c r="E79" i="10" s="1"/>
  <c r="E79" i="11" s="1"/>
  <c r="E79" i="12" s="1"/>
  <c r="E79" i="13" s="1"/>
  <c r="E79" i="14" s="1"/>
  <c r="E79" i="15" s="1"/>
  <c r="E79" i="16" s="1"/>
  <c r="E79" i="17" s="1"/>
  <c r="E79" i="18" s="1"/>
  <c r="E79" i="19" s="1"/>
  <c r="E79" i="20" s="1"/>
  <c r="E79" i="21" s="1"/>
  <c r="D79" i="3"/>
  <c r="B79" i="3"/>
  <c r="A79" i="3"/>
  <c r="J78" i="3"/>
  <c r="J78" i="4" s="1"/>
  <c r="E78" i="3"/>
  <c r="E78" i="4" s="1"/>
  <c r="E78" i="5" s="1"/>
  <c r="E78" i="6" s="1"/>
  <c r="E78" i="7" s="1"/>
  <c r="E78" i="8" s="1"/>
  <c r="E78" i="9" s="1"/>
  <c r="E78" i="10" s="1"/>
  <c r="E78" i="11" s="1"/>
  <c r="E78" i="12" s="1"/>
  <c r="E78" i="13" s="1"/>
  <c r="E78" i="14" s="1"/>
  <c r="E78" i="15" s="1"/>
  <c r="E78" i="16" s="1"/>
  <c r="E78" i="17" s="1"/>
  <c r="E78" i="18" s="1"/>
  <c r="E78" i="19" s="1"/>
  <c r="E78" i="20" s="1"/>
  <c r="E78" i="21" s="1"/>
  <c r="B78" i="3"/>
  <c r="E77" i="3"/>
  <c r="E77" i="4" s="1"/>
  <c r="E77" i="5" s="1"/>
  <c r="E77" i="6" s="1"/>
  <c r="E77" i="7" s="1"/>
  <c r="E77" i="8" s="1"/>
  <c r="E77" i="9" s="1"/>
  <c r="E77" i="10" s="1"/>
  <c r="E77" i="11" s="1"/>
  <c r="E77" i="12" s="1"/>
  <c r="E77" i="13" s="1"/>
  <c r="E77" i="14" s="1"/>
  <c r="E77" i="15" s="1"/>
  <c r="E77" i="16" s="1"/>
  <c r="E77" i="17" s="1"/>
  <c r="E77" i="18" s="1"/>
  <c r="E77" i="19" s="1"/>
  <c r="E77" i="20" s="1"/>
  <c r="E77" i="21" s="1"/>
  <c r="B77" i="3"/>
  <c r="E76" i="3"/>
  <c r="E76" i="4" s="1"/>
  <c r="E76" i="5" s="1"/>
  <c r="E76" i="6" s="1"/>
  <c r="E76" i="7" s="1"/>
  <c r="E76" i="8" s="1"/>
  <c r="E76" i="9" s="1"/>
  <c r="E76" i="10" s="1"/>
  <c r="E76" i="11" s="1"/>
  <c r="E76" i="12" s="1"/>
  <c r="E76" i="13" s="1"/>
  <c r="E76" i="14" s="1"/>
  <c r="E76" i="15" s="1"/>
  <c r="E76" i="16" s="1"/>
  <c r="E76" i="17" s="1"/>
  <c r="E76" i="18" s="1"/>
  <c r="E76" i="19" s="1"/>
  <c r="E76" i="20" s="1"/>
  <c r="E76" i="21" s="1"/>
  <c r="D76" i="3"/>
  <c r="B76" i="3"/>
  <c r="A76" i="3"/>
  <c r="E75" i="3"/>
  <c r="E75" i="4" s="1"/>
  <c r="E75" i="5" s="1"/>
  <c r="E75" i="6" s="1"/>
  <c r="E75" i="7" s="1"/>
  <c r="E75" i="8" s="1"/>
  <c r="E75" i="9" s="1"/>
  <c r="E75" i="10" s="1"/>
  <c r="E75" i="11" s="1"/>
  <c r="E75" i="12" s="1"/>
  <c r="E75" i="13" s="1"/>
  <c r="E75" i="14" s="1"/>
  <c r="E75" i="15" s="1"/>
  <c r="E75" i="16" s="1"/>
  <c r="E75" i="17" s="1"/>
  <c r="E75" i="18" s="1"/>
  <c r="E75" i="19" s="1"/>
  <c r="E75" i="20" s="1"/>
  <c r="E75" i="21" s="1"/>
  <c r="B75" i="3"/>
  <c r="K74" i="3"/>
  <c r="E74" i="3"/>
  <c r="E74" i="4" s="1"/>
  <c r="E74" i="5" s="1"/>
  <c r="E74" i="6" s="1"/>
  <c r="E74" i="7" s="1"/>
  <c r="E74" i="8" s="1"/>
  <c r="E74" i="9" s="1"/>
  <c r="E74" i="10" s="1"/>
  <c r="E74" i="11" s="1"/>
  <c r="E74" i="12" s="1"/>
  <c r="E74" i="13" s="1"/>
  <c r="E74" i="14" s="1"/>
  <c r="E74" i="15" s="1"/>
  <c r="E74" i="16" s="1"/>
  <c r="E74" i="17" s="1"/>
  <c r="E74" i="18" s="1"/>
  <c r="E74" i="19" s="1"/>
  <c r="E74" i="20" s="1"/>
  <c r="E74" i="21" s="1"/>
  <c r="B74" i="3"/>
  <c r="J73" i="3"/>
  <c r="J73" i="4" s="1"/>
  <c r="J73" i="5" s="1"/>
  <c r="E73" i="3"/>
  <c r="E73" i="4" s="1"/>
  <c r="E73" i="5" s="1"/>
  <c r="E73" i="6" s="1"/>
  <c r="E73" i="7" s="1"/>
  <c r="E73" i="8" s="1"/>
  <c r="E73" i="9" s="1"/>
  <c r="E73" i="10" s="1"/>
  <c r="E73" i="11" s="1"/>
  <c r="E73" i="12" s="1"/>
  <c r="E73" i="13" s="1"/>
  <c r="E73" i="14" s="1"/>
  <c r="E73" i="15" s="1"/>
  <c r="E73" i="16" s="1"/>
  <c r="E73" i="17" s="1"/>
  <c r="E73" i="18" s="1"/>
  <c r="E73" i="19" s="1"/>
  <c r="E73" i="20" s="1"/>
  <c r="E73" i="21" s="1"/>
  <c r="B73" i="3"/>
  <c r="E72" i="3"/>
  <c r="E72" i="4" s="1"/>
  <c r="E72" i="5" s="1"/>
  <c r="E72" i="6" s="1"/>
  <c r="E72" i="7" s="1"/>
  <c r="E72" i="8" s="1"/>
  <c r="E72" i="9" s="1"/>
  <c r="E72" i="10" s="1"/>
  <c r="E72" i="11" s="1"/>
  <c r="E72" i="12" s="1"/>
  <c r="E72" i="13" s="1"/>
  <c r="E72" i="14" s="1"/>
  <c r="E72" i="15" s="1"/>
  <c r="E72" i="16" s="1"/>
  <c r="E72" i="17" s="1"/>
  <c r="E72" i="18" s="1"/>
  <c r="E72" i="19" s="1"/>
  <c r="E72" i="20" s="1"/>
  <c r="E72" i="21" s="1"/>
  <c r="B72" i="3"/>
  <c r="K71" i="3"/>
  <c r="J71" i="3"/>
  <c r="J71" i="4" s="1"/>
  <c r="E71" i="3"/>
  <c r="E71" i="4" s="1"/>
  <c r="E71" i="5" s="1"/>
  <c r="E71" i="6" s="1"/>
  <c r="E71" i="7" s="1"/>
  <c r="E71" i="8" s="1"/>
  <c r="E71" i="9" s="1"/>
  <c r="E71" i="10" s="1"/>
  <c r="E71" i="11" s="1"/>
  <c r="E71" i="12" s="1"/>
  <c r="E71" i="13" s="1"/>
  <c r="E71" i="14" s="1"/>
  <c r="E71" i="15" s="1"/>
  <c r="E71" i="16" s="1"/>
  <c r="E71" i="17" s="1"/>
  <c r="E71" i="18" s="1"/>
  <c r="E71" i="19" s="1"/>
  <c r="E71" i="20" s="1"/>
  <c r="E71" i="21" s="1"/>
  <c r="B71" i="3"/>
  <c r="E70" i="3"/>
  <c r="E70" i="4" s="1"/>
  <c r="E70" i="5" s="1"/>
  <c r="E70" i="6" s="1"/>
  <c r="E70" i="7" s="1"/>
  <c r="E70" i="8" s="1"/>
  <c r="E70" i="9" s="1"/>
  <c r="E70" i="10" s="1"/>
  <c r="E70" i="11" s="1"/>
  <c r="E70" i="12" s="1"/>
  <c r="E70" i="13" s="1"/>
  <c r="E70" i="14" s="1"/>
  <c r="E70" i="15" s="1"/>
  <c r="E70" i="16" s="1"/>
  <c r="E70" i="17" s="1"/>
  <c r="E70" i="18" s="1"/>
  <c r="E70" i="19" s="1"/>
  <c r="E70" i="20" s="1"/>
  <c r="E70" i="21" s="1"/>
  <c r="B70" i="3"/>
  <c r="K69" i="3"/>
  <c r="J69" i="3"/>
  <c r="J69" i="4" s="1"/>
  <c r="E69" i="3"/>
  <c r="E69" i="4" s="1"/>
  <c r="E69" i="5" s="1"/>
  <c r="E69" i="6" s="1"/>
  <c r="E69" i="7" s="1"/>
  <c r="E69" i="8" s="1"/>
  <c r="E69" i="9" s="1"/>
  <c r="E69" i="10" s="1"/>
  <c r="E69" i="11" s="1"/>
  <c r="E69" i="12" s="1"/>
  <c r="E69" i="13" s="1"/>
  <c r="E69" i="14" s="1"/>
  <c r="E69" i="15" s="1"/>
  <c r="E69" i="16" s="1"/>
  <c r="E69" i="17" s="1"/>
  <c r="E69" i="18" s="1"/>
  <c r="E69" i="19" s="1"/>
  <c r="E69" i="20" s="1"/>
  <c r="E69" i="21" s="1"/>
  <c r="B69" i="3"/>
  <c r="E68" i="3"/>
  <c r="E68" i="4" s="1"/>
  <c r="E68" i="5" s="1"/>
  <c r="E68" i="6" s="1"/>
  <c r="E68" i="7" s="1"/>
  <c r="E68" i="8" s="1"/>
  <c r="E68" i="9" s="1"/>
  <c r="E68" i="10" s="1"/>
  <c r="E68" i="11" s="1"/>
  <c r="E68" i="12" s="1"/>
  <c r="E68" i="13" s="1"/>
  <c r="E68" i="14" s="1"/>
  <c r="E68" i="15" s="1"/>
  <c r="E68" i="16" s="1"/>
  <c r="E68" i="17" s="1"/>
  <c r="E68" i="18" s="1"/>
  <c r="E68" i="19" s="1"/>
  <c r="E68" i="20" s="1"/>
  <c r="E68" i="21" s="1"/>
  <c r="B68" i="3"/>
  <c r="K67" i="3"/>
  <c r="J67" i="3"/>
  <c r="J67" i="4" s="1"/>
  <c r="E67" i="3"/>
  <c r="E67" i="4" s="1"/>
  <c r="E67" i="5" s="1"/>
  <c r="E67" i="6" s="1"/>
  <c r="E67" i="7" s="1"/>
  <c r="E67" i="8" s="1"/>
  <c r="E67" i="9" s="1"/>
  <c r="E67" i="10" s="1"/>
  <c r="E67" i="11" s="1"/>
  <c r="E67" i="12" s="1"/>
  <c r="E67" i="13" s="1"/>
  <c r="E67" i="14" s="1"/>
  <c r="E67" i="15" s="1"/>
  <c r="E67" i="16" s="1"/>
  <c r="E67" i="17" s="1"/>
  <c r="E67" i="18" s="1"/>
  <c r="E67" i="19" s="1"/>
  <c r="E67" i="20" s="1"/>
  <c r="E67" i="21" s="1"/>
  <c r="B67" i="3"/>
  <c r="E66" i="3"/>
  <c r="E66" i="4" s="1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6" i="20" s="1"/>
  <c r="E66" i="21" s="1"/>
  <c r="B66" i="3"/>
  <c r="E65" i="3"/>
  <c r="E65" i="4" s="1"/>
  <c r="E65" i="5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5" i="20" s="1"/>
  <c r="E65" i="21" s="1"/>
  <c r="B65" i="3"/>
  <c r="E64" i="3"/>
  <c r="E64" i="4" s="1"/>
  <c r="E64" i="5" s="1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4" i="20" s="1"/>
  <c r="E64" i="21" s="1"/>
  <c r="B64" i="3"/>
  <c r="E63" i="3"/>
  <c r="E63" i="4" s="1"/>
  <c r="E63" i="5" s="1"/>
  <c r="E63" i="6" s="1"/>
  <c r="E63" i="7" s="1"/>
  <c r="E63" i="8" s="1"/>
  <c r="E63" i="9" s="1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3" i="20" s="1"/>
  <c r="E63" i="21" s="1"/>
  <c r="B63" i="3"/>
  <c r="J62" i="3"/>
  <c r="J62" i="4" s="1"/>
  <c r="J62" i="5" s="1"/>
  <c r="E62" i="3"/>
  <c r="B62" i="3"/>
  <c r="E61" i="3"/>
  <c r="E61" i="4" s="1"/>
  <c r="E61" i="5" s="1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E61" i="16" s="1"/>
  <c r="E61" i="17" s="1"/>
  <c r="E61" i="18" s="1"/>
  <c r="E61" i="19" s="1"/>
  <c r="E61" i="20" s="1"/>
  <c r="E61" i="21" s="1"/>
  <c r="B61" i="3"/>
  <c r="E60" i="3"/>
  <c r="E60" i="4" s="1"/>
  <c r="E60" i="5" s="1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0" i="20" s="1"/>
  <c r="E60" i="21" s="1"/>
  <c r="B60" i="3"/>
  <c r="J59" i="3"/>
  <c r="J59" i="4" s="1"/>
  <c r="E59" i="3"/>
  <c r="E59" i="4" s="1"/>
  <c r="E59" i="5" s="1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59" i="20" s="1"/>
  <c r="E59" i="21" s="1"/>
  <c r="B59" i="3"/>
  <c r="E58" i="3"/>
  <c r="E58" i="4" s="1"/>
  <c r="E58" i="5" s="1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8" i="20" s="1"/>
  <c r="E58" i="21" s="1"/>
  <c r="B58" i="3"/>
  <c r="J57" i="3"/>
  <c r="J57" i="4" s="1"/>
  <c r="E57" i="3"/>
  <c r="E57" i="4" s="1"/>
  <c r="E57" i="5" s="1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7" i="20" s="1"/>
  <c r="E57" i="21" s="1"/>
  <c r="B57" i="3"/>
  <c r="E56" i="3"/>
  <c r="E56" i="4" s="1"/>
  <c r="E56" i="5" s="1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6" i="20" s="1"/>
  <c r="E56" i="21" s="1"/>
  <c r="B56" i="3"/>
  <c r="J55" i="3"/>
  <c r="J55" i="4" s="1"/>
  <c r="E55" i="3"/>
  <c r="E55" i="4" s="1"/>
  <c r="E55" i="5" s="1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5" i="20" s="1"/>
  <c r="E55" i="21" s="1"/>
  <c r="B55" i="3"/>
  <c r="E54" i="3"/>
  <c r="E54" i="4" s="1"/>
  <c r="E54" i="5" s="1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4" i="20" s="1"/>
  <c r="E54" i="21" s="1"/>
  <c r="B54" i="3"/>
  <c r="K53" i="3"/>
  <c r="J53" i="3"/>
  <c r="J53" i="4" s="1"/>
  <c r="E53" i="3"/>
  <c r="B53" i="3"/>
  <c r="E52" i="3"/>
  <c r="E52" i="4" s="1"/>
  <c r="E52" i="5" s="1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2" i="20" s="1"/>
  <c r="E52" i="21" s="1"/>
  <c r="B52" i="3"/>
  <c r="E51" i="3"/>
  <c r="B51" i="3"/>
  <c r="E50" i="3"/>
  <c r="E50" i="4" s="1"/>
  <c r="E50" i="5" s="1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0" i="20" s="1"/>
  <c r="E50" i="21" s="1"/>
  <c r="B50" i="3"/>
  <c r="E49" i="3"/>
  <c r="B49" i="3"/>
  <c r="E48" i="3"/>
  <c r="E48" i="4" s="1"/>
  <c r="E48" i="5" s="1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8" i="20" s="1"/>
  <c r="E48" i="21" s="1"/>
  <c r="B48" i="3"/>
  <c r="E47" i="3"/>
  <c r="E47" i="4" s="1"/>
  <c r="E47" i="5" s="1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47" i="20" s="1"/>
  <c r="E47" i="21" s="1"/>
  <c r="B47" i="3"/>
  <c r="K46" i="3"/>
  <c r="E46" i="3"/>
  <c r="E46" i="4" s="1"/>
  <c r="E46" i="5" s="1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E46" i="20" s="1"/>
  <c r="E46" i="21" s="1"/>
  <c r="B46" i="3"/>
  <c r="J45" i="3"/>
  <c r="K45" i="3" s="1"/>
  <c r="E45" i="3"/>
  <c r="E45" i="4" s="1"/>
  <c r="E45" i="5" s="1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E45" i="20" s="1"/>
  <c r="E45" i="21" s="1"/>
  <c r="B45" i="3"/>
  <c r="E44" i="3"/>
  <c r="E44" i="4" s="1"/>
  <c r="E44" i="5" s="1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44" i="20" s="1"/>
  <c r="E44" i="21" s="1"/>
  <c r="B44" i="3"/>
  <c r="K43" i="3"/>
  <c r="J43" i="3"/>
  <c r="J43" i="4" s="1"/>
  <c r="E43" i="3"/>
  <c r="E43" i="4" s="1"/>
  <c r="E43" i="5" s="1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43" i="20" s="1"/>
  <c r="E43" i="21" s="1"/>
  <c r="B43" i="3"/>
  <c r="E42" i="3"/>
  <c r="E42" i="4" s="1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42" i="20" s="1"/>
  <c r="E42" i="21" s="1"/>
  <c r="B42" i="3"/>
  <c r="J41" i="3"/>
  <c r="J41" i="4" s="1"/>
  <c r="K41" i="4" s="1"/>
  <c r="E41" i="3"/>
  <c r="E41" i="4" s="1"/>
  <c r="E41" i="5" s="1"/>
  <c r="E41" i="6" s="1"/>
  <c r="E41" i="7" s="1"/>
  <c r="E41" i="8" s="1"/>
  <c r="E41" i="9" s="1"/>
  <c r="E41" i="10" s="1"/>
  <c r="E41" i="11" s="1"/>
  <c r="E41" i="12" s="1"/>
  <c r="E41" i="13" s="1"/>
  <c r="E41" i="14" s="1"/>
  <c r="E41" i="15" s="1"/>
  <c r="E41" i="16" s="1"/>
  <c r="E41" i="17" s="1"/>
  <c r="E41" i="18" s="1"/>
  <c r="E41" i="19" s="1"/>
  <c r="E41" i="20" s="1"/>
  <c r="E41" i="21" s="1"/>
  <c r="B41" i="3"/>
  <c r="E40" i="3"/>
  <c r="E40" i="4" s="1"/>
  <c r="E40" i="5" s="1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E40" i="19" s="1"/>
  <c r="E40" i="20" s="1"/>
  <c r="E40" i="21" s="1"/>
  <c r="B40" i="3"/>
  <c r="K39" i="3"/>
  <c r="J39" i="3"/>
  <c r="E39" i="3"/>
  <c r="E39" i="4" s="1"/>
  <c r="E39" i="5" s="1"/>
  <c r="E39" i="6" s="1"/>
  <c r="E39" i="7" s="1"/>
  <c r="E39" i="8" s="1"/>
  <c r="E39" i="9" s="1"/>
  <c r="E39" i="10" s="1"/>
  <c r="E39" i="11" s="1"/>
  <c r="E39" i="12" s="1"/>
  <c r="E39" i="13" s="1"/>
  <c r="E39" i="14" s="1"/>
  <c r="E39" i="15" s="1"/>
  <c r="E39" i="16" s="1"/>
  <c r="E39" i="17" s="1"/>
  <c r="E39" i="18" s="1"/>
  <c r="E39" i="19" s="1"/>
  <c r="E39" i="20" s="1"/>
  <c r="E39" i="21" s="1"/>
  <c r="B39" i="3"/>
  <c r="E38" i="3"/>
  <c r="E38" i="4" s="1"/>
  <c r="E38" i="5" s="1"/>
  <c r="E38" i="6" s="1"/>
  <c r="E38" i="7" s="1"/>
  <c r="E38" i="8" s="1"/>
  <c r="E38" i="9" s="1"/>
  <c r="E38" i="10" s="1"/>
  <c r="E38" i="11" s="1"/>
  <c r="E38" i="12" s="1"/>
  <c r="E38" i="13" s="1"/>
  <c r="E38" i="14" s="1"/>
  <c r="E38" i="15" s="1"/>
  <c r="E38" i="16" s="1"/>
  <c r="E38" i="17" s="1"/>
  <c r="E38" i="18" s="1"/>
  <c r="E38" i="19" s="1"/>
  <c r="E38" i="20" s="1"/>
  <c r="E38" i="21" s="1"/>
  <c r="B38" i="3"/>
  <c r="E37" i="3"/>
  <c r="E37" i="4" s="1"/>
  <c r="E37" i="5" s="1"/>
  <c r="E37" i="6" s="1"/>
  <c r="E37" i="7" s="1"/>
  <c r="E37" i="8" s="1"/>
  <c r="E37" i="9" s="1"/>
  <c r="E37" i="10" s="1"/>
  <c r="E37" i="11" s="1"/>
  <c r="E37" i="12" s="1"/>
  <c r="E37" i="13" s="1"/>
  <c r="E37" i="14" s="1"/>
  <c r="E37" i="15" s="1"/>
  <c r="E37" i="16" s="1"/>
  <c r="E37" i="17" s="1"/>
  <c r="E37" i="18" s="1"/>
  <c r="E37" i="19" s="1"/>
  <c r="E37" i="20" s="1"/>
  <c r="E37" i="21" s="1"/>
  <c r="B37" i="3"/>
  <c r="E36" i="3"/>
  <c r="E36" i="4" s="1"/>
  <c r="E36" i="5" s="1"/>
  <c r="E36" i="6" s="1"/>
  <c r="E36" i="7" s="1"/>
  <c r="E36" i="8" s="1"/>
  <c r="E36" i="9" s="1"/>
  <c r="E36" i="10" s="1"/>
  <c r="E36" i="11" s="1"/>
  <c r="E36" i="12" s="1"/>
  <c r="E36" i="13" s="1"/>
  <c r="E36" i="14" s="1"/>
  <c r="E36" i="15" s="1"/>
  <c r="E36" i="16" s="1"/>
  <c r="E36" i="17" s="1"/>
  <c r="E36" i="18" s="1"/>
  <c r="E36" i="19" s="1"/>
  <c r="E36" i="20" s="1"/>
  <c r="E36" i="21" s="1"/>
  <c r="B36" i="3"/>
  <c r="E35" i="3"/>
  <c r="E35" i="4" s="1"/>
  <c r="E35" i="5" s="1"/>
  <c r="E35" i="6" s="1"/>
  <c r="E35" i="7" s="1"/>
  <c r="E35" i="8" s="1"/>
  <c r="E35" i="9" s="1"/>
  <c r="E35" i="10" s="1"/>
  <c r="E35" i="11" s="1"/>
  <c r="E35" i="12" s="1"/>
  <c r="E35" i="13" s="1"/>
  <c r="E35" i="14" s="1"/>
  <c r="E35" i="15" s="1"/>
  <c r="E35" i="16" s="1"/>
  <c r="E35" i="17" s="1"/>
  <c r="E35" i="18" s="1"/>
  <c r="E35" i="19" s="1"/>
  <c r="E35" i="20" s="1"/>
  <c r="E35" i="21" s="1"/>
  <c r="B35" i="3"/>
  <c r="E34" i="3"/>
  <c r="B34" i="3"/>
  <c r="E33" i="3"/>
  <c r="E33" i="4" s="1"/>
  <c r="E33" i="5" s="1"/>
  <c r="E33" i="6" s="1"/>
  <c r="E33" i="7" s="1"/>
  <c r="E33" i="8" s="1"/>
  <c r="E33" i="9" s="1"/>
  <c r="E33" i="10" s="1"/>
  <c r="E33" i="11" s="1"/>
  <c r="E33" i="12" s="1"/>
  <c r="E33" i="13" s="1"/>
  <c r="E33" i="14" s="1"/>
  <c r="E33" i="15" s="1"/>
  <c r="E33" i="16" s="1"/>
  <c r="E33" i="17" s="1"/>
  <c r="E33" i="18" s="1"/>
  <c r="E33" i="19" s="1"/>
  <c r="E33" i="20" s="1"/>
  <c r="E33" i="21" s="1"/>
  <c r="B33" i="3"/>
  <c r="K32" i="3"/>
  <c r="E32" i="3"/>
  <c r="B32" i="3"/>
  <c r="J31" i="3"/>
  <c r="J31" i="4" s="1"/>
  <c r="E31" i="3"/>
  <c r="E31" i="4" s="1"/>
  <c r="E31" i="5" s="1"/>
  <c r="E31" i="6" s="1"/>
  <c r="E31" i="7" s="1"/>
  <c r="E31" i="8" s="1"/>
  <c r="E31" i="9" s="1"/>
  <c r="E31" i="10" s="1"/>
  <c r="E31" i="11" s="1"/>
  <c r="E31" i="12" s="1"/>
  <c r="E31" i="13" s="1"/>
  <c r="E31" i="14" s="1"/>
  <c r="E31" i="15" s="1"/>
  <c r="E31" i="16" s="1"/>
  <c r="E31" i="17" s="1"/>
  <c r="E31" i="18" s="1"/>
  <c r="E31" i="19" s="1"/>
  <c r="E31" i="20" s="1"/>
  <c r="E31" i="21" s="1"/>
  <c r="B31" i="3"/>
  <c r="E30" i="3"/>
  <c r="B30" i="3"/>
  <c r="J29" i="3"/>
  <c r="J29" i="4" s="1"/>
  <c r="E29" i="3"/>
  <c r="E29" i="4" s="1"/>
  <c r="E29" i="5" s="1"/>
  <c r="E29" i="6" s="1"/>
  <c r="E29" i="7" s="1"/>
  <c r="E29" i="8" s="1"/>
  <c r="E29" i="9" s="1"/>
  <c r="E29" i="10" s="1"/>
  <c r="E29" i="11" s="1"/>
  <c r="E29" i="12" s="1"/>
  <c r="E29" i="13" s="1"/>
  <c r="E29" i="14" s="1"/>
  <c r="E29" i="15" s="1"/>
  <c r="E29" i="16" s="1"/>
  <c r="E29" i="17" s="1"/>
  <c r="E29" i="18" s="1"/>
  <c r="E29" i="19" s="1"/>
  <c r="E29" i="20" s="1"/>
  <c r="E29" i="21" s="1"/>
  <c r="B29" i="3"/>
  <c r="E28" i="3"/>
  <c r="E28" i="4" s="1"/>
  <c r="E28" i="5" s="1"/>
  <c r="E28" i="6" s="1"/>
  <c r="E28" i="7" s="1"/>
  <c r="E28" i="8" s="1"/>
  <c r="E28" i="9" s="1"/>
  <c r="E28" i="10" s="1"/>
  <c r="E28" i="11" s="1"/>
  <c r="E28" i="12" s="1"/>
  <c r="E28" i="13" s="1"/>
  <c r="E28" i="14" s="1"/>
  <c r="E28" i="15" s="1"/>
  <c r="E28" i="16" s="1"/>
  <c r="E28" i="17" s="1"/>
  <c r="E28" i="18" s="1"/>
  <c r="E28" i="19" s="1"/>
  <c r="E28" i="20" s="1"/>
  <c r="E28" i="21" s="1"/>
  <c r="B28" i="3"/>
  <c r="K27" i="3"/>
  <c r="J27" i="3"/>
  <c r="J27" i="4" s="1"/>
  <c r="K27" i="4" s="1"/>
  <c r="E27" i="3"/>
  <c r="E27" i="4" s="1"/>
  <c r="E27" i="5" s="1"/>
  <c r="E27" i="6" s="1"/>
  <c r="E27" i="7" s="1"/>
  <c r="E27" i="8" s="1"/>
  <c r="E27" i="9" s="1"/>
  <c r="E27" i="10" s="1"/>
  <c r="E27" i="11" s="1"/>
  <c r="E27" i="12" s="1"/>
  <c r="E27" i="13" s="1"/>
  <c r="E27" i="14" s="1"/>
  <c r="E27" i="15" s="1"/>
  <c r="E27" i="16" s="1"/>
  <c r="E27" i="17" s="1"/>
  <c r="E27" i="18" s="1"/>
  <c r="E27" i="19" s="1"/>
  <c r="E27" i="20" s="1"/>
  <c r="E27" i="21" s="1"/>
  <c r="B27" i="3"/>
  <c r="E26" i="3"/>
  <c r="E26" i="4" s="1"/>
  <c r="E26" i="5" s="1"/>
  <c r="E26" i="6" s="1"/>
  <c r="E26" i="7" s="1"/>
  <c r="E26" i="8" s="1"/>
  <c r="E26" i="9" s="1"/>
  <c r="E26" i="10" s="1"/>
  <c r="E26" i="11" s="1"/>
  <c r="E26" i="12" s="1"/>
  <c r="E26" i="13" s="1"/>
  <c r="E26" i="14" s="1"/>
  <c r="E26" i="15" s="1"/>
  <c r="E26" i="16" s="1"/>
  <c r="E26" i="17" s="1"/>
  <c r="E26" i="18" s="1"/>
  <c r="E26" i="19" s="1"/>
  <c r="E26" i="20" s="1"/>
  <c r="E26" i="21" s="1"/>
  <c r="B26" i="3"/>
  <c r="K25" i="3"/>
  <c r="J25" i="3"/>
  <c r="J25" i="4" s="1"/>
  <c r="K25" i="4" s="1"/>
  <c r="E25" i="3"/>
  <c r="E25" i="4" s="1"/>
  <c r="E25" i="5" s="1"/>
  <c r="E25" i="6" s="1"/>
  <c r="E25" i="7" s="1"/>
  <c r="E25" i="8" s="1"/>
  <c r="E25" i="9" s="1"/>
  <c r="E25" i="10" s="1"/>
  <c r="E25" i="11" s="1"/>
  <c r="E25" i="12" s="1"/>
  <c r="E25" i="13" s="1"/>
  <c r="E25" i="14" s="1"/>
  <c r="E25" i="15" s="1"/>
  <c r="E25" i="16" s="1"/>
  <c r="E25" i="17" s="1"/>
  <c r="E25" i="18" s="1"/>
  <c r="E25" i="19" s="1"/>
  <c r="E25" i="20" s="1"/>
  <c r="E25" i="21" s="1"/>
  <c r="B25" i="3"/>
  <c r="E24" i="3"/>
  <c r="E24" i="4" s="1"/>
  <c r="E24" i="5" s="1"/>
  <c r="E24" i="6" s="1"/>
  <c r="E24" i="7" s="1"/>
  <c r="E24" i="8" s="1"/>
  <c r="E24" i="9" s="1"/>
  <c r="E24" i="10" s="1"/>
  <c r="E24" i="11" s="1"/>
  <c r="E24" i="12" s="1"/>
  <c r="E24" i="13" s="1"/>
  <c r="E24" i="14" s="1"/>
  <c r="E24" i="15" s="1"/>
  <c r="E24" i="16" s="1"/>
  <c r="E24" i="17" s="1"/>
  <c r="E24" i="18" s="1"/>
  <c r="E24" i="19" s="1"/>
  <c r="E24" i="20" s="1"/>
  <c r="E24" i="21" s="1"/>
  <c r="B24" i="3"/>
  <c r="J23" i="3"/>
  <c r="K23" i="3" s="1"/>
  <c r="E23" i="3"/>
  <c r="E23" i="4" s="1"/>
  <c r="E23" i="5" s="1"/>
  <c r="E23" i="6" s="1"/>
  <c r="E23" i="7" s="1"/>
  <c r="E23" i="8" s="1"/>
  <c r="E23" i="9" s="1"/>
  <c r="E23" i="10" s="1"/>
  <c r="E23" i="11" s="1"/>
  <c r="E23" i="12" s="1"/>
  <c r="E23" i="13" s="1"/>
  <c r="E23" i="14" s="1"/>
  <c r="E23" i="15" s="1"/>
  <c r="E23" i="16" s="1"/>
  <c r="E23" i="17" s="1"/>
  <c r="E23" i="18" s="1"/>
  <c r="E23" i="19" s="1"/>
  <c r="E23" i="20" s="1"/>
  <c r="E23" i="21" s="1"/>
  <c r="B23" i="3"/>
  <c r="J22" i="3"/>
  <c r="J22" i="4" s="1"/>
  <c r="K22" i="4" s="1"/>
  <c r="E22" i="3"/>
  <c r="E22" i="4" s="1"/>
  <c r="E22" i="5" s="1"/>
  <c r="E22" i="6" s="1"/>
  <c r="E22" i="7" s="1"/>
  <c r="E22" i="8" s="1"/>
  <c r="E22" i="9" s="1"/>
  <c r="E22" i="10" s="1"/>
  <c r="E22" i="11" s="1"/>
  <c r="E22" i="12" s="1"/>
  <c r="E22" i="13" s="1"/>
  <c r="E22" i="14" s="1"/>
  <c r="E22" i="15" s="1"/>
  <c r="E22" i="16" s="1"/>
  <c r="E22" i="17" s="1"/>
  <c r="E22" i="18" s="1"/>
  <c r="E22" i="19" s="1"/>
  <c r="E22" i="20" s="1"/>
  <c r="E22" i="21" s="1"/>
  <c r="B22" i="3"/>
  <c r="E21" i="3"/>
  <c r="B21" i="3"/>
  <c r="E20" i="3"/>
  <c r="E20" i="4" s="1"/>
  <c r="E20" i="5" s="1"/>
  <c r="E20" i="6" s="1"/>
  <c r="E20" i="7" s="1"/>
  <c r="E20" i="8" s="1"/>
  <c r="E20" i="9" s="1"/>
  <c r="E20" i="10" s="1"/>
  <c r="E20" i="11" s="1"/>
  <c r="E20" i="12" s="1"/>
  <c r="E20" i="13" s="1"/>
  <c r="E20" i="14" s="1"/>
  <c r="E20" i="15" s="1"/>
  <c r="E20" i="16" s="1"/>
  <c r="E20" i="17" s="1"/>
  <c r="E20" i="18" s="1"/>
  <c r="E20" i="19" s="1"/>
  <c r="E20" i="20" s="1"/>
  <c r="E20" i="21" s="1"/>
  <c r="B20" i="3"/>
  <c r="E19" i="3"/>
  <c r="E19" i="4" s="1"/>
  <c r="E19" i="5" s="1"/>
  <c r="E19" i="6" s="1"/>
  <c r="E19" i="7" s="1"/>
  <c r="E19" i="8" s="1"/>
  <c r="E19" i="9" s="1"/>
  <c r="E19" i="10" s="1"/>
  <c r="E19" i="11" s="1"/>
  <c r="E19" i="12" s="1"/>
  <c r="E19" i="13" s="1"/>
  <c r="E19" i="14" s="1"/>
  <c r="E19" i="15" s="1"/>
  <c r="E19" i="16" s="1"/>
  <c r="E19" i="17" s="1"/>
  <c r="E19" i="18" s="1"/>
  <c r="E19" i="19" s="1"/>
  <c r="E19" i="20" s="1"/>
  <c r="E19" i="21" s="1"/>
  <c r="B19" i="3"/>
  <c r="E18" i="3"/>
  <c r="E18" i="4" s="1"/>
  <c r="E18" i="5" s="1"/>
  <c r="E18" i="6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B18" i="3"/>
  <c r="J17" i="3"/>
  <c r="E17" i="3"/>
  <c r="E17" i="4" s="1"/>
  <c r="E17" i="5" s="1"/>
  <c r="E17" i="6" s="1"/>
  <c r="E17" i="7" s="1"/>
  <c r="E17" i="8" s="1"/>
  <c r="E17" i="9" s="1"/>
  <c r="E17" i="10" s="1"/>
  <c r="E17" i="11" s="1"/>
  <c r="E17" i="12" s="1"/>
  <c r="E17" i="13" s="1"/>
  <c r="E17" i="14" s="1"/>
  <c r="E17" i="15" s="1"/>
  <c r="E17" i="16" s="1"/>
  <c r="E17" i="17" s="1"/>
  <c r="E17" i="18" s="1"/>
  <c r="E17" i="19" s="1"/>
  <c r="E17" i="20" s="1"/>
  <c r="E17" i="21" s="1"/>
  <c r="B17" i="3"/>
  <c r="E16" i="3"/>
  <c r="E16" i="4" s="1"/>
  <c r="E16" i="5" s="1"/>
  <c r="E16" i="6" s="1"/>
  <c r="E16" i="7" s="1"/>
  <c r="E16" i="8" s="1"/>
  <c r="E16" i="9" s="1"/>
  <c r="E16" i="10" s="1"/>
  <c r="E16" i="11" s="1"/>
  <c r="E16" i="12" s="1"/>
  <c r="E16" i="13" s="1"/>
  <c r="E16" i="14" s="1"/>
  <c r="E16" i="15" s="1"/>
  <c r="E16" i="16" s="1"/>
  <c r="E16" i="17" s="1"/>
  <c r="E16" i="18" s="1"/>
  <c r="E16" i="19" s="1"/>
  <c r="E16" i="20" s="1"/>
  <c r="E16" i="21" s="1"/>
  <c r="B16" i="3"/>
  <c r="K15" i="3"/>
  <c r="J15" i="3"/>
  <c r="J15" i="4" s="1"/>
  <c r="E15" i="3"/>
  <c r="E15" i="4" s="1"/>
  <c r="E15" i="5" s="1"/>
  <c r="E15" i="6" s="1"/>
  <c r="E15" i="7" s="1"/>
  <c r="E15" i="8" s="1"/>
  <c r="E15" i="9" s="1"/>
  <c r="E15" i="10" s="1"/>
  <c r="E15" i="11" s="1"/>
  <c r="E15" i="12" s="1"/>
  <c r="E15" i="13" s="1"/>
  <c r="E15" i="14" s="1"/>
  <c r="E15" i="15" s="1"/>
  <c r="E15" i="16" s="1"/>
  <c r="E15" i="17" s="1"/>
  <c r="E15" i="18" s="1"/>
  <c r="E15" i="19" s="1"/>
  <c r="E15" i="20" s="1"/>
  <c r="E15" i="21" s="1"/>
  <c r="B15" i="3"/>
  <c r="A15" i="3"/>
  <c r="E14" i="3"/>
  <c r="E14" i="4" s="1"/>
  <c r="E14" i="5" s="1"/>
  <c r="E14" i="6" s="1"/>
  <c r="E14" i="7" s="1"/>
  <c r="E14" i="8" s="1"/>
  <c r="E14" i="9" s="1"/>
  <c r="E14" i="10" s="1"/>
  <c r="E14" i="11" s="1"/>
  <c r="E14" i="12" s="1"/>
  <c r="E14" i="13" s="1"/>
  <c r="E14" i="14" s="1"/>
  <c r="E14" i="15" s="1"/>
  <c r="E14" i="16" s="1"/>
  <c r="E14" i="17" s="1"/>
  <c r="E14" i="18" s="1"/>
  <c r="E14" i="19" s="1"/>
  <c r="E14" i="20" s="1"/>
  <c r="E14" i="21" s="1"/>
  <c r="B14" i="3"/>
  <c r="A14" i="3"/>
  <c r="J13" i="3"/>
  <c r="J13" i="4" s="1"/>
  <c r="J13" i="5" s="1"/>
  <c r="E13" i="3"/>
  <c r="B13" i="3"/>
  <c r="E12" i="3"/>
  <c r="E12" i="4" s="1"/>
  <c r="E12" i="5" s="1"/>
  <c r="E12" i="6" s="1"/>
  <c r="E12" i="7" s="1"/>
  <c r="E12" i="8" s="1"/>
  <c r="E12" i="9" s="1"/>
  <c r="E12" i="10" s="1"/>
  <c r="E12" i="11" s="1"/>
  <c r="E12" i="12" s="1"/>
  <c r="E12" i="13" s="1"/>
  <c r="E12" i="14" s="1"/>
  <c r="E12" i="15" s="1"/>
  <c r="E12" i="16" s="1"/>
  <c r="E12" i="17" s="1"/>
  <c r="E12" i="18" s="1"/>
  <c r="E12" i="19" s="1"/>
  <c r="E12" i="20" s="1"/>
  <c r="E12" i="21" s="1"/>
  <c r="B12" i="3"/>
  <c r="A12" i="3"/>
  <c r="J11" i="3"/>
  <c r="K11" i="3" s="1"/>
  <c r="E11" i="3"/>
  <c r="E11" i="4" s="1"/>
  <c r="E11" i="5" s="1"/>
  <c r="E11" i="6" s="1"/>
  <c r="E11" i="7" s="1"/>
  <c r="E11" i="8" s="1"/>
  <c r="E11" i="9" s="1"/>
  <c r="E11" i="10" s="1"/>
  <c r="E11" i="11" s="1"/>
  <c r="E11" i="12" s="1"/>
  <c r="E11" i="13" s="1"/>
  <c r="E11" i="14" s="1"/>
  <c r="E11" i="15" s="1"/>
  <c r="E11" i="16" s="1"/>
  <c r="E11" i="17" s="1"/>
  <c r="E11" i="18" s="1"/>
  <c r="E11" i="19" s="1"/>
  <c r="E11" i="20" s="1"/>
  <c r="E11" i="21" s="1"/>
  <c r="B11" i="3"/>
  <c r="A11" i="3"/>
  <c r="E10" i="3"/>
  <c r="E10" i="4" s="1"/>
  <c r="B10" i="3"/>
  <c r="A10" i="3"/>
  <c r="C6" i="3"/>
  <c r="C5" i="3"/>
  <c r="C4" i="3"/>
  <c r="C3" i="3"/>
  <c r="H137" i="2"/>
  <c r="C6" i="2" s="1"/>
  <c r="E137" i="2"/>
  <c r="I6" i="2" s="1"/>
  <c r="I136" i="2"/>
  <c r="J135" i="3" s="1"/>
  <c r="D136" i="2"/>
  <c r="F136" i="2" s="1"/>
  <c r="G135" i="3" s="1"/>
  <c r="B136" i="2"/>
  <c r="A136" i="2"/>
  <c r="I135" i="2"/>
  <c r="J134" i="3" s="1"/>
  <c r="D135" i="2"/>
  <c r="F135" i="2" s="1"/>
  <c r="B135" i="2"/>
  <c r="A135" i="2"/>
  <c r="I134" i="2"/>
  <c r="J134" i="2" s="1"/>
  <c r="D134" i="2"/>
  <c r="F134" i="2" s="1"/>
  <c r="G134" i="2" s="1"/>
  <c r="B134" i="2"/>
  <c r="A134" i="2"/>
  <c r="I133" i="2"/>
  <c r="J133" i="2" s="1"/>
  <c r="D133" i="2"/>
  <c r="F133" i="2" s="1"/>
  <c r="G132" i="3" s="1"/>
  <c r="G132" i="4" s="1"/>
  <c r="G132" i="5" s="1"/>
  <c r="B133" i="2"/>
  <c r="A133" i="2"/>
  <c r="I132" i="2"/>
  <c r="J132" i="2" s="1"/>
  <c r="D132" i="2"/>
  <c r="F132" i="2" s="1"/>
  <c r="G132" i="2" s="1"/>
  <c r="B132" i="2"/>
  <c r="A132" i="2"/>
  <c r="I131" i="2"/>
  <c r="J130" i="3" s="1"/>
  <c r="K130" i="3" s="1"/>
  <c r="D131" i="2"/>
  <c r="F131" i="2" s="1"/>
  <c r="G130" i="3" s="1"/>
  <c r="B131" i="2"/>
  <c r="A131" i="2"/>
  <c r="I130" i="2"/>
  <c r="J130" i="2" s="1"/>
  <c r="D130" i="2"/>
  <c r="F130" i="2" s="1"/>
  <c r="G130" i="2" s="1"/>
  <c r="B130" i="2"/>
  <c r="A130" i="2"/>
  <c r="J129" i="2"/>
  <c r="I129" i="2"/>
  <c r="J128" i="3" s="1"/>
  <c r="K128" i="3" s="1"/>
  <c r="D129" i="2"/>
  <c r="F129" i="2" s="1"/>
  <c r="B129" i="2"/>
  <c r="A129" i="2"/>
  <c r="I128" i="2"/>
  <c r="J128" i="2" s="1"/>
  <c r="D128" i="2"/>
  <c r="F128" i="2" s="1"/>
  <c r="G128" i="2" s="1"/>
  <c r="B128" i="2"/>
  <c r="A128" i="2"/>
  <c r="I127" i="2"/>
  <c r="J126" i="3" s="1"/>
  <c r="K126" i="3" s="1"/>
  <c r="D127" i="2"/>
  <c r="F127" i="2" s="1"/>
  <c r="B127" i="2"/>
  <c r="A127" i="2"/>
  <c r="I126" i="2"/>
  <c r="J126" i="2" s="1"/>
  <c r="D126" i="2"/>
  <c r="F126" i="2" s="1"/>
  <c r="G126" i="2" s="1"/>
  <c r="B126" i="2"/>
  <c r="A126" i="2"/>
  <c r="I125" i="2"/>
  <c r="J124" i="3" s="1"/>
  <c r="K124" i="3" s="1"/>
  <c r="D125" i="2"/>
  <c r="F125" i="2" s="1"/>
  <c r="B125" i="2"/>
  <c r="A125" i="2"/>
  <c r="I124" i="2"/>
  <c r="J124" i="2" s="1"/>
  <c r="D124" i="2"/>
  <c r="F124" i="2" s="1"/>
  <c r="G123" i="3" s="1"/>
  <c r="B124" i="2"/>
  <c r="A124" i="2"/>
  <c r="J123" i="2"/>
  <c r="I123" i="2"/>
  <c r="J122" i="3" s="1"/>
  <c r="D123" i="2"/>
  <c r="F123" i="2" s="1"/>
  <c r="G122" i="3" s="1"/>
  <c r="B123" i="2"/>
  <c r="A123" i="2"/>
  <c r="I122" i="2"/>
  <c r="J121" i="3" s="1"/>
  <c r="D122" i="2"/>
  <c r="F122" i="2" s="1"/>
  <c r="G121" i="3" s="1"/>
  <c r="B122" i="2"/>
  <c r="A122" i="2"/>
  <c r="I121" i="2"/>
  <c r="J120" i="3" s="1"/>
  <c r="D121" i="2"/>
  <c r="F121" i="2" s="1"/>
  <c r="B121" i="2"/>
  <c r="A121" i="2"/>
  <c r="I120" i="2"/>
  <c r="J120" i="2" s="1"/>
  <c r="D120" i="2"/>
  <c r="F120" i="2" s="1"/>
  <c r="G120" i="2" s="1"/>
  <c r="B120" i="2"/>
  <c r="A120" i="2"/>
  <c r="I119" i="2"/>
  <c r="J118" i="3" s="1"/>
  <c r="D119" i="2"/>
  <c r="F119" i="2" s="1"/>
  <c r="G118" i="3" s="1"/>
  <c r="G118" i="4" s="1"/>
  <c r="G118" i="5" s="1"/>
  <c r="G118" i="6" s="1"/>
  <c r="B119" i="2"/>
  <c r="A119" i="2"/>
  <c r="I118" i="2"/>
  <c r="J118" i="2" s="1"/>
  <c r="D118" i="2"/>
  <c r="F118" i="2" s="1"/>
  <c r="G118" i="2" s="1"/>
  <c r="B118" i="2"/>
  <c r="A118" i="2"/>
  <c r="I117" i="2"/>
  <c r="J116" i="3" s="1"/>
  <c r="J116" i="4" s="1"/>
  <c r="D117" i="2"/>
  <c r="F117" i="2" s="1"/>
  <c r="G116" i="3" s="1"/>
  <c r="B117" i="2"/>
  <c r="A117" i="2"/>
  <c r="I116" i="2"/>
  <c r="J116" i="2" s="1"/>
  <c r="D116" i="2"/>
  <c r="F116" i="2" s="1"/>
  <c r="B116" i="2"/>
  <c r="A116" i="2"/>
  <c r="J115" i="2"/>
  <c r="I115" i="2"/>
  <c r="J114" i="3" s="1"/>
  <c r="K114" i="3" s="1"/>
  <c r="D115" i="2"/>
  <c r="F115" i="2" s="1"/>
  <c r="B115" i="2"/>
  <c r="A115" i="2"/>
  <c r="I114" i="2"/>
  <c r="J114" i="2" s="1"/>
  <c r="D114" i="2"/>
  <c r="F114" i="2" s="1"/>
  <c r="B114" i="2"/>
  <c r="A114" i="2"/>
  <c r="I113" i="2"/>
  <c r="J112" i="3" s="1"/>
  <c r="K112" i="3" s="1"/>
  <c r="D113" i="2"/>
  <c r="F113" i="2" s="1"/>
  <c r="B113" i="2"/>
  <c r="A113" i="2"/>
  <c r="I112" i="2"/>
  <c r="J112" i="2" s="1"/>
  <c r="D112" i="2"/>
  <c r="F112" i="2" s="1"/>
  <c r="G112" i="2" s="1"/>
  <c r="B112" i="2"/>
  <c r="A112" i="2"/>
  <c r="I111" i="2"/>
  <c r="J110" i="3" s="1"/>
  <c r="K110" i="3" s="1"/>
  <c r="D111" i="2"/>
  <c r="F111" i="2" s="1"/>
  <c r="B111" i="2"/>
  <c r="A111" i="2"/>
  <c r="I110" i="2"/>
  <c r="J110" i="2" s="1"/>
  <c r="D110" i="2"/>
  <c r="F110" i="2" s="1"/>
  <c r="G109" i="3" s="1"/>
  <c r="B110" i="2"/>
  <c r="A110" i="2"/>
  <c r="J109" i="2"/>
  <c r="I109" i="2"/>
  <c r="J108" i="3" s="1"/>
  <c r="D109" i="2"/>
  <c r="F109" i="2" s="1"/>
  <c r="G109" i="2" s="1"/>
  <c r="B109" i="2"/>
  <c r="A109" i="2"/>
  <c r="I108" i="2"/>
  <c r="J107" i="3" s="1"/>
  <c r="D108" i="2"/>
  <c r="F108" i="2" s="1"/>
  <c r="G107" i="3" s="1"/>
  <c r="B108" i="2"/>
  <c r="A108" i="2"/>
  <c r="I107" i="2"/>
  <c r="J107" i="2" s="1"/>
  <c r="D107" i="2"/>
  <c r="F107" i="2" s="1"/>
  <c r="B107" i="2"/>
  <c r="A107" i="2"/>
  <c r="I106" i="2"/>
  <c r="J106" i="2" s="1"/>
  <c r="D106" i="2"/>
  <c r="F106" i="2" s="1"/>
  <c r="G106" i="2" s="1"/>
  <c r="B106" i="2"/>
  <c r="A106" i="2"/>
  <c r="I105" i="2"/>
  <c r="J104" i="3" s="1"/>
  <c r="D105" i="2"/>
  <c r="F105" i="2" s="1"/>
  <c r="G104" i="3" s="1"/>
  <c r="G104" i="4" s="1"/>
  <c r="G104" i="5" s="1"/>
  <c r="B105" i="2"/>
  <c r="A105" i="2"/>
  <c r="I104" i="2"/>
  <c r="J104" i="2" s="1"/>
  <c r="D104" i="2"/>
  <c r="F104" i="2" s="1"/>
  <c r="G104" i="2" s="1"/>
  <c r="B104" i="2"/>
  <c r="A104" i="2"/>
  <c r="I103" i="2"/>
  <c r="J102" i="3" s="1"/>
  <c r="K102" i="3" s="1"/>
  <c r="D103" i="2"/>
  <c r="F103" i="2" s="1"/>
  <c r="G102" i="3" s="1"/>
  <c r="B103" i="2"/>
  <c r="A103" i="2"/>
  <c r="I102" i="2"/>
  <c r="J102" i="2" s="1"/>
  <c r="D102" i="2"/>
  <c r="F102" i="2" s="1"/>
  <c r="G102" i="2" s="1"/>
  <c r="B102" i="2"/>
  <c r="A102" i="2"/>
  <c r="J101" i="2"/>
  <c r="I101" i="2"/>
  <c r="J100" i="3" s="1"/>
  <c r="K100" i="3" s="1"/>
  <c r="D101" i="2"/>
  <c r="F101" i="2" s="1"/>
  <c r="B101" i="2"/>
  <c r="A101" i="2"/>
  <c r="I100" i="2"/>
  <c r="J100" i="2" s="1"/>
  <c r="D100" i="2"/>
  <c r="F100" i="2" s="1"/>
  <c r="G100" i="2" s="1"/>
  <c r="B100" i="2"/>
  <c r="A100" i="2"/>
  <c r="I99" i="2"/>
  <c r="J98" i="3" s="1"/>
  <c r="K98" i="3" s="1"/>
  <c r="D99" i="2"/>
  <c r="F99" i="2" s="1"/>
  <c r="B99" i="2"/>
  <c r="A99" i="2"/>
  <c r="I98" i="2"/>
  <c r="J98" i="2" s="1"/>
  <c r="D98" i="2"/>
  <c r="F98" i="2" s="1"/>
  <c r="B98" i="2"/>
  <c r="A98" i="2"/>
  <c r="I97" i="2"/>
  <c r="J96" i="3" s="1"/>
  <c r="K96" i="3" s="1"/>
  <c r="D97" i="2"/>
  <c r="F97" i="2" s="1"/>
  <c r="B97" i="2"/>
  <c r="A97" i="2"/>
  <c r="I96" i="2"/>
  <c r="J96" i="2" s="1"/>
  <c r="D96" i="2"/>
  <c r="F96" i="2" s="1"/>
  <c r="B96" i="2"/>
  <c r="A96" i="2"/>
  <c r="I95" i="2"/>
  <c r="J94" i="3" s="1"/>
  <c r="B95" i="2"/>
  <c r="I94" i="2"/>
  <c r="J93" i="3" s="1"/>
  <c r="B94" i="2"/>
  <c r="I93" i="2"/>
  <c r="J93" i="2" s="1"/>
  <c r="B93" i="2"/>
  <c r="I92" i="2"/>
  <c r="J92" i="2" s="1"/>
  <c r="B92" i="2"/>
  <c r="J91" i="2"/>
  <c r="I91" i="2"/>
  <c r="J90" i="3" s="1"/>
  <c r="B91" i="2"/>
  <c r="I90" i="2"/>
  <c r="J90" i="2" s="1"/>
  <c r="B90" i="2"/>
  <c r="I89" i="2"/>
  <c r="J88" i="3" s="1"/>
  <c r="K88" i="3" s="1"/>
  <c r="B89" i="2"/>
  <c r="I88" i="2"/>
  <c r="J88" i="2" s="1"/>
  <c r="B88" i="2"/>
  <c r="I87" i="2"/>
  <c r="J86" i="3" s="1"/>
  <c r="K86" i="3" s="1"/>
  <c r="B87" i="2"/>
  <c r="I86" i="2"/>
  <c r="J86" i="2" s="1"/>
  <c r="B86" i="2"/>
  <c r="J85" i="2"/>
  <c r="I85" i="2"/>
  <c r="J84" i="3" s="1"/>
  <c r="K84" i="3" s="1"/>
  <c r="B85" i="2"/>
  <c r="I84" i="2"/>
  <c r="J84" i="2" s="1"/>
  <c r="B84" i="2"/>
  <c r="J83" i="2"/>
  <c r="I83" i="2"/>
  <c r="J82" i="3" s="1"/>
  <c r="K82" i="3" s="1"/>
  <c r="B83" i="2"/>
  <c r="I82" i="2"/>
  <c r="J82" i="2" s="1"/>
  <c r="D82" i="2"/>
  <c r="F82" i="2" s="1"/>
  <c r="B82" i="2"/>
  <c r="A82" i="2"/>
  <c r="I81" i="2"/>
  <c r="J80" i="3" s="1"/>
  <c r="D81" i="2"/>
  <c r="F81" i="2" s="1"/>
  <c r="B81" i="2"/>
  <c r="A81" i="2"/>
  <c r="I80" i="2"/>
  <c r="J79" i="3" s="1"/>
  <c r="D80" i="2"/>
  <c r="F80" i="2" s="1"/>
  <c r="B80" i="2"/>
  <c r="A80" i="2"/>
  <c r="J79" i="2"/>
  <c r="I79" i="2"/>
  <c r="B79" i="2"/>
  <c r="I78" i="2"/>
  <c r="J78" i="2" s="1"/>
  <c r="B78" i="2"/>
  <c r="I77" i="2"/>
  <c r="J77" i="2" s="1"/>
  <c r="D77" i="2"/>
  <c r="F77" i="2" s="1"/>
  <c r="B77" i="2"/>
  <c r="A77" i="2"/>
  <c r="I76" i="2"/>
  <c r="J76" i="2" s="1"/>
  <c r="B76" i="2"/>
  <c r="J75" i="2"/>
  <c r="I75" i="2"/>
  <c r="J74" i="3" s="1"/>
  <c r="J74" i="4" s="1"/>
  <c r="B75" i="2"/>
  <c r="I74" i="2"/>
  <c r="J74" i="2" s="1"/>
  <c r="B74" i="2"/>
  <c r="I73" i="2"/>
  <c r="J72" i="3" s="1"/>
  <c r="K72" i="3" s="1"/>
  <c r="B73" i="2"/>
  <c r="I72" i="2"/>
  <c r="J72" i="2" s="1"/>
  <c r="B72" i="2"/>
  <c r="J71" i="2"/>
  <c r="I71" i="2"/>
  <c r="J70" i="3" s="1"/>
  <c r="K70" i="3" s="1"/>
  <c r="B71" i="2"/>
  <c r="I70" i="2"/>
  <c r="J70" i="2" s="1"/>
  <c r="B70" i="2"/>
  <c r="J69" i="2"/>
  <c r="I69" i="2"/>
  <c r="J68" i="3" s="1"/>
  <c r="K68" i="3" s="1"/>
  <c r="B69" i="2"/>
  <c r="I68" i="2"/>
  <c r="J68" i="2" s="1"/>
  <c r="B68" i="2"/>
  <c r="I67" i="2"/>
  <c r="J66" i="3" s="1"/>
  <c r="B67" i="2"/>
  <c r="I66" i="2"/>
  <c r="J65" i="3" s="1"/>
  <c r="B66" i="2"/>
  <c r="J65" i="2"/>
  <c r="I65" i="2"/>
  <c r="J64" i="3" s="1"/>
  <c r="B65" i="2"/>
  <c r="I64" i="2"/>
  <c r="J64" i="2" s="1"/>
  <c r="B64" i="2"/>
  <c r="I63" i="2"/>
  <c r="J63" i="2" s="1"/>
  <c r="B63" i="2"/>
  <c r="I62" i="2"/>
  <c r="J62" i="2" s="1"/>
  <c r="B62" i="2"/>
  <c r="J61" i="2"/>
  <c r="I61" i="2"/>
  <c r="J60" i="3" s="1"/>
  <c r="J60" i="4" s="1"/>
  <c r="B61" i="2"/>
  <c r="I60" i="2"/>
  <c r="J60" i="2" s="1"/>
  <c r="B60" i="2"/>
  <c r="I59" i="2"/>
  <c r="J58" i="3" s="1"/>
  <c r="K58" i="3" s="1"/>
  <c r="B59" i="2"/>
  <c r="I58" i="2"/>
  <c r="J58" i="2" s="1"/>
  <c r="B58" i="2"/>
  <c r="J57" i="2"/>
  <c r="I57" i="2"/>
  <c r="J56" i="3" s="1"/>
  <c r="K56" i="3" s="1"/>
  <c r="B57" i="2"/>
  <c r="I56" i="2"/>
  <c r="J56" i="2" s="1"/>
  <c r="B56" i="2"/>
  <c r="J55" i="2"/>
  <c r="I55" i="2"/>
  <c r="J54" i="3" s="1"/>
  <c r="B55" i="2"/>
  <c r="I54" i="2"/>
  <c r="J54" i="2" s="1"/>
  <c r="B54" i="2"/>
  <c r="I53" i="2"/>
  <c r="J52" i="3" s="1"/>
  <c r="B53" i="2"/>
  <c r="I52" i="2"/>
  <c r="J51" i="3" s="1"/>
  <c r="B52" i="2"/>
  <c r="J51" i="2"/>
  <c r="I51" i="2"/>
  <c r="J50" i="3" s="1"/>
  <c r="B51" i="2"/>
  <c r="I50" i="2"/>
  <c r="J50" i="2" s="1"/>
  <c r="B50" i="2"/>
  <c r="I49" i="2"/>
  <c r="J48" i="3" s="1"/>
  <c r="B49" i="2"/>
  <c r="I48" i="2"/>
  <c r="J48" i="2" s="1"/>
  <c r="B48" i="2"/>
  <c r="J47" i="2"/>
  <c r="I47" i="2"/>
  <c r="J46" i="3" s="1"/>
  <c r="J46" i="4" s="1"/>
  <c r="B47" i="2"/>
  <c r="I46" i="2"/>
  <c r="J46" i="2" s="1"/>
  <c r="B46" i="2"/>
  <c r="I45" i="2"/>
  <c r="J44" i="3" s="1"/>
  <c r="B45" i="2"/>
  <c r="I44" i="2"/>
  <c r="J44" i="2" s="1"/>
  <c r="B44" i="2"/>
  <c r="J43" i="2"/>
  <c r="I43" i="2"/>
  <c r="J42" i="3" s="1"/>
  <c r="B43" i="2"/>
  <c r="I42" i="2"/>
  <c r="J42" i="2" s="1"/>
  <c r="B42" i="2"/>
  <c r="J41" i="2"/>
  <c r="I41" i="2"/>
  <c r="J40" i="3" s="1"/>
  <c r="B41" i="2"/>
  <c r="I40" i="2"/>
  <c r="J40" i="2" s="1"/>
  <c r="B40" i="2"/>
  <c r="I39" i="2"/>
  <c r="J38" i="3" s="1"/>
  <c r="B39" i="2"/>
  <c r="I38" i="2"/>
  <c r="J37" i="3" s="1"/>
  <c r="B38" i="2"/>
  <c r="J37" i="2"/>
  <c r="I37" i="2"/>
  <c r="J36" i="3" s="1"/>
  <c r="B37" i="2"/>
  <c r="I36" i="2"/>
  <c r="J36" i="2" s="1"/>
  <c r="B36" i="2"/>
  <c r="I35" i="2"/>
  <c r="J34" i="3" s="1"/>
  <c r="B35" i="2"/>
  <c r="I34" i="2"/>
  <c r="J34" i="2" s="1"/>
  <c r="B34" i="2"/>
  <c r="J33" i="2"/>
  <c r="I33" i="2"/>
  <c r="J32" i="3" s="1"/>
  <c r="J32" i="4" s="1"/>
  <c r="B33" i="2"/>
  <c r="I32" i="2"/>
  <c r="J32" i="2" s="1"/>
  <c r="B32" i="2"/>
  <c r="I31" i="2"/>
  <c r="J30" i="3" s="1"/>
  <c r="K30" i="3" s="1"/>
  <c r="B31" i="2"/>
  <c r="I30" i="2"/>
  <c r="J30" i="2" s="1"/>
  <c r="B30" i="2"/>
  <c r="J29" i="2"/>
  <c r="I29" i="2"/>
  <c r="J28" i="3" s="1"/>
  <c r="K28" i="3" s="1"/>
  <c r="B29" i="2"/>
  <c r="I28" i="2"/>
  <c r="J28" i="2" s="1"/>
  <c r="B28" i="2"/>
  <c r="J27" i="2"/>
  <c r="I27" i="2"/>
  <c r="J26" i="3" s="1"/>
  <c r="K26" i="3" s="1"/>
  <c r="B27" i="2"/>
  <c r="I26" i="2"/>
  <c r="J26" i="2" s="1"/>
  <c r="B26" i="2"/>
  <c r="I25" i="2"/>
  <c r="J24" i="3" s="1"/>
  <c r="B25" i="2"/>
  <c r="I24" i="2"/>
  <c r="J24" i="2" s="1"/>
  <c r="B24" i="2"/>
  <c r="J23" i="2"/>
  <c r="I23" i="2"/>
  <c r="B23" i="2"/>
  <c r="I22" i="2"/>
  <c r="J22" i="2" s="1"/>
  <c r="B22" i="2"/>
  <c r="I21" i="2"/>
  <c r="J21" i="2" s="1"/>
  <c r="B21" i="2"/>
  <c r="I20" i="2"/>
  <c r="J20" i="2" s="1"/>
  <c r="B20" i="2"/>
  <c r="J19" i="2"/>
  <c r="I19" i="2"/>
  <c r="J18" i="3" s="1"/>
  <c r="B19" i="2"/>
  <c r="I18" i="2"/>
  <c r="J18" i="2" s="1"/>
  <c r="B18" i="2"/>
  <c r="I17" i="2"/>
  <c r="J16" i="3" s="1"/>
  <c r="B17" i="2"/>
  <c r="I16" i="2"/>
  <c r="J16" i="2" s="1"/>
  <c r="B16" i="2"/>
  <c r="A16" i="2"/>
  <c r="J15" i="2"/>
  <c r="I15" i="2"/>
  <c r="J14" i="3" s="1"/>
  <c r="B15" i="2"/>
  <c r="A15" i="2"/>
  <c r="I14" i="2"/>
  <c r="J14" i="2" s="1"/>
  <c r="B14" i="2"/>
  <c r="A14" i="2"/>
  <c r="J13" i="2"/>
  <c r="I13" i="2"/>
  <c r="J12" i="3" s="1"/>
  <c r="B13" i="2"/>
  <c r="A13" i="2"/>
  <c r="I12" i="2"/>
  <c r="J12" i="2" s="1"/>
  <c r="B12" i="2"/>
  <c r="A12" i="2"/>
  <c r="I11" i="2"/>
  <c r="I137" i="2" s="1"/>
  <c r="I3" i="2" s="1"/>
  <c r="J3" i="2" s="1"/>
  <c r="B11" i="2"/>
  <c r="A11" i="2"/>
  <c r="C5" i="2"/>
  <c r="C4" i="2"/>
  <c r="C3" i="2"/>
  <c r="D93" i="1"/>
  <c r="C93" i="1"/>
  <c r="E91" i="1"/>
  <c r="D94" i="3" s="1"/>
  <c r="E90" i="1"/>
  <c r="D93" i="3" s="1"/>
  <c r="E89" i="1"/>
  <c r="D93" i="2" s="1"/>
  <c r="F93" i="2" s="1"/>
  <c r="E88" i="1"/>
  <c r="D92" i="2" s="1"/>
  <c r="F92" i="2" s="1"/>
  <c r="E87" i="1"/>
  <c r="D91" i="2" s="1"/>
  <c r="F91" i="2" s="1"/>
  <c r="E86" i="1"/>
  <c r="D89" i="3" s="1"/>
  <c r="E85" i="1"/>
  <c r="E84" i="1"/>
  <c r="D88" i="2" s="1"/>
  <c r="F88" i="2" s="1"/>
  <c r="E83" i="1"/>
  <c r="D86" i="3" s="1"/>
  <c r="E82" i="1"/>
  <c r="D86" i="2" s="1"/>
  <c r="F86" i="2" s="1"/>
  <c r="E81" i="1"/>
  <c r="D85" i="2" s="1"/>
  <c r="F85" i="2" s="1"/>
  <c r="E80" i="1"/>
  <c r="D83" i="5" s="1"/>
  <c r="E79" i="1"/>
  <c r="D82" i="3" s="1"/>
  <c r="E78" i="1"/>
  <c r="D79" i="2" s="1"/>
  <c r="F79" i="2" s="1"/>
  <c r="E77" i="1"/>
  <c r="D78" i="2" s="1"/>
  <c r="F78" i="2" s="1"/>
  <c r="E76" i="1"/>
  <c r="D75" i="4" s="1"/>
  <c r="E75" i="1"/>
  <c r="D75" i="2" s="1"/>
  <c r="F75" i="2" s="1"/>
  <c r="E74" i="1"/>
  <c r="E73" i="1"/>
  <c r="D73" i="2" s="1"/>
  <c r="F73" i="2" s="1"/>
  <c r="E72" i="1"/>
  <c r="D71" i="6" s="1"/>
  <c r="E70" i="1"/>
  <c r="D71" i="2" s="1"/>
  <c r="F71" i="2" s="1"/>
  <c r="E69" i="1"/>
  <c r="E68" i="1"/>
  <c r="D68" i="4" s="1"/>
  <c r="E66" i="1"/>
  <c r="D67" i="5" s="1"/>
  <c r="E65" i="1"/>
  <c r="D66" i="3" s="1"/>
  <c r="E64" i="1"/>
  <c r="D66" i="2" s="1"/>
  <c r="F66" i="2" s="1"/>
  <c r="E63" i="1"/>
  <c r="D64" i="4" s="1"/>
  <c r="E62" i="1"/>
  <c r="D64" i="2" s="1"/>
  <c r="F64" i="2" s="1"/>
  <c r="E61" i="1"/>
  <c r="D63" i="2" s="1"/>
  <c r="F63" i="2" s="1"/>
  <c r="E60" i="1"/>
  <c r="D61" i="4" s="1"/>
  <c r="E59" i="1"/>
  <c r="D61" i="2" s="1"/>
  <c r="F61" i="2" s="1"/>
  <c r="E58" i="1"/>
  <c r="D59" i="5" s="1"/>
  <c r="E57" i="1"/>
  <c r="D59" i="2" s="1"/>
  <c r="F59" i="2" s="1"/>
  <c r="E56" i="1"/>
  <c r="D58" i="2" s="1"/>
  <c r="F58" i="2" s="1"/>
  <c r="E55" i="1"/>
  <c r="D57" i="2" s="1"/>
  <c r="F57" i="2" s="1"/>
  <c r="E54" i="1"/>
  <c r="D55" i="5" s="1"/>
  <c r="E53" i="1"/>
  <c r="D54" i="4" s="1"/>
  <c r="E52" i="1"/>
  <c r="D53" i="4" s="1"/>
  <c r="E51" i="1"/>
  <c r="E50" i="1"/>
  <c r="D51" i="5" s="1"/>
  <c r="E49" i="1"/>
  <c r="D51" i="2" s="1"/>
  <c r="F51" i="2" s="1"/>
  <c r="E48" i="1"/>
  <c r="D49" i="4" s="1"/>
  <c r="E47" i="1"/>
  <c r="D49" i="2" s="1"/>
  <c r="F49" i="2" s="1"/>
  <c r="E46" i="1"/>
  <c r="D47" i="4" s="1"/>
  <c r="E45" i="1"/>
  <c r="D46" i="7" s="1"/>
  <c r="E44" i="1"/>
  <c r="D45" i="5" s="1"/>
  <c r="E43" i="1"/>
  <c r="D45" i="2" s="1"/>
  <c r="F45" i="2" s="1"/>
  <c r="E42" i="1"/>
  <c r="D43" i="6" s="1"/>
  <c r="E41" i="1"/>
  <c r="E40" i="1"/>
  <c r="D42" i="2" s="1"/>
  <c r="F42" i="2" s="1"/>
  <c r="E39" i="1"/>
  <c r="D40" i="4" s="1"/>
  <c r="E38" i="1"/>
  <c r="D39" i="5" s="1"/>
  <c r="E37" i="1"/>
  <c r="D38" i="5" s="1"/>
  <c r="E36" i="1"/>
  <c r="E35" i="1"/>
  <c r="D37" i="2" s="1"/>
  <c r="F37" i="2" s="1"/>
  <c r="E34" i="1"/>
  <c r="D35" i="9" s="1"/>
  <c r="E33" i="1"/>
  <c r="D34" i="4" s="1"/>
  <c r="E32" i="1"/>
  <c r="D33" i="4" s="1"/>
  <c r="E31" i="1"/>
  <c r="D33" i="2" s="1"/>
  <c r="F33" i="2" s="1"/>
  <c r="G32" i="3" s="1"/>
  <c r="H32" i="3" s="1"/>
  <c r="E30" i="1"/>
  <c r="D31" i="3" s="1"/>
  <c r="E29" i="1"/>
  <c r="D31" i="2" s="1"/>
  <c r="F31" i="2" s="1"/>
  <c r="E28" i="1"/>
  <c r="D30" i="2" s="1"/>
  <c r="F30" i="2" s="1"/>
  <c r="E27" i="1"/>
  <c r="E26" i="1"/>
  <c r="E25" i="1"/>
  <c r="D26" i="5" s="1"/>
  <c r="E24" i="1"/>
  <c r="D25" i="7" s="1"/>
  <c r="E23" i="1"/>
  <c r="D25" i="2" s="1"/>
  <c r="F25" i="2" s="1"/>
  <c r="E22" i="1"/>
  <c r="D23" i="4" s="1"/>
  <c r="E21" i="1"/>
  <c r="D23" i="2" s="1"/>
  <c r="F23" i="2" s="1"/>
  <c r="E20" i="1"/>
  <c r="D22" i="2" s="1"/>
  <c r="F22" i="2" s="1"/>
  <c r="E19" i="1"/>
  <c r="E18" i="1"/>
  <c r="D19" i="5" s="1"/>
  <c r="E16" i="1"/>
  <c r="D18" i="7" s="1"/>
  <c r="E15" i="1"/>
  <c r="E14" i="1"/>
  <c r="D17" i="2" s="1"/>
  <c r="F17" i="2" s="1"/>
  <c r="A17" i="2"/>
  <c r="E13" i="1"/>
  <c r="D15" i="4" s="1"/>
  <c r="E12" i="1"/>
  <c r="D14" i="8" s="1"/>
  <c r="E11" i="1"/>
  <c r="E10" i="1"/>
  <c r="D14" i="2" s="1"/>
  <c r="F14" i="2" s="1"/>
  <c r="G14" i="2" s="1"/>
  <c r="A13" i="3"/>
  <c r="E9" i="1"/>
  <c r="D12" i="4" s="1"/>
  <c r="E8" i="1"/>
  <c r="D11" i="6" s="1"/>
  <c r="E7" i="1"/>
  <c r="D11" i="2" s="1"/>
  <c r="D26" i="3" l="1"/>
  <c r="D27" i="2"/>
  <c r="F27" i="2" s="1"/>
  <c r="G27" i="2" s="1"/>
  <c r="D55" i="2"/>
  <c r="F55" i="2" s="1"/>
  <c r="G55" i="2" s="1"/>
  <c r="D39" i="2"/>
  <c r="F39" i="2" s="1"/>
  <c r="D68" i="3"/>
  <c r="D54" i="2"/>
  <c r="F54" i="2" s="1"/>
  <c r="G53" i="3" s="1"/>
  <c r="D87" i="2"/>
  <c r="F87" i="2" s="1"/>
  <c r="G87" i="2" s="1"/>
  <c r="D40" i="2"/>
  <c r="F40" i="2" s="1"/>
  <c r="G39" i="3" s="1"/>
  <c r="D13" i="2"/>
  <c r="F13" i="2" s="1"/>
  <c r="G13" i="2" s="1"/>
  <c r="D24" i="3"/>
  <c r="D24" i="2"/>
  <c r="F24" i="2" s="1"/>
  <c r="G23" i="3" s="1"/>
  <c r="D40" i="3"/>
  <c r="D15" i="3"/>
  <c r="D41" i="2"/>
  <c r="F41" i="2" s="1"/>
  <c r="G40" i="3" s="1"/>
  <c r="H40" i="3" s="1"/>
  <c r="D15" i="2"/>
  <c r="F15" i="2" s="1"/>
  <c r="G14" i="3" s="1"/>
  <c r="D21" i="3"/>
  <c r="D12" i="3"/>
  <c r="A16" i="3"/>
  <c r="D68" i="2"/>
  <c r="F68" i="2" s="1"/>
  <c r="G67" i="3" s="1"/>
  <c r="G114" i="2"/>
  <c r="G113" i="3"/>
  <c r="G113" i="4" s="1"/>
  <c r="G113" i="5" s="1"/>
  <c r="G26" i="3"/>
  <c r="H26" i="3" s="1"/>
  <c r="G54" i="3"/>
  <c r="G98" i="3"/>
  <c r="H98" i="3" s="1"/>
  <c r="G99" i="2"/>
  <c r="G116" i="2"/>
  <c r="G115" i="3"/>
  <c r="G115" i="4" s="1"/>
  <c r="D93" i="5"/>
  <c r="D48" i="2"/>
  <c r="F48" i="2" s="1"/>
  <c r="G48" i="2" s="1"/>
  <c r="D75" i="3"/>
  <c r="D47" i="6"/>
  <c r="G127" i="3"/>
  <c r="D61" i="6"/>
  <c r="D44" i="2"/>
  <c r="F44" i="2" s="1"/>
  <c r="G43" i="3" s="1"/>
  <c r="D75" i="6"/>
  <c r="D19" i="3"/>
  <c r="E93" i="1"/>
  <c r="D12" i="2"/>
  <c r="F12" i="2" s="1"/>
  <c r="G11" i="3" s="1"/>
  <c r="D45" i="3"/>
  <c r="D62" i="2"/>
  <c r="F62" i="2" s="1"/>
  <c r="G61" i="3" s="1"/>
  <c r="D61" i="3"/>
  <c r="D76" i="2"/>
  <c r="F76" i="2" s="1"/>
  <c r="G76" i="2" s="1"/>
  <c r="D50" i="2"/>
  <c r="F50" i="2" s="1"/>
  <c r="G49" i="3" s="1"/>
  <c r="D11" i="5"/>
  <c r="D16" i="2"/>
  <c r="F16" i="2" s="1"/>
  <c r="G16" i="2" s="1"/>
  <c r="D47" i="2"/>
  <c r="F47" i="2" s="1"/>
  <c r="G46" i="3" s="1"/>
  <c r="H46" i="3" s="1"/>
  <c r="D72" i="2"/>
  <c r="F72" i="2" s="1"/>
  <c r="G71" i="3" s="1"/>
  <c r="D47" i="3"/>
  <c r="D94" i="2"/>
  <c r="F94" i="2" s="1"/>
  <c r="G94" i="2" s="1"/>
  <c r="D19" i="4"/>
  <c r="D20" i="2"/>
  <c r="F20" i="2" s="1"/>
  <c r="G20" i="2" s="1"/>
  <c r="D84" i="2"/>
  <c r="F84" i="2" s="1"/>
  <c r="G84" i="2" s="1"/>
  <c r="D34" i="2"/>
  <c r="F34" i="2" s="1"/>
  <c r="G33" i="3" s="1"/>
  <c r="D69" i="2"/>
  <c r="F69" i="2" s="1"/>
  <c r="D59" i="3"/>
  <c r="D65" i="2"/>
  <c r="F65" i="2" s="1"/>
  <c r="G64" i="3" s="1"/>
  <c r="D54" i="3"/>
  <c r="G129" i="3"/>
  <c r="D19" i="6"/>
  <c r="D56" i="2"/>
  <c r="F56" i="2" s="1"/>
  <c r="G56" i="2" s="1"/>
  <c r="D95" i="2"/>
  <c r="F95" i="2" s="1"/>
  <c r="G95" i="2" s="1"/>
  <c r="D33" i="3"/>
  <c r="D33" i="6"/>
  <c r="J60" i="5"/>
  <c r="K60" i="4"/>
  <c r="G90" i="3"/>
  <c r="G91" i="2"/>
  <c r="G107" i="2"/>
  <c r="G106" i="3"/>
  <c r="G15" i="2"/>
  <c r="J18" i="4"/>
  <c r="K18" i="3"/>
  <c r="G48" i="3"/>
  <c r="G49" i="2"/>
  <c r="J118" i="4"/>
  <c r="K118" i="3"/>
  <c r="G124" i="3"/>
  <c r="G125" i="2"/>
  <c r="G56" i="3"/>
  <c r="G57" i="2"/>
  <c r="K15" i="4"/>
  <c r="J15" i="5"/>
  <c r="G78" i="2"/>
  <c r="G77" i="3"/>
  <c r="G36" i="3"/>
  <c r="G37" i="2"/>
  <c r="J48" i="4"/>
  <c r="K48" i="3"/>
  <c r="G70" i="3"/>
  <c r="G71" i="2"/>
  <c r="G86" i="3"/>
  <c r="G58" i="3"/>
  <c r="G59" i="2"/>
  <c r="G64" i="2"/>
  <c r="G63" i="3"/>
  <c r="G12" i="2"/>
  <c r="G22" i="3"/>
  <c r="G23" i="2"/>
  <c r="G78" i="3"/>
  <c r="G79" i="2"/>
  <c r="G81" i="3"/>
  <c r="G82" i="2"/>
  <c r="G86" i="2"/>
  <c r="G85" i="3"/>
  <c r="G60" i="3"/>
  <c r="G61" i="2"/>
  <c r="G74" i="3"/>
  <c r="G75" i="2"/>
  <c r="J74" i="5"/>
  <c r="K74" i="4"/>
  <c r="F11" i="2"/>
  <c r="J36" i="4"/>
  <c r="K36" i="3"/>
  <c r="J104" i="4"/>
  <c r="K104" i="3"/>
  <c r="G110" i="3"/>
  <c r="G111" i="2"/>
  <c r="G58" i="2"/>
  <c r="G57" i="3"/>
  <c r="G62" i="3"/>
  <c r="G63" i="2"/>
  <c r="G93" i="2"/>
  <c r="G92" i="3"/>
  <c r="G128" i="3"/>
  <c r="G129" i="2"/>
  <c r="G44" i="3"/>
  <c r="G45" i="2"/>
  <c r="J34" i="4"/>
  <c r="K34" i="3"/>
  <c r="G132" i="6"/>
  <c r="G96" i="3"/>
  <c r="G97" i="2"/>
  <c r="G68" i="2"/>
  <c r="J116" i="5"/>
  <c r="K116" i="4"/>
  <c r="H122" i="3"/>
  <c r="G122" i="4"/>
  <c r="G72" i="2"/>
  <c r="G30" i="3"/>
  <c r="G31" i="2"/>
  <c r="J90" i="4"/>
  <c r="K90" i="3"/>
  <c r="G112" i="3"/>
  <c r="G113" i="2"/>
  <c r="K24" i="3"/>
  <c r="J24" i="4"/>
  <c r="G38" i="3"/>
  <c r="G39" i="2"/>
  <c r="J50" i="4"/>
  <c r="K50" i="3"/>
  <c r="G76" i="3"/>
  <c r="G77" i="2"/>
  <c r="K134" i="3"/>
  <c r="J134" i="4"/>
  <c r="J43" i="5"/>
  <c r="K43" i="4"/>
  <c r="G25" i="2"/>
  <c r="G24" i="3"/>
  <c r="G51" i="2"/>
  <c r="G50" i="3"/>
  <c r="G114" i="3"/>
  <c r="G115" i="2"/>
  <c r="G134" i="3"/>
  <c r="G135" i="2"/>
  <c r="J78" i="5"/>
  <c r="K78" i="4"/>
  <c r="G88" i="2"/>
  <c r="G87" i="3"/>
  <c r="G30" i="2"/>
  <c r="G29" i="3"/>
  <c r="G72" i="3"/>
  <c r="G73" i="2"/>
  <c r="G81" i="2"/>
  <c r="G80" i="3"/>
  <c r="G84" i="3"/>
  <c r="G85" i="2"/>
  <c r="G100" i="3"/>
  <c r="G101" i="2"/>
  <c r="G120" i="3"/>
  <c r="G121" i="2"/>
  <c r="G16" i="3"/>
  <c r="G17" i="2"/>
  <c r="G22" i="2"/>
  <c r="G21" i="3"/>
  <c r="J64" i="4"/>
  <c r="K64" i="3"/>
  <c r="G94" i="3"/>
  <c r="K120" i="3"/>
  <c r="J120" i="4"/>
  <c r="G126" i="3"/>
  <c r="G127" i="2"/>
  <c r="K78" i="3"/>
  <c r="J11" i="2"/>
  <c r="J25" i="2"/>
  <c r="D35" i="2"/>
  <c r="F35" i="2" s="1"/>
  <c r="J39" i="2"/>
  <c r="J67" i="2"/>
  <c r="J81" i="2"/>
  <c r="G95" i="3"/>
  <c r="G96" i="2"/>
  <c r="D19" i="2"/>
  <c r="F19" i="2" s="1"/>
  <c r="G42" i="2"/>
  <c r="G41" i="3"/>
  <c r="G98" i="4"/>
  <c r="K107" i="3"/>
  <c r="J107" i="4"/>
  <c r="K121" i="3"/>
  <c r="J121" i="4"/>
  <c r="K135" i="3"/>
  <c r="J135" i="4"/>
  <c r="D10" i="3"/>
  <c r="K17" i="3"/>
  <c r="J17" i="4"/>
  <c r="J20" i="3"/>
  <c r="K59" i="4"/>
  <c r="J59" i="5"/>
  <c r="G129" i="4"/>
  <c r="K13" i="4"/>
  <c r="J100" i="4"/>
  <c r="J25" i="5"/>
  <c r="G108" i="3"/>
  <c r="J113" i="5"/>
  <c r="K113" i="4"/>
  <c r="J132" i="3"/>
  <c r="J28" i="4"/>
  <c r="J58" i="4"/>
  <c r="K62" i="4"/>
  <c r="J88" i="4"/>
  <c r="J130" i="4"/>
  <c r="D15" i="6"/>
  <c r="J73" i="6"/>
  <c r="K73" i="5"/>
  <c r="J85" i="5"/>
  <c r="K85" i="4"/>
  <c r="J92" i="3"/>
  <c r="J72" i="4"/>
  <c r="J124" i="4"/>
  <c r="D71" i="5"/>
  <c r="D25" i="20"/>
  <c r="D25" i="21"/>
  <c r="D25" i="19"/>
  <c r="D25" i="18"/>
  <c r="D25" i="16"/>
  <c r="D25" i="17"/>
  <c r="D25" i="15"/>
  <c r="D25" i="14"/>
  <c r="D25" i="13"/>
  <c r="D25" i="11"/>
  <c r="D25" i="10"/>
  <c r="D25" i="12"/>
  <c r="D25" i="9"/>
  <c r="D25" i="8"/>
  <c r="D25" i="5"/>
  <c r="D25" i="3"/>
  <c r="D25" i="6"/>
  <c r="D25" i="4"/>
  <c r="D42" i="21"/>
  <c r="D42" i="20"/>
  <c r="D42" i="19"/>
  <c r="D42" i="18"/>
  <c r="D42" i="17"/>
  <c r="D42" i="16"/>
  <c r="D42" i="15"/>
  <c r="D42" i="12"/>
  <c r="D42" i="13"/>
  <c r="D42" i="10"/>
  <c r="D42" i="11"/>
  <c r="D42" i="14"/>
  <c r="D42" i="8"/>
  <c r="D42" i="6"/>
  <c r="D42" i="5"/>
  <c r="D42" i="9"/>
  <c r="D42" i="7"/>
  <c r="D42" i="3"/>
  <c r="D42" i="4"/>
  <c r="D66" i="21"/>
  <c r="D66" i="19"/>
  <c r="D66" i="18"/>
  <c r="D66" i="20"/>
  <c r="D66" i="16"/>
  <c r="D66" i="17"/>
  <c r="D66" i="14"/>
  <c r="D66" i="15"/>
  <c r="D66" i="12"/>
  <c r="D66" i="11"/>
  <c r="D66" i="9"/>
  <c r="D66" i="13"/>
  <c r="D66" i="7"/>
  <c r="D66" i="8"/>
  <c r="D66" i="4"/>
  <c r="D66" i="6"/>
  <c r="D66" i="5"/>
  <c r="D66" i="10"/>
  <c r="J38" i="4"/>
  <c r="K38" i="3"/>
  <c r="K62" i="5"/>
  <c r="J62" i="6"/>
  <c r="D13" i="20"/>
  <c r="D13" i="21"/>
  <c r="D13" i="19"/>
  <c r="D13" i="18"/>
  <c r="D13" i="17"/>
  <c r="D13" i="15"/>
  <c r="D13" i="14"/>
  <c r="D13" i="16"/>
  <c r="D13" i="13"/>
  <c r="D13" i="11"/>
  <c r="D13" i="10"/>
  <c r="D13" i="12"/>
  <c r="D13" i="9"/>
  <c r="D13" i="8"/>
  <c r="D13" i="7"/>
  <c r="D13" i="3"/>
  <c r="D13" i="6"/>
  <c r="D13" i="4"/>
  <c r="D21" i="21"/>
  <c r="D21" i="19"/>
  <c r="D21" i="20"/>
  <c r="D21" i="17"/>
  <c r="D21" i="18"/>
  <c r="D21" i="16"/>
  <c r="D21" i="15"/>
  <c r="D21" i="14"/>
  <c r="D21" i="12"/>
  <c r="D21" i="13"/>
  <c r="D21" i="10"/>
  <c r="D21" i="11"/>
  <c r="D21" i="9"/>
  <c r="D21" i="8"/>
  <c r="D21" i="7"/>
  <c r="D21" i="6"/>
  <c r="D21" i="5"/>
  <c r="D29" i="21"/>
  <c r="D29" i="20"/>
  <c r="D29" i="19"/>
  <c r="D29" i="18"/>
  <c r="D29" i="15"/>
  <c r="D29" i="16"/>
  <c r="D29" i="14"/>
  <c r="D29" i="17"/>
  <c r="D29" i="13"/>
  <c r="D29" i="12"/>
  <c r="D29" i="11"/>
  <c r="D29" i="9"/>
  <c r="D29" i="10"/>
  <c r="D29" i="8"/>
  <c r="D29" i="7"/>
  <c r="D29" i="5"/>
  <c r="D29" i="4"/>
  <c r="D29" i="3"/>
  <c r="D37" i="20"/>
  <c r="D37" i="21"/>
  <c r="D37" i="18"/>
  <c r="D37" i="19"/>
  <c r="D37" i="17"/>
  <c r="D37" i="16"/>
  <c r="D37" i="15"/>
  <c r="D37" i="14"/>
  <c r="D37" i="12"/>
  <c r="D37" i="13"/>
  <c r="D37" i="10"/>
  <c r="D37" i="11"/>
  <c r="D37" i="9"/>
  <c r="D37" i="6"/>
  <c r="D37" i="8"/>
  <c r="D37" i="7"/>
  <c r="D37" i="4"/>
  <c r="D37" i="5"/>
  <c r="D37" i="3"/>
  <c r="D45" i="21"/>
  <c r="D45" i="18"/>
  <c r="D45" i="19"/>
  <c r="D45" i="20"/>
  <c r="D45" i="16"/>
  <c r="D45" i="17"/>
  <c r="D45" i="14"/>
  <c r="D45" i="15"/>
  <c r="D45" i="13"/>
  <c r="D45" i="12"/>
  <c r="D45" i="11"/>
  <c r="D45" i="9"/>
  <c r="D45" i="10"/>
  <c r="D45" i="8"/>
  <c r="D45" i="7"/>
  <c r="D45" i="4"/>
  <c r="D45" i="6"/>
  <c r="D53" i="20"/>
  <c r="D53" i="21"/>
  <c r="D53" i="19"/>
  <c r="D53" i="18"/>
  <c r="D53" i="16"/>
  <c r="D53" i="17"/>
  <c r="D53" i="15"/>
  <c r="D53" i="14"/>
  <c r="D53" i="13"/>
  <c r="D53" i="11"/>
  <c r="D53" i="10"/>
  <c r="D53" i="9"/>
  <c r="D53" i="12"/>
  <c r="D53" i="8"/>
  <c r="D53" i="7"/>
  <c r="D53" i="3"/>
  <c r="D53" i="5"/>
  <c r="D53" i="6"/>
  <c r="D62" i="20"/>
  <c r="D62" i="21"/>
  <c r="D62" i="19"/>
  <c r="D62" i="18"/>
  <c r="D62" i="17"/>
  <c r="D62" i="15"/>
  <c r="D62" i="14"/>
  <c r="D62" i="16"/>
  <c r="D62" i="11"/>
  <c r="D62" i="12"/>
  <c r="D62" i="10"/>
  <c r="D62" i="13"/>
  <c r="D62" i="9"/>
  <c r="D62" i="8"/>
  <c r="D62" i="7"/>
  <c r="D62" i="6"/>
  <c r="D62" i="5"/>
  <c r="D62" i="3"/>
  <c r="D62" i="4"/>
  <c r="D70" i="21"/>
  <c r="D70" i="20"/>
  <c r="D70" i="19"/>
  <c r="D70" i="18"/>
  <c r="D70" i="17"/>
  <c r="D70" i="16"/>
  <c r="D70" i="15"/>
  <c r="D70" i="12"/>
  <c r="D70" i="14"/>
  <c r="D70" i="13"/>
  <c r="D70" i="10"/>
  <c r="D70" i="9"/>
  <c r="D70" i="11"/>
  <c r="D70" i="4"/>
  <c r="D70" i="6"/>
  <c r="D70" i="5"/>
  <c r="D70" i="8"/>
  <c r="D70" i="7"/>
  <c r="D70" i="3"/>
  <c r="D82" i="21"/>
  <c r="D82" i="20"/>
  <c r="D82" i="19"/>
  <c r="D82" i="18"/>
  <c r="D82" i="16"/>
  <c r="D82" i="17"/>
  <c r="D82" i="15"/>
  <c r="D82" i="14"/>
  <c r="D82" i="12"/>
  <c r="D82" i="13"/>
  <c r="D82" i="10"/>
  <c r="D82" i="11"/>
  <c r="D82" i="7"/>
  <c r="D82" i="8"/>
  <c r="D82" i="9"/>
  <c r="D82" i="5"/>
  <c r="D82" i="6"/>
  <c r="D82" i="4"/>
  <c r="D90" i="20"/>
  <c r="D90" i="21"/>
  <c r="D90" i="19"/>
  <c r="D90" i="15"/>
  <c r="D90" i="18"/>
  <c r="D90" i="17"/>
  <c r="D90" i="16"/>
  <c r="D90" i="14"/>
  <c r="D90" i="11"/>
  <c r="D90" i="10"/>
  <c r="D90" i="13"/>
  <c r="D90" i="12"/>
  <c r="D90" i="8"/>
  <c r="D90" i="7"/>
  <c r="D90" i="6"/>
  <c r="D90" i="5"/>
  <c r="D90" i="4"/>
  <c r="D90" i="3"/>
  <c r="D90" i="9"/>
  <c r="J32" i="5"/>
  <c r="K32" i="4"/>
  <c r="D38" i="2"/>
  <c r="F38" i="2" s="1"/>
  <c r="J46" i="5"/>
  <c r="K46" i="4"/>
  <c r="D52" i="2"/>
  <c r="F52" i="2" s="1"/>
  <c r="J89" i="2"/>
  <c r="J99" i="2"/>
  <c r="J113" i="2"/>
  <c r="J127" i="2"/>
  <c r="G13" i="3"/>
  <c r="K60" i="3"/>
  <c r="K67" i="4"/>
  <c r="J67" i="5"/>
  <c r="J111" i="5"/>
  <c r="K111" i="4"/>
  <c r="K116" i="3"/>
  <c r="J39" i="6"/>
  <c r="K39" i="5"/>
  <c r="J84" i="4"/>
  <c r="H104" i="4"/>
  <c r="J114" i="4"/>
  <c r="J83" i="6"/>
  <c r="K83" i="5"/>
  <c r="J76" i="3"/>
  <c r="G33" i="2"/>
  <c r="J35" i="2"/>
  <c r="J49" i="2"/>
  <c r="D43" i="2"/>
  <c r="F43" i="2" s="1"/>
  <c r="G65" i="3"/>
  <c r="G66" i="2"/>
  <c r="G79" i="3"/>
  <c r="G80" i="2"/>
  <c r="G92" i="2"/>
  <c r="G91" i="3"/>
  <c r="J10" i="3"/>
  <c r="E137" i="3"/>
  <c r="K39" i="4"/>
  <c r="J68" i="4"/>
  <c r="D63" i="5"/>
  <c r="J52" i="4"/>
  <c r="K52" i="3"/>
  <c r="J80" i="4"/>
  <c r="K80" i="3"/>
  <c r="G103" i="2"/>
  <c r="G123" i="4"/>
  <c r="G131" i="2"/>
  <c r="D91" i="21"/>
  <c r="D91" i="20"/>
  <c r="D91" i="19"/>
  <c r="D91" i="18"/>
  <c r="D91" i="17"/>
  <c r="D91" i="16"/>
  <c r="D91" i="15"/>
  <c r="D91" i="14"/>
  <c r="D91" i="12"/>
  <c r="D91" i="13"/>
  <c r="D91" i="11"/>
  <c r="D91" i="10"/>
  <c r="D91" i="8"/>
  <c r="D91" i="9"/>
  <c r="D91" i="7"/>
  <c r="D91" i="6"/>
  <c r="D91" i="4"/>
  <c r="D91" i="5"/>
  <c r="D91" i="3"/>
  <c r="K16" i="3"/>
  <c r="J16" i="4"/>
  <c r="D36" i="2"/>
  <c r="F36" i="2" s="1"/>
  <c r="K37" i="3"/>
  <c r="J37" i="4"/>
  <c r="K44" i="3"/>
  <c r="J44" i="4"/>
  <c r="K51" i="3"/>
  <c r="J51" i="4"/>
  <c r="K65" i="3"/>
  <c r="J65" i="4"/>
  <c r="K79" i="3"/>
  <c r="J79" i="4"/>
  <c r="J111" i="2"/>
  <c r="G123" i="2"/>
  <c r="J125" i="2"/>
  <c r="J13" i="6"/>
  <c r="K13" i="5"/>
  <c r="J127" i="4"/>
  <c r="K127" i="3"/>
  <c r="J98" i="4"/>
  <c r="J27" i="5"/>
  <c r="D10" i="6"/>
  <c r="D20" i="20"/>
  <c r="D20" i="21"/>
  <c r="D20" i="19"/>
  <c r="D20" i="18"/>
  <c r="D20" i="17"/>
  <c r="D20" i="16"/>
  <c r="D20" i="15"/>
  <c r="D20" i="14"/>
  <c r="D20" i="13"/>
  <c r="D20" i="11"/>
  <c r="D20" i="10"/>
  <c r="D20" i="12"/>
  <c r="D20" i="9"/>
  <c r="D20" i="7"/>
  <c r="D20" i="8"/>
  <c r="D20" i="6"/>
  <c r="D20" i="5"/>
  <c r="D20" i="3"/>
  <c r="D20" i="4"/>
  <c r="D28" i="21"/>
  <c r="D28" i="19"/>
  <c r="D28" i="18"/>
  <c r="D28" i="20"/>
  <c r="D28" i="17"/>
  <c r="D28" i="16"/>
  <c r="D28" i="15"/>
  <c r="D28" i="14"/>
  <c r="D28" i="12"/>
  <c r="D28" i="13"/>
  <c r="D28" i="10"/>
  <c r="D28" i="11"/>
  <c r="D28" i="9"/>
  <c r="D28" i="7"/>
  <c r="D28" i="8"/>
  <c r="D28" i="6"/>
  <c r="D28" i="4"/>
  <c r="D28" i="3"/>
  <c r="D28" i="5"/>
  <c r="D36" i="21"/>
  <c r="D36" i="20"/>
  <c r="D36" i="19"/>
  <c r="D36" i="18"/>
  <c r="D36" i="17"/>
  <c r="D36" i="14"/>
  <c r="D36" i="16"/>
  <c r="D36" i="15"/>
  <c r="D36" i="11"/>
  <c r="D36" i="13"/>
  <c r="D36" i="12"/>
  <c r="D36" i="9"/>
  <c r="D36" i="10"/>
  <c r="D36" i="8"/>
  <c r="D36" i="7"/>
  <c r="D36" i="6"/>
  <c r="D36" i="5"/>
  <c r="D36" i="3"/>
  <c r="D44" i="20"/>
  <c r="D44" i="21"/>
  <c r="D44" i="18"/>
  <c r="D44" i="19"/>
  <c r="D44" i="17"/>
  <c r="D44" i="16"/>
  <c r="D44" i="15"/>
  <c r="D44" i="14"/>
  <c r="D44" i="12"/>
  <c r="D44" i="10"/>
  <c r="D44" i="13"/>
  <c r="D44" i="11"/>
  <c r="D44" i="6"/>
  <c r="D44" i="9"/>
  <c r="D44" i="8"/>
  <c r="D44" i="7"/>
  <c r="D44" i="5"/>
  <c r="D44" i="3"/>
  <c r="D44" i="4"/>
  <c r="D52" i="21"/>
  <c r="D52" i="18"/>
  <c r="D52" i="20"/>
  <c r="D52" i="19"/>
  <c r="D52" i="17"/>
  <c r="D52" i="16"/>
  <c r="D52" i="14"/>
  <c r="D52" i="15"/>
  <c r="D52" i="12"/>
  <c r="D52" i="11"/>
  <c r="D52" i="9"/>
  <c r="D52" i="13"/>
  <c r="D52" i="10"/>
  <c r="D52" i="7"/>
  <c r="D52" i="8"/>
  <c r="D52" i="4"/>
  <c r="D52" i="6"/>
  <c r="D52" i="5"/>
  <c r="D60" i="20"/>
  <c r="D60" i="21"/>
  <c r="D60" i="19"/>
  <c r="D60" i="18"/>
  <c r="D60" i="17"/>
  <c r="D60" i="15"/>
  <c r="D60" i="16"/>
  <c r="D60" i="14"/>
  <c r="D60" i="13"/>
  <c r="D60" i="10"/>
  <c r="D60" i="12"/>
  <c r="D60" i="11"/>
  <c r="D60" i="9"/>
  <c r="D60" i="8"/>
  <c r="D60" i="7"/>
  <c r="D60" i="6"/>
  <c r="D60" i="5"/>
  <c r="D60" i="4"/>
  <c r="D60" i="3"/>
  <c r="D69" i="20"/>
  <c r="D69" i="21"/>
  <c r="D69" i="18"/>
  <c r="D69" i="17"/>
  <c r="D69" i="19"/>
  <c r="D69" i="16"/>
  <c r="D69" i="14"/>
  <c r="D69" i="15"/>
  <c r="D69" i="11"/>
  <c r="D69" i="13"/>
  <c r="D69" i="10"/>
  <c r="D69" i="12"/>
  <c r="D69" i="8"/>
  <c r="D69" i="7"/>
  <c r="D69" i="9"/>
  <c r="D69" i="6"/>
  <c r="D69" i="3"/>
  <c r="D69" i="5"/>
  <c r="D69" i="4"/>
  <c r="D78" i="21"/>
  <c r="D78" i="20"/>
  <c r="D78" i="19"/>
  <c r="D78" i="18"/>
  <c r="D78" i="17"/>
  <c r="D78" i="15"/>
  <c r="D78" i="16"/>
  <c r="D78" i="14"/>
  <c r="D78" i="13"/>
  <c r="D78" i="9"/>
  <c r="D78" i="12"/>
  <c r="D78" i="10"/>
  <c r="D78" i="8"/>
  <c r="D78" i="11"/>
  <c r="D78" i="7"/>
  <c r="D78" i="5"/>
  <c r="D78" i="4"/>
  <c r="D78" i="6"/>
  <c r="D78" i="3"/>
  <c r="D89" i="21"/>
  <c r="D89" i="20"/>
  <c r="D89" i="19"/>
  <c r="D89" i="18"/>
  <c r="D89" i="16"/>
  <c r="D89" i="15"/>
  <c r="D89" i="14"/>
  <c r="D89" i="17"/>
  <c r="D89" i="13"/>
  <c r="D89" i="12"/>
  <c r="D89" i="11"/>
  <c r="D89" i="9"/>
  <c r="D89" i="10"/>
  <c r="D89" i="7"/>
  <c r="D89" i="8"/>
  <c r="D89" i="5"/>
  <c r="D89" i="6"/>
  <c r="D89" i="4"/>
  <c r="D26" i="2"/>
  <c r="F26" i="2" s="1"/>
  <c r="G93" i="3"/>
  <c r="J29" i="5"/>
  <c r="K29" i="4"/>
  <c r="K93" i="3"/>
  <c r="J93" i="4"/>
  <c r="G101" i="3"/>
  <c r="J106" i="3"/>
  <c r="D15" i="21"/>
  <c r="D15" i="20"/>
  <c r="D15" i="19"/>
  <c r="D15" i="18"/>
  <c r="D15" i="17"/>
  <c r="D15" i="16"/>
  <c r="D15" i="15"/>
  <c r="D15" i="14"/>
  <c r="D15" i="12"/>
  <c r="D15" i="13"/>
  <c r="D15" i="9"/>
  <c r="D15" i="10"/>
  <c r="D15" i="8"/>
  <c r="D15" i="7"/>
  <c r="D15" i="11"/>
  <c r="D15" i="5"/>
  <c r="J17" i="2"/>
  <c r="J31" i="2"/>
  <c r="J45" i="2"/>
  <c r="J59" i="2"/>
  <c r="J73" i="2"/>
  <c r="D83" i="2"/>
  <c r="F83" i="2" s="1"/>
  <c r="J87" i="2"/>
  <c r="D90" i="2"/>
  <c r="F90" i="2" s="1"/>
  <c r="J97" i="2"/>
  <c r="J108" i="4"/>
  <c r="K108" i="3"/>
  <c r="J122" i="4"/>
  <c r="K122" i="3"/>
  <c r="K13" i="3"/>
  <c r="K57" i="3"/>
  <c r="H104" i="3"/>
  <c r="J11" i="4"/>
  <c r="H118" i="4"/>
  <c r="J128" i="4"/>
  <c r="H116" i="3"/>
  <c r="G116" i="4"/>
  <c r="K31" i="4"/>
  <c r="J31" i="5"/>
  <c r="K55" i="4"/>
  <c r="J55" i="5"/>
  <c r="D34" i="20"/>
  <c r="D34" i="18"/>
  <c r="D34" i="19"/>
  <c r="D34" i="21"/>
  <c r="D34" i="17"/>
  <c r="D34" i="16"/>
  <c r="D34" i="15"/>
  <c r="D34" i="14"/>
  <c r="D34" i="11"/>
  <c r="D34" i="12"/>
  <c r="D34" i="10"/>
  <c r="D34" i="9"/>
  <c r="D34" i="13"/>
  <c r="D34" i="7"/>
  <c r="D34" i="8"/>
  <c r="D34" i="6"/>
  <c r="D34" i="3"/>
  <c r="D34" i="5"/>
  <c r="D74" i="21"/>
  <c r="D74" i="20"/>
  <c r="D74" i="19"/>
  <c r="D74" i="18"/>
  <c r="D74" i="17"/>
  <c r="D74" i="16"/>
  <c r="D74" i="15"/>
  <c r="D74" i="14"/>
  <c r="D74" i="12"/>
  <c r="D74" i="13"/>
  <c r="D74" i="10"/>
  <c r="D74" i="9"/>
  <c r="D74" i="8"/>
  <c r="D74" i="11"/>
  <c r="D74" i="7"/>
  <c r="D74" i="6"/>
  <c r="D74" i="5"/>
  <c r="D74" i="4"/>
  <c r="D74" i="3"/>
  <c r="J105" i="2"/>
  <c r="J53" i="5"/>
  <c r="K53" i="4"/>
  <c r="K29" i="3"/>
  <c r="D29" i="2"/>
  <c r="F29" i="2" s="1"/>
  <c r="D14" i="21"/>
  <c r="D14" i="20"/>
  <c r="D14" i="19"/>
  <c r="D14" i="18"/>
  <c r="D14" i="16"/>
  <c r="D14" i="15"/>
  <c r="D14" i="17"/>
  <c r="D14" i="14"/>
  <c r="D14" i="12"/>
  <c r="D14" i="13"/>
  <c r="D14" i="10"/>
  <c r="D14" i="9"/>
  <c r="D14" i="5"/>
  <c r="D14" i="6"/>
  <c r="D14" i="7"/>
  <c r="D14" i="4"/>
  <c r="D22" i="21"/>
  <c r="D22" i="20"/>
  <c r="D22" i="19"/>
  <c r="D22" i="18"/>
  <c r="D22" i="17"/>
  <c r="D22" i="16"/>
  <c r="D22" i="15"/>
  <c r="D22" i="14"/>
  <c r="D22" i="13"/>
  <c r="D22" i="12"/>
  <c r="D22" i="9"/>
  <c r="D22" i="10"/>
  <c r="D22" i="8"/>
  <c r="D22" i="7"/>
  <c r="D22" i="11"/>
  <c r="D22" i="6"/>
  <c r="D22" i="5"/>
  <c r="D22" i="4"/>
  <c r="D30" i="20"/>
  <c r="D30" i="21"/>
  <c r="D30" i="19"/>
  <c r="D30" i="18"/>
  <c r="D30" i="16"/>
  <c r="D30" i="17"/>
  <c r="D30" i="15"/>
  <c r="D30" i="14"/>
  <c r="D30" i="12"/>
  <c r="D30" i="11"/>
  <c r="D30" i="10"/>
  <c r="D30" i="13"/>
  <c r="D30" i="6"/>
  <c r="D30" i="8"/>
  <c r="D30" i="9"/>
  <c r="D30" i="7"/>
  <c r="D30" i="3"/>
  <c r="D30" i="4"/>
  <c r="D38" i="21"/>
  <c r="D38" i="19"/>
  <c r="D38" i="18"/>
  <c r="D38" i="17"/>
  <c r="D38" i="20"/>
  <c r="D38" i="14"/>
  <c r="D38" i="15"/>
  <c r="D38" i="16"/>
  <c r="D38" i="12"/>
  <c r="D38" i="9"/>
  <c r="D38" i="13"/>
  <c r="D38" i="10"/>
  <c r="D38" i="7"/>
  <c r="D38" i="8"/>
  <c r="D38" i="4"/>
  <c r="D38" i="11"/>
  <c r="D38" i="6"/>
  <c r="D46" i="20"/>
  <c r="D46" i="21"/>
  <c r="D46" i="19"/>
  <c r="D46" i="18"/>
  <c r="D46" i="17"/>
  <c r="D46" i="16"/>
  <c r="D46" i="15"/>
  <c r="D46" i="14"/>
  <c r="D46" i="13"/>
  <c r="D46" i="12"/>
  <c r="D46" i="10"/>
  <c r="D46" i="11"/>
  <c r="D46" i="9"/>
  <c r="D46" i="6"/>
  <c r="D46" i="5"/>
  <c r="D46" i="3"/>
  <c r="D46" i="4"/>
  <c r="D55" i="20"/>
  <c r="D55" i="21"/>
  <c r="D55" i="18"/>
  <c r="D55" i="17"/>
  <c r="D55" i="16"/>
  <c r="D55" i="19"/>
  <c r="D55" i="15"/>
  <c r="D55" i="14"/>
  <c r="D55" i="11"/>
  <c r="D55" i="13"/>
  <c r="D55" i="10"/>
  <c r="D55" i="9"/>
  <c r="D55" i="12"/>
  <c r="D55" i="7"/>
  <c r="D55" i="6"/>
  <c r="D55" i="3"/>
  <c r="D63" i="21"/>
  <c r="D63" i="20"/>
  <c r="D63" i="19"/>
  <c r="D63" i="17"/>
  <c r="D63" i="18"/>
  <c r="D63" i="16"/>
  <c r="D63" i="14"/>
  <c r="D63" i="15"/>
  <c r="D63" i="13"/>
  <c r="D63" i="12"/>
  <c r="D63" i="11"/>
  <c r="D63" i="10"/>
  <c r="D63" i="9"/>
  <c r="D63" i="8"/>
  <c r="D63" i="7"/>
  <c r="D63" i="6"/>
  <c r="D63" i="4"/>
  <c r="D63" i="3"/>
  <c r="D71" i="21"/>
  <c r="D71" i="20"/>
  <c r="D71" i="19"/>
  <c r="D71" i="17"/>
  <c r="D71" i="14"/>
  <c r="D71" i="18"/>
  <c r="D71" i="15"/>
  <c r="D71" i="16"/>
  <c r="D71" i="13"/>
  <c r="D71" i="9"/>
  <c r="D71" i="11"/>
  <c r="D71" i="12"/>
  <c r="D71" i="10"/>
  <c r="D71" i="8"/>
  <c r="D71" i="7"/>
  <c r="D71" i="4"/>
  <c r="D71" i="3"/>
  <c r="D83" i="21"/>
  <c r="D83" i="20"/>
  <c r="D83" i="19"/>
  <c r="D83" i="18"/>
  <c r="D83" i="16"/>
  <c r="D83" i="15"/>
  <c r="D83" i="17"/>
  <c r="D83" i="14"/>
  <c r="D83" i="11"/>
  <c r="D83" i="13"/>
  <c r="D83" i="10"/>
  <c r="D83" i="12"/>
  <c r="D83" i="9"/>
  <c r="D83" i="7"/>
  <c r="D83" i="6"/>
  <c r="D83" i="8"/>
  <c r="D83" i="3"/>
  <c r="D83" i="4"/>
  <c r="J57" i="5"/>
  <c r="K57" i="4"/>
  <c r="A16" i="21"/>
  <c r="A16" i="20"/>
  <c r="A16" i="19"/>
  <c r="A16" i="18"/>
  <c r="A16" i="17"/>
  <c r="A16" i="16"/>
  <c r="A16" i="15"/>
  <c r="A16" i="12"/>
  <c r="A16" i="14"/>
  <c r="A16" i="13"/>
  <c r="A16" i="10"/>
  <c r="A16" i="11"/>
  <c r="A16" i="8"/>
  <c r="A16" i="9"/>
  <c r="A16" i="5"/>
  <c r="A16" i="7"/>
  <c r="A16" i="6"/>
  <c r="A16" i="4"/>
  <c r="D23" i="20"/>
  <c r="D23" i="21"/>
  <c r="D23" i="19"/>
  <c r="D23" i="18"/>
  <c r="D23" i="17"/>
  <c r="D23" i="16"/>
  <c r="D23" i="15"/>
  <c r="D23" i="14"/>
  <c r="D23" i="12"/>
  <c r="D23" i="13"/>
  <c r="D23" i="11"/>
  <c r="D23" i="10"/>
  <c r="D23" i="6"/>
  <c r="D23" i="8"/>
  <c r="D23" i="9"/>
  <c r="D23" i="5"/>
  <c r="D23" i="7"/>
  <c r="D23" i="3"/>
  <c r="D31" i="21"/>
  <c r="D31" i="20"/>
  <c r="D31" i="19"/>
  <c r="D31" i="18"/>
  <c r="D31" i="17"/>
  <c r="D31" i="14"/>
  <c r="D31" i="16"/>
  <c r="D31" i="15"/>
  <c r="D31" i="13"/>
  <c r="D31" i="12"/>
  <c r="D31" i="9"/>
  <c r="D31" i="11"/>
  <c r="D31" i="8"/>
  <c r="D31" i="7"/>
  <c r="D31" i="10"/>
  <c r="D31" i="4"/>
  <c r="D31" i="6"/>
  <c r="D31" i="5"/>
  <c r="D39" i="20"/>
  <c r="D39" i="21"/>
  <c r="D39" i="19"/>
  <c r="D39" i="18"/>
  <c r="D39" i="16"/>
  <c r="D39" i="17"/>
  <c r="D39" i="15"/>
  <c r="D39" i="14"/>
  <c r="D39" i="13"/>
  <c r="D39" i="12"/>
  <c r="D39" i="11"/>
  <c r="D39" i="10"/>
  <c r="D39" i="8"/>
  <c r="D39" i="9"/>
  <c r="D39" i="7"/>
  <c r="D39" i="4"/>
  <c r="D39" i="3"/>
  <c r="D39" i="6"/>
  <c r="D48" i="20"/>
  <c r="D48" i="21"/>
  <c r="D48" i="19"/>
  <c r="D48" i="18"/>
  <c r="D48" i="16"/>
  <c r="D48" i="17"/>
  <c r="D48" i="15"/>
  <c r="D48" i="14"/>
  <c r="D48" i="11"/>
  <c r="D48" i="10"/>
  <c r="D48" i="13"/>
  <c r="D48" i="12"/>
  <c r="D48" i="9"/>
  <c r="D48" i="7"/>
  <c r="D48" i="8"/>
  <c r="D48" i="6"/>
  <c r="D48" i="5"/>
  <c r="D48" i="3"/>
  <c r="D48" i="4"/>
  <c r="D56" i="21"/>
  <c r="D56" i="20"/>
  <c r="D56" i="19"/>
  <c r="D56" i="17"/>
  <c r="D56" i="18"/>
  <c r="D56" i="16"/>
  <c r="D56" i="14"/>
  <c r="D56" i="15"/>
  <c r="D56" i="12"/>
  <c r="D56" i="10"/>
  <c r="D56" i="11"/>
  <c r="D56" i="8"/>
  <c r="D56" i="9"/>
  <c r="D56" i="13"/>
  <c r="D56" i="7"/>
  <c r="D56" i="6"/>
  <c r="D56" i="5"/>
  <c r="D56" i="4"/>
  <c r="D56" i="3"/>
  <c r="D64" i="21"/>
  <c r="D64" i="19"/>
  <c r="D64" i="20"/>
  <c r="D64" i="18"/>
  <c r="D64" i="17"/>
  <c r="D64" i="16"/>
  <c r="D64" i="14"/>
  <c r="D64" i="15"/>
  <c r="D64" i="13"/>
  <c r="D64" i="9"/>
  <c r="D64" i="12"/>
  <c r="D64" i="10"/>
  <c r="D64" i="8"/>
  <c r="D64" i="7"/>
  <c r="D64" i="11"/>
  <c r="D64" i="6"/>
  <c r="D64" i="5"/>
  <c r="D64" i="3"/>
  <c r="D72" i="20"/>
  <c r="D72" i="21"/>
  <c r="D72" i="19"/>
  <c r="D72" i="17"/>
  <c r="D72" i="18"/>
  <c r="D72" i="16"/>
  <c r="D72" i="15"/>
  <c r="D72" i="14"/>
  <c r="D72" i="12"/>
  <c r="D72" i="10"/>
  <c r="D72" i="13"/>
  <c r="D72" i="11"/>
  <c r="D72" i="8"/>
  <c r="D72" i="9"/>
  <c r="D72" i="6"/>
  <c r="D72" i="7"/>
  <c r="D72" i="5"/>
  <c r="D72" i="4"/>
  <c r="D72" i="3"/>
  <c r="D84" i="21"/>
  <c r="D84" i="20"/>
  <c r="D84" i="19"/>
  <c r="D84" i="17"/>
  <c r="D84" i="18"/>
  <c r="D84" i="16"/>
  <c r="D84" i="15"/>
  <c r="D84" i="14"/>
  <c r="D84" i="12"/>
  <c r="D84" i="10"/>
  <c r="D84" i="13"/>
  <c r="D84" i="8"/>
  <c r="D84" i="11"/>
  <c r="D84" i="9"/>
  <c r="D84" i="6"/>
  <c r="D84" i="4"/>
  <c r="D84" i="5"/>
  <c r="D84" i="7"/>
  <c r="D84" i="3"/>
  <c r="D92" i="21"/>
  <c r="D92" i="20"/>
  <c r="D92" i="19"/>
  <c r="D92" i="18"/>
  <c r="D92" i="17"/>
  <c r="D92" i="15"/>
  <c r="D92" i="16"/>
  <c r="D92" i="14"/>
  <c r="D92" i="13"/>
  <c r="D92" i="12"/>
  <c r="D92" i="11"/>
  <c r="D92" i="9"/>
  <c r="D92" i="10"/>
  <c r="D92" i="8"/>
  <c r="D92" i="7"/>
  <c r="D92" i="5"/>
  <c r="D92" i="4"/>
  <c r="D92" i="6"/>
  <c r="D92" i="3"/>
  <c r="J14" i="4"/>
  <c r="K14" i="3"/>
  <c r="K42" i="3"/>
  <c r="J42" i="4"/>
  <c r="G54" i="4"/>
  <c r="H54" i="3"/>
  <c r="D22" i="3"/>
  <c r="D38" i="3"/>
  <c r="J71" i="5"/>
  <c r="K71" i="4"/>
  <c r="D87" i="3"/>
  <c r="G99" i="3"/>
  <c r="J125" i="5"/>
  <c r="K125" i="4"/>
  <c r="J45" i="6"/>
  <c r="K45" i="5"/>
  <c r="D55" i="4"/>
  <c r="J22" i="5"/>
  <c r="D50" i="21"/>
  <c r="D50" i="20"/>
  <c r="D50" i="19"/>
  <c r="D50" i="18"/>
  <c r="D50" i="17"/>
  <c r="D50" i="16"/>
  <c r="D50" i="14"/>
  <c r="D50" i="15"/>
  <c r="D50" i="12"/>
  <c r="D50" i="13"/>
  <c r="D50" i="9"/>
  <c r="D50" i="11"/>
  <c r="D50" i="10"/>
  <c r="D50" i="8"/>
  <c r="D50" i="7"/>
  <c r="D50" i="6"/>
  <c r="D50" i="5"/>
  <c r="D50" i="4"/>
  <c r="D50" i="3"/>
  <c r="D18" i="20"/>
  <c r="D18" i="21"/>
  <c r="D18" i="19"/>
  <c r="D18" i="18"/>
  <c r="D18" i="17"/>
  <c r="D18" i="16"/>
  <c r="D18" i="15"/>
  <c r="D18" i="14"/>
  <c r="D18" i="13"/>
  <c r="D18" i="11"/>
  <c r="D18" i="12"/>
  <c r="D18" i="10"/>
  <c r="D18" i="9"/>
  <c r="D18" i="6"/>
  <c r="D18" i="8"/>
  <c r="D18" i="3"/>
  <c r="D18" i="4"/>
  <c r="E10" i="5"/>
  <c r="E137" i="4"/>
  <c r="K125" i="3"/>
  <c r="D21" i="4"/>
  <c r="J26" i="4"/>
  <c r="J30" i="4"/>
  <c r="K45" i="4"/>
  <c r="J112" i="4"/>
  <c r="J41" i="5"/>
  <c r="D17" i="21"/>
  <c r="D17" i="20"/>
  <c r="D17" i="19"/>
  <c r="D17" i="18"/>
  <c r="D17" i="17"/>
  <c r="D17" i="14"/>
  <c r="D17" i="16"/>
  <c r="D17" i="15"/>
  <c r="D17" i="12"/>
  <c r="D17" i="11"/>
  <c r="D17" i="9"/>
  <c r="D17" i="13"/>
  <c r="D17" i="8"/>
  <c r="D17" i="7"/>
  <c r="D17" i="10"/>
  <c r="D17" i="4"/>
  <c r="D17" i="5"/>
  <c r="D17" i="6"/>
  <c r="H102" i="3"/>
  <c r="G102" i="4"/>
  <c r="H130" i="3"/>
  <c r="G130" i="4"/>
  <c r="D17" i="3"/>
  <c r="D58" i="20"/>
  <c r="D58" i="21"/>
  <c r="D58" i="19"/>
  <c r="D58" i="18"/>
  <c r="D58" i="17"/>
  <c r="D58" i="16"/>
  <c r="D58" i="15"/>
  <c r="D58" i="14"/>
  <c r="D58" i="12"/>
  <c r="D58" i="10"/>
  <c r="D58" i="8"/>
  <c r="D58" i="13"/>
  <c r="D58" i="6"/>
  <c r="D58" i="11"/>
  <c r="D58" i="9"/>
  <c r="D58" i="5"/>
  <c r="D58" i="7"/>
  <c r="D58" i="4"/>
  <c r="D58" i="3"/>
  <c r="H109" i="3"/>
  <c r="G109" i="4"/>
  <c r="G117" i="2"/>
  <c r="J119" i="2"/>
  <c r="K55" i="3"/>
  <c r="D16" i="20"/>
  <c r="D16" i="19"/>
  <c r="D16" i="21"/>
  <c r="D16" i="17"/>
  <c r="D16" i="16"/>
  <c r="D16" i="18"/>
  <c r="D16" i="15"/>
  <c r="D16" i="14"/>
  <c r="D16" i="12"/>
  <c r="D16" i="13"/>
  <c r="D16" i="11"/>
  <c r="D16" i="10"/>
  <c r="D16" i="6"/>
  <c r="D16" i="9"/>
  <c r="D16" i="8"/>
  <c r="D16" i="7"/>
  <c r="D16" i="4"/>
  <c r="D16" i="3"/>
  <c r="D16" i="5"/>
  <c r="D53" i="2"/>
  <c r="F53" i="2" s="1"/>
  <c r="D67" i="2"/>
  <c r="F67" i="2" s="1"/>
  <c r="J94" i="4"/>
  <c r="K94" i="3"/>
  <c r="G104" i="6"/>
  <c r="G118" i="7"/>
  <c r="D24" i="21"/>
  <c r="D24" i="20"/>
  <c r="D24" i="19"/>
  <c r="D24" i="18"/>
  <c r="D24" i="17"/>
  <c r="D24" i="14"/>
  <c r="D24" i="16"/>
  <c r="D24" i="15"/>
  <c r="D24" i="13"/>
  <c r="D24" i="12"/>
  <c r="D24" i="9"/>
  <c r="D24" i="11"/>
  <c r="D24" i="7"/>
  <c r="D24" i="10"/>
  <c r="D24" i="8"/>
  <c r="D24" i="4"/>
  <c r="D24" i="6"/>
  <c r="D24" i="5"/>
  <c r="D32" i="20"/>
  <c r="D32" i="21"/>
  <c r="D32" i="19"/>
  <c r="D32" i="18"/>
  <c r="D32" i="16"/>
  <c r="D32" i="17"/>
  <c r="D32" i="15"/>
  <c r="D32" i="14"/>
  <c r="D32" i="11"/>
  <c r="D32" i="13"/>
  <c r="D32" i="10"/>
  <c r="D32" i="9"/>
  <c r="D32" i="12"/>
  <c r="D32" i="7"/>
  <c r="D32" i="6"/>
  <c r="D32" i="5"/>
  <c r="D32" i="3"/>
  <c r="D32" i="8"/>
  <c r="D41" i="20"/>
  <c r="D41" i="21"/>
  <c r="D41" i="18"/>
  <c r="D41" i="19"/>
  <c r="D41" i="17"/>
  <c r="D41" i="16"/>
  <c r="D41" i="15"/>
  <c r="D41" i="14"/>
  <c r="D41" i="11"/>
  <c r="D41" i="13"/>
  <c r="D41" i="10"/>
  <c r="D41" i="12"/>
  <c r="D41" i="9"/>
  <c r="D41" i="8"/>
  <c r="D41" i="7"/>
  <c r="D41" i="5"/>
  <c r="D41" i="6"/>
  <c r="D41" i="4"/>
  <c r="D41" i="3"/>
  <c r="D49" i="21"/>
  <c r="D49" i="20"/>
  <c r="D49" i="19"/>
  <c r="D49" i="18"/>
  <c r="D49" i="17"/>
  <c r="D49" i="16"/>
  <c r="D49" i="15"/>
  <c r="D49" i="14"/>
  <c r="D49" i="13"/>
  <c r="D49" i="12"/>
  <c r="D49" i="11"/>
  <c r="D49" i="10"/>
  <c r="D49" i="9"/>
  <c r="D49" i="8"/>
  <c r="D49" i="7"/>
  <c r="D49" i="6"/>
  <c r="D49" i="5"/>
  <c r="D49" i="3"/>
  <c r="D57" i="21"/>
  <c r="D57" i="18"/>
  <c r="D57" i="20"/>
  <c r="D57" i="19"/>
  <c r="D57" i="16"/>
  <c r="D57" i="17"/>
  <c r="D57" i="15"/>
  <c r="D57" i="14"/>
  <c r="D57" i="13"/>
  <c r="D57" i="12"/>
  <c r="D57" i="11"/>
  <c r="D57" i="9"/>
  <c r="D57" i="10"/>
  <c r="D57" i="8"/>
  <c r="D57" i="7"/>
  <c r="D57" i="5"/>
  <c r="D57" i="4"/>
  <c r="D57" i="3"/>
  <c r="D65" i="20"/>
  <c r="D65" i="21"/>
  <c r="D65" i="18"/>
  <c r="D65" i="19"/>
  <c r="D65" i="16"/>
  <c r="D65" i="17"/>
  <c r="D65" i="15"/>
  <c r="D65" i="14"/>
  <c r="D65" i="12"/>
  <c r="D65" i="13"/>
  <c r="D65" i="11"/>
  <c r="D65" i="10"/>
  <c r="D65" i="8"/>
  <c r="D65" i="6"/>
  <c r="D65" i="7"/>
  <c r="D65" i="5"/>
  <c r="D65" i="3"/>
  <c r="D65" i="4"/>
  <c r="D65" i="9"/>
  <c r="D73" i="21"/>
  <c r="D73" i="20"/>
  <c r="D73" i="19"/>
  <c r="D73" i="18"/>
  <c r="D73" i="17"/>
  <c r="D73" i="16"/>
  <c r="D73" i="14"/>
  <c r="D73" i="15"/>
  <c r="D73" i="13"/>
  <c r="D73" i="12"/>
  <c r="D73" i="11"/>
  <c r="D73" i="10"/>
  <c r="D73" i="9"/>
  <c r="D73" i="7"/>
  <c r="D73" i="8"/>
  <c r="D73" i="4"/>
  <c r="D73" i="6"/>
  <c r="D73" i="5"/>
  <c r="D85" i="21"/>
  <c r="D85" i="19"/>
  <c r="D85" i="20"/>
  <c r="D85" i="18"/>
  <c r="D85" i="17"/>
  <c r="D85" i="15"/>
  <c r="D85" i="16"/>
  <c r="D85" i="14"/>
  <c r="D85" i="13"/>
  <c r="D85" i="11"/>
  <c r="D85" i="9"/>
  <c r="D85" i="10"/>
  <c r="D85" i="8"/>
  <c r="D85" i="12"/>
  <c r="D85" i="7"/>
  <c r="D85" i="6"/>
  <c r="D85" i="5"/>
  <c r="D85" i="4"/>
  <c r="D85" i="3"/>
  <c r="D94" i="21"/>
  <c r="D94" i="20"/>
  <c r="D94" i="19"/>
  <c r="D94" i="18"/>
  <c r="D94" i="17"/>
  <c r="D94" i="16"/>
  <c r="D94" i="14"/>
  <c r="D94" i="15"/>
  <c r="D94" i="13"/>
  <c r="D94" i="12"/>
  <c r="D94" i="9"/>
  <c r="D94" i="11"/>
  <c r="D94" i="10"/>
  <c r="D94" i="8"/>
  <c r="D94" i="7"/>
  <c r="D94" i="6"/>
  <c r="D94" i="4"/>
  <c r="D94" i="5"/>
  <c r="J12" i="4"/>
  <c r="K12" i="3"/>
  <c r="D18" i="2"/>
  <c r="F18" i="2" s="1"/>
  <c r="D32" i="2"/>
  <c r="F32" i="2" s="1"/>
  <c r="K40" i="3"/>
  <c r="J40" i="4"/>
  <c r="D46" i="2"/>
  <c r="F46" i="2" s="1"/>
  <c r="K54" i="3"/>
  <c r="J54" i="4"/>
  <c r="D60" i="2"/>
  <c r="F60" i="2" s="1"/>
  <c r="D74" i="2"/>
  <c r="F74" i="2" s="1"/>
  <c r="J95" i="2"/>
  <c r="G98" i="2"/>
  <c r="G97" i="3"/>
  <c r="G105" i="2"/>
  <c r="G119" i="2"/>
  <c r="J121" i="2"/>
  <c r="G133" i="2"/>
  <c r="J135" i="2"/>
  <c r="D14" i="3"/>
  <c r="K41" i="3"/>
  <c r="D52" i="3"/>
  <c r="J99" i="5"/>
  <c r="K99" i="4"/>
  <c r="D36" i="4"/>
  <c r="D51" i="4"/>
  <c r="J56" i="4"/>
  <c r="J86" i="4"/>
  <c r="J102" i="4"/>
  <c r="D29" i="6"/>
  <c r="J70" i="4"/>
  <c r="J96" i="4"/>
  <c r="D13" i="5"/>
  <c r="D18" i="5"/>
  <c r="D87" i="21"/>
  <c r="D87" i="20"/>
  <c r="D87" i="19"/>
  <c r="D87" i="18"/>
  <c r="D87" i="17"/>
  <c r="D87" i="16"/>
  <c r="D87" i="15"/>
  <c r="D87" i="14"/>
  <c r="D87" i="12"/>
  <c r="D87" i="9"/>
  <c r="D87" i="13"/>
  <c r="D87" i="11"/>
  <c r="D87" i="10"/>
  <c r="D87" i="8"/>
  <c r="D87" i="7"/>
  <c r="D87" i="4"/>
  <c r="D87" i="6"/>
  <c r="D87" i="5"/>
  <c r="J66" i="4"/>
  <c r="K66" i="3"/>
  <c r="K97" i="4"/>
  <c r="J97" i="5"/>
  <c r="G115" i="5"/>
  <c r="D32" i="4"/>
  <c r="J82" i="4"/>
  <c r="J126" i="4"/>
  <c r="D57" i="6"/>
  <c r="D55" i="8"/>
  <c r="D14" i="11"/>
  <c r="K62" i="3"/>
  <c r="J69" i="5"/>
  <c r="K69" i="4"/>
  <c r="D73" i="3"/>
  <c r="K81" i="4"/>
  <c r="J81" i="5"/>
  <c r="K97" i="3"/>
  <c r="H118" i="3"/>
  <c r="D30" i="5"/>
  <c r="D21" i="2"/>
  <c r="F21" i="2" s="1"/>
  <c r="J53" i="2"/>
  <c r="K22" i="3"/>
  <c r="D10" i="21"/>
  <c r="D10" i="20"/>
  <c r="D10" i="18"/>
  <c r="D10" i="19"/>
  <c r="D10" i="17"/>
  <c r="D10" i="16"/>
  <c r="D10" i="14"/>
  <c r="D10" i="15"/>
  <c r="D10" i="12"/>
  <c r="D10" i="13"/>
  <c r="D10" i="11"/>
  <c r="D10" i="9"/>
  <c r="D10" i="10"/>
  <c r="D10" i="7"/>
  <c r="D10" i="4"/>
  <c r="D10" i="5"/>
  <c r="D10" i="8"/>
  <c r="D27" i="20"/>
  <c r="D27" i="21"/>
  <c r="D27" i="19"/>
  <c r="D27" i="18"/>
  <c r="D27" i="17"/>
  <c r="D27" i="16"/>
  <c r="D27" i="15"/>
  <c r="D27" i="13"/>
  <c r="D27" i="12"/>
  <c r="D27" i="11"/>
  <c r="D27" i="10"/>
  <c r="D27" i="14"/>
  <c r="D27" i="9"/>
  <c r="D27" i="8"/>
  <c r="D27" i="7"/>
  <c r="D27" i="5"/>
  <c r="D27" i="6"/>
  <c r="D27" i="3"/>
  <c r="D27" i="4"/>
  <c r="D35" i="21"/>
  <c r="D35" i="19"/>
  <c r="D35" i="20"/>
  <c r="D35" i="17"/>
  <c r="D35" i="18"/>
  <c r="D35" i="16"/>
  <c r="D35" i="15"/>
  <c r="D35" i="14"/>
  <c r="D35" i="12"/>
  <c r="D35" i="13"/>
  <c r="D35" i="11"/>
  <c r="D35" i="10"/>
  <c r="D35" i="8"/>
  <c r="D35" i="5"/>
  <c r="D35" i="4"/>
  <c r="D35" i="7"/>
  <c r="D35" i="6"/>
  <c r="D35" i="3"/>
  <c r="D43" i="21"/>
  <c r="D43" i="20"/>
  <c r="D43" i="19"/>
  <c r="D43" i="18"/>
  <c r="D43" i="17"/>
  <c r="D43" i="14"/>
  <c r="D43" i="13"/>
  <c r="D43" i="16"/>
  <c r="D43" i="11"/>
  <c r="D43" i="15"/>
  <c r="D43" i="12"/>
  <c r="D43" i="9"/>
  <c r="D43" i="10"/>
  <c r="D43" i="8"/>
  <c r="D43" i="7"/>
  <c r="D43" i="4"/>
  <c r="D43" i="5"/>
  <c r="D43" i="3"/>
  <c r="D51" i="20"/>
  <c r="D51" i="21"/>
  <c r="D51" i="19"/>
  <c r="D51" i="18"/>
  <c r="D51" i="17"/>
  <c r="D51" i="16"/>
  <c r="D51" i="15"/>
  <c r="D51" i="14"/>
  <c r="D51" i="12"/>
  <c r="D51" i="13"/>
  <c r="D51" i="11"/>
  <c r="D51" i="10"/>
  <c r="D51" i="8"/>
  <c r="D51" i="6"/>
  <c r="D51" i="9"/>
  <c r="D51" i="7"/>
  <c r="D51" i="3"/>
  <c r="D59" i="21"/>
  <c r="D59" i="18"/>
  <c r="D59" i="19"/>
  <c r="D59" i="20"/>
  <c r="D59" i="17"/>
  <c r="D59" i="16"/>
  <c r="D59" i="14"/>
  <c r="D59" i="13"/>
  <c r="D59" i="12"/>
  <c r="D59" i="15"/>
  <c r="D59" i="11"/>
  <c r="D59" i="9"/>
  <c r="D59" i="10"/>
  <c r="D59" i="7"/>
  <c r="D59" i="8"/>
  <c r="D59" i="4"/>
  <c r="D59" i="6"/>
  <c r="D67" i="20"/>
  <c r="D67" i="21"/>
  <c r="D67" i="19"/>
  <c r="D67" i="18"/>
  <c r="D67" i="17"/>
  <c r="D67" i="16"/>
  <c r="D67" i="14"/>
  <c r="D67" i="13"/>
  <c r="D67" i="15"/>
  <c r="D67" i="11"/>
  <c r="D67" i="10"/>
  <c r="D67" i="12"/>
  <c r="D67" i="8"/>
  <c r="D67" i="9"/>
  <c r="D67" i="7"/>
  <c r="D67" i="3"/>
  <c r="D67" i="4"/>
  <c r="D67" i="6"/>
  <c r="D77" i="21"/>
  <c r="D77" i="20"/>
  <c r="D77" i="19"/>
  <c r="D77" i="18"/>
  <c r="D77" i="17"/>
  <c r="D77" i="16"/>
  <c r="D77" i="15"/>
  <c r="D77" i="12"/>
  <c r="D77" i="14"/>
  <c r="D77" i="11"/>
  <c r="D77" i="13"/>
  <c r="D77" i="10"/>
  <c r="D77" i="8"/>
  <c r="D77" i="9"/>
  <c r="D77" i="6"/>
  <c r="D77" i="4"/>
  <c r="D77" i="5"/>
  <c r="D77" i="7"/>
  <c r="D77" i="3"/>
  <c r="D88" i="21"/>
  <c r="D88" i="19"/>
  <c r="D88" i="20"/>
  <c r="D88" i="18"/>
  <c r="D88" i="17"/>
  <c r="D88" i="16"/>
  <c r="D88" i="14"/>
  <c r="D88" i="15"/>
  <c r="D88" i="11"/>
  <c r="D88" i="13"/>
  <c r="D88" i="12"/>
  <c r="D88" i="10"/>
  <c r="D88" i="9"/>
  <c r="D88" i="6"/>
  <c r="D88" i="5"/>
  <c r="D88" i="4"/>
  <c r="D88" i="3"/>
  <c r="D88" i="7"/>
  <c r="D88" i="8"/>
  <c r="D28" i="2"/>
  <c r="F28" i="2" s="1"/>
  <c r="D70" i="2"/>
  <c r="F70" i="2" s="1"/>
  <c r="D89" i="2"/>
  <c r="F89" i="2" s="1"/>
  <c r="J103" i="2"/>
  <c r="H107" i="3"/>
  <c r="G107" i="4"/>
  <c r="J117" i="2"/>
  <c r="H121" i="3"/>
  <c r="G121" i="4"/>
  <c r="J131" i="2"/>
  <c r="H135" i="3"/>
  <c r="G135" i="4"/>
  <c r="G32" i="4"/>
  <c r="J110" i="4"/>
  <c r="D46" i="8"/>
  <c r="J95" i="3"/>
  <c r="J109" i="3"/>
  <c r="G111" i="3"/>
  <c r="J123" i="3"/>
  <c r="G125" i="3"/>
  <c r="D11" i="7"/>
  <c r="D93" i="4"/>
  <c r="J87" i="3"/>
  <c r="J101" i="3"/>
  <c r="G103" i="3"/>
  <c r="J115" i="3"/>
  <c r="G117" i="3"/>
  <c r="J129" i="3"/>
  <c r="G131" i="3"/>
  <c r="K31" i="3"/>
  <c r="K59" i="3"/>
  <c r="K73" i="3"/>
  <c r="J19" i="3"/>
  <c r="J33" i="3"/>
  <c r="J47" i="3"/>
  <c r="J61" i="3"/>
  <c r="J75" i="3"/>
  <c r="J89" i="3"/>
  <c r="J103" i="3"/>
  <c r="G105" i="3"/>
  <c r="J117" i="3"/>
  <c r="G119" i="3"/>
  <c r="J131" i="3"/>
  <c r="G133" i="3"/>
  <c r="J23" i="4"/>
  <c r="D11" i="20"/>
  <c r="D11" i="21"/>
  <c r="D11" i="19"/>
  <c r="D11" i="18"/>
  <c r="D11" i="17"/>
  <c r="D11" i="16"/>
  <c r="D11" i="15"/>
  <c r="D11" i="13"/>
  <c r="D11" i="14"/>
  <c r="D11" i="11"/>
  <c r="D11" i="12"/>
  <c r="D11" i="8"/>
  <c r="D11" i="10"/>
  <c r="D11" i="9"/>
  <c r="G108" i="2"/>
  <c r="G110" i="2"/>
  <c r="G122" i="2"/>
  <c r="G124" i="2"/>
  <c r="G136" i="2"/>
  <c r="D19" i="21"/>
  <c r="D19" i="20"/>
  <c r="D19" i="18"/>
  <c r="D19" i="19"/>
  <c r="D19" i="17"/>
  <c r="D19" i="16"/>
  <c r="D19" i="14"/>
  <c r="D19" i="12"/>
  <c r="D19" i="13"/>
  <c r="D19" i="11"/>
  <c r="D19" i="9"/>
  <c r="D19" i="10"/>
  <c r="D19" i="7"/>
  <c r="D19" i="8"/>
  <c r="D19" i="15"/>
  <c r="D33" i="21"/>
  <c r="D33" i="20"/>
  <c r="D33" i="18"/>
  <c r="D33" i="17"/>
  <c r="D33" i="16"/>
  <c r="D33" i="19"/>
  <c r="D33" i="14"/>
  <c r="D33" i="15"/>
  <c r="D33" i="13"/>
  <c r="D33" i="12"/>
  <c r="D33" i="11"/>
  <c r="D33" i="9"/>
  <c r="D33" i="10"/>
  <c r="D33" i="7"/>
  <c r="D33" i="8"/>
  <c r="D33" i="5"/>
  <c r="D47" i="21"/>
  <c r="D47" i="19"/>
  <c r="D47" i="20"/>
  <c r="D47" i="17"/>
  <c r="D47" i="16"/>
  <c r="D47" i="18"/>
  <c r="D47" i="14"/>
  <c r="D47" i="15"/>
  <c r="D47" i="13"/>
  <c r="D47" i="12"/>
  <c r="D47" i="11"/>
  <c r="D47" i="9"/>
  <c r="D47" i="10"/>
  <c r="D47" i="7"/>
  <c r="D47" i="8"/>
  <c r="D47" i="5"/>
  <c r="D93" i="20"/>
  <c r="D93" i="18"/>
  <c r="D93" i="19"/>
  <c r="D93" i="21"/>
  <c r="D93" i="17"/>
  <c r="D93" i="15"/>
  <c r="D93" i="16"/>
  <c r="D93" i="13"/>
  <c r="D93" i="12"/>
  <c r="D93" i="14"/>
  <c r="D93" i="10"/>
  <c r="D93" i="11"/>
  <c r="D93" i="8"/>
  <c r="D93" i="9"/>
  <c r="D93" i="6"/>
  <c r="D93" i="7"/>
  <c r="D11" i="3"/>
  <c r="J21" i="3"/>
  <c r="J35" i="3"/>
  <c r="J49" i="3"/>
  <c r="J63" i="3"/>
  <c r="J77" i="3"/>
  <c r="J91" i="3"/>
  <c r="J105" i="3"/>
  <c r="J119" i="3"/>
  <c r="J133" i="3"/>
  <c r="K73" i="4"/>
  <c r="D12" i="21"/>
  <c r="D12" i="20"/>
  <c r="D12" i="19"/>
  <c r="D12" i="18"/>
  <c r="D12" i="17"/>
  <c r="D12" i="16"/>
  <c r="D12" i="14"/>
  <c r="D12" i="12"/>
  <c r="D12" i="13"/>
  <c r="D12" i="11"/>
  <c r="D12" i="15"/>
  <c r="D12" i="9"/>
  <c r="D12" i="10"/>
  <c r="D12" i="7"/>
  <c r="D12" i="8"/>
  <c r="D12" i="5"/>
  <c r="D12" i="6"/>
  <c r="D26" i="21"/>
  <c r="D26" i="19"/>
  <c r="D26" i="20"/>
  <c r="D26" i="18"/>
  <c r="D26" i="17"/>
  <c r="D26" i="16"/>
  <c r="D26" i="15"/>
  <c r="D26" i="14"/>
  <c r="D26" i="12"/>
  <c r="D26" i="11"/>
  <c r="D26" i="9"/>
  <c r="D26" i="10"/>
  <c r="D26" i="7"/>
  <c r="D26" i="13"/>
  <c r="D26" i="8"/>
  <c r="D26" i="6"/>
  <c r="D40" i="21"/>
  <c r="D40" i="19"/>
  <c r="D40" i="20"/>
  <c r="D40" i="17"/>
  <c r="D40" i="18"/>
  <c r="D40" i="16"/>
  <c r="D40" i="15"/>
  <c r="D40" i="14"/>
  <c r="D40" i="12"/>
  <c r="D40" i="9"/>
  <c r="D40" i="10"/>
  <c r="D40" i="11"/>
  <c r="D40" i="7"/>
  <c r="D40" i="5"/>
  <c r="D40" i="8"/>
  <c r="D40" i="6"/>
  <c r="D40" i="13"/>
  <c r="D54" i="21"/>
  <c r="D54" i="20"/>
  <c r="D54" i="19"/>
  <c r="D54" i="16"/>
  <c r="D54" i="18"/>
  <c r="D54" i="17"/>
  <c r="D54" i="15"/>
  <c r="D54" i="14"/>
  <c r="D54" i="12"/>
  <c r="D54" i="13"/>
  <c r="D54" i="9"/>
  <c r="D54" i="10"/>
  <c r="D54" i="8"/>
  <c r="D54" i="7"/>
  <c r="D54" i="5"/>
  <c r="D54" i="11"/>
  <c r="D54" i="6"/>
  <c r="D61" i="21"/>
  <c r="D61" i="19"/>
  <c r="D61" i="18"/>
  <c r="D61" i="16"/>
  <c r="D61" i="20"/>
  <c r="D61" i="17"/>
  <c r="D61" i="15"/>
  <c r="D61" i="13"/>
  <c r="D61" i="14"/>
  <c r="D61" i="12"/>
  <c r="D61" i="11"/>
  <c r="D61" i="9"/>
  <c r="D61" i="10"/>
  <c r="D61" i="7"/>
  <c r="D61" i="5"/>
  <c r="D61" i="8"/>
  <c r="D68" i="21"/>
  <c r="D68" i="19"/>
  <c r="D68" i="18"/>
  <c r="D68" i="20"/>
  <c r="D68" i="16"/>
  <c r="D68" i="17"/>
  <c r="D68" i="15"/>
  <c r="D68" i="14"/>
  <c r="D68" i="12"/>
  <c r="D68" i="13"/>
  <c r="D68" i="10"/>
  <c r="D68" i="9"/>
  <c r="D68" i="7"/>
  <c r="D68" i="11"/>
  <c r="D68" i="5"/>
  <c r="D68" i="8"/>
  <c r="D68" i="6"/>
  <c r="D75" i="21"/>
  <c r="D75" i="20"/>
  <c r="D75" i="18"/>
  <c r="D75" i="19"/>
  <c r="D75" i="16"/>
  <c r="D75" i="15"/>
  <c r="D75" i="14"/>
  <c r="D75" i="17"/>
  <c r="D75" i="12"/>
  <c r="D75" i="13"/>
  <c r="D75" i="11"/>
  <c r="D75" i="10"/>
  <c r="D75" i="7"/>
  <c r="D75" i="8"/>
  <c r="D75" i="9"/>
  <c r="D75" i="5"/>
  <c r="D86" i="21"/>
  <c r="D86" i="20"/>
  <c r="D86" i="19"/>
  <c r="D86" i="18"/>
  <c r="D86" i="17"/>
  <c r="D86" i="16"/>
  <c r="D86" i="15"/>
  <c r="D86" i="14"/>
  <c r="D86" i="13"/>
  <c r="D86" i="12"/>
  <c r="D86" i="10"/>
  <c r="D86" i="8"/>
  <c r="D86" i="6"/>
  <c r="D86" i="9"/>
  <c r="D86" i="11"/>
  <c r="D86" i="7"/>
  <c r="D86" i="5"/>
  <c r="A13" i="20"/>
  <c r="A13" i="21"/>
  <c r="A13" i="19"/>
  <c r="A13" i="17"/>
  <c r="A13" i="18"/>
  <c r="A13" i="16"/>
  <c r="A13" i="15"/>
  <c r="A13" i="13"/>
  <c r="A13" i="14"/>
  <c r="A13" i="11"/>
  <c r="A13" i="10"/>
  <c r="A13" i="12"/>
  <c r="A13" i="9"/>
  <c r="A13" i="8"/>
  <c r="A13" i="6"/>
  <c r="A13" i="7"/>
  <c r="J38" i="2"/>
  <c r="J52" i="2"/>
  <c r="J66" i="2"/>
  <c r="J80" i="2"/>
  <c r="J94" i="2"/>
  <c r="J108" i="2"/>
  <c r="J122" i="2"/>
  <c r="J136" i="2"/>
  <c r="D11" i="4"/>
  <c r="A13" i="4"/>
  <c r="D26" i="4"/>
  <c r="D86" i="4"/>
  <c r="A13" i="5"/>
  <c r="G24" i="2" l="1"/>
  <c r="G62" i="2"/>
  <c r="G34" i="2"/>
  <c r="G44" i="2"/>
  <c r="G40" i="4"/>
  <c r="G40" i="5" s="1"/>
  <c r="G19" i="3"/>
  <c r="G54" i="2"/>
  <c r="G12" i="3"/>
  <c r="H113" i="3"/>
  <c r="G41" i="2"/>
  <c r="G40" i="2"/>
  <c r="G47" i="3"/>
  <c r="H47" i="3" s="1"/>
  <c r="G50" i="2"/>
  <c r="G83" i="3"/>
  <c r="G83" i="4" s="1"/>
  <c r="G15" i="3"/>
  <c r="G15" i="4" s="1"/>
  <c r="G47" i="2"/>
  <c r="G55" i="3"/>
  <c r="H113" i="4"/>
  <c r="G46" i="4"/>
  <c r="H46" i="4" s="1"/>
  <c r="G26" i="4"/>
  <c r="G26" i="5" s="1"/>
  <c r="D137" i="8"/>
  <c r="J5" i="8" s="1"/>
  <c r="G68" i="3"/>
  <c r="G69" i="2"/>
  <c r="G65" i="2"/>
  <c r="G127" i="4"/>
  <c r="G127" i="5" s="1"/>
  <c r="H127" i="5" s="1"/>
  <c r="H127" i="3"/>
  <c r="G75" i="3"/>
  <c r="G75" i="4" s="1"/>
  <c r="D137" i="5"/>
  <c r="J5" i="5" s="1"/>
  <c r="J99" i="6"/>
  <c r="K99" i="5"/>
  <c r="K53" i="5"/>
  <c r="J53" i="6"/>
  <c r="G90" i="2"/>
  <c r="G89" i="3"/>
  <c r="J68" i="5"/>
  <c r="K68" i="4"/>
  <c r="G37" i="3"/>
  <c r="G38" i="2"/>
  <c r="K21" i="3"/>
  <c r="J21" i="4"/>
  <c r="K23" i="4"/>
  <c r="J23" i="5"/>
  <c r="J109" i="4"/>
  <c r="K109" i="3"/>
  <c r="D137" i="10"/>
  <c r="J5" i="10" s="1"/>
  <c r="J126" i="5"/>
  <c r="K126" i="4"/>
  <c r="H19" i="3"/>
  <c r="G19" i="4"/>
  <c r="G46" i="2"/>
  <c r="G45" i="3"/>
  <c r="G61" i="4"/>
  <c r="H61" i="3"/>
  <c r="G99" i="4"/>
  <c r="H99" i="3"/>
  <c r="G116" i="5"/>
  <c r="H116" i="4"/>
  <c r="J29" i="6"/>
  <c r="K29" i="5"/>
  <c r="K79" i="4"/>
  <c r="J79" i="5"/>
  <c r="J130" i="5"/>
  <c r="K130" i="4"/>
  <c r="G129" i="5"/>
  <c r="J107" i="5"/>
  <c r="K107" i="4"/>
  <c r="H21" i="3"/>
  <c r="G21" i="4"/>
  <c r="G24" i="4"/>
  <c r="H24" i="3"/>
  <c r="G101" i="4"/>
  <c r="H101" i="3"/>
  <c r="G121" i="5"/>
  <c r="H121" i="4"/>
  <c r="G102" i="5"/>
  <c r="H102" i="4"/>
  <c r="J45" i="7"/>
  <c r="K45" i="6"/>
  <c r="D137" i="7"/>
  <c r="J5" i="7" s="1"/>
  <c r="G66" i="3"/>
  <c r="G67" i="2"/>
  <c r="J82" i="5"/>
  <c r="K82" i="4"/>
  <c r="J40" i="5"/>
  <c r="K40" i="4"/>
  <c r="J88" i="5"/>
  <c r="K88" i="4"/>
  <c r="H53" i="3"/>
  <c r="G53" i="4"/>
  <c r="D137" i="11"/>
  <c r="J5" i="11" s="1"/>
  <c r="G57" i="4"/>
  <c r="H57" i="3"/>
  <c r="J41" i="6"/>
  <c r="K41" i="5"/>
  <c r="K71" i="5"/>
  <c r="J71" i="6"/>
  <c r="G25" i="3"/>
  <c r="G26" i="2"/>
  <c r="H91" i="3"/>
  <c r="G91" i="4"/>
  <c r="J58" i="5"/>
  <c r="K58" i="4"/>
  <c r="H16" i="3"/>
  <c r="G16" i="4"/>
  <c r="K43" i="5"/>
  <c r="J43" i="6"/>
  <c r="J90" i="5"/>
  <c r="K90" i="4"/>
  <c r="G96" i="4"/>
  <c r="H96" i="3"/>
  <c r="H74" i="3"/>
  <c r="G74" i="4"/>
  <c r="H11" i="3"/>
  <c r="G11" i="4"/>
  <c r="G36" i="4"/>
  <c r="H36" i="3"/>
  <c r="G48" i="4"/>
  <c r="H48" i="3"/>
  <c r="K77" i="3"/>
  <c r="J77" i="4"/>
  <c r="K47" i="3"/>
  <c r="J47" i="4"/>
  <c r="J39" i="7"/>
  <c r="K39" i="6"/>
  <c r="D137" i="21"/>
  <c r="J35" i="4"/>
  <c r="K35" i="3"/>
  <c r="G20" i="3"/>
  <c r="G21" i="2"/>
  <c r="H67" i="3"/>
  <c r="G67" i="4"/>
  <c r="J67" i="6"/>
  <c r="K67" i="5"/>
  <c r="J59" i="6"/>
  <c r="K59" i="5"/>
  <c r="G98" i="5"/>
  <c r="H98" i="4"/>
  <c r="G34" i="3"/>
  <c r="G35" i="2"/>
  <c r="G29" i="4"/>
  <c r="H29" i="3"/>
  <c r="D137" i="13"/>
  <c r="J5" i="13" s="1"/>
  <c r="G32" i="5"/>
  <c r="H32" i="4"/>
  <c r="K51" i="4"/>
  <c r="J51" i="5"/>
  <c r="J28" i="5"/>
  <c r="K28" i="4"/>
  <c r="J20" i="4"/>
  <c r="K20" i="3"/>
  <c r="G87" i="4"/>
  <c r="H87" i="3"/>
  <c r="J134" i="5"/>
  <c r="K134" i="4"/>
  <c r="G132" i="7"/>
  <c r="H49" i="3"/>
  <c r="G49" i="4"/>
  <c r="G63" i="4"/>
  <c r="H63" i="3"/>
  <c r="H77" i="3"/>
  <c r="G77" i="4"/>
  <c r="G74" i="2"/>
  <c r="G73" i="3"/>
  <c r="J94" i="5"/>
  <c r="K94" i="4"/>
  <c r="G51" i="3"/>
  <c r="G52" i="2"/>
  <c r="J63" i="4"/>
  <c r="K63" i="3"/>
  <c r="G60" i="2"/>
  <c r="G59" i="3"/>
  <c r="J123" i="4"/>
  <c r="H123" i="4" s="1"/>
  <c r="K123" i="3"/>
  <c r="D137" i="4"/>
  <c r="J5" i="4" s="1"/>
  <c r="J54" i="5"/>
  <c r="K54" i="4"/>
  <c r="G111" i="4"/>
  <c r="H111" i="3"/>
  <c r="J96" i="5"/>
  <c r="K96" i="4"/>
  <c r="J111" i="6"/>
  <c r="K111" i="5"/>
  <c r="H112" i="3"/>
  <c r="G112" i="4"/>
  <c r="J70" i="5"/>
  <c r="K70" i="4"/>
  <c r="G52" i="3"/>
  <c r="G53" i="2"/>
  <c r="J76" i="4"/>
  <c r="K76" i="3"/>
  <c r="J62" i="7"/>
  <c r="K62" i="6"/>
  <c r="G28" i="2"/>
  <c r="G27" i="3"/>
  <c r="G18" i="2"/>
  <c r="G17" i="3"/>
  <c r="A17" i="21"/>
  <c r="A17" i="20"/>
  <c r="A17" i="19"/>
  <c r="A17" i="17"/>
  <c r="A17" i="18"/>
  <c r="A17" i="16"/>
  <c r="A17" i="15"/>
  <c r="A17" i="14"/>
  <c r="A17" i="13"/>
  <c r="A17" i="12"/>
  <c r="A17" i="10"/>
  <c r="A17" i="11"/>
  <c r="A17" i="9"/>
  <c r="A17" i="8"/>
  <c r="A17" i="7"/>
  <c r="A17" i="6"/>
  <c r="A17" i="5"/>
  <c r="A17" i="4"/>
  <c r="A17" i="3"/>
  <c r="A18" i="2"/>
  <c r="D137" i="6"/>
  <c r="J5" i="6" s="1"/>
  <c r="J115" i="4"/>
  <c r="K115" i="3"/>
  <c r="H115" i="3"/>
  <c r="J81" i="6"/>
  <c r="K81" i="5"/>
  <c r="J102" i="5"/>
  <c r="K102" i="4"/>
  <c r="J27" i="6"/>
  <c r="K27" i="5"/>
  <c r="G123" i="5"/>
  <c r="J83" i="7"/>
  <c r="K83" i="6"/>
  <c r="G13" i="4"/>
  <c r="H13" i="3"/>
  <c r="J38" i="5"/>
  <c r="K38" i="4"/>
  <c r="J132" i="4"/>
  <c r="K132" i="3"/>
  <c r="J17" i="5"/>
  <c r="K17" i="4"/>
  <c r="G120" i="4"/>
  <c r="H120" i="3"/>
  <c r="H30" i="3"/>
  <c r="G30" i="4"/>
  <c r="H60" i="3"/>
  <c r="G60" i="4"/>
  <c r="J18" i="5"/>
  <c r="K18" i="4"/>
  <c r="G125" i="4"/>
  <c r="H125" i="3"/>
  <c r="D137" i="20"/>
  <c r="J5" i="20" s="1"/>
  <c r="K49" i="3"/>
  <c r="J49" i="4"/>
  <c r="G109" i="5"/>
  <c r="H109" i="4"/>
  <c r="G62" i="4"/>
  <c r="H62" i="3"/>
  <c r="K131" i="3"/>
  <c r="J131" i="4"/>
  <c r="H93" i="3"/>
  <c r="G93" i="4"/>
  <c r="G70" i="2"/>
  <c r="G69" i="3"/>
  <c r="K117" i="3"/>
  <c r="J117" i="4"/>
  <c r="D137" i="12"/>
  <c r="J5" i="12" s="1"/>
  <c r="J11" i="5"/>
  <c r="K11" i="4"/>
  <c r="H105" i="3"/>
  <c r="G105" i="4"/>
  <c r="D137" i="15"/>
  <c r="J5" i="15" s="1"/>
  <c r="G33" i="4"/>
  <c r="H33" i="3"/>
  <c r="K133" i="3"/>
  <c r="J133" i="4"/>
  <c r="K103" i="3"/>
  <c r="J103" i="4"/>
  <c r="G103" i="4"/>
  <c r="H103" i="3"/>
  <c r="G113" i="6"/>
  <c r="H113" i="5"/>
  <c r="D137" i="14"/>
  <c r="J5" i="14" s="1"/>
  <c r="J86" i="5"/>
  <c r="K86" i="4"/>
  <c r="J12" i="5"/>
  <c r="K12" i="4"/>
  <c r="G118" i="8"/>
  <c r="J30" i="5"/>
  <c r="K30" i="4"/>
  <c r="J98" i="5"/>
  <c r="K98" i="4"/>
  <c r="J44" i="5"/>
  <c r="K44" i="4"/>
  <c r="H123" i="3"/>
  <c r="H79" i="3"/>
  <c r="G79" i="4"/>
  <c r="J114" i="5"/>
  <c r="K114" i="4"/>
  <c r="J124" i="5"/>
  <c r="K124" i="4"/>
  <c r="G55" i="4"/>
  <c r="H55" i="3"/>
  <c r="G71" i="4"/>
  <c r="H71" i="3"/>
  <c r="G85" i="4"/>
  <c r="H85" i="3"/>
  <c r="K15" i="5"/>
  <c r="J15" i="6"/>
  <c r="G28" i="3"/>
  <c r="G29" i="2"/>
  <c r="E10" i="6"/>
  <c r="E137" i="5"/>
  <c r="J74" i="6"/>
  <c r="K74" i="5"/>
  <c r="G131" i="4"/>
  <c r="H131" i="3"/>
  <c r="J128" i="5"/>
  <c r="K128" i="4"/>
  <c r="J65" i="5"/>
  <c r="K65" i="4"/>
  <c r="H119" i="3"/>
  <c r="G119" i="4"/>
  <c r="G32" i="2"/>
  <c r="G31" i="3"/>
  <c r="G115" i="6"/>
  <c r="J97" i="6"/>
  <c r="K97" i="5"/>
  <c r="K119" i="3"/>
  <c r="J119" i="4"/>
  <c r="J89" i="4"/>
  <c r="K89" i="3"/>
  <c r="H135" i="4"/>
  <c r="G135" i="5"/>
  <c r="D137" i="16"/>
  <c r="J5" i="16" s="1"/>
  <c r="J56" i="5"/>
  <c r="K56" i="4"/>
  <c r="G97" i="4"/>
  <c r="H97" i="3"/>
  <c r="G104" i="7"/>
  <c r="J26" i="5"/>
  <c r="K26" i="4"/>
  <c r="J72" i="5"/>
  <c r="K72" i="4"/>
  <c r="K113" i="5"/>
  <c r="J113" i="6"/>
  <c r="H126" i="3"/>
  <c r="G126" i="4"/>
  <c r="H100" i="3"/>
  <c r="G100" i="4"/>
  <c r="K78" i="5"/>
  <c r="J78" i="6"/>
  <c r="G76" i="4"/>
  <c r="H76" i="3"/>
  <c r="J34" i="5"/>
  <c r="K34" i="4"/>
  <c r="G110" i="4"/>
  <c r="H110" i="3"/>
  <c r="H58" i="3"/>
  <c r="G58" i="4"/>
  <c r="G14" i="4"/>
  <c r="H14" i="3"/>
  <c r="D137" i="18"/>
  <c r="J5" i="18" s="1"/>
  <c r="J33" i="4"/>
  <c r="K33" i="3"/>
  <c r="K19" i="3"/>
  <c r="J19" i="4"/>
  <c r="H133" i="3"/>
  <c r="G133" i="4"/>
  <c r="J95" i="4"/>
  <c r="K95" i="3"/>
  <c r="D137" i="9"/>
  <c r="J5" i="9" s="1"/>
  <c r="G82" i="3"/>
  <c r="G83" i="2"/>
  <c r="G22" i="4"/>
  <c r="H22" i="3"/>
  <c r="G88" i="3"/>
  <c r="G89" i="2"/>
  <c r="J10" i="4"/>
  <c r="K10" i="3"/>
  <c r="J137" i="3"/>
  <c r="J3" i="3" s="1"/>
  <c r="J129" i="4"/>
  <c r="K129" i="3"/>
  <c r="J110" i="5"/>
  <c r="K110" i="4"/>
  <c r="K14" i="4"/>
  <c r="J14" i="5"/>
  <c r="G117" i="4"/>
  <c r="H117" i="3"/>
  <c r="J112" i="5"/>
  <c r="K112" i="4"/>
  <c r="J101" i="4"/>
  <c r="K101" i="3"/>
  <c r="K105" i="3"/>
  <c r="J105" i="4"/>
  <c r="J75" i="4"/>
  <c r="K75" i="3"/>
  <c r="J87" i="4"/>
  <c r="K87" i="3"/>
  <c r="D137" i="17"/>
  <c r="J5" i="17" s="1"/>
  <c r="J66" i="5"/>
  <c r="K66" i="4"/>
  <c r="J22" i="6"/>
  <c r="K22" i="5"/>
  <c r="K57" i="5"/>
  <c r="J57" i="6"/>
  <c r="J127" i="5"/>
  <c r="K127" i="4"/>
  <c r="J37" i="5"/>
  <c r="K37" i="4"/>
  <c r="H65" i="3"/>
  <c r="G65" i="4"/>
  <c r="J84" i="5"/>
  <c r="K84" i="4"/>
  <c r="J92" i="4"/>
  <c r="K92" i="3"/>
  <c r="G108" i="4"/>
  <c r="H108" i="3"/>
  <c r="G41" i="4"/>
  <c r="H41" i="3"/>
  <c r="J120" i="5"/>
  <c r="K120" i="4"/>
  <c r="H15" i="3"/>
  <c r="G106" i="4"/>
  <c r="H106" i="3"/>
  <c r="H107" i="4"/>
  <c r="G107" i="5"/>
  <c r="J32" i="6"/>
  <c r="K32" i="5"/>
  <c r="G64" i="4"/>
  <c r="H64" i="3"/>
  <c r="J48" i="5"/>
  <c r="K48" i="4"/>
  <c r="K91" i="3"/>
  <c r="J91" i="4"/>
  <c r="J61" i="4"/>
  <c r="K61" i="3"/>
  <c r="D137" i="19"/>
  <c r="J5" i="19" s="1"/>
  <c r="J69" i="6"/>
  <c r="K69" i="5"/>
  <c r="G130" i="5"/>
  <c r="H130" i="4"/>
  <c r="G54" i="5"/>
  <c r="H54" i="4"/>
  <c r="J122" i="5"/>
  <c r="K122" i="4"/>
  <c r="J106" i="4"/>
  <c r="K106" i="3"/>
  <c r="J80" i="5"/>
  <c r="K80" i="4"/>
  <c r="G42" i="3"/>
  <c r="G43" i="2"/>
  <c r="J25" i="6"/>
  <c r="K25" i="5"/>
  <c r="D137" i="3"/>
  <c r="J5" i="3" s="1"/>
  <c r="H84" i="3"/>
  <c r="G84" i="4"/>
  <c r="G134" i="4"/>
  <c r="H134" i="3"/>
  <c r="J50" i="5"/>
  <c r="K50" i="4"/>
  <c r="H44" i="3"/>
  <c r="G44" i="4"/>
  <c r="J104" i="5"/>
  <c r="K104" i="4"/>
  <c r="H81" i="3"/>
  <c r="G81" i="4"/>
  <c r="G39" i="4"/>
  <c r="H39" i="3"/>
  <c r="G56" i="4"/>
  <c r="H56" i="3"/>
  <c r="J13" i="7"/>
  <c r="K13" i="6"/>
  <c r="J85" i="6"/>
  <c r="K85" i="5"/>
  <c r="J100" i="5"/>
  <c r="K100" i="4"/>
  <c r="J135" i="5"/>
  <c r="K135" i="4"/>
  <c r="G18" i="3"/>
  <c r="G19" i="2"/>
  <c r="H80" i="3"/>
  <c r="G80" i="4"/>
  <c r="G122" i="5"/>
  <c r="H122" i="4"/>
  <c r="J108" i="5"/>
  <c r="K108" i="4"/>
  <c r="K93" i="4"/>
  <c r="J93" i="5"/>
  <c r="K16" i="4"/>
  <c r="J16" i="5"/>
  <c r="J52" i="5"/>
  <c r="K52" i="4"/>
  <c r="H23" i="3"/>
  <c r="G23" i="4"/>
  <c r="G94" i="4"/>
  <c r="H94" i="3"/>
  <c r="H114" i="3"/>
  <c r="G114" i="4"/>
  <c r="G38" i="4"/>
  <c r="H38" i="3"/>
  <c r="H128" i="3"/>
  <c r="G128" i="4"/>
  <c r="J36" i="5"/>
  <c r="K36" i="4"/>
  <c r="G78" i="4"/>
  <c r="H78" i="3"/>
  <c r="H86" i="3"/>
  <c r="G86" i="4"/>
  <c r="G124" i="4"/>
  <c r="H124" i="3"/>
  <c r="H90" i="3"/>
  <c r="G90" i="4"/>
  <c r="J42" i="5"/>
  <c r="K42" i="4"/>
  <c r="J55" i="6"/>
  <c r="K55" i="5"/>
  <c r="G36" i="2"/>
  <c r="G35" i="3"/>
  <c r="G46" i="5"/>
  <c r="J31" i="6"/>
  <c r="K31" i="5"/>
  <c r="J46" i="6"/>
  <c r="K46" i="5"/>
  <c r="K73" i="6"/>
  <c r="J73" i="7"/>
  <c r="H132" i="3"/>
  <c r="J121" i="5"/>
  <c r="K121" i="4"/>
  <c r="H95" i="3"/>
  <c r="G95" i="4"/>
  <c r="G50" i="4"/>
  <c r="H50" i="3"/>
  <c r="J24" i="5"/>
  <c r="K24" i="4"/>
  <c r="G92" i="4"/>
  <c r="H92" i="3"/>
  <c r="G11" i="2"/>
  <c r="G10" i="3"/>
  <c r="F137" i="2"/>
  <c r="I7" i="2" s="1"/>
  <c r="G43" i="4"/>
  <c r="H43" i="3"/>
  <c r="J125" i="6"/>
  <c r="K125" i="5"/>
  <c r="H129" i="3"/>
  <c r="J64" i="5"/>
  <c r="K64" i="4"/>
  <c r="H72" i="3"/>
  <c r="G72" i="4"/>
  <c r="J116" i="6"/>
  <c r="K116" i="5"/>
  <c r="D137" i="2"/>
  <c r="I5" i="2" s="1"/>
  <c r="H70" i="3"/>
  <c r="G70" i="4"/>
  <c r="J118" i="5"/>
  <c r="K118" i="4"/>
  <c r="J60" i="6"/>
  <c r="K60" i="5"/>
  <c r="H83" i="3" l="1"/>
  <c r="H40" i="4"/>
  <c r="G127" i="6"/>
  <c r="H127" i="4"/>
  <c r="H12" i="3"/>
  <c r="G12" i="4"/>
  <c r="G47" i="4"/>
  <c r="G47" i="5" s="1"/>
  <c r="H26" i="4"/>
  <c r="H75" i="3"/>
  <c r="G68" i="4"/>
  <c r="H68" i="3"/>
  <c r="G90" i="5"/>
  <c r="H90" i="4"/>
  <c r="J112" i="6"/>
  <c r="K112" i="5"/>
  <c r="J118" i="6"/>
  <c r="K118" i="5"/>
  <c r="H118" i="5"/>
  <c r="K36" i="5"/>
  <c r="J36" i="6"/>
  <c r="J129" i="5"/>
  <c r="K129" i="4"/>
  <c r="K89" i="4"/>
  <c r="J89" i="5"/>
  <c r="H71" i="4"/>
  <c r="G71" i="5"/>
  <c r="G111" i="5"/>
  <c r="H111" i="4"/>
  <c r="G74" i="5"/>
  <c r="H74" i="4"/>
  <c r="K34" i="5"/>
  <c r="J34" i="6"/>
  <c r="J119" i="5"/>
  <c r="K119" i="4"/>
  <c r="K30" i="5"/>
  <c r="J30" i="6"/>
  <c r="J133" i="5"/>
  <c r="K133" i="4"/>
  <c r="G93" i="5"/>
  <c r="H93" i="4"/>
  <c r="J55" i="7"/>
  <c r="K55" i="6"/>
  <c r="G131" i="5"/>
  <c r="H131" i="4"/>
  <c r="A18" i="20"/>
  <c r="A18" i="21"/>
  <c r="A18" i="19"/>
  <c r="A18" i="18"/>
  <c r="A18" i="16"/>
  <c r="A18" i="17"/>
  <c r="A18" i="15"/>
  <c r="A18" i="14"/>
  <c r="A18" i="12"/>
  <c r="A18" i="13"/>
  <c r="A18" i="11"/>
  <c r="A18" i="10"/>
  <c r="A18" i="8"/>
  <c r="A18" i="6"/>
  <c r="A18" i="7"/>
  <c r="A18" i="9"/>
  <c r="A18" i="5"/>
  <c r="A18" i="3"/>
  <c r="A18" i="4"/>
  <c r="A19" i="2"/>
  <c r="J76" i="5"/>
  <c r="K76" i="4"/>
  <c r="J46" i="7"/>
  <c r="K46" i="6"/>
  <c r="K42" i="5"/>
  <c r="J42" i="6"/>
  <c r="G38" i="5"/>
  <c r="H38" i="4"/>
  <c r="J122" i="6"/>
  <c r="K122" i="5"/>
  <c r="J57" i="7"/>
  <c r="K57" i="6"/>
  <c r="K101" i="4"/>
  <c r="J101" i="5"/>
  <c r="G75" i="5"/>
  <c r="H75" i="4"/>
  <c r="J78" i="7"/>
  <c r="K78" i="6"/>
  <c r="J97" i="7"/>
  <c r="K97" i="6"/>
  <c r="J74" i="7"/>
  <c r="K74" i="6"/>
  <c r="J124" i="6"/>
  <c r="K124" i="5"/>
  <c r="H33" i="4"/>
  <c r="G33" i="5"/>
  <c r="G30" i="5"/>
  <c r="H30" i="4"/>
  <c r="G52" i="4"/>
  <c r="H52" i="3"/>
  <c r="G98" i="6"/>
  <c r="H98" i="5"/>
  <c r="K47" i="4"/>
  <c r="J47" i="5"/>
  <c r="G66" i="4"/>
  <c r="H66" i="3"/>
  <c r="J43" i="7"/>
  <c r="K43" i="6"/>
  <c r="J32" i="7"/>
  <c r="K32" i="6"/>
  <c r="G108" i="5"/>
  <c r="H108" i="4"/>
  <c r="G22" i="5"/>
  <c r="H22" i="4"/>
  <c r="H97" i="4"/>
  <c r="G97" i="5"/>
  <c r="G61" i="5"/>
  <c r="H61" i="4"/>
  <c r="G109" i="6"/>
  <c r="H109" i="5"/>
  <c r="J67" i="7"/>
  <c r="K67" i="6"/>
  <c r="H16" i="4"/>
  <c r="G16" i="5"/>
  <c r="H45" i="3"/>
  <c r="G45" i="4"/>
  <c r="G37" i="4"/>
  <c r="H37" i="3"/>
  <c r="K64" i="5"/>
  <c r="J64" i="6"/>
  <c r="G50" i="5"/>
  <c r="H50" i="4"/>
  <c r="G86" i="5"/>
  <c r="H86" i="4"/>
  <c r="G39" i="5"/>
  <c r="H39" i="4"/>
  <c r="J92" i="5"/>
  <c r="K92" i="4"/>
  <c r="J66" i="6"/>
  <c r="K66" i="5"/>
  <c r="K14" i="5"/>
  <c r="J14" i="6"/>
  <c r="G82" i="4"/>
  <c r="H82" i="3"/>
  <c r="H14" i="4"/>
  <c r="G14" i="5"/>
  <c r="K56" i="5"/>
  <c r="J56" i="6"/>
  <c r="G119" i="5"/>
  <c r="H119" i="4"/>
  <c r="J15" i="7"/>
  <c r="K15" i="6"/>
  <c r="J11" i="6"/>
  <c r="K11" i="5"/>
  <c r="J49" i="5"/>
  <c r="K49" i="4"/>
  <c r="K17" i="5"/>
  <c r="J17" i="6"/>
  <c r="K102" i="5"/>
  <c r="J102" i="6"/>
  <c r="H17" i="3"/>
  <c r="G17" i="4"/>
  <c r="K63" i="4"/>
  <c r="J63" i="5"/>
  <c r="G32" i="6"/>
  <c r="H32" i="5"/>
  <c r="G67" i="5"/>
  <c r="H67" i="4"/>
  <c r="H48" i="4"/>
  <c r="G48" i="5"/>
  <c r="G53" i="5"/>
  <c r="H53" i="4"/>
  <c r="H102" i="5"/>
  <c r="G102" i="6"/>
  <c r="K130" i="5"/>
  <c r="J130" i="6"/>
  <c r="J13" i="8"/>
  <c r="K13" i="7"/>
  <c r="H63" i="4"/>
  <c r="G63" i="5"/>
  <c r="H99" i="4"/>
  <c r="G99" i="5"/>
  <c r="G72" i="5"/>
  <c r="H72" i="4"/>
  <c r="G84" i="5"/>
  <c r="H84" i="4"/>
  <c r="G100" i="5"/>
  <c r="H100" i="4"/>
  <c r="G62" i="5"/>
  <c r="H62" i="4"/>
  <c r="G122" i="6"/>
  <c r="H122" i="5"/>
  <c r="G79" i="5"/>
  <c r="H79" i="4"/>
  <c r="J27" i="7"/>
  <c r="K27" i="6"/>
  <c r="G129" i="6"/>
  <c r="H129" i="5"/>
  <c r="J31" i="7"/>
  <c r="K31" i="6"/>
  <c r="G94" i="5"/>
  <c r="H94" i="4"/>
  <c r="G95" i="5"/>
  <c r="H95" i="4"/>
  <c r="G81" i="5"/>
  <c r="H81" i="4"/>
  <c r="J69" i="7"/>
  <c r="K69" i="6"/>
  <c r="G58" i="5"/>
  <c r="H58" i="4"/>
  <c r="K113" i="6"/>
  <c r="J113" i="7"/>
  <c r="H113" i="6"/>
  <c r="G113" i="7"/>
  <c r="K111" i="6"/>
  <c r="J111" i="7"/>
  <c r="J79" i="6"/>
  <c r="K79" i="5"/>
  <c r="G19" i="5"/>
  <c r="H19" i="4"/>
  <c r="J68" i="6"/>
  <c r="K68" i="5"/>
  <c r="G104" i="8"/>
  <c r="J12" i="6"/>
  <c r="K12" i="5"/>
  <c r="K90" i="5"/>
  <c r="J90" i="6"/>
  <c r="E10" i="7"/>
  <c r="E137" i="6"/>
  <c r="G59" i="4"/>
  <c r="H59" i="3"/>
  <c r="G49" i="5"/>
  <c r="H49" i="4"/>
  <c r="J77" i="5"/>
  <c r="K77" i="4"/>
  <c r="G56" i="5"/>
  <c r="H56" i="4"/>
  <c r="J22" i="7"/>
  <c r="K22" i="6"/>
  <c r="G31" i="4"/>
  <c r="H31" i="3"/>
  <c r="J86" i="6"/>
  <c r="K86" i="5"/>
  <c r="G120" i="5"/>
  <c r="H120" i="4"/>
  <c r="G112" i="5"/>
  <c r="H112" i="4"/>
  <c r="H124" i="4"/>
  <c r="G124" i="5"/>
  <c r="G80" i="5"/>
  <c r="H80" i="4"/>
  <c r="G130" i="6"/>
  <c r="H130" i="5"/>
  <c r="G117" i="5"/>
  <c r="H117" i="4"/>
  <c r="G23" i="5"/>
  <c r="H23" i="4"/>
  <c r="G106" i="5"/>
  <c r="H106" i="4"/>
  <c r="K84" i="5"/>
  <c r="J84" i="6"/>
  <c r="G135" i="6"/>
  <c r="H135" i="5"/>
  <c r="K44" i="5"/>
  <c r="J44" i="6"/>
  <c r="J117" i="5"/>
  <c r="K117" i="4"/>
  <c r="J132" i="5"/>
  <c r="K132" i="4"/>
  <c r="H132" i="4"/>
  <c r="J81" i="7"/>
  <c r="K81" i="6"/>
  <c r="G27" i="4"/>
  <c r="H27" i="3"/>
  <c r="H51" i="3"/>
  <c r="G51" i="4"/>
  <c r="J134" i="6"/>
  <c r="K134" i="5"/>
  <c r="G36" i="5"/>
  <c r="H36" i="4"/>
  <c r="K58" i="5"/>
  <c r="J58" i="6"/>
  <c r="G121" i="6"/>
  <c r="H121" i="5"/>
  <c r="G89" i="4"/>
  <c r="H89" i="3"/>
  <c r="J116" i="7"/>
  <c r="K116" i="6"/>
  <c r="G114" i="5"/>
  <c r="H114" i="4"/>
  <c r="K33" i="4"/>
  <c r="J33" i="5"/>
  <c r="J114" i="6"/>
  <c r="K114" i="5"/>
  <c r="K70" i="5"/>
  <c r="J70" i="6"/>
  <c r="J59" i="7"/>
  <c r="K59" i="6"/>
  <c r="G57" i="5"/>
  <c r="H57" i="4"/>
  <c r="H126" i="4"/>
  <c r="G126" i="5"/>
  <c r="H28" i="3"/>
  <c r="G28" i="4"/>
  <c r="G40" i="6"/>
  <c r="H40" i="5"/>
  <c r="H18" i="3"/>
  <c r="G18" i="4"/>
  <c r="J125" i="7"/>
  <c r="K125" i="6"/>
  <c r="G78" i="5"/>
  <c r="H78" i="4"/>
  <c r="J110" i="6"/>
  <c r="K110" i="5"/>
  <c r="K65" i="5"/>
  <c r="J65" i="6"/>
  <c r="G85" i="5"/>
  <c r="H85" i="4"/>
  <c r="J96" i="6"/>
  <c r="K96" i="5"/>
  <c r="G20" i="4"/>
  <c r="H20" i="3"/>
  <c r="G11" i="5"/>
  <c r="H11" i="4"/>
  <c r="G91" i="5"/>
  <c r="H91" i="4"/>
  <c r="J88" i="6"/>
  <c r="K88" i="5"/>
  <c r="G134" i="5"/>
  <c r="H134" i="4"/>
  <c r="J123" i="5"/>
  <c r="K123" i="4"/>
  <c r="K28" i="5"/>
  <c r="J28" i="6"/>
  <c r="J107" i="6"/>
  <c r="K107" i="5"/>
  <c r="H105" i="4"/>
  <c r="G105" i="5"/>
  <c r="K51" i="5"/>
  <c r="J51" i="6"/>
  <c r="H129" i="4"/>
  <c r="J24" i="6"/>
  <c r="K24" i="5"/>
  <c r="K45" i="7"/>
  <c r="J45" i="8"/>
  <c r="G107" i="6"/>
  <c r="H107" i="5"/>
  <c r="G132" i="8"/>
  <c r="J25" i="7"/>
  <c r="K25" i="6"/>
  <c r="J60" i="7"/>
  <c r="K60" i="6"/>
  <c r="G46" i="6"/>
  <c r="H46" i="5"/>
  <c r="H42" i="3"/>
  <c r="G42" i="4"/>
  <c r="G65" i="5"/>
  <c r="H65" i="4"/>
  <c r="K87" i="4"/>
  <c r="J87" i="5"/>
  <c r="J95" i="5"/>
  <c r="K95" i="4"/>
  <c r="G103" i="5"/>
  <c r="H103" i="4"/>
  <c r="K121" i="5"/>
  <c r="J121" i="6"/>
  <c r="G35" i="4"/>
  <c r="H35" i="3"/>
  <c r="J52" i="6"/>
  <c r="K52" i="5"/>
  <c r="K135" i="5"/>
  <c r="J135" i="6"/>
  <c r="J104" i="6"/>
  <c r="K104" i="5"/>
  <c r="H104" i="5"/>
  <c r="J61" i="5"/>
  <c r="K61" i="4"/>
  <c r="H15" i="4"/>
  <c r="G15" i="5"/>
  <c r="H133" i="4"/>
  <c r="G133" i="5"/>
  <c r="G110" i="5"/>
  <c r="H110" i="4"/>
  <c r="K72" i="5"/>
  <c r="J72" i="6"/>
  <c r="J98" i="6"/>
  <c r="K98" i="5"/>
  <c r="J103" i="5"/>
  <c r="K103" i="4"/>
  <c r="G69" i="4"/>
  <c r="H69" i="3"/>
  <c r="G125" i="5"/>
  <c r="H125" i="4"/>
  <c r="J38" i="6"/>
  <c r="K38" i="5"/>
  <c r="K94" i="5"/>
  <c r="J94" i="6"/>
  <c r="G87" i="5"/>
  <c r="H87" i="4"/>
  <c r="G101" i="5"/>
  <c r="H101" i="4"/>
  <c r="J29" i="7"/>
  <c r="K29" i="6"/>
  <c r="J126" i="6"/>
  <c r="K126" i="5"/>
  <c r="J53" i="7"/>
  <c r="K53" i="6"/>
  <c r="J40" i="6"/>
  <c r="K40" i="5"/>
  <c r="G92" i="5"/>
  <c r="H92" i="4"/>
  <c r="G64" i="5"/>
  <c r="H64" i="4"/>
  <c r="H88" i="3"/>
  <c r="G88" i="4"/>
  <c r="G115" i="7"/>
  <c r="J41" i="7"/>
  <c r="K41" i="6"/>
  <c r="G127" i="7"/>
  <c r="H127" i="6"/>
  <c r="G54" i="6"/>
  <c r="H54" i="5"/>
  <c r="G43" i="5"/>
  <c r="H43" i="4"/>
  <c r="K80" i="5"/>
  <c r="J80" i="6"/>
  <c r="K75" i="4"/>
  <c r="J75" i="5"/>
  <c r="J128" i="6"/>
  <c r="K128" i="5"/>
  <c r="H13" i="4"/>
  <c r="G13" i="5"/>
  <c r="G83" i="5"/>
  <c r="H83" i="4"/>
  <c r="H25" i="3"/>
  <c r="G25" i="4"/>
  <c r="G24" i="5"/>
  <c r="H24" i="4"/>
  <c r="H116" i="5"/>
  <c r="G116" i="6"/>
  <c r="J54" i="6"/>
  <c r="K54" i="5"/>
  <c r="G77" i="5"/>
  <c r="H77" i="4"/>
  <c r="H34" i="3"/>
  <c r="G34" i="4"/>
  <c r="J71" i="7"/>
  <c r="K71" i="6"/>
  <c r="J82" i="6"/>
  <c r="K82" i="5"/>
  <c r="G21" i="5"/>
  <c r="H21" i="4"/>
  <c r="J109" i="5"/>
  <c r="K109" i="4"/>
  <c r="J99" i="7"/>
  <c r="K99" i="6"/>
  <c r="J108" i="6"/>
  <c r="K108" i="5"/>
  <c r="G123" i="6"/>
  <c r="J21" i="5"/>
  <c r="K21" i="4"/>
  <c r="J16" i="6"/>
  <c r="K16" i="5"/>
  <c r="H44" i="4"/>
  <c r="G44" i="5"/>
  <c r="K91" i="4"/>
  <c r="J91" i="5"/>
  <c r="J115" i="5"/>
  <c r="K115" i="4"/>
  <c r="H115" i="4"/>
  <c r="J62" i="8"/>
  <c r="K62" i="7"/>
  <c r="G73" i="4"/>
  <c r="H73" i="3"/>
  <c r="G29" i="5"/>
  <c r="H29" i="4"/>
  <c r="K35" i="4"/>
  <c r="J35" i="5"/>
  <c r="G70" i="5"/>
  <c r="H70" i="4"/>
  <c r="K73" i="7"/>
  <c r="J73" i="8"/>
  <c r="G128" i="5"/>
  <c r="H128" i="4"/>
  <c r="K100" i="5"/>
  <c r="J100" i="6"/>
  <c r="J120" i="6"/>
  <c r="K120" i="5"/>
  <c r="K37" i="5"/>
  <c r="J37" i="6"/>
  <c r="J105" i="5"/>
  <c r="K105" i="4"/>
  <c r="J19" i="5"/>
  <c r="K19" i="4"/>
  <c r="J18" i="6"/>
  <c r="K18" i="5"/>
  <c r="G10" i="4"/>
  <c r="G137" i="3"/>
  <c r="J7" i="3" s="1"/>
  <c r="K3" i="3" s="1"/>
  <c r="H10" i="3"/>
  <c r="J93" i="6"/>
  <c r="K93" i="5"/>
  <c r="J106" i="5"/>
  <c r="K106" i="4"/>
  <c r="H55" i="4"/>
  <c r="G55" i="5"/>
  <c r="G60" i="5"/>
  <c r="H60" i="4"/>
  <c r="G137" i="2"/>
  <c r="I4" i="2" s="1"/>
  <c r="J85" i="7"/>
  <c r="K85" i="6"/>
  <c r="K50" i="5"/>
  <c r="J50" i="6"/>
  <c r="K48" i="5"/>
  <c r="J48" i="6"/>
  <c r="H41" i="4"/>
  <c r="G41" i="5"/>
  <c r="J127" i="6"/>
  <c r="K127" i="5"/>
  <c r="J137" i="4"/>
  <c r="J3" i="4" s="1"/>
  <c r="J10" i="5"/>
  <c r="K10" i="4"/>
  <c r="G76" i="5"/>
  <c r="H76" i="4"/>
  <c r="J26" i="6"/>
  <c r="K26" i="5"/>
  <c r="G118" i="9"/>
  <c r="J131" i="5"/>
  <c r="K131" i="4"/>
  <c r="K83" i="7"/>
  <c r="J83" i="8"/>
  <c r="K20" i="4"/>
  <c r="J20" i="5"/>
  <c r="J39" i="8"/>
  <c r="K39" i="7"/>
  <c r="G96" i="5"/>
  <c r="H96" i="4"/>
  <c r="G26" i="6"/>
  <c r="H26" i="5"/>
  <c r="K23" i="5"/>
  <c r="J23" i="6"/>
  <c r="G12" i="5" l="1"/>
  <c r="H12" i="4"/>
  <c r="H47" i="4"/>
  <c r="H68" i="4"/>
  <c r="G68" i="5"/>
  <c r="J100" i="7"/>
  <c r="K100" i="6"/>
  <c r="G99" i="6"/>
  <c r="H99" i="5"/>
  <c r="G45" i="5"/>
  <c r="H45" i="4"/>
  <c r="J101" i="6"/>
  <c r="K101" i="5"/>
  <c r="J133" i="6"/>
  <c r="K133" i="5"/>
  <c r="K85" i="7"/>
  <c r="J85" i="8"/>
  <c r="J18" i="7"/>
  <c r="K18" i="6"/>
  <c r="G128" i="6"/>
  <c r="H128" i="5"/>
  <c r="J75" i="6"/>
  <c r="K75" i="5"/>
  <c r="G88" i="5"/>
  <c r="H88" i="4"/>
  <c r="J104" i="7"/>
  <c r="K104" i="6"/>
  <c r="H104" i="6"/>
  <c r="G107" i="7"/>
  <c r="H107" i="6"/>
  <c r="G28" i="5"/>
  <c r="H28" i="4"/>
  <c r="H51" i="4"/>
  <c r="G51" i="5"/>
  <c r="G135" i="7"/>
  <c r="H135" i="6"/>
  <c r="K77" i="5"/>
  <c r="J77" i="6"/>
  <c r="K68" i="6"/>
  <c r="J68" i="7"/>
  <c r="H58" i="5"/>
  <c r="G58" i="6"/>
  <c r="J27" i="8"/>
  <c r="K27" i="7"/>
  <c r="G67" i="6"/>
  <c r="H67" i="5"/>
  <c r="J11" i="7"/>
  <c r="K11" i="6"/>
  <c r="K66" i="6"/>
  <c r="J66" i="7"/>
  <c r="H108" i="5"/>
  <c r="G108" i="6"/>
  <c r="H30" i="5"/>
  <c r="G30" i="6"/>
  <c r="A19" i="21"/>
  <c r="A19" i="20"/>
  <c r="A19" i="19"/>
  <c r="A19" i="18"/>
  <c r="A19" i="17"/>
  <c r="A19" i="14"/>
  <c r="A19" i="16"/>
  <c r="A19" i="15"/>
  <c r="A19" i="12"/>
  <c r="A19" i="9"/>
  <c r="A19" i="10"/>
  <c r="A19" i="13"/>
  <c r="A19" i="11"/>
  <c r="A19" i="7"/>
  <c r="A19" i="8"/>
  <c r="A19" i="6"/>
  <c r="A19" i="4"/>
  <c r="A19" i="5"/>
  <c r="A19" i="3"/>
  <c r="A20" i="2"/>
  <c r="J30" i="7"/>
  <c r="K30" i="6"/>
  <c r="G33" i="6"/>
  <c r="H33" i="5"/>
  <c r="J129" i="6"/>
  <c r="K129" i="5"/>
  <c r="J36" i="7"/>
  <c r="K36" i="6"/>
  <c r="K26" i="6"/>
  <c r="J26" i="7"/>
  <c r="J103" i="6"/>
  <c r="K103" i="5"/>
  <c r="K99" i="7"/>
  <c r="J99" i="8"/>
  <c r="J135" i="7"/>
  <c r="K135" i="6"/>
  <c r="G114" i="6"/>
  <c r="H114" i="5"/>
  <c r="H65" i="5"/>
  <c r="G65" i="6"/>
  <c r="J65" i="7"/>
  <c r="K65" i="6"/>
  <c r="K69" i="7"/>
  <c r="J69" i="8"/>
  <c r="G32" i="7"/>
  <c r="H32" i="6"/>
  <c r="J15" i="8"/>
  <c r="K15" i="7"/>
  <c r="K92" i="5"/>
  <c r="J92" i="6"/>
  <c r="J32" i="8"/>
  <c r="K32" i="7"/>
  <c r="K57" i="7"/>
  <c r="J57" i="8"/>
  <c r="J39" i="9"/>
  <c r="K39" i="8"/>
  <c r="J10" i="6"/>
  <c r="J137" i="5"/>
  <c r="J3" i="5" s="1"/>
  <c r="K10" i="5"/>
  <c r="G60" i="6"/>
  <c r="H60" i="5"/>
  <c r="J109" i="6"/>
  <c r="K109" i="5"/>
  <c r="H64" i="5"/>
  <c r="G64" i="6"/>
  <c r="H87" i="5"/>
  <c r="G87" i="6"/>
  <c r="H42" i="4"/>
  <c r="G42" i="5"/>
  <c r="G134" i="6"/>
  <c r="H134" i="5"/>
  <c r="J116" i="8"/>
  <c r="K116" i="7"/>
  <c r="G27" i="5"/>
  <c r="H27" i="4"/>
  <c r="K63" i="5"/>
  <c r="J63" i="6"/>
  <c r="J119" i="6"/>
  <c r="K119" i="5"/>
  <c r="G69" i="5"/>
  <c r="H69" i="4"/>
  <c r="K108" i="6"/>
  <c r="J108" i="7"/>
  <c r="J29" i="8"/>
  <c r="K29" i="7"/>
  <c r="K96" i="6"/>
  <c r="J96" i="7"/>
  <c r="G40" i="7"/>
  <c r="H40" i="6"/>
  <c r="G96" i="6"/>
  <c r="H96" i="5"/>
  <c r="K45" i="8"/>
  <c r="J45" i="9"/>
  <c r="G85" i="6"/>
  <c r="H85" i="5"/>
  <c r="J84" i="7"/>
  <c r="K84" i="6"/>
  <c r="K80" i="6"/>
  <c r="J80" i="7"/>
  <c r="G49" i="6"/>
  <c r="H49" i="5"/>
  <c r="H79" i="5"/>
  <c r="G79" i="6"/>
  <c r="J20" i="6"/>
  <c r="K20" i="5"/>
  <c r="G55" i="6"/>
  <c r="H55" i="5"/>
  <c r="H44" i="5"/>
  <c r="G44" i="6"/>
  <c r="J52" i="7"/>
  <c r="K52" i="6"/>
  <c r="K24" i="6"/>
  <c r="J24" i="7"/>
  <c r="G106" i="6"/>
  <c r="H106" i="5"/>
  <c r="G120" i="6"/>
  <c r="H120" i="5"/>
  <c r="G59" i="5"/>
  <c r="H59" i="4"/>
  <c r="J79" i="7"/>
  <c r="K79" i="6"/>
  <c r="G81" i="6"/>
  <c r="H81" i="5"/>
  <c r="G122" i="7"/>
  <c r="H122" i="6"/>
  <c r="J13" i="9"/>
  <c r="K13" i="8"/>
  <c r="G119" i="6"/>
  <c r="H119" i="5"/>
  <c r="G39" i="6"/>
  <c r="H39" i="5"/>
  <c r="J67" i="8"/>
  <c r="K67" i="7"/>
  <c r="J43" i="8"/>
  <c r="K43" i="7"/>
  <c r="J124" i="7"/>
  <c r="K124" i="6"/>
  <c r="K122" i="6"/>
  <c r="J122" i="7"/>
  <c r="J34" i="7"/>
  <c r="K34" i="6"/>
  <c r="G29" i="6"/>
  <c r="H29" i="5"/>
  <c r="G118" i="10"/>
  <c r="J126" i="7"/>
  <c r="K126" i="6"/>
  <c r="J61" i="6"/>
  <c r="K61" i="5"/>
  <c r="G101" i="6"/>
  <c r="H101" i="5"/>
  <c r="J123" i="6"/>
  <c r="K123" i="5"/>
  <c r="G63" i="6"/>
  <c r="H63" i="5"/>
  <c r="H16" i="5"/>
  <c r="G16" i="6"/>
  <c r="K91" i="5"/>
  <c r="J91" i="6"/>
  <c r="G116" i="7"/>
  <c r="H116" i="6"/>
  <c r="J72" i="7"/>
  <c r="K72" i="6"/>
  <c r="H19" i="5"/>
  <c r="G19" i="6"/>
  <c r="G70" i="6"/>
  <c r="H70" i="5"/>
  <c r="K35" i="5"/>
  <c r="J35" i="6"/>
  <c r="G123" i="7"/>
  <c r="H123" i="6"/>
  <c r="J128" i="7"/>
  <c r="K128" i="6"/>
  <c r="J87" i="6"/>
  <c r="K87" i="5"/>
  <c r="G124" i="6"/>
  <c r="H124" i="5"/>
  <c r="G112" i="6"/>
  <c r="H112" i="5"/>
  <c r="J19" i="6"/>
  <c r="K19" i="5"/>
  <c r="K94" i="6"/>
  <c r="J94" i="7"/>
  <c r="G57" i="6"/>
  <c r="H57" i="5"/>
  <c r="G89" i="5"/>
  <c r="H89" i="4"/>
  <c r="G17" i="5"/>
  <c r="H17" i="4"/>
  <c r="K56" i="6"/>
  <c r="J56" i="7"/>
  <c r="J105" i="6"/>
  <c r="K105" i="5"/>
  <c r="G25" i="5"/>
  <c r="H25" i="4"/>
  <c r="G133" i="6"/>
  <c r="H133" i="5"/>
  <c r="H35" i="4"/>
  <c r="G35" i="5"/>
  <c r="G46" i="7"/>
  <c r="H46" i="6"/>
  <c r="J51" i="7"/>
  <c r="K51" i="6"/>
  <c r="H23" i="5"/>
  <c r="G23" i="6"/>
  <c r="J86" i="7"/>
  <c r="K86" i="6"/>
  <c r="E137" i="7"/>
  <c r="E10" i="8"/>
  <c r="G47" i="6"/>
  <c r="H47" i="5"/>
  <c r="G95" i="6"/>
  <c r="H95" i="5"/>
  <c r="H62" i="5"/>
  <c r="G62" i="6"/>
  <c r="H86" i="5"/>
  <c r="G86" i="6"/>
  <c r="G109" i="7"/>
  <c r="G66" i="5"/>
  <c r="H66" i="4"/>
  <c r="J74" i="8"/>
  <c r="K74" i="7"/>
  <c r="G38" i="6"/>
  <c r="H38" i="5"/>
  <c r="J118" i="7"/>
  <c r="K118" i="6"/>
  <c r="H118" i="6"/>
  <c r="G15" i="6"/>
  <c r="H15" i="5"/>
  <c r="J50" i="7"/>
  <c r="K50" i="6"/>
  <c r="J41" i="8"/>
  <c r="K41" i="7"/>
  <c r="H26" i="6"/>
  <c r="G26" i="7"/>
  <c r="G77" i="6"/>
  <c r="H77" i="5"/>
  <c r="K134" i="6"/>
  <c r="J134" i="7"/>
  <c r="H76" i="5"/>
  <c r="G76" i="6"/>
  <c r="K73" i="8"/>
  <c r="J73" i="9"/>
  <c r="J115" i="6"/>
  <c r="K115" i="5"/>
  <c r="H115" i="5"/>
  <c r="K54" i="6"/>
  <c r="J54" i="7"/>
  <c r="K98" i="6"/>
  <c r="J98" i="7"/>
  <c r="G126" i="6"/>
  <c r="H126" i="5"/>
  <c r="G21" i="6"/>
  <c r="H21" i="5"/>
  <c r="G24" i="6"/>
  <c r="H24" i="5"/>
  <c r="G43" i="6"/>
  <c r="H43" i="5"/>
  <c r="H92" i="5"/>
  <c r="G92" i="6"/>
  <c r="G110" i="6"/>
  <c r="H110" i="5"/>
  <c r="J88" i="7"/>
  <c r="K88" i="6"/>
  <c r="J110" i="7"/>
  <c r="K110" i="6"/>
  <c r="J81" i="8"/>
  <c r="K81" i="7"/>
  <c r="K130" i="6"/>
  <c r="J130" i="7"/>
  <c r="J83" i="9"/>
  <c r="K83" i="8"/>
  <c r="K127" i="6"/>
  <c r="J127" i="7"/>
  <c r="G41" i="6"/>
  <c r="H41" i="5"/>
  <c r="K106" i="5"/>
  <c r="J106" i="6"/>
  <c r="J37" i="7"/>
  <c r="K37" i="6"/>
  <c r="J16" i="7"/>
  <c r="K16" i="6"/>
  <c r="J82" i="7"/>
  <c r="K82" i="6"/>
  <c r="H54" i="6"/>
  <c r="G54" i="7"/>
  <c r="J40" i="7"/>
  <c r="K40" i="6"/>
  <c r="K38" i="6"/>
  <c r="J38" i="7"/>
  <c r="J121" i="7"/>
  <c r="K121" i="6"/>
  <c r="G91" i="6"/>
  <c r="H91" i="5"/>
  <c r="H78" i="5"/>
  <c r="G78" i="6"/>
  <c r="K59" i="7"/>
  <c r="J59" i="8"/>
  <c r="G121" i="7"/>
  <c r="H121" i="6"/>
  <c r="J90" i="7"/>
  <c r="K90" i="6"/>
  <c r="J111" i="8"/>
  <c r="K111" i="7"/>
  <c r="G102" i="7"/>
  <c r="H102" i="6"/>
  <c r="J102" i="7"/>
  <c r="K102" i="6"/>
  <c r="G14" i="6"/>
  <c r="H14" i="5"/>
  <c r="J47" i="6"/>
  <c r="K47" i="5"/>
  <c r="K42" i="6"/>
  <c r="J42" i="7"/>
  <c r="G131" i="6"/>
  <c r="H131" i="5"/>
  <c r="G74" i="6"/>
  <c r="H74" i="5"/>
  <c r="J112" i="7"/>
  <c r="K112" i="6"/>
  <c r="K17" i="6"/>
  <c r="J17" i="7"/>
  <c r="J64" i="7"/>
  <c r="K64" i="6"/>
  <c r="G97" i="6"/>
  <c r="H97" i="5"/>
  <c r="K55" i="7"/>
  <c r="J55" i="8"/>
  <c r="G111" i="6"/>
  <c r="H111" i="5"/>
  <c r="J60" i="8"/>
  <c r="K60" i="7"/>
  <c r="G105" i="6"/>
  <c r="H105" i="5"/>
  <c r="K70" i="6"/>
  <c r="J70" i="7"/>
  <c r="J58" i="7"/>
  <c r="K58" i="6"/>
  <c r="J132" i="6"/>
  <c r="K132" i="5"/>
  <c r="H132" i="5"/>
  <c r="G117" i="6"/>
  <c r="H117" i="5"/>
  <c r="G31" i="5"/>
  <c r="H31" i="4"/>
  <c r="H94" i="5"/>
  <c r="G94" i="6"/>
  <c r="G100" i="6"/>
  <c r="H100" i="5"/>
  <c r="H50" i="5"/>
  <c r="G50" i="6"/>
  <c r="G61" i="6"/>
  <c r="H61" i="5"/>
  <c r="K97" i="7"/>
  <c r="J97" i="8"/>
  <c r="J131" i="6"/>
  <c r="K131" i="5"/>
  <c r="J48" i="7"/>
  <c r="K48" i="6"/>
  <c r="J93" i="7"/>
  <c r="K93" i="6"/>
  <c r="K21" i="5"/>
  <c r="J21" i="6"/>
  <c r="J71" i="8"/>
  <c r="K71" i="7"/>
  <c r="G83" i="6"/>
  <c r="H83" i="5"/>
  <c r="G127" i="8"/>
  <c r="J53" i="8"/>
  <c r="K53" i="7"/>
  <c r="H125" i="5"/>
  <c r="G125" i="6"/>
  <c r="G11" i="6"/>
  <c r="H11" i="5"/>
  <c r="J125" i="8"/>
  <c r="K125" i="7"/>
  <c r="G113" i="8"/>
  <c r="H113" i="7"/>
  <c r="J23" i="7"/>
  <c r="K23" i="6"/>
  <c r="H137" i="3"/>
  <c r="J4" i="3" s="1"/>
  <c r="K120" i="6"/>
  <c r="J120" i="7"/>
  <c r="G73" i="5"/>
  <c r="H73" i="4"/>
  <c r="H123" i="5"/>
  <c r="G34" i="5"/>
  <c r="H34" i="4"/>
  <c r="G13" i="6"/>
  <c r="H13" i="5"/>
  <c r="G103" i="6"/>
  <c r="H103" i="5"/>
  <c r="J25" i="8"/>
  <c r="K25" i="7"/>
  <c r="H18" i="4"/>
  <c r="G18" i="5"/>
  <c r="J117" i="6"/>
  <c r="K117" i="5"/>
  <c r="G130" i="7"/>
  <c r="H130" i="6"/>
  <c r="K22" i="7"/>
  <c r="J22" i="8"/>
  <c r="K12" i="6"/>
  <c r="J12" i="7"/>
  <c r="K31" i="7"/>
  <c r="J31" i="8"/>
  <c r="G84" i="6"/>
  <c r="H84" i="5"/>
  <c r="G53" i="6"/>
  <c r="H53" i="5"/>
  <c r="G82" i="5"/>
  <c r="H82" i="4"/>
  <c r="G98" i="7"/>
  <c r="H98" i="6"/>
  <c r="K78" i="7"/>
  <c r="J78" i="8"/>
  <c r="J46" i="8"/>
  <c r="K46" i="7"/>
  <c r="G71" i="6"/>
  <c r="H71" i="5"/>
  <c r="H93" i="5"/>
  <c r="G93" i="6"/>
  <c r="K107" i="6"/>
  <c r="J107" i="7"/>
  <c r="H20" i="4"/>
  <c r="G20" i="5"/>
  <c r="J114" i="7"/>
  <c r="K114" i="6"/>
  <c r="H36" i="5"/>
  <c r="G36" i="6"/>
  <c r="J44" i="7"/>
  <c r="K44" i="6"/>
  <c r="J113" i="8"/>
  <c r="K113" i="7"/>
  <c r="H48" i="5"/>
  <c r="G48" i="6"/>
  <c r="K14" i="6"/>
  <c r="J14" i="7"/>
  <c r="G10" i="5"/>
  <c r="G137" i="4"/>
  <c r="J7" i="4" s="1"/>
  <c r="K3" i="4" s="1"/>
  <c r="H10" i="4"/>
  <c r="J62" i="9"/>
  <c r="K62" i="8"/>
  <c r="G115" i="8"/>
  <c r="J95" i="6"/>
  <c r="K95" i="5"/>
  <c r="G132" i="9"/>
  <c r="J28" i="7"/>
  <c r="K28" i="6"/>
  <c r="J33" i="6"/>
  <c r="K33" i="5"/>
  <c r="H80" i="5"/>
  <c r="G80" i="6"/>
  <c r="G56" i="6"/>
  <c r="H56" i="5"/>
  <c r="G104" i="9"/>
  <c r="H129" i="6"/>
  <c r="G129" i="7"/>
  <c r="H72" i="5"/>
  <c r="G72" i="6"/>
  <c r="K49" i="5"/>
  <c r="J49" i="6"/>
  <c r="H37" i="4"/>
  <c r="G37" i="5"/>
  <c r="G22" i="6"/>
  <c r="H22" i="5"/>
  <c r="G52" i="5"/>
  <c r="H52" i="4"/>
  <c r="G75" i="6"/>
  <c r="H75" i="5"/>
  <c r="K76" i="5"/>
  <c r="J76" i="6"/>
  <c r="J89" i="6"/>
  <c r="K89" i="5"/>
  <c r="H90" i="5"/>
  <c r="G90" i="6"/>
  <c r="H12" i="5" l="1"/>
  <c r="G12" i="6"/>
  <c r="H68" i="5"/>
  <c r="G68" i="6"/>
  <c r="G76" i="7"/>
  <c r="H76" i="6"/>
  <c r="G120" i="7"/>
  <c r="H120" i="6"/>
  <c r="H96" i="6"/>
  <c r="G96" i="7"/>
  <c r="K109" i="6"/>
  <c r="J109" i="7"/>
  <c r="J99" i="9"/>
  <c r="K99" i="8"/>
  <c r="J11" i="8"/>
  <c r="K11" i="7"/>
  <c r="G132" i="10"/>
  <c r="H89" i="5"/>
  <c r="G89" i="6"/>
  <c r="J76" i="7"/>
  <c r="K76" i="6"/>
  <c r="H84" i="6"/>
  <c r="G84" i="7"/>
  <c r="J95" i="7"/>
  <c r="K95" i="6"/>
  <c r="G50" i="7"/>
  <c r="H50" i="6"/>
  <c r="J16" i="8"/>
  <c r="K16" i="7"/>
  <c r="J94" i="8"/>
  <c r="K94" i="7"/>
  <c r="K24" i="7"/>
  <c r="J24" i="8"/>
  <c r="J80" i="8"/>
  <c r="K80" i="7"/>
  <c r="H32" i="7"/>
  <c r="G32" i="8"/>
  <c r="J103" i="7"/>
  <c r="K103" i="6"/>
  <c r="H75" i="6"/>
  <c r="G75" i="7"/>
  <c r="K37" i="7"/>
  <c r="J37" i="8"/>
  <c r="G133" i="7"/>
  <c r="H133" i="6"/>
  <c r="J13" i="10"/>
  <c r="K13" i="9"/>
  <c r="J69" i="9"/>
  <c r="K69" i="8"/>
  <c r="J27" i="9"/>
  <c r="K27" i="8"/>
  <c r="G107" i="8"/>
  <c r="H107" i="7"/>
  <c r="J46" i="9"/>
  <c r="K46" i="8"/>
  <c r="G13" i="7"/>
  <c r="H13" i="6"/>
  <c r="J125" i="9"/>
  <c r="K125" i="8"/>
  <c r="G100" i="7"/>
  <c r="H100" i="6"/>
  <c r="K106" i="6"/>
  <c r="J106" i="7"/>
  <c r="J98" i="8"/>
  <c r="K98" i="7"/>
  <c r="G77" i="7"/>
  <c r="H77" i="6"/>
  <c r="E10" i="9"/>
  <c r="E137" i="8"/>
  <c r="J122" i="8"/>
  <c r="K122" i="7"/>
  <c r="J137" i="6"/>
  <c r="J3" i="6" s="1"/>
  <c r="K10" i="6"/>
  <c r="J10" i="7"/>
  <c r="H58" i="6"/>
  <c r="G58" i="7"/>
  <c r="J133" i="7"/>
  <c r="K133" i="6"/>
  <c r="K132" i="6"/>
  <c r="J132" i="7"/>
  <c r="H132" i="6"/>
  <c r="J113" i="9"/>
  <c r="K113" i="8"/>
  <c r="G16" i="7"/>
  <c r="H16" i="6"/>
  <c r="K64" i="7"/>
  <c r="J64" i="8"/>
  <c r="G21" i="7"/>
  <c r="H21" i="6"/>
  <c r="G119" i="7"/>
  <c r="H119" i="6"/>
  <c r="G27" i="6"/>
  <c r="H27" i="5"/>
  <c r="G113" i="9"/>
  <c r="H113" i="8"/>
  <c r="J96" i="8"/>
  <c r="K96" i="7"/>
  <c r="J12" i="8"/>
  <c r="K12" i="7"/>
  <c r="G126" i="7"/>
  <c r="H126" i="6"/>
  <c r="K34" i="7"/>
  <c r="J34" i="8"/>
  <c r="J116" i="9"/>
  <c r="K116" i="8"/>
  <c r="G94" i="7"/>
  <c r="H94" i="6"/>
  <c r="G105" i="7"/>
  <c r="H105" i="6"/>
  <c r="K112" i="7"/>
  <c r="J112" i="8"/>
  <c r="G102" i="8"/>
  <c r="H102" i="7"/>
  <c r="K121" i="7"/>
  <c r="J121" i="8"/>
  <c r="J88" i="8"/>
  <c r="K88" i="7"/>
  <c r="H26" i="7"/>
  <c r="G26" i="8"/>
  <c r="J74" i="9"/>
  <c r="K74" i="8"/>
  <c r="G25" i="6"/>
  <c r="H25" i="5"/>
  <c r="J19" i="7"/>
  <c r="K19" i="6"/>
  <c r="H70" i="6"/>
  <c r="G70" i="7"/>
  <c r="J123" i="7"/>
  <c r="H123" i="7" s="1"/>
  <c r="K123" i="6"/>
  <c r="G122" i="8"/>
  <c r="H122" i="7"/>
  <c r="K52" i="7"/>
  <c r="J52" i="8"/>
  <c r="J29" i="9"/>
  <c r="K29" i="8"/>
  <c r="H134" i="6"/>
  <c r="G134" i="7"/>
  <c r="J128" i="8"/>
  <c r="K128" i="7"/>
  <c r="G83" i="7"/>
  <c r="H83" i="6"/>
  <c r="G35" i="6"/>
  <c r="H35" i="5"/>
  <c r="J118" i="8"/>
  <c r="K118" i="7"/>
  <c r="H118" i="7"/>
  <c r="G67" i="7"/>
  <c r="H67" i="6"/>
  <c r="J44" i="8"/>
  <c r="K44" i="7"/>
  <c r="J70" i="8"/>
  <c r="K70" i="7"/>
  <c r="J35" i="7"/>
  <c r="K35" i="6"/>
  <c r="G115" i="9"/>
  <c r="G36" i="7"/>
  <c r="H36" i="6"/>
  <c r="J21" i="7"/>
  <c r="K21" i="6"/>
  <c r="J102" i="8"/>
  <c r="K102" i="7"/>
  <c r="G91" i="7"/>
  <c r="H91" i="6"/>
  <c r="J110" i="8"/>
  <c r="K110" i="7"/>
  <c r="G38" i="7"/>
  <c r="H38" i="6"/>
  <c r="G47" i="7"/>
  <c r="H47" i="6"/>
  <c r="G63" i="7"/>
  <c r="H63" i="6"/>
  <c r="J26" i="8"/>
  <c r="K26" i="7"/>
  <c r="G52" i="6"/>
  <c r="H52" i="5"/>
  <c r="G56" i="7"/>
  <c r="H56" i="6"/>
  <c r="K62" i="9"/>
  <c r="J62" i="10"/>
  <c r="K78" i="8"/>
  <c r="J78" i="9"/>
  <c r="G80" i="7"/>
  <c r="H80" i="6"/>
  <c r="H137" i="4"/>
  <c r="J4" i="4" s="1"/>
  <c r="K114" i="7"/>
  <c r="J114" i="8"/>
  <c r="H34" i="5"/>
  <c r="G34" i="6"/>
  <c r="G11" i="7"/>
  <c r="H11" i="6"/>
  <c r="J93" i="8"/>
  <c r="K93" i="7"/>
  <c r="K38" i="7"/>
  <c r="J38" i="8"/>
  <c r="J54" i="8"/>
  <c r="K54" i="7"/>
  <c r="G19" i="7"/>
  <c r="H19" i="6"/>
  <c r="G44" i="7"/>
  <c r="H44" i="6"/>
  <c r="J108" i="8"/>
  <c r="K108" i="7"/>
  <c r="G42" i="6"/>
  <c r="H42" i="5"/>
  <c r="K39" i="9"/>
  <c r="J39" i="10"/>
  <c r="K65" i="7"/>
  <c r="J65" i="8"/>
  <c r="K36" i="7"/>
  <c r="J36" i="8"/>
  <c r="H30" i="6"/>
  <c r="G30" i="7"/>
  <c r="J68" i="8"/>
  <c r="K68" i="7"/>
  <c r="K104" i="7"/>
  <c r="J104" i="8"/>
  <c r="H104" i="7"/>
  <c r="J101" i="7"/>
  <c r="K101" i="6"/>
  <c r="J22" i="9"/>
  <c r="K22" i="8"/>
  <c r="G22" i="7"/>
  <c r="H22" i="6"/>
  <c r="G20" i="6"/>
  <c r="H20" i="5"/>
  <c r="G125" i="7"/>
  <c r="H125" i="6"/>
  <c r="J60" i="9"/>
  <c r="K60" i="8"/>
  <c r="G74" i="7"/>
  <c r="H74" i="6"/>
  <c r="J111" i="9"/>
  <c r="K111" i="8"/>
  <c r="G41" i="7"/>
  <c r="H41" i="6"/>
  <c r="H110" i="6"/>
  <c r="G110" i="7"/>
  <c r="G66" i="6"/>
  <c r="H66" i="5"/>
  <c r="J86" i="8"/>
  <c r="K86" i="7"/>
  <c r="J105" i="7"/>
  <c r="K105" i="6"/>
  <c r="G112" i="7"/>
  <c r="H112" i="6"/>
  <c r="G101" i="7"/>
  <c r="H101" i="6"/>
  <c r="J124" i="8"/>
  <c r="K124" i="7"/>
  <c r="G81" i="7"/>
  <c r="H81" i="6"/>
  <c r="J84" i="8"/>
  <c r="K84" i="7"/>
  <c r="J57" i="9"/>
  <c r="K57" i="8"/>
  <c r="H65" i="6"/>
  <c r="G65" i="7"/>
  <c r="J89" i="7"/>
  <c r="K89" i="6"/>
  <c r="J25" i="9"/>
  <c r="K25" i="8"/>
  <c r="G61" i="7"/>
  <c r="H61" i="6"/>
  <c r="G78" i="7"/>
  <c r="H78" i="6"/>
  <c r="K31" i="8"/>
  <c r="J31" i="9"/>
  <c r="K58" i="7"/>
  <c r="J58" i="8"/>
  <c r="J134" i="8"/>
  <c r="K134" i="7"/>
  <c r="G106" i="7"/>
  <c r="H106" i="6"/>
  <c r="J85" i="9"/>
  <c r="K85" i="8"/>
  <c r="J71" i="9"/>
  <c r="K71" i="8"/>
  <c r="A20" i="20"/>
  <c r="A20" i="21"/>
  <c r="A20" i="19"/>
  <c r="A20" i="18"/>
  <c r="A20" i="16"/>
  <c r="A20" i="17"/>
  <c r="A20" i="15"/>
  <c r="A20" i="14"/>
  <c r="A20" i="13"/>
  <c r="A20" i="11"/>
  <c r="A20" i="10"/>
  <c r="A20" i="12"/>
  <c r="A20" i="8"/>
  <c r="A20" i="9"/>
  <c r="A20" i="7"/>
  <c r="A20" i="5"/>
  <c r="A20" i="3"/>
  <c r="A20" i="4"/>
  <c r="A20" i="6"/>
  <c r="A21" i="2"/>
  <c r="G98" i="8"/>
  <c r="H98" i="7"/>
  <c r="G130" i="8"/>
  <c r="H130" i="7"/>
  <c r="K48" i="7"/>
  <c r="J48" i="8"/>
  <c r="G31" i="6"/>
  <c r="H31" i="5"/>
  <c r="J127" i="8"/>
  <c r="K127" i="7"/>
  <c r="G92" i="7"/>
  <c r="H92" i="6"/>
  <c r="J41" i="9"/>
  <c r="K41" i="8"/>
  <c r="G109" i="8"/>
  <c r="H109" i="7"/>
  <c r="G23" i="7"/>
  <c r="H23" i="6"/>
  <c r="K56" i="7"/>
  <c r="J56" i="8"/>
  <c r="G87" i="7"/>
  <c r="H87" i="6"/>
  <c r="K129" i="6"/>
  <c r="J129" i="7"/>
  <c r="H108" i="6"/>
  <c r="G108" i="7"/>
  <c r="K77" i="6"/>
  <c r="J77" i="7"/>
  <c r="G88" i="6"/>
  <c r="H88" i="5"/>
  <c r="G45" i="6"/>
  <c r="H45" i="5"/>
  <c r="J61" i="7"/>
  <c r="K61" i="6"/>
  <c r="J43" i="9"/>
  <c r="K43" i="8"/>
  <c r="J79" i="8"/>
  <c r="K79" i="7"/>
  <c r="G55" i="7"/>
  <c r="H55" i="6"/>
  <c r="G85" i="7"/>
  <c r="H85" i="6"/>
  <c r="G69" i="6"/>
  <c r="H69" i="5"/>
  <c r="G90" i="7"/>
  <c r="H90" i="6"/>
  <c r="K49" i="6"/>
  <c r="J49" i="7"/>
  <c r="H82" i="5"/>
  <c r="G82" i="6"/>
  <c r="J117" i="7"/>
  <c r="K117" i="6"/>
  <c r="J120" i="8"/>
  <c r="K120" i="7"/>
  <c r="J53" i="9"/>
  <c r="K53" i="8"/>
  <c r="J131" i="7"/>
  <c r="K131" i="6"/>
  <c r="H117" i="6"/>
  <c r="G117" i="7"/>
  <c r="J55" i="9"/>
  <c r="K55" i="8"/>
  <c r="J42" i="8"/>
  <c r="K42" i="7"/>
  <c r="G54" i="8"/>
  <c r="H54" i="7"/>
  <c r="K115" i="6"/>
  <c r="J115" i="7"/>
  <c r="H115" i="6"/>
  <c r="K50" i="7"/>
  <c r="J50" i="8"/>
  <c r="G86" i="7"/>
  <c r="H86" i="6"/>
  <c r="J45" i="10"/>
  <c r="K45" i="9"/>
  <c r="G64" i="7"/>
  <c r="H64" i="6"/>
  <c r="J32" i="9"/>
  <c r="K32" i="8"/>
  <c r="G114" i="7"/>
  <c r="H114" i="6"/>
  <c r="G33" i="7"/>
  <c r="H33" i="6"/>
  <c r="K66" i="7"/>
  <c r="J66" i="8"/>
  <c r="J75" i="7"/>
  <c r="K75" i="6"/>
  <c r="G99" i="7"/>
  <c r="H99" i="6"/>
  <c r="J47" i="7"/>
  <c r="K47" i="6"/>
  <c r="J82" i="8"/>
  <c r="K82" i="7"/>
  <c r="H46" i="7"/>
  <c r="G46" i="8"/>
  <c r="K23" i="7"/>
  <c r="J23" i="8"/>
  <c r="G14" i="7"/>
  <c r="H14" i="6"/>
  <c r="G123" i="8"/>
  <c r="G49" i="7"/>
  <c r="H49" i="6"/>
  <c r="G28" i="6"/>
  <c r="H28" i="5"/>
  <c r="G71" i="7"/>
  <c r="H71" i="6"/>
  <c r="K17" i="7"/>
  <c r="J17" i="8"/>
  <c r="H131" i="6"/>
  <c r="G131" i="7"/>
  <c r="K90" i="7"/>
  <c r="J90" i="8"/>
  <c r="J40" i="8"/>
  <c r="K40" i="7"/>
  <c r="H109" i="6"/>
  <c r="H124" i="6"/>
  <c r="G124" i="7"/>
  <c r="K72" i="7"/>
  <c r="J72" i="8"/>
  <c r="J28" i="8"/>
  <c r="K28" i="7"/>
  <c r="G48" i="7"/>
  <c r="H48" i="6"/>
  <c r="H93" i="6"/>
  <c r="G93" i="7"/>
  <c r="G18" i="6"/>
  <c r="H18" i="5"/>
  <c r="H127" i="7"/>
  <c r="J97" i="9"/>
  <c r="K97" i="8"/>
  <c r="G121" i="8"/>
  <c r="H121" i="7"/>
  <c r="K83" i="9"/>
  <c r="J83" i="10"/>
  <c r="G43" i="7"/>
  <c r="H43" i="6"/>
  <c r="J73" i="10"/>
  <c r="K73" i="9"/>
  <c r="J51" i="8"/>
  <c r="K51" i="7"/>
  <c r="G17" i="6"/>
  <c r="H17" i="5"/>
  <c r="K87" i="6"/>
  <c r="J87" i="7"/>
  <c r="H116" i="7"/>
  <c r="G116" i="8"/>
  <c r="J126" i="8"/>
  <c r="K126" i="7"/>
  <c r="J67" i="9"/>
  <c r="K67" i="8"/>
  <c r="G59" i="6"/>
  <c r="H59" i="5"/>
  <c r="J20" i="7"/>
  <c r="K20" i="6"/>
  <c r="J119" i="7"/>
  <c r="K119" i="6"/>
  <c r="J92" i="7"/>
  <c r="K92" i="6"/>
  <c r="G135" i="8"/>
  <c r="H135" i="7"/>
  <c r="G97" i="7"/>
  <c r="H97" i="6"/>
  <c r="G24" i="7"/>
  <c r="H24" i="6"/>
  <c r="G39" i="7"/>
  <c r="H39" i="6"/>
  <c r="G129" i="8"/>
  <c r="H129" i="7"/>
  <c r="J15" i="9"/>
  <c r="K15" i="8"/>
  <c r="J18" i="8"/>
  <c r="K18" i="7"/>
  <c r="J81" i="9"/>
  <c r="K81" i="8"/>
  <c r="G95" i="7"/>
  <c r="H95" i="6"/>
  <c r="G57" i="7"/>
  <c r="H57" i="6"/>
  <c r="G29" i="7"/>
  <c r="H29" i="6"/>
  <c r="H40" i="7"/>
  <c r="G40" i="8"/>
  <c r="G60" i="7"/>
  <c r="H60" i="6"/>
  <c r="G103" i="7"/>
  <c r="H103" i="6"/>
  <c r="G104" i="10"/>
  <c r="H37" i="5"/>
  <c r="G37" i="6"/>
  <c r="H10" i="5"/>
  <c r="G10" i="6"/>
  <c r="G137" i="5"/>
  <c r="J7" i="5" s="1"/>
  <c r="K3" i="5" s="1"/>
  <c r="J33" i="7"/>
  <c r="K33" i="6"/>
  <c r="J14" i="8"/>
  <c r="K14" i="7"/>
  <c r="J107" i="8"/>
  <c r="K107" i="7"/>
  <c r="G73" i="6"/>
  <c r="H73" i="5"/>
  <c r="H111" i="6"/>
  <c r="G111" i="7"/>
  <c r="G72" i="7"/>
  <c r="H72" i="6"/>
  <c r="G53" i="7"/>
  <c r="H53" i="6"/>
  <c r="G127" i="9"/>
  <c r="H127" i="8"/>
  <c r="K59" i="8"/>
  <c r="J59" i="9"/>
  <c r="J130" i="8"/>
  <c r="K130" i="7"/>
  <c r="G15" i="7"/>
  <c r="H15" i="6"/>
  <c r="G62" i="7"/>
  <c r="H62" i="6"/>
  <c r="J91" i="7"/>
  <c r="K91" i="6"/>
  <c r="G118" i="11"/>
  <c r="G79" i="7"/>
  <c r="H79" i="6"/>
  <c r="J63" i="7"/>
  <c r="K63" i="6"/>
  <c r="J135" i="8"/>
  <c r="K135" i="7"/>
  <c r="J30" i="8"/>
  <c r="K30" i="7"/>
  <c r="H51" i="5"/>
  <c r="G51" i="6"/>
  <c r="G128" i="7"/>
  <c r="H128" i="6"/>
  <c r="J100" i="8"/>
  <c r="K100" i="7"/>
  <c r="H12" i="6" l="1"/>
  <c r="G12" i="7"/>
  <c r="H68" i="6"/>
  <c r="G68" i="7"/>
  <c r="K55" i="9"/>
  <c r="J55" i="10"/>
  <c r="G13" i="8"/>
  <c r="H13" i="7"/>
  <c r="J18" i="9"/>
  <c r="K18" i="8"/>
  <c r="J45" i="11"/>
  <c r="K45" i="10"/>
  <c r="K14" i="8"/>
  <c r="J14" i="9"/>
  <c r="H137" i="5"/>
  <c r="J4" i="5" s="1"/>
  <c r="H57" i="7"/>
  <c r="G57" i="8"/>
  <c r="H24" i="7"/>
  <c r="G24" i="8"/>
  <c r="H128" i="7"/>
  <c r="G128" i="8"/>
  <c r="J91" i="8"/>
  <c r="K91" i="7"/>
  <c r="G72" i="8"/>
  <c r="H72" i="7"/>
  <c r="G37" i="7"/>
  <c r="H37" i="6"/>
  <c r="G51" i="7"/>
  <c r="H51" i="6"/>
  <c r="G111" i="8"/>
  <c r="H111" i="7"/>
  <c r="H95" i="7"/>
  <c r="G95" i="8"/>
  <c r="G97" i="8"/>
  <c r="H97" i="7"/>
  <c r="J126" i="9"/>
  <c r="K126" i="8"/>
  <c r="J72" i="9"/>
  <c r="K72" i="8"/>
  <c r="G71" i="8"/>
  <c r="H71" i="7"/>
  <c r="J82" i="9"/>
  <c r="K82" i="8"/>
  <c r="K32" i="9"/>
  <c r="J32" i="10"/>
  <c r="H82" i="6"/>
  <c r="G82" i="7"/>
  <c r="G78" i="8"/>
  <c r="H78" i="7"/>
  <c r="H81" i="7"/>
  <c r="G81" i="8"/>
  <c r="H22" i="7"/>
  <c r="G22" i="8"/>
  <c r="J65" i="9"/>
  <c r="K65" i="8"/>
  <c r="K38" i="8"/>
  <c r="J38" i="9"/>
  <c r="H38" i="7"/>
  <c r="G38" i="8"/>
  <c r="J35" i="8"/>
  <c r="K35" i="7"/>
  <c r="J121" i="9"/>
  <c r="K121" i="8"/>
  <c r="J64" i="9"/>
  <c r="K64" i="8"/>
  <c r="G132" i="11"/>
  <c r="G62" i="8"/>
  <c r="H62" i="7"/>
  <c r="G116" i="9"/>
  <c r="H116" i="8"/>
  <c r="K43" i="9"/>
  <c r="J43" i="10"/>
  <c r="H87" i="7"/>
  <c r="G87" i="8"/>
  <c r="K94" i="8"/>
  <c r="J94" i="9"/>
  <c r="G28" i="7"/>
  <c r="H28" i="6"/>
  <c r="H61" i="7"/>
  <c r="G61" i="8"/>
  <c r="J30" i="9"/>
  <c r="K30" i="8"/>
  <c r="J12" i="9"/>
  <c r="K12" i="8"/>
  <c r="K92" i="7"/>
  <c r="J92" i="8"/>
  <c r="K25" i="9"/>
  <c r="J25" i="10"/>
  <c r="G101" i="8"/>
  <c r="H101" i="7"/>
  <c r="J111" i="10"/>
  <c r="K111" i="9"/>
  <c r="J101" i="8"/>
  <c r="K101" i="7"/>
  <c r="G56" i="8"/>
  <c r="H56" i="7"/>
  <c r="G91" i="8"/>
  <c r="H91" i="7"/>
  <c r="J44" i="9"/>
  <c r="K44" i="8"/>
  <c r="G134" i="8"/>
  <c r="H134" i="7"/>
  <c r="J112" i="9"/>
  <c r="K112" i="8"/>
  <c r="G75" i="8"/>
  <c r="H75" i="7"/>
  <c r="J128" i="9"/>
  <c r="K128" i="8"/>
  <c r="H64" i="7"/>
  <c r="G64" i="8"/>
  <c r="K39" i="10"/>
  <c r="J39" i="11"/>
  <c r="H42" i="6"/>
  <c r="G42" i="7"/>
  <c r="J19" i="8"/>
  <c r="K19" i="7"/>
  <c r="J96" i="9"/>
  <c r="K96" i="8"/>
  <c r="K113" i="9"/>
  <c r="J113" i="10"/>
  <c r="E137" i="9"/>
  <c r="E10" i="10"/>
  <c r="K46" i="9"/>
  <c r="J46" i="10"/>
  <c r="H50" i="7"/>
  <c r="G50" i="8"/>
  <c r="J99" i="10"/>
  <c r="K99" i="9"/>
  <c r="G31" i="7"/>
  <c r="H31" i="6"/>
  <c r="K125" i="9"/>
  <c r="J125" i="10"/>
  <c r="J49" i="8"/>
  <c r="K49" i="7"/>
  <c r="K22" i="9"/>
  <c r="J22" i="10"/>
  <c r="J70" i="9"/>
  <c r="K70" i="8"/>
  <c r="G15" i="8"/>
  <c r="H15" i="7"/>
  <c r="J87" i="8"/>
  <c r="K87" i="7"/>
  <c r="J16" i="9"/>
  <c r="K16" i="8"/>
  <c r="G103" i="8"/>
  <c r="H103" i="7"/>
  <c r="G49" i="8"/>
  <c r="H49" i="7"/>
  <c r="J135" i="9"/>
  <c r="K135" i="8"/>
  <c r="J130" i="9"/>
  <c r="K130" i="8"/>
  <c r="J107" i="9"/>
  <c r="K107" i="8"/>
  <c r="G90" i="8"/>
  <c r="H90" i="7"/>
  <c r="G45" i="7"/>
  <c r="H45" i="6"/>
  <c r="G23" i="8"/>
  <c r="H23" i="7"/>
  <c r="G130" i="9"/>
  <c r="H130" i="8"/>
  <c r="G11" i="8"/>
  <c r="H11" i="7"/>
  <c r="J59" i="10"/>
  <c r="K59" i="9"/>
  <c r="G60" i="8"/>
  <c r="H60" i="7"/>
  <c r="K15" i="9"/>
  <c r="J15" i="10"/>
  <c r="K119" i="7"/>
  <c r="J119" i="8"/>
  <c r="G17" i="7"/>
  <c r="H17" i="6"/>
  <c r="J40" i="9"/>
  <c r="K40" i="8"/>
  <c r="G123" i="9"/>
  <c r="J75" i="8"/>
  <c r="K75" i="7"/>
  <c r="G86" i="8"/>
  <c r="H86" i="7"/>
  <c r="H106" i="7"/>
  <c r="G106" i="8"/>
  <c r="J89" i="8"/>
  <c r="K89" i="7"/>
  <c r="G112" i="8"/>
  <c r="H112" i="7"/>
  <c r="H74" i="7"/>
  <c r="G74" i="8"/>
  <c r="J104" i="9"/>
  <c r="K104" i="8"/>
  <c r="H104" i="8"/>
  <c r="G34" i="7"/>
  <c r="H34" i="6"/>
  <c r="G52" i="7"/>
  <c r="H52" i="6"/>
  <c r="J102" i="9"/>
  <c r="K102" i="8"/>
  <c r="H67" i="7"/>
  <c r="G67" i="8"/>
  <c r="J109" i="8"/>
  <c r="K109" i="7"/>
  <c r="H40" i="8"/>
  <c r="G40" i="9"/>
  <c r="G18" i="7"/>
  <c r="H18" i="6"/>
  <c r="J90" i="9"/>
  <c r="K90" i="8"/>
  <c r="K66" i="8"/>
  <c r="J66" i="9"/>
  <c r="J50" i="9"/>
  <c r="K50" i="8"/>
  <c r="J131" i="8"/>
  <c r="K131" i="7"/>
  <c r="G69" i="7"/>
  <c r="H69" i="6"/>
  <c r="G88" i="7"/>
  <c r="H88" i="6"/>
  <c r="G109" i="9"/>
  <c r="H109" i="8"/>
  <c r="H98" i="8"/>
  <c r="G98" i="9"/>
  <c r="G65" i="8"/>
  <c r="H65" i="7"/>
  <c r="K108" i="8"/>
  <c r="J108" i="9"/>
  <c r="K29" i="9"/>
  <c r="J29" i="10"/>
  <c r="G25" i="7"/>
  <c r="H25" i="6"/>
  <c r="G105" i="8"/>
  <c r="H105" i="7"/>
  <c r="H113" i="9"/>
  <c r="G113" i="10"/>
  <c r="J132" i="8"/>
  <c r="K132" i="7"/>
  <c r="H132" i="7"/>
  <c r="G77" i="8"/>
  <c r="H77" i="7"/>
  <c r="G107" i="9"/>
  <c r="H107" i="8"/>
  <c r="J103" i="8"/>
  <c r="K103" i="7"/>
  <c r="J95" i="8"/>
  <c r="K95" i="7"/>
  <c r="G32" i="9"/>
  <c r="H32" i="8"/>
  <c r="G84" i="8"/>
  <c r="H84" i="7"/>
  <c r="G96" i="8"/>
  <c r="H96" i="7"/>
  <c r="J123" i="8"/>
  <c r="H123" i="8" s="1"/>
  <c r="K123" i="7"/>
  <c r="K56" i="8"/>
  <c r="J56" i="9"/>
  <c r="G70" i="8"/>
  <c r="H70" i="7"/>
  <c r="J93" i="9"/>
  <c r="K93" i="8"/>
  <c r="G102" i="9"/>
  <c r="H102" i="8"/>
  <c r="J11" i="9"/>
  <c r="K11" i="8"/>
  <c r="G117" i="8"/>
  <c r="H117" i="7"/>
  <c r="K20" i="7"/>
  <c r="J20" i="8"/>
  <c r="G14" i="8"/>
  <c r="H14" i="7"/>
  <c r="K60" i="9"/>
  <c r="J60" i="10"/>
  <c r="J21" i="8"/>
  <c r="K21" i="7"/>
  <c r="G79" i="8"/>
  <c r="H79" i="7"/>
  <c r="J33" i="8"/>
  <c r="K33" i="7"/>
  <c r="G131" i="8"/>
  <c r="H131" i="7"/>
  <c r="J23" i="9"/>
  <c r="K23" i="8"/>
  <c r="K53" i="9"/>
  <c r="J53" i="10"/>
  <c r="G85" i="8"/>
  <c r="H85" i="7"/>
  <c r="K41" i="9"/>
  <c r="J41" i="10"/>
  <c r="J58" i="9"/>
  <c r="K58" i="8"/>
  <c r="J68" i="9"/>
  <c r="K68" i="8"/>
  <c r="G44" i="8"/>
  <c r="H44" i="7"/>
  <c r="J118" i="9"/>
  <c r="K118" i="8"/>
  <c r="H118" i="8"/>
  <c r="J74" i="10"/>
  <c r="K74" i="9"/>
  <c r="G94" i="8"/>
  <c r="H94" i="7"/>
  <c r="G27" i="7"/>
  <c r="H27" i="6"/>
  <c r="J98" i="9"/>
  <c r="K98" i="8"/>
  <c r="K27" i="9"/>
  <c r="J27" i="10"/>
  <c r="G126" i="8"/>
  <c r="H126" i="7"/>
  <c r="J81" i="10"/>
  <c r="K81" i="9"/>
  <c r="K124" i="8"/>
  <c r="J124" i="9"/>
  <c r="G16" i="8"/>
  <c r="H16" i="7"/>
  <c r="G99" i="8"/>
  <c r="H99" i="7"/>
  <c r="J51" i="9"/>
  <c r="K51" i="8"/>
  <c r="G93" i="8"/>
  <c r="H93" i="7"/>
  <c r="J77" i="8"/>
  <c r="K77" i="7"/>
  <c r="A21" i="21"/>
  <c r="A21" i="20"/>
  <c r="A21" i="18"/>
  <c r="A21" i="19"/>
  <c r="A21" i="17"/>
  <c r="A21" i="16"/>
  <c r="A21" i="14"/>
  <c r="A21" i="15"/>
  <c r="A21" i="12"/>
  <c r="A21" i="11"/>
  <c r="A21" i="9"/>
  <c r="A21" i="13"/>
  <c r="A21" i="7"/>
  <c r="A21" i="8"/>
  <c r="A21" i="6"/>
  <c r="A21" i="10"/>
  <c r="A21" i="5"/>
  <c r="A21" i="3"/>
  <c r="A21" i="4"/>
  <c r="A22" i="2"/>
  <c r="J134" i="9"/>
  <c r="K134" i="8"/>
  <c r="J105" i="8"/>
  <c r="K105" i="7"/>
  <c r="J114" i="9"/>
  <c r="K114" i="8"/>
  <c r="K26" i="8"/>
  <c r="J26" i="9"/>
  <c r="G127" i="10"/>
  <c r="G118" i="12"/>
  <c r="G29" i="8"/>
  <c r="H29" i="7"/>
  <c r="G39" i="8"/>
  <c r="H39" i="7"/>
  <c r="G59" i="7"/>
  <c r="H59" i="6"/>
  <c r="J73" i="11"/>
  <c r="K73" i="10"/>
  <c r="H33" i="7"/>
  <c r="G33" i="8"/>
  <c r="J115" i="8"/>
  <c r="K115" i="7"/>
  <c r="H115" i="7"/>
  <c r="H108" i="7"/>
  <c r="G108" i="8"/>
  <c r="K57" i="9"/>
  <c r="J57" i="10"/>
  <c r="J86" i="9"/>
  <c r="K86" i="8"/>
  <c r="G125" i="8"/>
  <c r="H125" i="7"/>
  <c r="G30" i="8"/>
  <c r="H30" i="7"/>
  <c r="G63" i="8"/>
  <c r="H63" i="7"/>
  <c r="H36" i="7"/>
  <c r="G36" i="8"/>
  <c r="K52" i="8"/>
  <c r="J52" i="9"/>
  <c r="H26" i="8"/>
  <c r="G26" i="9"/>
  <c r="J133" i="8"/>
  <c r="K133" i="7"/>
  <c r="K106" i="7"/>
  <c r="J106" i="8"/>
  <c r="G104" i="11"/>
  <c r="G135" i="9"/>
  <c r="H135" i="8"/>
  <c r="G124" i="8"/>
  <c r="H124" i="7"/>
  <c r="J47" i="8"/>
  <c r="K47" i="7"/>
  <c r="J48" i="9"/>
  <c r="K48" i="8"/>
  <c r="G41" i="8"/>
  <c r="H41" i="7"/>
  <c r="J110" i="9"/>
  <c r="K110" i="8"/>
  <c r="J37" i="9"/>
  <c r="K37" i="8"/>
  <c r="G73" i="7"/>
  <c r="H73" i="6"/>
  <c r="K122" i="8"/>
  <c r="J122" i="9"/>
  <c r="K97" i="9"/>
  <c r="J97" i="10"/>
  <c r="J85" i="10"/>
  <c r="K85" i="9"/>
  <c r="G129" i="9"/>
  <c r="H129" i="8"/>
  <c r="G53" i="8"/>
  <c r="H53" i="7"/>
  <c r="G10" i="7"/>
  <c r="G137" i="6"/>
  <c r="J7" i="6" s="1"/>
  <c r="K3" i="6" s="1"/>
  <c r="H10" i="6"/>
  <c r="G48" i="8"/>
  <c r="H48" i="7"/>
  <c r="K17" i="8"/>
  <c r="J17" i="9"/>
  <c r="G46" i="9"/>
  <c r="H46" i="8"/>
  <c r="J120" i="9"/>
  <c r="K120" i="8"/>
  <c r="G55" i="8"/>
  <c r="H55" i="7"/>
  <c r="H92" i="7"/>
  <c r="G92" i="8"/>
  <c r="J31" i="10"/>
  <c r="K31" i="9"/>
  <c r="H19" i="7"/>
  <c r="G19" i="8"/>
  <c r="G35" i="7"/>
  <c r="H35" i="6"/>
  <c r="K116" i="9"/>
  <c r="J116" i="10"/>
  <c r="G119" i="8"/>
  <c r="H119" i="7"/>
  <c r="G58" i="8"/>
  <c r="H58" i="7"/>
  <c r="K69" i="9"/>
  <c r="J69" i="10"/>
  <c r="K80" i="8"/>
  <c r="J80" i="9"/>
  <c r="K76" i="7"/>
  <c r="J76" i="8"/>
  <c r="G120" i="8"/>
  <c r="H120" i="7"/>
  <c r="J67" i="10"/>
  <c r="K67" i="9"/>
  <c r="G43" i="8"/>
  <c r="H43" i="7"/>
  <c r="H114" i="7"/>
  <c r="G114" i="8"/>
  <c r="J129" i="8"/>
  <c r="K129" i="7"/>
  <c r="J84" i="9"/>
  <c r="K84" i="8"/>
  <c r="G66" i="7"/>
  <c r="H66" i="6"/>
  <c r="G20" i="7"/>
  <c r="H20" i="6"/>
  <c r="J36" i="9"/>
  <c r="K36" i="8"/>
  <c r="H80" i="7"/>
  <c r="G80" i="8"/>
  <c r="H47" i="7"/>
  <c r="G47" i="8"/>
  <c r="G115" i="10"/>
  <c r="J34" i="9"/>
  <c r="K34" i="8"/>
  <c r="K24" i="8"/>
  <c r="J24" i="9"/>
  <c r="H89" i="6"/>
  <c r="G89" i="7"/>
  <c r="K42" i="8"/>
  <c r="J42" i="9"/>
  <c r="J62" i="11"/>
  <c r="K62" i="10"/>
  <c r="G133" i="8"/>
  <c r="H133" i="7"/>
  <c r="G121" i="9"/>
  <c r="H121" i="8"/>
  <c r="J71" i="10"/>
  <c r="K71" i="9"/>
  <c r="J61" i="8"/>
  <c r="K61" i="7"/>
  <c r="K63" i="7"/>
  <c r="J63" i="8"/>
  <c r="J100" i="9"/>
  <c r="K100" i="8"/>
  <c r="J83" i="11"/>
  <c r="K83" i="10"/>
  <c r="J28" i="9"/>
  <c r="K28" i="8"/>
  <c r="H54" i="8"/>
  <c r="G54" i="9"/>
  <c r="J117" i="8"/>
  <c r="K117" i="7"/>
  <c r="J79" i="9"/>
  <c r="K79" i="8"/>
  <c r="J127" i="9"/>
  <c r="H127" i="9" s="1"/>
  <c r="K127" i="8"/>
  <c r="G110" i="8"/>
  <c r="H110" i="7"/>
  <c r="J54" i="9"/>
  <c r="K54" i="8"/>
  <c r="J78" i="10"/>
  <c r="K78" i="9"/>
  <c r="G83" i="8"/>
  <c r="H83" i="7"/>
  <c r="G122" i="9"/>
  <c r="H122" i="8"/>
  <c r="J88" i="9"/>
  <c r="K88" i="8"/>
  <c r="G21" i="8"/>
  <c r="H21" i="7"/>
  <c r="K10" i="7"/>
  <c r="J10" i="8"/>
  <c r="J137" i="7"/>
  <c r="J3" i="7" s="1"/>
  <c r="G100" i="8"/>
  <c r="H100" i="7"/>
  <c r="K13" i="10"/>
  <c r="J13" i="11"/>
  <c r="G76" i="8"/>
  <c r="H76" i="7"/>
  <c r="G12" i="8" l="1"/>
  <c r="H12" i="7"/>
  <c r="H68" i="7"/>
  <c r="G68" i="8"/>
  <c r="H47" i="8"/>
  <c r="G47" i="9"/>
  <c r="J20" i="9"/>
  <c r="K20" i="8"/>
  <c r="G106" i="9"/>
  <c r="H106" i="8"/>
  <c r="G38" i="9"/>
  <c r="H38" i="8"/>
  <c r="G76" i="9"/>
  <c r="H76" i="8"/>
  <c r="G54" i="10"/>
  <c r="H54" i="9"/>
  <c r="G115" i="11"/>
  <c r="J69" i="11"/>
  <c r="K69" i="10"/>
  <c r="G92" i="9"/>
  <c r="H92" i="8"/>
  <c r="G137" i="7"/>
  <c r="J7" i="7" s="1"/>
  <c r="K3" i="7" s="1"/>
  <c r="H10" i="7"/>
  <c r="G10" i="8"/>
  <c r="J37" i="10"/>
  <c r="K37" i="9"/>
  <c r="H30" i="8"/>
  <c r="G30" i="9"/>
  <c r="J26" i="10"/>
  <c r="K26" i="9"/>
  <c r="K74" i="10"/>
  <c r="J74" i="11"/>
  <c r="K53" i="10"/>
  <c r="J53" i="11"/>
  <c r="J56" i="10"/>
  <c r="K56" i="9"/>
  <c r="J131" i="9"/>
  <c r="K131" i="8"/>
  <c r="J13" i="12"/>
  <c r="K13" i="11"/>
  <c r="G83" i="9"/>
  <c r="H83" i="8"/>
  <c r="G121" i="10"/>
  <c r="H121" i="9"/>
  <c r="K129" i="8"/>
  <c r="J129" i="9"/>
  <c r="K106" i="8"/>
  <c r="J106" i="9"/>
  <c r="J73" i="12"/>
  <c r="K73" i="11"/>
  <c r="G14" i="9"/>
  <c r="H14" i="8"/>
  <c r="G107" i="10"/>
  <c r="H107" i="9"/>
  <c r="J108" i="10"/>
  <c r="K108" i="9"/>
  <c r="J89" i="9"/>
  <c r="K89" i="8"/>
  <c r="H45" i="7"/>
  <c r="G45" i="8"/>
  <c r="J16" i="10"/>
  <c r="K16" i="9"/>
  <c r="H31" i="7"/>
  <c r="G31" i="8"/>
  <c r="J19" i="9"/>
  <c r="K19" i="8"/>
  <c r="G134" i="9"/>
  <c r="H134" i="8"/>
  <c r="J35" i="9"/>
  <c r="K35" i="8"/>
  <c r="K32" i="10"/>
  <c r="J32" i="11"/>
  <c r="J28" i="10"/>
  <c r="K28" i="9"/>
  <c r="H58" i="8"/>
  <c r="G58" i="9"/>
  <c r="J77" i="9"/>
  <c r="K77" i="8"/>
  <c r="H52" i="7"/>
  <c r="G52" i="8"/>
  <c r="G50" i="9"/>
  <c r="H50" i="8"/>
  <c r="J62" i="12"/>
  <c r="K62" i="11"/>
  <c r="G43" i="9"/>
  <c r="H43" i="8"/>
  <c r="G39" i="9"/>
  <c r="H39" i="8"/>
  <c r="J27" i="11"/>
  <c r="K27" i="10"/>
  <c r="G44" i="9"/>
  <c r="H44" i="8"/>
  <c r="H131" i="8"/>
  <c r="G131" i="9"/>
  <c r="H117" i="8"/>
  <c r="G117" i="9"/>
  <c r="H96" i="8"/>
  <c r="G96" i="9"/>
  <c r="G98" i="10"/>
  <c r="H98" i="9"/>
  <c r="G86" i="9"/>
  <c r="H86" i="8"/>
  <c r="G60" i="9"/>
  <c r="H60" i="8"/>
  <c r="J107" i="10"/>
  <c r="K107" i="9"/>
  <c r="G15" i="9"/>
  <c r="H15" i="8"/>
  <c r="G91" i="9"/>
  <c r="H91" i="8"/>
  <c r="J12" i="10"/>
  <c r="K12" i="9"/>
  <c r="G116" i="10"/>
  <c r="H116" i="9"/>
  <c r="J82" i="10"/>
  <c r="K82" i="9"/>
  <c r="G51" i="8"/>
  <c r="H51" i="7"/>
  <c r="K14" i="9"/>
  <c r="J14" i="10"/>
  <c r="G53" i="9"/>
  <c r="H53" i="8"/>
  <c r="G125" i="9"/>
  <c r="H125" i="8"/>
  <c r="J92" i="9"/>
  <c r="K92" i="8"/>
  <c r="G133" i="9"/>
  <c r="H133" i="8"/>
  <c r="J118" i="10"/>
  <c r="K118" i="9"/>
  <c r="H118" i="9"/>
  <c r="G41" i="9"/>
  <c r="H41" i="8"/>
  <c r="J38" i="10"/>
  <c r="K38" i="9"/>
  <c r="J54" i="10"/>
  <c r="K54" i="9"/>
  <c r="J83" i="12"/>
  <c r="K83" i="11"/>
  <c r="G119" i="9"/>
  <c r="H119" i="8"/>
  <c r="K120" i="9"/>
  <c r="J120" i="10"/>
  <c r="G26" i="10"/>
  <c r="H26" i="9"/>
  <c r="J57" i="11"/>
  <c r="K57" i="10"/>
  <c r="K105" i="8"/>
  <c r="J105" i="9"/>
  <c r="K10" i="8"/>
  <c r="J137" i="8"/>
  <c r="J3" i="8" s="1"/>
  <c r="J10" i="9"/>
  <c r="J42" i="10"/>
  <c r="K42" i="9"/>
  <c r="K116" i="10"/>
  <c r="J116" i="11"/>
  <c r="J85" i="11"/>
  <c r="K85" i="10"/>
  <c r="K48" i="9"/>
  <c r="J48" i="10"/>
  <c r="J51" i="10"/>
  <c r="K51" i="9"/>
  <c r="J132" i="9"/>
  <c r="K132" i="8"/>
  <c r="H132" i="8"/>
  <c r="J90" i="10"/>
  <c r="K90" i="9"/>
  <c r="G34" i="8"/>
  <c r="H34" i="7"/>
  <c r="K46" i="10"/>
  <c r="J46" i="11"/>
  <c r="G64" i="9"/>
  <c r="H64" i="8"/>
  <c r="J110" i="10"/>
  <c r="K110" i="9"/>
  <c r="J33" i="9"/>
  <c r="K33" i="8"/>
  <c r="K11" i="9"/>
  <c r="J11" i="10"/>
  <c r="G84" i="9"/>
  <c r="H84" i="8"/>
  <c r="G113" i="11"/>
  <c r="H113" i="10"/>
  <c r="J75" i="9"/>
  <c r="K75" i="8"/>
  <c r="J59" i="11"/>
  <c r="K59" i="10"/>
  <c r="K130" i="9"/>
  <c r="J130" i="10"/>
  <c r="J70" i="10"/>
  <c r="K70" i="9"/>
  <c r="H56" i="8"/>
  <c r="G56" i="9"/>
  <c r="J30" i="10"/>
  <c r="K30" i="9"/>
  <c r="G62" i="9"/>
  <c r="H62" i="8"/>
  <c r="J65" i="10"/>
  <c r="K65" i="9"/>
  <c r="H71" i="8"/>
  <c r="G71" i="9"/>
  <c r="G37" i="8"/>
  <c r="H37" i="7"/>
  <c r="G114" i="9"/>
  <c r="H114" i="8"/>
  <c r="G65" i="9"/>
  <c r="H65" i="8"/>
  <c r="H61" i="8"/>
  <c r="G61" i="9"/>
  <c r="G132" i="12"/>
  <c r="G22" i="9"/>
  <c r="H22" i="8"/>
  <c r="J45" i="12"/>
  <c r="K45" i="11"/>
  <c r="G77" i="9"/>
  <c r="H77" i="8"/>
  <c r="J87" i="9"/>
  <c r="K87" i="8"/>
  <c r="G111" i="9"/>
  <c r="H111" i="8"/>
  <c r="G29" i="9"/>
  <c r="H29" i="8"/>
  <c r="J63" i="9"/>
  <c r="K63" i="8"/>
  <c r="G99" i="9"/>
  <c r="H99" i="8"/>
  <c r="H18" i="7"/>
  <c r="G18" i="8"/>
  <c r="G21" i="9"/>
  <c r="H21" i="8"/>
  <c r="G35" i="8"/>
  <c r="H35" i="7"/>
  <c r="J122" i="10"/>
  <c r="K122" i="9"/>
  <c r="G36" i="9"/>
  <c r="H36" i="8"/>
  <c r="J58" i="10"/>
  <c r="K58" i="9"/>
  <c r="G79" i="9"/>
  <c r="H79" i="8"/>
  <c r="G102" i="10"/>
  <c r="H102" i="9"/>
  <c r="G32" i="10"/>
  <c r="H32" i="9"/>
  <c r="G40" i="10"/>
  <c r="H40" i="9"/>
  <c r="K104" i="9"/>
  <c r="J104" i="10"/>
  <c r="H104" i="9"/>
  <c r="G123" i="10"/>
  <c r="G11" i="9"/>
  <c r="H11" i="8"/>
  <c r="J135" i="10"/>
  <c r="K135" i="9"/>
  <c r="J128" i="10"/>
  <c r="K128" i="9"/>
  <c r="K101" i="8"/>
  <c r="J101" i="9"/>
  <c r="J72" i="10"/>
  <c r="K72" i="9"/>
  <c r="G72" i="9"/>
  <c r="H72" i="8"/>
  <c r="K50" i="9"/>
  <c r="J50" i="10"/>
  <c r="H88" i="7"/>
  <c r="G88" i="8"/>
  <c r="G74" i="9"/>
  <c r="H74" i="8"/>
  <c r="J113" i="11"/>
  <c r="K113" i="10"/>
  <c r="G81" i="9"/>
  <c r="H81" i="8"/>
  <c r="K18" i="9"/>
  <c r="J18" i="10"/>
  <c r="K81" i="10"/>
  <c r="J81" i="11"/>
  <c r="K102" i="9"/>
  <c r="J102" i="10"/>
  <c r="J43" i="11"/>
  <c r="K43" i="10"/>
  <c r="J78" i="11"/>
  <c r="K78" i="10"/>
  <c r="G55" i="9"/>
  <c r="H55" i="8"/>
  <c r="J114" i="10"/>
  <c r="K114" i="9"/>
  <c r="J66" i="10"/>
  <c r="K66" i="9"/>
  <c r="J44" i="10"/>
  <c r="K44" i="9"/>
  <c r="K39" i="11"/>
  <c r="J39" i="12"/>
  <c r="J100" i="10"/>
  <c r="K100" i="9"/>
  <c r="J134" i="10"/>
  <c r="K134" i="9"/>
  <c r="J17" i="10"/>
  <c r="K17" i="9"/>
  <c r="K47" i="8"/>
  <c r="J47" i="9"/>
  <c r="G118" i="13"/>
  <c r="G109" i="10"/>
  <c r="J22" i="11"/>
  <c r="K22" i="10"/>
  <c r="G120" i="9"/>
  <c r="H120" i="8"/>
  <c r="H124" i="8"/>
  <c r="G124" i="9"/>
  <c r="G16" i="9"/>
  <c r="H16" i="8"/>
  <c r="G27" i="8"/>
  <c r="H27" i="7"/>
  <c r="J88" i="10"/>
  <c r="K88" i="9"/>
  <c r="H66" i="7"/>
  <c r="G66" i="8"/>
  <c r="G48" i="9"/>
  <c r="H48" i="8"/>
  <c r="J115" i="9"/>
  <c r="K115" i="8"/>
  <c r="H115" i="8"/>
  <c r="G127" i="11"/>
  <c r="H127" i="10"/>
  <c r="A22" i="20"/>
  <c r="A22" i="21"/>
  <c r="A22" i="19"/>
  <c r="A22" i="18"/>
  <c r="A22" i="16"/>
  <c r="A22" i="15"/>
  <c r="A22" i="17"/>
  <c r="A22" i="13"/>
  <c r="A22" i="11"/>
  <c r="A22" i="10"/>
  <c r="A22" i="12"/>
  <c r="A22" i="14"/>
  <c r="A22" i="9"/>
  <c r="A22" i="8"/>
  <c r="A22" i="7"/>
  <c r="A22" i="3"/>
  <c r="A22" i="6"/>
  <c r="A22" i="5"/>
  <c r="A22" i="4"/>
  <c r="A23" i="2"/>
  <c r="J21" i="9"/>
  <c r="K21" i="8"/>
  <c r="J93" i="10"/>
  <c r="K93" i="9"/>
  <c r="J95" i="9"/>
  <c r="K95" i="8"/>
  <c r="J40" i="10"/>
  <c r="K40" i="9"/>
  <c r="G130" i="10"/>
  <c r="H130" i="9"/>
  <c r="G49" i="9"/>
  <c r="H49" i="8"/>
  <c r="K49" i="8"/>
  <c r="J49" i="9"/>
  <c r="H75" i="8"/>
  <c r="G75" i="9"/>
  <c r="J111" i="11"/>
  <c r="K111" i="10"/>
  <c r="H28" i="7"/>
  <c r="G28" i="8"/>
  <c r="K64" i="9"/>
  <c r="J64" i="10"/>
  <c r="J126" i="10"/>
  <c r="K126" i="9"/>
  <c r="J91" i="9"/>
  <c r="K91" i="8"/>
  <c r="J15" i="11"/>
  <c r="K15" i="10"/>
  <c r="G42" i="8"/>
  <c r="H42" i="7"/>
  <c r="G57" i="9"/>
  <c r="H57" i="8"/>
  <c r="H59" i="7"/>
  <c r="G59" i="8"/>
  <c r="J23" i="10"/>
  <c r="K23" i="9"/>
  <c r="J123" i="9"/>
  <c r="H123" i="9" s="1"/>
  <c r="K123" i="8"/>
  <c r="J99" i="11"/>
  <c r="K99" i="10"/>
  <c r="H80" i="8"/>
  <c r="G80" i="9"/>
  <c r="H129" i="9"/>
  <c r="G129" i="10"/>
  <c r="J86" i="10"/>
  <c r="K86" i="9"/>
  <c r="G93" i="9"/>
  <c r="H93" i="8"/>
  <c r="K36" i="9"/>
  <c r="J36" i="10"/>
  <c r="J97" i="11"/>
  <c r="K97" i="10"/>
  <c r="J52" i="10"/>
  <c r="K52" i="9"/>
  <c r="H108" i="8"/>
  <c r="G108" i="9"/>
  <c r="J68" i="10"/>
  <c r="K68" i="9"/>
  <c r="G89" i="8"/>
  <c r="H89" i="7"/>
  <c r="E137" i="10"/>
  <c r="E10" i="11"/>
  <c r="J127" i="10"/>
  <c r="K127" i="9"/>
  <c r="G20" i="8"/>
  <c r="H20" i="7"/>
  <c r="J24" i="10"/>
  <c r="K24" i="9"/>
  <c r="J76" i="9"/>
  <c r="K76" i="8"/>
  <c r="H19" i="8"/>
  <c r="G19" i="9"/>
  <c r="J41" i="11"/>
  <c r="K41" i="10"/>
  <c r="G105" i="9"/>
  <c r="H105" i="8"/>
  <c r="J80" i="10"/>
  <c r="K80" i="9"/>
  <c r="H137" i="6"/>
  <c r="J4" i="6" s="1"/>
  <c r="G63" i="9"/>
  <c r="H63" i="8"/>
  <c r="G94" i="9"/>
  <c r="H94" i="8"/>
  <c r="K60" i="10"/>
  <c r="J60" i="11"/>
  <c r="G25" i="8"/>
  <c r="H25" i="7"/>
  <c r="G69" i="8"/>
  <c r="H69" i="7"/>
  <c r="J109" i="9"/>
  <c r="H109" i="9" s="1"/>
  <c r="K109" i="8"/>
  <c r="J125" i="11"/>
  <c r="K125" i="10"/>
  <c r="J94" i="10"/>
  <c r="K94" i="9"/>
  <c r="G128" i="9"/>
  <c r="H128" i="8"/>
  <c r="G13" i="9"/>
  <c r="H13" i="8"/>
  <c r="G90" i="9"/>
  <c r="H90" i="8"/>
  <c r="G100" i="9"/>
  <c r="H100" i="8"/>
  <c r="J133" i="9"/>
  <c r="K133" i="8"/>
  <c r="G126" i="9"/>
  <c r="H126" i="8"/>
  <c r="H110" i="8"/>
  <c r="G110" i="9"/>
  <c r="K67" i="10"/>
  <c r="J67" i="11"/>
  <c r="G46" i="10"/>
  <c r="H46" i="9"/>
  <c r="J98" i="10"/>
  <c r="K98" i="9"/>
  <c r="J79" i="10"/>
  <c r="K79" i="9"/>
  <c r="J61" i="9"/>
  <c r="K61" i="8"/>
  <c r="H73" i="7"/>
  <c r="G73" i="8"/>
  <c r="G135" i="10"/>
  <c r="H135" i="9"/>
  <c r="H33" i="8"/>
  <c r="G33" i="9"/>
  <c r="G122" i="10"/>
  <c r="H122" i="9"/>
  <c r="J117" i="9"/>
  <c r="K117" i="8"/>
  <c r="J71" i="11"/>
  <c r="K71" i="10"/>
  <c r="K34" i="9"/>
  <c r="J34" i="10"/>
  <c r="J84" i="10"/>
  <c r="K84" i="9"/>
  <c r="K31" i="10"/>
  <c r="J31" i="11"/>
  <c r="G104" i="12"/>
  <c r="J124" i="10"/>
  <c r="K124" i="9"/>
  <c r="G85" i="9"/>
  <c r="H85" i="8"/>
  <c r="G70" i="9"/>
  <c r="H70" i="8"/>
  <c r="J103" i="9"/>
  <c r="K103" i="8"/>
  <c r="J29" i="11"/>
  <c r="K29" i="10"/>
  <c r="H67" i="8"/>
  <c r="G67" i="9"/>
  <c r="G112" i="9"/>
  <c r="H112" i="8"/>
  <c r="H17" i="7"/>
  <c r="G17" i="8"/>
  <c r="H23" i="8"/>
  <c r="G23" i="9"/>
  <c r="G103" i="9"/>
  <c r="H103" i="8"/>
  <c r="J96" i="10"/>
  <c r="K96" i="9"/>
  <c r="J112" i="10"/>
  <c r="K112" i="9"/>
  <c r="G101" i="9"/>
  <c r="H101" i="8"/>
  <c r="J121" i="10"/>
  <c r="K121" i="9"/>
  <c r="H78" i="8"/>
  <c r="G78" i="9"/>
  <c r="G97" i="9"/>
  <c r="H97" i="8"/>
  <c r="J55" i="11"/>
  <c r="K55" i="10"/>
  <c r="J119" i="9"/>
  <c r="K119" i="8"/>
  <c r="K25" i="10"/>
  <c r="J25" i="11"/>
  <c r="G87" i="9"/>
  <c r="H87" i="8"/>
  <c r="G82" i="8"/>
  <c r="H82" i="7"/>
  <c r="G95" i="9"/>
  <c r="H95" i="8"/>
  <c r="G24" i="9"/>
  <c r="H24" i="8"/>
  <c r="H12" i="8" l="1"/>
  <c r="G12" i="9"/>
  <c r="H68" i="8"/>
  <c r="G68" i="9"/>
  <c r="G105" i="10"/>
  <c r="H105" i="9"/>
  <c r="K17" i="10"/>
  <c r="J17" i="11"/>
  <c r="G78" i="10"/>
  <c r="H78" i="9"/>
  <c r="H57" i="9"/>
  <c r="G57" i="10"/>
  <c r="J78" i="12"/>
  <c r="K78" i="11"/>
  <c r="J85" i="12"/>
  <c r="K85" i="11"/>
  <c r="J82" i="11"/>
  <c r="K82" i="10"/>
  <c r="G46" i="11"/>
  <c r="H46" i="10"/>
  <c r="J116" i="12"/>
  <c r="K116" i="11"/>
  <c r="G115" i="12"/>
  <c r="G33" i="10"/>
  <c r="H33" i="9"/>
  <c r="K67" i="11"/>
  <c r="J67" i="12"/>
  <c r="J68" i="11"/>
  <c r="K68" i="10"/>
  <c r="H42" i="8"/>
  <c r="G42" i="9"/>
  <c r="J21" i="10"/>
  <c r="K21" i="9"/>
  <c r="J115" i="10"/>
  <c r="K115" i="9"/>
  <c r="H115" i="9"/>
  <c r="H120" i="9"/>
  <c r="G120" i="10"/>
  <c r="J100" i="11"/>
  <c r="K100" i="10"/>
  <c r="J43" i="12"/>
  <c r="K43" i="11"/>
  <c r="G11" i="10"/>
  <c r="H11" i="9"/>
  <c r="G132" i="13"/>
  <c r="G133" i="10"/>
  <c r="H133" i="9"/>
  <c r="G116" i="11"/>
  <c r="H116" i="10"/>
  <c r="G98" i="11"/>
  <c r="H98" i="10"/>
  <c r="H43" i="9"/>
  <c r="G43" i="10"/>
  <c r="J89" i="10"/>
  <c r="K89" i="9"/>
  <c r="G121" i="11"/>
  <c r="H121" i="10"/>
  <c r="J26" i="11"/>
  <c r="K26" i="10"/>
  <c r="G86" i="10"/>
  <c r="H86" i="9"/>
  <c r="G112" i="10"/>
  <c r="H112" i="9"/>
  <c r="G128" i="10"/>
  <c r="H128" i="9"/>
  <c r="J49" i="10"/>
  <c r="K49" i="9"/>
  <c r="J39" i="13"/>
  <c r="K39" i="12"/>
  <c r="H54" i="10"/>
  <c r="G54" i="11"/>
  <c r="J113" i="12"/>
  <c r="K113" i="11"/>
  <c r="J111" i="12"/>
  <c r="K111" i="11"/>
  <c r="G74" i="10"/>
  <c r="H74" i="9"/>
  <c r="G39" i="10"/>
  <c r="H39" i="9"/>
  <c r="G88" i="9"/>
  <c r="H88" i="8"/>
  <c r="G79" i="10"/>
  <c r="H79" i="9"/>
  <c r="H22" i="9"/>
  <c r="G22" i="10"/>
  <c r="J75" i="10"/>
  <c r="K75" i="9"/>
  <c r="J32" i="12"/>
  <c r="K32" i="11"/>
  <c r="H82" i="8"/>
  <c r="G82" i="9"/>
  <c r="G94" i="10"/>
  <c r="H94" i="9"/>
  <c r="K102" i="10"/>
  <c r="J102" i="11"/>
  <c r="J50" i="11"/>
  <c r="K50" i="10"/>
  <c r="J63" i="10"/>
  <c r="K63" i="9"/>
  <c r="G113" i="12"/>
  <c r="H113" i="11"/>
  <c r="G119" i="10"/>
  <c r="H119" i="9"/>
  <c r="G96" i="10"/>
  <c r="H96" i="9"/>
  <c r="G30" i="10"/>
  <c r="H30" i="9"/>
  <c r="G67" i="10"/>
  <c r="H67" i="9"/>
  <c r="J31" i="12"/>
  <c r="K31" i="11"/>
  <c r="G110" i="10"/>
  <c r="H110" i="9"/>
  <c r="K76" i="9"/>
  <c r="J76" i="10"/>
  <c r="J15" i="12"/>
  <c r="K15" i="11"/>
  <c r="G48" i="10"/>
  <c r="H48" i="9"/>
  <c r="J22" i="12"/>
  <c r="K22" i="11"/>
  <c r="G123" i="11"/>
  <c r="H123" i="10"/>
  <c r="G61" i="10"/>
  <c r="H61" i="9"/>
  <c r="K42" i="10"/>
  <c r="J42" i="11"/>
  <c r="K92" i="9"/>
  <c r="J92" i="10"/>
  <c r="J12" i="11"/>
  <c r="K12" i="10"/>
  <c r="J62" i="13"/>
  <c r="K62" i="12"/>
  <c r="J35" i="10"/>
  <c r="K35" i="9"/>
  <c r="J108" i="11"/>
  <c r="K108" i="10"/>
  <c r="H83" i="9"/>
  <c r="G83" i="10"/>
  <c r="K95" i="9"/>
  <c r="J95" i="10"/>
  <c r="H89" i="8"/>
  <c r="G89" i="9"/>
  <c r="J135" i="11"/>
  <c r="K135" i="10"/>
  <c r="J28" i="11"/>
  <c r="K28" i="10"/>
  <c r="G13" i="10"/>
  <c r="H13" i="9"/>
  <c r="G129" i="11"/>
  <c r="G75" i="10"/>
  <c r="H75" i="9"/>
  <c r="H99" i="9"/>
  <c r="G99" i="10"/>
  <c r="J65" i="11"/>
  <c r="K65" i="10"/>
  <c r="J121" i="11"/>
  <c r="K121" i="10"/>
  <c r="G104" i="13"/>
  <c r="G108" i="10"/>
  <c r="H108" i="9"/>
  <c r="G80" i="10"/>
  <c r="H80" i="9"/>
  <c r="J58" i="11"/>
  <c r="K58" i="10"/>
  <c r="G62" i="10"/>
  <c r="H62" i="9"/>
  <c r="G34" i="9"/>
  <c r="H34" i="8"/>
  <c r="H87" i="9"/>
  <c r="G87" i="10"/>
  <c r="G101" i="10"/>
  <c r="H101" i="9"/>
  <c r="G135" i="11"/>
  <c r="H135" i="10"/>
  <c r="J94" i="11"/>
  <c r="K94" i="10"/>
  <c r="A23" i="21"/>
  <c r="A23" i="19"/>
  <c r="A23" i="20"/>
  <c r="A23" i="18"/>
  <c r="A23" i="17"/>
  <c r="A23" i="16"/>
  <c r="A23" i="15"/>
  <c r="A23" i="14"/>
  <c r="A23" i="12"/>
  <c r="A23" i="10"/>
  <c r="A23" i="13"/>
  <c r="A23" i="8"/>
  <c r="A23" i="11"/>
  <c r="A23" i="6"/>
  <c r="A23" i="9"/>
  <c r="A23" i="5"/>
  <c r="A23" i="7"/>
  <c r="A23" i="3"/>
  <c r="A23" i="4"/>
  <c r="A24" i="2"/>
  <c r="G66" i="9"/>
  <c r="H66" i="8"/>
  <c r="K81" i="11"/>
  <c r="J81" i="12"/>
  <c r="H36" i="9"/>
  <c r="G36" i="10"/>
  <c r="H29" i="9"/>
  <c r="G29" i="10"/>
  <c r="J30" i="11"/>
  <c r="K30" i="10"/>
  <c r="G84" i="10"/>
  <c r="H84" i="9"/>
  <c r="J90" i="11"/>
  <c r="K90" i="10"/>
  <c r="J10" i="10"/>
  <c r="J137" i="9"/>
  <c r="J3" i="9" s="1"/>
  <c r="K10" i="9"/>
  <c r="J83" i="13"/>
  <c r="K83" i="12"/>
  <c r="G117" i="10"/>
  <c r="H117" i="9"/>
  <c r="G76" i="10"/>
  <c r="H76" i="9"/>
  <c r="H50" i="9"/>
  <c r="G50" i="10"/>
  <c r="H134" i="9"/>
  <c r="G134" i="10"/>
  <c r="G107" i="11"/>
  <c r="H107" i="10"/>
  <c r="K13" i="12"/>
  <c r="J13" i="13"/>
  <c r="K37" i="10"/>
  <c r="J37" i="11"/>
  <c r="G93" i="10"/>
  <c r="H93" i="9"/>
  <c r="G16" i="10"/>
  <c r="H16" i="9"/>
  <c r="J41" i="12"/>
  <c r="K41" i="11"/>
  <c r="J86" i="11"/>
  <c r="K86" i="10"/>
  <c r="J134" i="11"/>
  <c r="K134" i="10"/>
  <c r="J120" i="11"/>
  <c r="K120" i="10"/>
  <c r="G95" i="10"/>
  <c r="H95" i="9"/>
  <c r="J99" i="12"/>
  <c r="K99" i="11"/>
  <c r="G49" i="10"/>
  <c r="H49" i="9"/>
  <c r="G109" i="11"/>
  <c r="J44" i="11"/>
  <c r="K44" i="10"/>
  <c r="G72" i="10"/>
  <c r="H72" i="9"/>
  <c r="J104" i="11"/>
  <c r="K104" i="10"/>
  <c r="H104" i="10"/>
  <c r="G56" i="10"/>
  <c r="H56" i="9"/>
  <c r="K11" i="10"/>
  <c r="J11" i="11"/>
  <c r="H125" i="9"/>
  <c r="G125" i="10"/>
  <c r="G91" i="10"/>
  <c r="H91" i="9"/>
  <c r="J112" i="11"/>
  <c r="K112" i="10"/>
  <c r="J29" i="12"/>
  <c r="K29" i="11"/>
  <c r="K84" i="10"/>
  <c r="J84" i="11"/>
  <c r="G126" i="10"/>
  <c r="H126" i="9"/>
  <c r="J125" i="12"/>
  <c r="K125" i="11"/>
  <c r="G63" i="10"/>
  <c r="H63" i="9"/>
  <c r="K18" i="10"/>
  <c r="J18" i="11"/>
  <c r="J122" i="11"/>
  <c r="K122" i="10"/>
  <c r="H111" i="9"/>
  <c r="G111" i="10"/>
  <c r="G65" i="10"/>
  <c r="H65" i="9"/>
  <c r="J54" i="11"/>
  <c r="K54" i="10"/>
  <c r="G131" i="10"/>
  <c r="H131" i="9"/>
  <c r="G52" i="9"/>
  <c r="H52" i="8"/>
  <c r="G10" i="9"/>
  <c r="G137" i="8"/>
  <c r="J7" i="8" s="1"/>
  <c r="K3" i="8" s="1"/>
  <c r="H10" i="8"/>
  <c r="H38" i="9"/>
  <c r="G38" i="10"/>
  <c r="G17" i="9"/>
  <c r="H17" i="8"/>
  <c r="G122" i="11"/>
  <c r="H122" i="10"/>
  <c r="G19" i="10"/>
  <c r="H19" i="9"/>
  <c r="G73" i="9"/>
  <c r="H73" i="8"/>
  <c r="J52" i="11"/>
  <c r="K52" i="10"/>
  <c r="G20" i="9"/>
  <c r="H20" i="8"/>
  <c r="K123" i="9"/>
  <c r="J123" i="10"/>
  <c r="G130" i="11"/>
  <c r="H130" i="10"/>
  <c r="K88" i="10"/>
  <c r="J88" i="11"/>
  <c r="G118" i="14"/>
  <c r="J66" i="11"/>
  <c r="K66" i="10"/>
  <c r="J72" i="11"/>
  <c r="K72" i="10"/>
  <c r="J132" i="10"/>
  <c r="K132" i="9"/>
  <c r="H132" i="9"/>
  <c r="J105" i="10"/>
  <c r="K105" i="9"/>
  <c r="G53" i="10"/>
  <c r="H53" i="9"/>
  <c r="H15" i="9"/>
  <c r="G15" i="10"/>
  <c r="J19" i="10"/>
  <c r="K19" i="9"/>
  <c r="G14" i="10"/>
  <c r="H14" i="9"/>
  <c r="J131" i="10"/>
  <c r="K131" i="9"/>
  <c r="H137" i="7"/>
  <c r="J4" i="7" s="1"/>
  <c r="J97" i="12"/>
  <c r="K97" i="11"/>
  <c r="J126" i="11"/>
  <c r="K126" i="10"/>
  <c r="J119" i="10"/>
  <c r="K119" i="9"/>
  <c r="J96" i="11"/>
  <c r="K96" i="10"/>
  <c r="J103" i="10"/>
  <c r="K103" i="9"/>
  <c r="J61" i="10"/>
  <c r="K61" i="9"/>
  <c r="J133" i="10"/>
  <c r="K133" i="9"/>
  <c r="K109" i="9"/>
  <c r="J109" i="10"/>
  <c r="J36" i="11"/>
  <c r="K36" i="10"/>
  <c r="J64" i="11"/>
  <c r="K64" i="10"/>
  <c r="J47" i="10"/>
  <c r="K47" i="9"/>
  <c r="J101" i="10"/>
  <c r="K101" i="9"/>
  <c r="H40" i="10"/>
  <c r="G40" i="11"/>
  <c r="H35" i="8"/>
  <c r="G35" i="9"/>
  <c r="J87" i="10"/>
  <c r="K87" i="9"/>
  <c r="G114" i="10"/>
  <c r="H114" i="9"/>
  <c r="K70" i="10"/>
  <c r="J70" i="11"/>
  <c r="J33" i="10"/>
  <c r="K33" i="9"/>
  <c r="K38" i="10"/>
  <c r="J38" i="11"/>
  <c r="J14" i="11"/>
  <c r="K14" i="10"/>
  <c r="G31" i="9"/>
  <c r="H31" i="8"/>
  <c r="G106" i="10"/>
  <c r="H106" i="9"/>
  <c r="G23" i="10"/>
  <c r="H23" i="9"/>
  <c r="K56" i="10"/>
  <c r="J56" i="11"/>
  <c r="G55" i="10"/>
  <c r="H55" i="9"/>
  <c r="J60" i="12"/>
  <c r="K60" i="11"/>
  <c r="J93" i="11"/>
  <c r="K93" i="10"/>
  <c r="K46" i="11"/>
  <c r="J46" i="12"/>
  <c r="J118" i="11"/>
  <c r="K118" i="10"/>
  <c r="H118" i="10"/>
  <c r="J124" i="11"/>
  <c r="K124" i="10"/>
  <c r="J25" i="12"/>
  <c r="K25" i="11"/>
  <c r="K24" i="10"/>
  <c r="J24" i="11"/>
  <c r="J91" i="10"/>
  <c r="K91" i="9"/>
  <c r="J34" i="11"/>
  <c r="K34" i="10"/>
  <c r="J80" i="11"/>
  <c r="K80" i="10"/>
  <c r="J127" i="11"/>
  <c r="K127" i="10"/>
  <c r="J23" i="11"/>
  <c r="K23" i="10"/>
  <c r="J40" i="11"/>
  <c r="K40" i="10"/>
  <c r="G27" i="9"/>
  <c r="H27" i="8"/>
  <c r="J114" i="11"/>
  <c r="K114" i="10"/>
  <c r="G81" i="10"/>
  <c r="H81" i="9"/>
  <c r="K130" i="10"/>
  <c r="J130" i="11"/>
  <c r="J51" i="11"/>
  <c r="K51" i="10"/>
  <c r="J107" i="11"/>
  <c r="K107" i="10"/>
  <c r="G44" i="10"/>
  <c r="H44" i="9"/>
  <c r="J77" i="10"/>
  <c r="K77" i="9"/>
  <c r="J73" i="13"/>
  <c r="K73" i="12"/>
  <c r="J55" i="12"/>
  <c r="K55" i="11"/>
  <c r="G103" i="10"/>
  <c r="H103" i="9"/>
  <c r="G70" i="10"/>
  <c r="H70" i="9"/>
  <c r="J71" i="12"/>
  <c r="K71" i="11"/>
  <c r="J79" i="11"/>
  <c r="K79" i="10"/>
  <c r="G100" i="10"/>
  <c r="H100" i="9"/>
  <c r="G69" i="9"/>
  <c r="H69" i="8"/>
  <c r="E10" i="12"/>
  <c r="E137" i="11"/>
  <c r="G59" i="9"/>
  <c r="H59" i="8"/>
  <c r="G28" i="9"/>
  <c r="H28" i="8"/>
  <c r="G32" i="11"/>
  <c r="H32" i="10"/>
  <c r="G21" i="10"/>
  <c r="H21" i="9"/>
  <c r="G77" i="10"/>
  <c r="H77" i="9"/>
  <c r="G37" i="9"/>
  <c r="H37" i="8"/>
  <c r="J110" i="11"/>
  <c r="K110" i="10"/>
  <c r="J48" i="11"/>
  <c r="K48" i="10"/>
  <c r="J57" i="12"/>
  <c r="K57" i="11"/>
  <c r="G41" i="10"/>
  <c r="H41" i="9"/>
  <c r="G58" i="10"/>
  <c r="H58" i="9"/>
  <c r="K106" i="9"/>
  <c r="J106" i="10"/>
  <c r="K53" i="11"/>
  <c r="J53" i="12"/>
  <c r="G92" i="10"/>
  <c r="H92" i="9"/>
  <c r="K20" i="9"/>
  <c r="J20" i="10"/>
  <c r="H51" i="8"/>
  <c r="G51" i="9"/>
  <c r="G60" i="10"/>
  <c r="H60" i="9"/>
  <c r="J27" i="12"/>
  <c r="K27" i="11"/>
  <c r="J16" i="11"/>
  <c r="K16" i="10"/>
  <c r="G47" i="10"/>
  <c r="H47" i="9"/>
  <c r="J128" i="11"/>
  <c r="K128" i="10"/>
  <c r="G18" i="9"/>
  <c r="H18" i="8"/>
  <c r="G71" i="10"/>
  <c r="H71" i="9"/>
  <c r="H24" i="9"/>
  <c r="G24" i="10"/>
  <c r="H97" i="9"/>
  <c r="G97" i="10"/>
  <c r="G85" i="10"/>
  <c r="H85" i="9"/>
  <c r="J117" i="10"/>
  <c r="K117" i="9"/>
  <c r="J98" i="11"/>
  <c r="K98" i="10"/>
  <c r="G90" i="10"/>
  <c r="H90" i="9"/>
  <c r="G25" i="9"/>
  <c r="H25" i="8"/>
  <c r="G127" i="12"/>
  <c r="H127" i="11"/>
  <c r="G124" i="10"/>
  <c r="H124" i="9"/>
  <c r="G102" i="11"/>
  <c r="H102" i="10"/>
  <c r="J45" i="13"/>
  <c r="K45" i="12"/>
  <c r="J59" i="12"/>
  <c r="K59" i="11"/>
  <c r="H64" i="9"/>
  <c r="G64" i="10"/>
  <c r="H26" i="10"/>
  <c r="G26" i="11"/>
  <c r="G45" i="9"/>
  <c r="H45" i="8"/>
  <c r="J129" i="10"/>
  <c r="H129" i="10" s="1"/>
  <c r="K129" i="9"/>
  <c r="K74" i="11"/>
  <c r="J74" i="12"/>
  <c r="J69" i="12"/>
  <c r="K69" i="11"/>
  <c r="G12" i="10" l="1"/>
  <c r="H12" i="9"/>
  <c r="G68" i="10"/>
  <c r="H68" i="9"/>
  <c r="J24" i="12"/>
  <c r="K24" i="11"/>
  <c r="G49" i="11"/>
  <c r="H49" i="10"/>
  <c r="G29" i="11"/>
  <c r="H29" i="10"/>
  <c r="J75" i="11"/>
  <c r="K75" i="10"/>
  <c r="G100" i="11"/>
  <c r="H100" i="10"/>
  <c r="H83" i="10"/>
  <c r="G83" i="11"/>
  <c r="H15" i="10"/>
  <c r="G15" i="11"/>
  <c r="G21" i="11"/>
  <c r="H21" i="10"/>
  <c r="J54" i="12"/>
  <c r="K54" i="11"/>
  <c r="K85" i="12"/>
  <c r="J85" i="13"/>
  <c r="G24" i="11"/>
  <c r="H24" i="10"/>
  <c r="J64" i="12"/>
  <c r="K64" i="11"/>
  <c r="J119" i="11"/>
  <c r="K119" i="10"/>
  <c r="G122" i="12"/>
  <c r="H122" i="11"/>
  <c r="K84" i="11"/>
  <c r="J84" i="12"/>
  <c r="G95" i="11"/>
  <c r="H95" i="10"/>
  <c r="J83" i="14"/>
  <c r="K83" i="13"/>
  <c r="J81" i="13"/>
  <c r="K81" i="12"/>
  <c r="J94" i="12"/>
  <c r="K94" i="11"/>
  <c r="G80" i="11"/>
  <c r="H80" i="10"/>
  <c r="G129" i="12"/>
  <c r="J108" i="12"/>
  <c r="K108" i="11"/>
  <c r="G123" i="12"/>
  <c r="J31" i="13"/>
  <c r="K31" i="12"/>
  <c r="J50" i="12"/>
  <c r="K50" i="11"/>
  <c r="G79" i="11"/>
  <c r="H79" i="10"/>
  <c r="J39" i="14"/>
  <c r="K39" i="13"/>
  <c r="J89" i="11"/>
  <c r="K89" i="10"/>
  <c r="J43" i="13"/>
  <c r="K43" i="12"/>
  <c r="K67" i="12"/>
  <c r="J67" i="13"/>
  <c r="K101" i="10"/>
  <c r="J101" i="11"/>
  <c r="H45" i="9"/>
  <c r="G45" i="10"/>
  <c r="G127" i="13"/>
  <c r="G60" i="11"/>
  <c r="H60" i="10"/>
  <c r="H41" i="10"/>
  <c r="G41" i="11"/>
  <c r="H32" i="11"/>
  <c r="G32" i="12"/>
  <c r="J71" i="13"/>
  <c r="K71" i="12"/>
  <c r="K107" i="11"/>
  <c r="J107" i="12"/>
  <c r="J23" i="12"/>
  <c r="K23" i="11"/>
  <c r="J124" i="12"/>
  <c r="K124" i="11"/>
  <c r="G53" i="11"/>
  <c r="H53" i="10"/>
  <c r="G65" i="11"/>
  <c r="H65" i="10"/>
  <c r="J13" i="14"/>
  <c r="K13" i="13"/>
  <c r="K102" i="11"/>
  <c r="J102" i="12"/>
  <c r="G43" i="11"/>
  <c r="H43" i="10"/>
  <c r="J78" i="13"/>
  <c r="K78" i="12"/>
  <c r="H113" i="12"/>
  <c r="G113" i="13"/>
  <c r="G42" i="10"/>
  <c r="H42" i="9"/>
  <c r="H22" i="10"/>
  <c r="G22" i="11"/>
  <c r="J63" i="11"/>
  <c r="K63" i="10"/>
  <c r="J25" i="13"/>
  <c r="K25" i="12"/>
  <c r="G23" i="11"/>
  <c r="H23" i="10"/>
  <c r="J120" i="12"/>
  <c r="K120" i="11"/>
  <c r="H135" i="11"/>
  <c r="G135" i="12"/>
  <c r="G108" i="11"/>
  <c r="H108" i="10"/>
  <c r="H13" i="10"/>
  <c r="G13" i="11"/>
  <c r="J35" i="11"/>
  <c r="K35" i="10"/>
  <c r="K22" i="12"/>
  <c r="J22" i="13"/>
  <c r="G67" i="11"/>
  <c r="H67" i="10"/>
  <c r="G88" i="10"/>
  <c r="H88" i="9"/>
  <c r="J49" i="11"/>
  <c r="K49" i="10"/>
  <c r="K100" i="11"/>
  <c r="J100" i="12"/>
  <c r="G57" i="11"/>
  <c r="H57" i="10"/>
  <c r="K74" i="12"/>
  <c r="J74" i="13"/>
  <c r="J60" i="13"/>
  <c r="K60" i="12"/>
  <c r="H73" i="9"/>
  <c r="G73" i="10"/>
  <c r="H76" i="10"/>
  <c r="G76" i="11"/>
  <c r="J26" i="12"/>
  <c r="K26" i="11"/>
  <c r="H102" i="11"/>
  <c r="G102" i="12"/>
  <c r="K77" i="10"/>
  <c r="J77" i="11"/>
  <c r="J19" i="11"/>
  <c r="K19" i="10"/>
  <c r="J125" i="13"/>
  <c r="K125" i="12"/>
  <c r="J82" i="12"/>
  <c r="K82" i="11"/>
  <c r="H55" i="10"/>
  <c r="G55" i="11"/>
  <c r="J47" i="11"/>
  <c r="K47" i="10"/>
  <c r="J58" i="12"/>
  <c r="K58" i="11"/>
  <c r="G11" i="11"/>
  <c r="H11" i="10"/>
  <c r="G124" i="11"/>
  <c r="H124" i="10"/>
  <c r="J40" i="12"/>
  <c r="K40" i="11"/>
  <c r="G126" i="11"/>
  <c r="H126" i="10"/>
  <c r="J68" i="12"/>
  <c r="K68" i="11"/>
  <c r="G28" i="10"/>
  <c r="H28" i="9"/>
  <c r="K109" i="10"/>
  <c r="J109" i="11"/>
  <c r="H109" i="11" s="1"/>
  <c r="J29" i="13"/>
  <c r="K29" i="12"/>
  <c r="K10" i="10"/>
  <c r="J137" i="10"/>
  <c r="J3" i="10" s="1"/>
  <c r="J10" i="11"/>
  <c r="H120" i="10"/>
  <c r="G120" i="11"/>
  <c r="G33" i="11"/>
  <c r="H33" i="10"/>
  <c r="G61" i="11"/>
  <c r="H61" i="10"/>
  <c r="J129" i="11"/>
  <c r="H129" i="11" s="1"/>
  <c r="K129" i="10"/>
  <c r="J62" i="14"/>
  <c r="K62" i="13"/>
  <c r="H48" i="10"/>
  <c r="G48" i="11"/>
  <c r="G30" i="11"/>
  <c r="H30" i="10"/>
  <c r="G94" i="11"/>
  <c r="H94" i="10"/>
  <c r="H39" i="10"/>
  <c r="G39" i="11"/>
  <c r="G128" i="11"/>
  <c r="H128" i="10"/>
  <c r="G98" i="12"/>
  <c r="H98" i="11"/>
  <c r="H97" i="10"/>
  <c r="G97" i="11"/>
  <c r="J33" i="11"/>
  <c r="K33" i="10"/>
  <c r="G118" i="15"/>
  <c r="G117" i="11"/>
  <c r="H117" i="10"/>
  <c r="H121" i="11"/>
  <c r="G121" i="12"/>
  <c r="J27" i="13"/>
  <c r="K27" i="12"/>
  <c r="K88" i="11"/>
  <c r="J88" i="12"/>
  <c r="G56" i="11"/>
  <c r="H56" i="10"/>
  <c r="G114" i="11"/>
  <c r="H114" i="10"/>
  <c r="H111" i="10"/>
  <c r="G111" i="11"/>
  <c r="G25" i="10"/>
  <c r="H25" i="9"/>
  <c r="K57" i="12"/>
  <c r="J57" i="13"/>
  <c r="K97" i="12"/>
  <c r="J97" i="13"/>
  <c r="H107" i="11"/>
  <c r="G107" i="12"/>
  <c r="K28" i="11"/>
  <c r="J28" i="12"/>
  <c r="H90" i="10"/>
  <c r="G90" i="11"/>
  <c r="G18" i="10"/>
  <c r="H18" i="9"/>
  <c r="J48" i="12"/>
  <c r="K48" i="11"/>
  <c r="H59" i="9"/>
  <c r="G59" i="10"/>
  <c r="H103" i="10"/>
  <c r="G103" i="11"/>
  <c r="J80" i="12"/>
  <c r="K80" i="11"/>
  <c r="J46" i="13"/>
  <c r="K46" i="12"/>
  <c r="G35" i="10"/>
  <c r="H35" i="9"/>
  <c r="H137" i="8"/>
  <c r="J4" i="8" s="1"/>
  <c r="J122" i="12"/>
  <c r="K122" i="11"/>
  <c r="K112" i="11"/>
  <c r="J112" i="12"/>
  <c r="G134" i="11"/>
  <c r="H134" i="10"/>
  <c r="J90" i="12"/>
  <c r="K90" i="11"/>
  <c r="A24" i="21"/>
  <c r="A24" i="19"/>
  <c r="A24" i="20"/>
  <c r="A24" i="18"/>
  <c r="A24" i="17"/>
  <c r="A24" i="16"/>
  <c r="A24" i="15"/>
  <c r="A24" i="13"/>
  <c r="A24" i="14"/>
  <c r="A24" i="10"/>
  <c r="A24" i="9"/>
  <c r="A24" i="11"/>
  <c r="A24" i="8"/>
  <c r="A24" i="12"/>
  <c r="A24" i="7"/>
  <c r="A24" i="4"/>
  <c r="A24" i="5"/>
  <c r="A24" i="3"/>
  <c r="A25" i="2"/>
  <c r="A24" i="6"/>
  <c r="G87" i="11"/>
  <c r="H87" i="10"/>
  <c r="G82" i="10"/>
  <c r="H82" i="9"/>
  <c r="G115" i="13"/>
  <c r="G78" i="11"/>
  <c r="H78" i="10"/>
  <c r="K103" i="10"/>
  <c r="J103" i="11"/>
  <c r="K16" i="11"/>
  <c r="J16" i="12"/>
  <c r="G131" i="11"/>
  <c r="H131" i="10"/>
  <c r="H58" i="10"/>
  <c r="G58" i="11"/>
  <c r="K79" i="11"/>
  <c r="J79" i="12"/>
  <c r="K56" i="11"/>
  <c r="J56" i="12"/>
  <c r="K37" i="11"/>
  <c r="J37" i="12"/>
  <c r="J36" i="12"/>
  <c r="K36" i="11"/>
  <c r="J126" i="12"/>
  <c r="K126" i="11"/>
  <c r="G130" i="12"/>
  <c r="H130" i="11"/>
  <c r="J20" i="11"/>
  <c r="K20" i="10"/>
  <c r="G106" i="11"/>
  <c r="H106" i="10"/>
  <c r="K134" i="11"/>
  <c r="J134" i="12"/>
  <c r="H31" i="9"/>
  <c r="G31" i="10"/>
  <c r="J133" i="11"/>
  <c r="K133" i="10"/>
  <c r="J132" i="11"/>
  <c r="K132" i="10"/>
  <c r="H132" i="10"/>
  <c r="G20" i="10"/>
  <c r="H20" i="9"/>
  <c r="J18" i="12"/>
  <c r="K18" i="11"/>
  <c r="J44" i="12"/>
  <c r="K44" i="11"/>
  <c r="J86" i="12"/>
  <c r="K86" i="11"/>
  <c r="K121" i="11"/>
  <c r="J121" i="12"/>
  <c r="J135" i="12"/>
  <c r="K135" i="11"/>
  <c r="J12" i="12"/>
  <c r="K12" i="11"/>
  <c r="G96" i="11"/>
  <c r="H96" i="10"/>
  <c r="G74" i="11"/>
  <c r="H74" i="10"/>
  <c r="H112" i="10"/>
  <c r="G112" i="11"/>
  <c r="G116" i="12"/>
  <c r="H116" i="11"/>
  <c r="J17" i="12"/>
  <c r="K17" i="11"/>
  <c r="J106" i="11"/>
  <c r="K106" i="10"/>
  <c r="J66" i="12"/>
  <c r="K66" i="11"/>
  <c r="G16" i="11"/>
  <c r="H16" i="10"/>
  <c r="H62" i="10"/>
  <c r="G62" i="11"/>
  <c r="G54" i="12"/>
  <c r="H54" i="11"/>
  <c r="H19" i="10"/>
  <c r="G19" i="11"/>
  <c r="J99" i="13"/>
  <c r="K99" i="12"/>
  <c r="G36" i="11"/>
  <c r="H36" i="10"/>
  <c r="G110" i="11"/>
  <c r="H110" i="10"/>
  <c r="H44" i="10"/>
  <c r="G44" i="11"/>
  <c r="K70" i="11"/>
  <c r="J70" i="12"/>
  <c r="G26" i="12"/>
  <c r="H26" i="11"/>
  <c r="J104" i="12"/>
  <c r="K104" i="11"/>
  <c r="H104" i="11"/>
  <c r="G71" i="11"/>
  <c r="H71" i="10"/>
  <c r="G70" i="11"/>
  <c r="H70" i="10"/>
  <c r="K51" i="11"/>
  <c r="J51" i="12"/>
  <c r="J105" i="11"/>
  <c r="K105" i="10"/>
  <c r="K123" i="10"/>
  <c r="J123" i="11"/>
  <c r="J118" i="12"/>
  <c r="K118" i="11"/>
  <c r="H118" i="11"/>
  <c r="H72" i="10"/>
  <c r="G72" i="11"/>
  <c r="G101" i="11"/>
  <c r="H101" i="10"/>
  <c r="K59" i="12"/>
  <c r="J59" i="13"/>
  <c r="K98" i="11"/>
  <c r="J98" i="12"/>
  <c r="J128" i="12"/>
  <c r="K128" i="11"/>
  <c r="G92" i="11"/>
  <c r="H92" i="10"/>
  <c r="J110" i="12"/>
  <c r="K110" i="11"/>
  <c r="E10" i="13"/>
  <c r="E137" i="12"/>
  <c r="K55" i="12"/>
  <c r="J55" i="13"/>
  <c r="G81" i="11"/>
  <c r="H81" i="10"/>
  <c r="J34" i="12"/>
  <c r="K34" i="11"/>
  <c r="G40" i="12"/>
  <c r="H40" i="11"/>
  <c r="J131" i="11"/>
  <c r="K131" i="10"/>
  <c r="H10" i="9"/>
  <c r="G10" i="10"/>
  <c r="G137" i="9"/>
  <c r="J7" i="9" s="1"/>
  <c r="K3" i="9" s="1"/>
  <c r="G91" i="11"/>
  <c r="H91" i="10"/>
  <c r="H109" i="10"/>
  <c r="G50" i="11"/>
  <c r="H50" i="10"/>
  <c r="G84" i="11"/>
  <c r="H84" i="10"/>
  <c r="G89" i="10"/>
  <c r="H89" i="9"/>
  <c r="J92" i="11"/>
  <c r="K92" i="10"/>
  <c r="J115" i="11"/>
  <c r="K115" i="10"/>
  <c r="H115" i="10"/>
  <c r="J116" i="13"/>
  <c r="K116" i="12"/>
  <c r="J11" i="12"/>
  <c r="K11" i="11"/>
  <c r="K113" i="12"/>
  <c r="J113" i="13"/>
  <c r="G77" i="11"/>
  <c r="H77" i="10"/>
  <c r="G51" i="10"/>
  <c r="H51" i="9"/>
  <c r="H17" i="9"/>
  <c r="G17" i="10"/>
  <c r="J127" i="12"/>
  <c r="H127" i="12" s="1"/>
  <c r="K127" i="11"/>
  <c r="H38" i="10"/>
  <c r="G38" i="11"/>
  <c r="H66" i="9"/>
  <c r="G66" i="10"/>
  <c r="K130" i="11"/>
  <c r="J130" i="12"/>
  <c r="J87" i="11"/>
  <c r="K87" i="10"/>
  <c r="G104" i="14"/>
  <c r="K53" i="12"/>
  <c r="J53" i="13"/>
  <c r="K93" i="11"/>
  <c r="J93" i="12"/>
  <c r="K14" i="11"/>
  <c r="J14" i="12"/>
  <c r="J61" i="11"/>
  <c r="K61" i="10"/>
  <c r="K72" i="11"/>
  <c r="J72" i="12"/>
  <c r="J52" i="12"/>
  <c r="K52" i="11"/>
  <c r="H125" i="10"/>
  <c r="G125" i="11"/>
  <c r="G109" i="12"/>
  <c r="J41" i="13"/>
  <c r="K41" i="12"/>
  <c r="G34" i="10"/>
  <c r="H34" i="9"/>
  <c r="K65" i="11"/>
  <c r="J65" i="12"/>
  <c r="K15" i="12"/>
  <c r="J15" i="13"/>
  <c r="G119" i="11"/>
  <c r="H119" i="10"/>
  <c r="J32" i="13"/>
  <c r="K32" i="12"/>
  <c r="K111" i="12"/>
  <c r="J111" i="13"/>
  <c r="G86" i="11"/>
  <c r="H86" i="10"/>
  <c r="G133" i="11"/>
  <c r="H133" i="10"/>
  <c r="G132" i="14"/>
  <c r="G85" i="11"/>
  <c r="H85" i="10"/>
  <c r="G27" i="10"/>
  <c r="H27" i="9"/>
  <c r="J96" i="12"/>
  <c r="K96" i="11"/>
  <c r="G93" i="11"/>
  <c r="H93" i="10"/>
  <c r="G75" i="11"/>
  <c r="H75" i="10"/>
  <c r="H64" i="10"/>
  <c r="G64" i="11"/>
  <c r="J69" i="13"/>
  <c r="K69" i="12"/>
  <c r="K45" i="13"/>
  <c r="J45" i="14"/>
  <c r="J117" i="11"/>
  <c r="K117" i="10"/>
  <c r="G47" i="11"/>
  <c r="H47" i="10"/>
  <c r="G37" i="10"/>
  <c r="H37" i="9"/>
  <c r="G69" i="10"/>
  <c r="H69" i="9"/>
  <c r="J73" i="14"/>
  <c r="K73" i="13"/>
  <c r="K114" i="11"/>
  <c r="J114" i="12"/>
  <c r="J91" i="11"/>
  <c r="K91" i="10"/>
  <c r="J38" i="12"/>
  <c r="K38" i="11"/>
  <c r="G14" i="11"/>
  <c r="H14" i="10"/>
  <c r="H52" i="9"/>
  <c r="G52" i="10"/>
  <c r="G63" i="11"/>
  <c r="H63" i="10"/>
  <c r="J30" i="12"/>
  <c r="K30" i="11"/>
  <c r="G99" i="11"/>
  <c r="H99" i="10"/>
  <c r="K95" i="10"/>
  <c r="J95" i="11"/>
  <c r="K42" i="11"/>
  <c r="J42" i="12"/>
  <c r="J76" i="11"/>
  <c r="K76" i="10"/>
  <c r="J21" i="11"/>
  <c r="K21" i="10"/>
  <c r="G46" i="12"/>
  <c r="H46" i="11"/>
  <c r="H105" i="10"/>
  <c r="G105" i="11"/>
  <c r="H12" i="10" l="1"/>
  <c r="G12" i="11"/>
  <c r="H68" i="10"/>
  <c r="G68" i="11"/>
  <c r="G35" i="11"/>
  <c r="H35" i="10"/>
  <c r="H114" i="11"/>
  <c r="G114" i="12"/>
  <c r="J33" i="12"/>
  <c r="K33" i="11"/>
  <c r="K77" i="11"/>
  <c r="J77" i="12"/>
  <c r="G13" i="12"/>
  <c r="H13" i="11"/>
  <c r="G22" i="12"/>
  <c r="H22" i="11"/>
  <c r="H41" i="11"/>
  <c r="G41" i="12"/>
  <c r="G15" i="12"/>
  <c r="H15" i="11"/>
  <c r="J92" i="12"/>
  <c r="K92" i="11"/>
  <c r="K131" i="11"/>
  <c r="J131" i="12"/>
  <c r="G92" i="12"/>
  <c r="H92" i="11"/>
  <c r="J123" i="12"/>
  <c r="K123" i="11"/>
  <c r="H26" i="12"/>
  <c r="G26" i="13"/>
  <c r="H54" i="12"/>
  <c r="G54" i="13"/>
  <c r="J44" i="13"/>
  <c r="K44" i="12"/>
  <c r="K79" i="12"/>
  <c r="J79" i="13"/>
  <c r="K90" i="12"/>
  <c r="J90" i="13"/>
  <c r="G103" i="12"/>
  <c r="H103" i="11"/>
  <c r="J97" i="14"/>
  <c r="K97" i="13"/>
  <c r="G28" i="11"/>
  <c r="H28" i="10"/>
  <c r="J47" i="12"/>
  <c r="K47" i="11"/>
  <c r="K26" i="12"/>
  <c r="J26" i="13"/>
  <c r="K49" i="11"/>
  <c r="J49" i="12"/>
  <c r="K124" i="12"/>
  <c r="J124" i="13"/>
  <c r="G127" i="14"/>
  <c r="H79" i="11"/>
  <c r="G79" i="12"/>
  <c r="K94" i="12"/>
  <c r="J94" i="13"/>
  <c r="K64" i="12"/>
  <c r="J64" i="13"/>
  <c r="H100" i="11"/>
  <c r="G100" i="12"/>
  <c r="G75" i="12"/>
  <c r="H75" i="11"/>
  <c r="K36" i="12"/>
  <c r="J36" i="13"/>
  <c r="H86" i="11"/>
  <c r="G86" i="12"/>
  <c r="J62" i="15"/>
  <c r="K62" i="14"/>
  <c r="J115" i="12"/>
  <c r="K115" i="11"/>
  <c r="H115" i="11"/>
  <c r="J104" i="13"/>
  <c r="K104" i="12"/>
  <c r="H104" i="12"/>
  <c r="K86" i="12"/>
  <c r="J86" i="13"/>
  <c r="J58" i="13"/>
  <c r="K58" i="12"/>
  <c r="G80" i="12"/>
  <c r="H80" i="11"/>
  <c r="J76" i="12"/>
  <c r="K76" i="11"/>
  <c r="K38" i="12"/>
  <c r="J38" i="13"/>
  <c r="J117" i="12"/>
  <c r="K117" i="11"/>
  <c r="J32" i="14"/>
  <c r="K32" i="13"/>
  <c r="G104" i="15"/>
  <c r="G51" i="11"/>
  <c r="H51" i="10"/>
  <c r="J70" i="13"/>
  <c r="K70" i="12"/>
  <c r="H62" i="11"/>
  <c r="G62" i="12"/>
  <c r="G106" i="12"/>
  <c r="H106" i="11"/>
  <c r="H82" i="10"/>
  <c r="G82" i="11"/>
  <c r="J27" i="14"/>
  <c r="K27" i="13"/>
  <c r="G128" i="12"/>
  <c r="H128" i="11"/>
  <c r="G61" i="12"/>
  <c r="H61" i="11"/>
  <c r="H55" i="11"/>
  <c r="G55" i="12"/>
  <c r="G76" i="12"/>
  <c r="H76" i="11"/>
  <c r="G45" i="11"/>
  <c r="H45" i="10"/>
  <c r="G52" i="11"/>
  <c r="H52" i="10"/>
  <c r="E10" i="14"/>
  <c r="E137" i="13"/>
  <c r="G11" i="12"/>
  <c r="H11" i="11"/>
  <c r="H93" i="11"/>
  <c r="G93" i="12"/>
  <c r="G78" i="12"/>
  <c r="H78" i="11"/>
  <c r="J53" i="14"/>
  <c r="K53" i="13"/>
  <c r="G125" i="12"/>
  <c r="H125" i="11"/>
  <c r="J45" i="15"/>
  <c r="K45" i="14"/>
  <c r="G89" i="11"/>
  <c r="H89" i="10"/>
  <c r="H40" i="12"/>
  <c r="G40" i="13"/>
  <c r="J128" i="13"/>
  <c r="K128" i="12"/>
  <c r="G74" i="12"/>
  <c r="H74" i="11"/>
  <c r="K18" i="12"/>
  <c r="J18" i="13"/>
  <c r="H58" i="11"/>
  <c r="G58" i="12"/>
  <c r="G134" i="12"/>
  <c r="H134" i="11"/>
  <c r="G59" i="11"/>
  <c r="H59" i="10"/>
  <c r="J57" i="14"/>
  <c r="K57" i="13"/>
  <c r="G121" i="13"/>
  <c r="H121" i="12"/>
  <c r="H39" i="11"/>
  <c r="G39" i="12"/>
  <c r="K68" i="12"/>
  <c r="J68" i="13"/>
  <c r="G88" i="11"/>
  <c r="H88" i="10"/>
  <c r="K120" i="12"/>
  <c r="J120" i="13"/>
  <c r="K78" i="13"/>
  <c r="J78" i="14"/>
  <c r="J23" i="13"/>
  <c r="K23" i="12"/>
  <c r="K50" i="12"/>
  <c r="J50" i="13"/>
  <c r="J81" i="14"/>
  <c r="K81" i="13"/>
  <c r="G24" i="12"/>
  <c r="H24" i="11"/>
  <c r="J75" i="12"/>
  <c r="K75" i="11"/>
  <c r="G46" i="13"/>
  <c r="H46" i="12"/>
  <c r="G71" i="12"/>
  <c r="H71" i="11"/>
  <c r="J28" i="13"/>
  <c r="K28" i="12"/>
  <c r="G57" i="12"/>
  <c r="H57" i="11"/>
  <c r="J127" i="13"/>
  <c r="H127" i="13" s="1"/>
  <c r="K127" i="12"/>
  <c r="J111" i="14"/>
  <c r="K111" i="13"/>
  <c r="G42" i="11"/>
  <c r="H42" i="10"/>
  <c r="G115" i="14"/>
  <c r="H135" i="12"/>
  <c r="G135" i="13"/>
  <c r="J42" i="13"/>
  <c r="K42" i="12"/>
  <c r="J95" i="12"/>
  <c r="K95" i="11"/>
  <c r="K91" i="11"/>
  <c r="J91" i="12"/>
  <c r="H27" i="10"/>
  <c r="G27" i="11"/>
  <c r="G119" i="12"/>
  <c r="H119" i="11"/>
  <c r="K52" i="12"/>
  <c r="J52" i="13"/>
  <c r="J87" i="12"/>
  <c r="K87" i="11"/>
  <c r="G77" i="12"/>
  <c r="H77" i="11"/>
  <c r="J98" i="13"/>
  <c r="K98" i="12"/>
  <c r="K105" i="11"/>
  <c r="J105" i="12"/>
  <c r="H44" i="11"/>
  <c r="G44" i="12"/>
  <c r="J20" i="12"/>
  <c r="K20" i="11"/>
  <c r="J112" i="13"/>
  <c r="K112" i="12"/>
  <c r="G33" i="12"/>
  <c r="H33" i="11"/>
  <c r="G73" i="11"/>
  <c r="H73" i="10"/>
  <c r="J107" i="13"/>
  <c r="K107" i="12"/>
  <c r="J101" i="12"/>
  <c r="K101" i="11"/>
  <c r="J85" i="14"/>
  <c r="K85" i="13"/>
  <c r="H69" i="10"/>
  <c r="G69" i="11"/>
  <c r="J99" i="14"/>
  <c r="K99" i="13"/>
  <c r="J29" i="14"/>
  <c r="K29" i="13"/>
  <c r="H122" i="12"/>
  <c r="G122" i="13"/>
  <c r="G10" i="11"/>
  <c r="G137" i="10"/>
  <c r="J7" i="10" s="1"/>
  <c r="K3" i="10" s="1"/>
  <c r="H10" i="10"/>
  <c r="G102" i="13"/>
  <c r="H102" i="12"/>
  <c r="G109" i="13"/>
  <c r="H109" i="12"/>
  <c r="J110" i="13"/>
  <c r="K110" i="12"/>
  <c r="J134" i="13"/>
  <c r="K134" i="12"/>
  <c r="K119" i="11"/>
  <c r="J119" i="12"/>
  <c r="J118" i="13"/>
  <c r="K118" i="12"/>
  <c r="H118" i="12"/>
  <c r="G112" i="12"/>
  <c r="H112" i="11"/>
  <c r="J129" i="12"/>
  <c r="H129" i="12" s="1"/>
  <c r="K129" i="11"/>
  <c r="J114" i="13"/>
  <c r="K114" i="12"/>
  <c r="J15" i="14"/>
  <c r="K15" i="13"/>
  <c r="K72" i="12"/>
  <c r="J72" i="13"/>
  <c r="J130" i="13"/>
  <c r="K130" i="12"/>
  <c r="J113" i="14"/>
  <c r="K113" i="13"/>
  <c r="G84" i="12"/>
  <c r="H84" i="11"/>
  <c r="K34" i="12"/>
  <c r="J34" i="13"/>
  <c r="J51" i="13"/>
  <c r="K51" i="12"/>
  <c r="H16" i="11"/>
  <c r="G16" i="12"/>
  <c r="G96" i="12"/>
  <c r="H96" i="11"/>
  <c r="H20" i="10"/>
  <c r="G20" i="11"/>
  <c r="G120" i="12"/>
  <c r="H120" i="11"/>
  <c r="G126" i="12"/>
  <c r="H126" i="11"/>
  <c r="J82" i="13"/>
  <c r="K82" i="12"/>
  <c r="H67" i="11"/>
  <c r="G67" i="12"/>
  <c r="G23" i="12"/>
  <c r="H23" i="11"/>
  <c r="G43" i="12"/>
  <c r="H43" i="11"/>
  <c r="J31" i="14"/>
  <c r="K31" i="13"/>
  <c r="J83" i="15"/>
  <c r="K83" i="14"/>
  <c r="G29" i="12"/>
  <c r="H29" i="11"/>
  <c r="H133" i="11"/>
  <c r="G133" i="12"/>
  <c r="G97" i="12"/>
  <c r="H97" i="11"/>
  <c r="K21" i="11"/>
  <c r="J21" i="12"/>
  <c r="H107" i="12"/>
  <c r="G107" i="13"/>
  <c r="G60" i="12"/>
  <c r="H60" i="11"/>
  <c r="G14" i="12"/>
  <c r="H14" i="11"/>
  <c r="G85" i="12"/>
  <c r="H85" i="11"/>
  <c r="J67" i="14"/>
  <c r="K67" i="13"/>
  <c r="H123" i="11"/>
  <c r="G63" i="12"/>
  <c r="H63" i="11"/>
  <c r="J116" i="14"/>
  <c r="K116" i="13"/>
  <c r="G91" i="12"/>
  <c r="H91" i="11"/>
  <c r="K133" i="11"/>
  <c r="J133" i="12"/>
  <c r="G31" i="11"/>
  <c r="H31" i="10"/>
  <c r="J89" i="12"/>
  <c r="K89" i="11"/>
  <c r="G37" i="11"/>
  <c r="H37" i="10"/>
  <c r="K109" i="11"/>
  <c r="J109" i="12"/>
  <c r="H137" i="9"/>
  <c r="J4" i="9" s="1"/>
  <c r="G116" i="13"/>
  <c r="H116" i="12"/>
  <c r="G108" i="12"/>
  <c r="H108" i="11"/>
  <c r="G47" i="12"/>
  <c r="H47" i="11"/>
  <c r="G98" i="13"/>
  <c r="H98" i="12"/>
  <c r="G113" i="14"/>
  <c r="H113" i="13"/>
  <c r="J59" i="14"/>
  <c r="K59" i="13"/>
  <c r="G130" i="13"/>
  <c r="H130" i="12"/>
  <c r="H131" i="11"/>
  <c r="G131" i="12"/>
  <c r="G87" i="12"/>
  <c r="H87" i="11"/>
  <c r="K48" i="12"/>
  <c r="J48" i="13"/>
  <c r="G25" i="11"/>
  <c r="H25" i="10"/>
  <c r="G117" i="12"/>
  <c r="H117" i="11"/>
  <c r="G94" i="12"/>
  <c r="H94" i="11"/>
  <c r="J22" i="14"/>
  <c r="K22" i="13"/>
  <c r="J102" i="13"/>
  <c r="K102" i="12"/>
  <c r="G105" i="12"/>
  <c r="H105" i="11"/>
  <c r="G64" i="12"/>
  <c r="H64" i="11"/>
  <c r="J65" i="13"/>
  <c r="K65" i="12"/>
  <c r="G66" i="11"/>
  <c r="H66" i="10"/>
  <c r="G50" i="12"/>
  <c r="H50" i="11"/>
  <c r="H81" i="11"/>
  <c r="G81" i="12"/>
  <c r="G110" i="12"/>
  <c r="H110" i="11"/>
  <c r="K66" i="12"/>
  <c r="J66" i="13"/>
  <c r="K12" i="12"/>
  <c r="J12" i="13"/>
  <c r="J16" i="13"/>
  <c r="K16" i="12"/>
  <c r="K122" i="12"/>
  <c r="J122" i="13"/>
  <c r="H111" i="11"/>
  <c r="G111" i="12"/>
  <c r="J10" i="12"/>
  <c r="J137" i="11"/>
  <c r="J3" i="11" s="1"/>
  <c r="K10" i="11"/>
  <c r="K40" i="12"/>
  <c r="J40" i="13"/>
  <c r="J125" i="14"/>
  <c r="K125" i="13"/>
  <c r="J60" i="14"/>
  <c r="K60" i="13"/>
  <c r="K25" i="13"/>
  <c r="J25" i="14"/>
  <c r="J71" i="14"/>
  <c r="K71" i="13"/>
  <c r="G123" i="13"/>
  <c r="G95" i="12"/>
  <c r="H95" i="11"/>
  <c r="K54" i="12"/>
  <c r="J54" i="13"/>
  <c r="G49" i="12"/>
  <c r="H49" i="11"/>
  <c r="H34" i="10"/>
  <c r="G34" i="11"/>
  <c r="H72" i="11"/>
  <c r="G72" i="12"/>
  <c r="K17" i="12"/>
  <c r="J17" i="13"/>
  <c r="J37" i="13"/>
  <c r="K37" i="12"/>
  <c r="H65" i="11"/>
  <c r="G65" i="12"/>
  <c r="J41" i="14"/>
  <c r="K41" i="13"/>
  <c r="G19" i="12"/>
  <c r="H19" i="11"/>
  <c r="G56" i="12"/>
  <c r="H56" i="11"/>
  <c r="J88" i="13"/>
  <c r="K88" i="12"/>
  <c r="H53" i="11"/>
  <c r="G53" i="12"/>
  <c r="J96" i="13"/>
  <c r="K96" i="12"/>
  <c r="K30" i="12"/>
  <c r="J30" i="13"/>
  <c r="G132" i="15"/>
  <c r="J61" i="12"/>
  <c r="K61" i="11"/>
  <c r="K11" i="12"/>
  <c r="J11" i="13"/>
  <c r="J55" i="14"/>
  <c r="K55" i="13"/>
  <c r="G70" i="12"/>
  <c r="H70" i="11"/>
  <c r="K132" i="11"/>
  <c r="J132" i="12"/>
  <c r="H132" i="11"/>
  <c r="G18" i="11"/>
  <c r="H18" i="10"/>
  <c r="G118" i="16"/>
  <c r="H30" i="11"/>
  <c r="G30" i="12"/>
  <c r="J74" i="14"/>
  <c r="K74" i="13"/>
  <c r="G32" i="13"/>
  <c r="H32" i="12"/>
  <c r="K84" i="12"/>
  <c r="J84" i="13"/>
  <c r="J121" i="13"/>
  <c r="K121" i="12"/>
  <c r="J93" i="13"/>
  <c r="K93" i="12"/>
  <c r="G129" i="13"/>
  <c r="J46" i="14"/>
  <c r="K46" i="13"/>
  <c r="J100" i="13"/>
  <c r="K100" i="12"/>
  <c r="H83" i="11"/>
  <c r="G83" i="12"/>
  <c r="G17" i="11"/>
  <c r="H17" i="10"/>
  <c r="J56" i="13"/>
  <c r="K56" i="12"/>
  <c r="K39" i="14"/>
  <c r="J39" i="15"/>
  <c r="J80" i="13"/>
  <c r="K80" i="12"/>
  <c r="G99" i="12"/>
  <c r="H99" i="11"/>
  <c r="J69" i="14"/>
  <c r="K69" i="13"/>
  <c r="J73" i="15"/>
  <c r="K73" i="14"/>
  <c r="J126" i="13"/>
  <c r="K126" i="12"/>
  <c r="J14" i="13"/>
  <c r="K14" i="12"/>
  <c r="G38" i="12"/>
  <c r="H38" i="11"/>
  <c r="G101" i="12"/>
  <c r="H101" i="11"/>
  <c r="G36" i="12"/>
  <c r="H36" i="11"/>
  <c r="J106" i="12"/>
  <c r="K106" i="11"/>
  <c r="K135" i="12"/>
  <c r="J135" i="13"/>
  <c r="J103" i="12"/>
  <c r="K103" i="11"/>
  <c r="A25" i="20"/>
  <c r="A25" i="21"/>
  <c r="A25" i="17"/>
  <c r="A25" i="18"/>
  <c r="A25" i="16"/>
  <c r="A25" i="19"/>
  <c r="A25" i="15"/>
  <c r="A25" i="12"/>
  <c r="A25" i="14"/>
  <c r="A25" i="13"/>
  <c r="A25" i="11"/>
  <c r="A25" i="10"/>
  <c r="A25" i="6"/>
  <c r="A25" i="9"/>
  <c r="A25" i="8"/>
  <c r="A25" i="7"/>
  <c r="A25" i="5"/>
  <c r="A25" i="3"/>
  <c r="A26" i="2"/>
  <c r="A25" i="4"/>
  <c r="G90" i="12"/>
  <c r="H90" i="11"/>
  <c r="G48" i="12"/>
  <c r="H48" i="11"/>
  <c r="G124" i="12"/>
  <c r="H124" i="11"/>
  <c r="J19" i="12"/>
  <c r="K19" i="11"/>
  <c r="K35" i="11"/>
  <c r="J35" i="12"/>
  <c r="K63" i="11"/>
  <c r="J63" i="12"/>
  <c r="J13" i="15"/>
  <c r="K13" i="14"/>
  <c r="J43" i="14"/>
  <c r="K43" i="13"/>
  <c r="K108" i="12"/>
  <c r="J108" i="13"/>
  <c r="G21" i="12"/>
  <c r="H21" i="11"/>
  <c r="K24" i="12"/>
  <c r="J24" i="13"/>
  <c r="G12" i="12" l="1"/>
  <c r="H12" i="11"/>
  <c r="G68" i="12"/>
  <c r="H68" i="11"/>
  <c r="K73" i="15"/>
  <c r="J73" i="16"/>
  <c r="H117" i="12"/>
  <c r="G117" i="13"/>
  <c r="G42" i="12"/>
  <c r="H42" i="11"/>
  <c r="J88" i="14"/>
  <c r="K88" i="13"/>
  <c r="J89" i="13"/>
  <c r="K89" i="12"/>
  <c r="J103" i="13"/>
  <c r="K103" i="12"/>
  <c r="J126" i="14"/>
  <c r="K126" i="13"/>
  <c r="G17" i="12"/>
  <c r="H17" i="11"/>
  <c r="H21" i="12"/>
  <c r="G21" i="13"/>
  <c r="H124" i="12"/>
  <c r="G124" i="13"/>
  <c r="J135" i="14"/>
  <c r="K135" i="13"/>
  <c r="G83" i="13"/>
  <c r="H83" i="12"/>
  <c r="H70" i="12"/>
  <c r="G70" i="13"/>
  <c r="J71" i="15"/>
  <c r="K71" i="14"/>
  <c r="J122" i="14"/>
  <c r="K122" i="13"/>
  <c r="H37" i="11"/>
  <c r="G37" i="12"/>
  <c r="H133" i="12"/>
  <c r="G133" i="13"/>
  <c r="J34" i="14"/>
  <c r="K34" i="13"/>
  <c r="G109" i="14"/>
  <c r="H109" i="13"/>
  <c r="G58" i="13"/>
  <c r="H58" i="12"/>
  <c r="J104" i="14"/>
  <c r="K104" i="13"/>
  <c r="H104" i="13"/>
  <c r="J64" i="14"/>
  <c r="K64" i="13"/>
  <c r="G54" i="14"/>
  <c r="H54" i="13"/>
  <c r="G41" i="13"/>
  <c r="H41" i="12"/>
  <c r="K82" i="13"/>
  <c r="J82" i="14"/>
  <c r="G102" i="14"/>
  <c r="H102" i="13"/>
  <c r="G27" i="12"/>
  <c r="H27" i="11"/>
  <c r="J106" i="13"/>
  <c r="K106" i="12"/>
  <c r="G34" i="12"/>
  <c r="H34" i="11"/>
  <c r="J111" i="15"/>
  <c r="K111" i="14"/>
  <c r="G55" i="13"/>
  <c r="H55" i="12"/>
  <c r="H36" i="12"/>
  <c r="G36" i="13"/>
  <c r="H64" i="12"/>
  <c r="G64" i="13"/>
  <c r="G47" i="13"/>
  <c r="H47" i="12"/>
  <c r="H14" i="12"/>
  <c r="G14" i="13"/>
  <c r="K113" i="14"/>
  <c r="J113" i="15"/>
  <c r="G10" i="12"/>
  <c r="G137" i="11"/>
  <c r="J7" i="11" s="1"/>
  <c r="K3" i="11" s="1"/>
  <c r="H10" i="11"/>
  <c r="J81" i="15"/>
  <c r="K81" i="14"/>
  <c r="G74" i="13"/>
  <c r="H74" i="12"/>
  <c r="G78" i="13"/>
  <c r="H78" i="12"/>
  <c r="K76" i="12"/>
  <c r="J76" i="13"/>
  <c r="J62" i="16"/>
  <c r="K62" i="15"/>
  <c r="K61" i="12"/>
  <c r="J61" i="13"/>
  <c r="H19" i="12"/>
  <c r="G19" i="13"/>
  <c r="H49" i="12"/>
  <c r="G49" i="13"/>
  <c r="J125" i="15"/>
  <c r="K125" i="14"/>
  <c r="K66" i="13"/>
  <c r="J66" i="14"/>
  <c r="G20" i="12"/>
  <c r="H20" i="11"/>
  <c r="J118" i="14"/>
  <c r="K118" i="13"/>
  <c r="H118" i="13"/>
  <c r="G122" i="14"/>
  <c r="H122" i="13"/>
  <c r="J50" i="14"/>
  <c r="K50" i="13"/>
  <c r="G93" i="13"/>
  <c r="H93" i="12"/>
  <c r="G86" i="13"/>
  <c r="H86" i="12"/>
  <c r="J77" i="13"/>
  <c r="K77" i="12"/>
  <c r="J129" i="13"/>
  <c r="K129" i="12"/>
  <c r="G88" i="12"/>
  <c r="H88" i="11"/>
  <c r="G125" i="13"/>
  <c r="H125" i="12"/>
  <c r="J117" i="13"/>
  <c r="K117" i="12"/>
  <c r="G48" i="13"/>
  <c r="H48" i="12"/>
  <c r="J38" i="14"/>
  <c r="K38" i="13"/>
  <c r="G98" i="14"/>
  <c r="H98" i="13"/>
  <c r="J101" i="13"/>
  <c r="K101" i="12"/>
  <c r="K53" i="14"/>
  <c r="J53" i="15"/>
  <c r="G28" i="12"/>
  <c r="H28" i="11"/>
  <c r="G90" i="13"/>
  <c r="H90" i="12"/>
  <c r="K60" i="14"/>
  <c r="J60" i="15"/>
  <c r="J48" i="14"/>
  <c r="K48" i="13"/>
  <c r="G31" i="12"/>
  <c r="H31" i="11"/>
  <c r="G39" i="13"/>
  <c r="H39" i="12"/>
  <c r="H79" i="12"/>
  <c r="G79" i="13"/>
  <c r="K133" i="12"/>
  <c r="J133" i="13"/>
  <c r="J83" i="16"/>
  <c r="K83" i="15"/>
  <c r="G120" i="13"/>
  <c r="H120" i="12"/>
  <c r="J107" i="14"/>
  <c r="K107" i="13"/>
  <c r="J127" i="14"/>
  <c r="H127" i="14" s="1"/>
  <c r="K127" i="13"/>
  <c r="J70" i="14"/>
  <c r="K70" i="13"/>
  <c r="J97" i="15"/>
  <c r="K97" i="14"/>
  <c r="J123" i="13"/>
  <c r="K123" i="12"/>
  <c r="H13" i="12"/>
  <c r="G13" i="13"/>
  <c r="J13" i="16"/>
  <c r="K13" i="15"/>
  <c r="J63" i="13"/>
  <c r="K63" i="12"/>
  <c r="G101" i="13"/>
  <c r="H101" i="12"/>
  <c r="J80" i="14"/>
  <c r="K80" i="13"/>
  <c r="G129" i="14"/>
  <c r="G118" i="17"/>
  <c r="K54" i="13"/>
  <c r="J54" i="14"/>
  <c r="J40" i="14"/>
  <c r="K40" i="13"/>
  <c r="G105" i="13"/>
  <c r="H105" i="12"/>
  <c r="H87" i="12"/>
  <c r="G87" i="13"/>
  <c r="H108" i="12"/>
  <c r="G108" i="13"/>
  <c r="G60" i="13"/>
  <c r="H60" i="12"/>
  <c r="J31" i="15"/>
  <c r="K31" i="14"/>
  <c r="J130" i="14"/>
  <c r="K130" i="13"/>
  <c r="J119" i="13"/>
  <c r="K119" i="12"/>
  <c r="G73" i="12"/>
  <c r="H73" i="11"/>
  <c r="J98" i="14"/>
  <c r="K98" i="13"/>
  <c r="J95" i="13"/>
  <c r="K95" i="12"/>
  <c r="G57" i="13"/>
  <c r="H57" i="12"/>
  <c r="G121" i="14"/>
  <c r="H121" i="13"/>
  <c r="J128" i="14"/>
  <c r="K128" i="13"/>
  <c r="H61" i="12"/>
  <c r="G61" i="13"/>
  <c r="H51" i="11"/>
  <c r="G51" i="12"/>
  <c r="G80" i="13"/>
  <c r="H80" i="12"/>
  <c r="G127" i="15"/>
  <c r="H103" i="12"/>
  <c r="G103" i="13"/>
  <c r="H92" i="12"/>
  <c r="G92" i="13"/>
  <c r="G106" i="13"/>
  <c r="H106" i="12"/>
  <c r="J69" i="15"/>
  <c r="K69" i="14"/>
  <c r="J105" i="13"/>
  <c r="K105" i="12"/>
  <c r="K46" i="14"/>
  <c r="J46" i="15"/>
  <c r="G91" i="13"/>
  <c r="H91" i="12"/>
  <c r="G40" i="14"/>
  <c r="H40" i="13"/>
  <c r="J36" i="14"/>
  <c r="K36" i="13"/>
  <c r="J124" i="14"/>
  <c r="K124" i="13"/>
  <c r="J90" i="14"/>
  <c r="K90" i="13"/>
  <c r="K131" i="12"/>
  <c r="J131" i="13"/>
  <c r="J108" i="14"/>
  <c r="K108" i="13"/>
  <c r="G32" i="14"/>
  <c r="H32" i="13"/>
  <c r="K25" i="14"/>
  <c r="J25" i="15"/>
  <c r="G113" i="15"/>
  <c r="H113" i="14"/>
  <c r="J85" i="15"/>
  <c r="K85" i="14"/>
  <c r="K75" i="12"/>
  <c r="J75" i="13"/>
  <c r="G44" i="13"/>
  <c r="H44" i="12"/>
  <c r="J18" i="14"/>
  <c r="K18" i="13"/>
  <c r="J94" i="14"/>
  <c r="K94" i="13"/>
  <c r="J100" i="14"/>
  <c r="K100" i="13"/>
  <c r="J16" i="14"/>
  <c r="K16" i="13"/>
  <c r="G29" i="13"/>
  <c r="H29" i="12"/>
  <c r="K12" i="13"/>
  <c r="J12" i="14"/>
  <c r="G99" i="13"/>
  <c r="H99" i="12"/>
  <c r="A26" i="21"/>
  <c r="A26" i="20"/>
  <c r="A26" i="19"/>
  <c r="A26" i="18"/>
  <c r="A26" i="17"/>
  <c r="A26" i="14"/>
  <c r="A26" i="15"/>
  <c r="A26" i="13"/>
  <c r="A26" i="16"/>
  <c r="A26" i="12"/>
  <c r="A26" i="9"/>
  <c r="A26" i="10"/>
  <c r="A26" i="8"/>
  <c r="A26" i="11"/>
  <c r="A26" i="7"/>
  <c r="A26" i="4"/>
  <c r="A26" i="6"/>
  <c r="A26" i="3"/>
  <c r="A27" i="2"/>
  <c r="A26" i="5"/>
  <c r="K39" i="15"/>
  <c r="J39" i="16"/>
  <c r="G132" i="16"/>
  <c r="K41" i="14"/>
  <c r="J41" i="15"/>
  <c r="G131" i="13"/>
  <c r="H131" i="12"/>
  <c r="G107" i="14"/>
  <c r="H107" i="13"/>
  <c r="J72" i="14"/>
  <c r="K72" i="13"/>
  <c r="J35" i="13"/>
  <c r="K35" i="12"/>
  <c r="H38" i="12"/>
  <c r="G38" i="13"/>
  <c r="J93" i="14"/>
  <c r="K93" i="13"/>
  <c r="G18" i="12"/>
  <c r="H18" i="11"/>
  <c r="J30" i="14"/>
  <c r="K30" i="13"/>
  <c r="G65" i="13"/>
  <c r="H65" i="12"/>
  <c r="H110" i="12"/>
  <c r="G110" i="13"/>
  <c r="J102" i="14"/>
  <c r="K102" i="13"/>
  <c r="G116" i="14"/>
  <c r="H116" i="13"/>
  <c r="G43" i="13"/>
  <c r="H43" i="12"/>
  <c r="H96" i="12"/>
  <c r="G96" i="13"/>
  <c r="J29" i="15"/>
  <c r="K29" i="14"/>
  <c r="H33" i="12"/>
  <c r="G33" i="13"/>
  <c r="G77" i="13"/>
  <c r="H77" i="12"/>
  <c r="J42" i="14"/>
  <c r="K42" i="13"/>
  <c r="J28" i="14"/>
  <c r="K28" i="13"/>
  <c r="K23" i="13"/>
  <c r="J23" i="14"/>
  <c r="J57" i="15"/>
  <c r="K57" i="14"/>
  <c r="H11" i="12"/>
  <c r="G11" i="13"/>
  <c r="G128" i="13"/>
  <c r="H128" i="12"/>
  <c r="G104" i="16"/>
  <c r="J58" i="14"/>
  <c r="K58" i="13"/>
  <c r="K33" i="12"/>
  <c r="J33" i="13"/>
  <c r="K67" i="14"/>
  <c r="J67" i="15"/>
  <c r="K20" i="12"/>
  <c r="J20" i="13"/>
  <c r="J55" i="15"/>
  <c r="K55" i="14"/>
  <c r="H26" i="13"/>
  <c r="G26" i="14"/>
  <c r="G126" i="13"/>
  <c r="H126" i="12"/>
  <c r="H24" i="12"/>
  <c r="G24" i="13"/>
  <c r="G76" i="13"/>
  <c r="H76" i="12"/>
  <c r="H22" i="12"/>
  <c r="G22" i="13"/>
  <c r="H56" i="12"/>
  <c r="G56" i="13"/>
  <c r="J91" i="13"/>
  <c r="K91" i="12"/>
  <c r="J79" i="14"/>
  <c r="K79" i="13"/>
  <c r="G114" i="13"/>
  <c r="H114" i="12"/>
  <c r="H119" i="12"/>
  <c r="G119" i="13"/>
  <c r="K47" i="12"/>
  <c r="J47" i="13"/>
  <c r="K74" i="14"/>
  <c r="J74" i="15"/>
  <c r="J65" i="14"/>
  <c r="K65" i="13"/>
  <c r="H85" i="12"/>
  <c r="G85" i="13"/>
  <c r="G84" i="13"/>
  <c r="H84" i="12"/>
  <c r="G112" i="13"/>
  <c r="H112" i="12"/>
  <c r="H30" i="12"/>
  <c r="G30" i="13"/>
  <c r="J86" i="14"/>
  <c r="K86" i="13"/>
  <c r="J49" i="13"/>
  <c r="K49" i="12"/>
  <c r="J24" i="14"/>
  <c r="K24" i="13"/>
  <c r="K14" i="13"/>
  <c r="J14" i="14"/>
  <c r="J56" i="14"/>
  <c r="K56" i="13"/>
  <c r="J121" i="14"/>
  <c r="K121" i="13"/>
  <c r="J132" i="13"/>
  <c r="K132" i="12"/>
  <c r="H132" i="12"/>
  <c r="H123" i="12"/>
  <c r="K10" i="12"/>
  <c r="J10" i="13"/>
  <c r="J137" i="12"/>
  <c r="J3" i="12" s="1"/>
  <c r="J22" i="15"/>
  <c r="K22" i="14"/>
  <c r="G130" i="14"/>
  <c r="H130" i="13"/>
  <c r="J109" i="13"/>
  <c r="K109" i="12"/>
  <c r="G23" i="13"/>
  <c r="H23" i="12"/>
  <c r="K15" i="14"/>
  <c r="J15" i="15"/>
  <c r="J99" i="15"/>
  <c r="K99" i="14"/>
  <c r="J112" i="14"/>
  <c r="K112" i="13"/>
  <c r="K87" i="12"/>
  <c r="J87" i="13"/>
  <c r="G71" i="13"/>
  <c r="H71" i="12"/>
  <c r="G59" i="12"/>
  <c r="H59" i="11"/>
  <c r="G89" i="12"/>
  <c r="H89" i="11"/>
  <c r="E137" i="14"/>
  <c r="E10" i="15"/>
  <c r="K27" i="14"/>
  <c r="J27" i="15"/>
  <c r="K32" i="14"/>
  <c r="J32" i="15"/>
  <c r="H75" i="12"/>
  <c r="G75" i="13"/>
  <c r="K92" i="12"/>
  <c r="J92" i="13"/>
  <c r="H72" i="12"/>
  <c r="G72" i="13"/>
  <c r="G66" i="12"/>
  <c r="H66" i="11"/>
  <c r="G45" i="12"/>
  <c r="H45" i="11"/>
  <c r="J68" i="14"/>
  <c r="K68" i="13"/>
  <c r="G62" i="13"/>
  <c r="H62" i="12"/>
  <c r="J11" i="14"/>
  <c r="K11" i="13"/>
  <c r="H25" i="11"/>
  <c r="G25" i="12"/>
  <c r="H137" i="10"/>
  <c r="J4" i="10" s="1"/>
  <c r="K115" i="12"/>
  <c r="J115" i="13"/>
  <c r="H115" i="12"/>
  <c r="K43" i="14"/>
  <c r="J43" i="15"/>
  <c r="G95" i="13"/>
  <c r="H95" i="12"/>
  <c r="G81" i="13"/>
  <c r="H81" i="12"/>
  <c r="J116" i="15"/>
  <c r="K116" i="14"/>
  <c r="J21" i="13"/>
  <c r="K21" i="12"/>
  <c r="G16" i="13"/>
  <c r="H16" i="12"/>
  <c r="J134" i="14"/>
  <c r="K134" i="13"/>
  <c r="G135" i="14"/>
  <c r="H135" i="13"/>
  <c r="J78" i="15"/>
  <c r="K78" i="14"/>
  <c r="K19" i="12"/>
  <c r="J19" i="13"/>
  <c r="J84" i="14"/>
  <c r="K84" i="13"/>
  <c r="K96" i="13"/>
  <c r="J96" i="14"/>
  <c r="J37" i="14"/>
  <c r="K37" i="13"/>
  <c r="G123" i="14"/>
  <c r="H123" i="13"/>
  <c r="G111" i="13"/>
  <c r="H111" i="12"/>
  <c r="H63" i="12"/>
  <c r="G63" i="13"/>
  <c r="G67" i="13"/>
  <c r="H67" i="12"/>
  <c r="K110" i="13"/>
  <c r="J110" i="14"/>
  <c r="G69" i="12"/>
  <c r="H69" i="11"/>
  <c r="J52" i="14"/>
  <c r="K52" i="13"/>
  <c r="J120" i="14"/>
  <c r="K120" i="13"/>
  <c r="G82" i="12"/>
  <c r="H82" i="11"/>
  <c r="G100" i="13"/>
  <c r="H100" i="12"/>
  <c r="K26" i="13"/>
  <c r="J26" i="14"/>
  <c r="G53" i="13"/>
  <c r="H53" i="12"/>
  <c r="J17" i="14"/>
  <c r="K17" i="13"/>
  <c r="H50" i="12"/>
  <c r="G50" i="13"/>
  <c r="G94" i="13"/>
  <c r="H94" i="12"/>
  <c r="K59" i="14"/>
  <c r="J59" i="15"/>
  <c r="G97" i="13"/>
  <c r="H97" i="12"/>
  <c r="J51" i="14"/>
  <c r="K51" i="13"/>
  <c r="J114" i="14"/>
  <c r="K114" i="13"/>
  <c r="G115" i="15"/>
  <c r="G46" i="14"/>
  <c r="H46" i="13"/>
  <c r="G134" i="13"/>
  <c r="H134" i="12"/>
  <c r="J45" i="16"/>
  <c r="K45" i="15"/>
  <c r="G52" i="12"/>
  <c r="H52" i="11"/>
  <c r="J44" i="14"/>
  <c r="K44" i="13"/>
  <c r="H15" i="12"/>
  <c r="G15" i="13"/>
  <c r="G35" i="12"/>
  <c r="H35" i="11"/>
  <c r="G12" i="13" l="1"/>
  <c r="H12" i="12"/>
  <c r="H68" i="12"/>
  <c r="G68" i="13"/>
  <c r="K79" i="14"/>
  <c r="J79" i="15"/>
  <c r="J126" i="15"/>
  <c r="K126" i="14"/>
  <c r="G71" i="14"/>
  <c r="H71" i="13"/>
  <c r="K18" i="14"/>
  <c r="J18" i="15"/>
  <c r="J66" i="15"/>
  <c r="K66" i="14"/>
  <c r="J91" i="14"/>
  <c r="K91" i="13"/>
  <c r="G58" i="14"/>
  <c r="H58" i="13"/>
  <c r="G72" i="14"/>
  <c r="H72" i="13"/>
  <c r="G114" i="14"/>
  <c r="H114" i="13"/>
  <c r="G104" i="17"/>
  <c r="G77" i="14"/>
  <c r="H77" i="13"/>
  <c r="K72" i="14"/>
  <c r="J72" i="15"/>
  <c r="G108" i="14"/>
  <c r="H108" i="13"/>
  <c r="K118" i="14"/>
  <c r="J118" i="15"/>
  <c r="H118" i="14"/>
  <c r="K62" i="16"/>
  <c r="J62" i="17"/>
  <c r="G14" i="14"/>
  <c r="H14" i="13"/>
  <c r="J114" i="15"/>
  <c r="K114" i="14"/>
  <c r="G53" i="14"/>
  <c r="H53" i="13"/>
  <c r="J37" i="15"/>
  <c r="K37" i="14"/>
  <c r="G16" i="14"/>
  <c r="H16" i="13"/>
  <c r="G59" i="13"/>
  <c r="H59" i="12"/>
  <c r="J109" i="14"/>
  <c r="K109" i="13"/>
  <c r="G26" i="15"/>
  <c r="H26" i="14"/>
  <c r="H33" i="13"/>
  <c r="G33" i="14"/>
  <c r="A27" i="20"/>
  <c r="A27" i="21"/>
  <c r="A27" i="19"/>
  <c r="A27" i="17"/>
  <c r="A27" i="16"/>
  <c r="A27" i="18"/>
  <c r="A27" i="15"/>
  <c r="A27" i="14"/>
  <c r="A27" i="13"/>
  <c r="A27" i="12"/>
  <c r="A27" i="11"/>
  <c r="A27" i="10"/>
  <c r="A27" i="8"/>
  <c r="A27" i="6"/>
  <c r="A27" i="5"/>
  <c r="A27" i="3"/>
  <c r="A27" i="9"/>
  <c r="A27" i="7"/>
  <c r="A27" i="4"/>
  <c r="A28" i="2"/>
  <c r="J94" i="15"/>
  <c r="K94" i="14"/>
  <c r="G32" i="15"/>
  <c r="H32" i="14"/>
  <c r="G91" i="14"/>
  <c r="H91" i="13"/>
  <c r="G127" i="16"/>
  <c r="H127" i="15"/>
  <c r="J95" i="14"/>
  <c r="K95" i="13"/>
  <c r="K80" i="14"/>
  <c r="J80" i="15"/>
  <c r="K70" i="14"/>
  <c r="J70" i="15"/>
  <c r="G39" i="14"/>
  <c r="H39" i="13"/>
  <c r="J101" i="14"/>
  <c r="K101" i="13"/>
  <c r="J129" i="14"/>
  <c r="K129" i="13"/>
  <c r="J76" i="14"/>
  <c r="K76" i="13"/>
  <c r="J106" i="14"/>
  <c r="K106" i="13"/>
  <c r="J38" i="15"/>
  <c r="K38" i="14"/>
  <c r="J59" i="16"/>
  <c r="K59" i="15"/>
  <c r="K75" i="13"/>
  <c r="J75" i="14"/>
  <c r="K90" i="14"/>
  <c r="J90" i="15"/>
  <c r="J69" i="16"/>
  <c r="K69" i="15"/>
  <c r="J119" i="14"/>
  <c r="K119" i="13"/>
  <c r="J40" i="15"/>
  <c r="K40" i="14"/>
  <c r="J13" i="17"/>
  <c r="K13" i="16"/>
  <c r="G120" i="14"/>
  <c r="H120" i="13"/>
  <c r="G48" i="14"/>
  <c r="H48" i="13"/>
  <c r="G93" i="14"/>
  <c r="H93" i="13"/>
  <c r="G49" i="14"/>
  <c r="H49" i="13"/>
  <c r="J92" i="14"/>
  <c r="K92" i="13"/>
  <c r="J44" i="15"/>
  <c r="K44" i="14"/>
  <c r="J21" i="14"/>
  <c r="K21" i="13"/>
  <c r="G11" i="14"/>
  <c r="H11" i="13"/>
  <c r="G31" i="13"/>
  <c r="H31" i="12"/>
  <c r="J77" i="14"/>
  <c r="K77" i="13"/>
  <c r="G75" i="14"/>
  <c r="H75" i="13"/>
  <c r="J29" i="16"/>
  <c r="K29" i="15"/>
  <c r="J131" i="14"/>
  <c r="K131" i="13"/>
  <c r="G51" i="13"/>
  <c r="H51" i="12"/>
  <c r="G64" i="14"/>
  <c r="H64" i="13"/>
  <c r="J103" i="14"/>
  <c r="K103" i="13"/>
  <c r="G56" i="14"/>
  <c r="H56" i="13"/>
  <c r="J105" i="14"/>
  <c r="K105" i="13"/>
  <c r="H105" i="13"/>
  <c r="G105" i="14"/>
  <c r="J107" i="15"/>
  <c r="K107" i="14"/>
  <c r="G102" i="15"/>
  <c r="H102" i="14"/>
  <c r="G61" i="14"/>
  <c r="H61" i="13"/>
  <c r="G74" i="14"/>
  <c r="H74" i="13"/>
  <c r="J82" i="15"/>
  <c r="K82" i="14"/>
  <c r="J45" i="17"/>
  <c r="K45" i="16"/>
  <c r="J112" i="15"/>
  <c r="K112" i="14"/>
  <c r="J10" i="14"/>
  <c r="J137" i="13"/>
  <c r="J3" i="13" s="1"/>
  <c r="K10" i="13"/>
  <c r="G43" i="14"/>
  <c r="H43" i="13"/>
  <c r="J93" i="15"/>
  <c r="K93" i="14"/>
  <c r="G132" i="17"/>
  <c r="J54" i="15"/>
  <c r="K54" i="14"/>
  <c r="G13" i="14"/>
  <c r="H13" i="13"/>
  <c r="K81" i="15"/>
  <c r="J81" i="16"/>
  <c r="J34" i="15"/>
  <c r="K34" i="14"/>
  <c r="J135" i="15"/>
  <c r="K135" i="14"/>
  <c r="J88" i="15"/>
  <c r="K88" i="14"/>
  <c r="G98" i="15"/>
  <c r="H98" i="14"/>
  <c r="G47" i="14"/>
  <c r="H47" i="13"/>
  <c r="J87" i="14"/>
  <c r="K87" i="13"/>
  <c r="J30" i="15"/>
  <c r="K30" i="14"/>
  <c r="G97" i="14"/>
  <c r="H97" i="13"/>
  <c r="J22" i="16"/>
  <c r="K22" i="15"/>
  <c r="G44" i="14"/>
  <c r="H44" i="13"/>
  <c r="G73" i="13"/>
  <c r="H73" i="12"/>
  <c r="J74" i="16"/>
  <c r="K74" i="15"/>
  <c r="G29" i="14"/>
  <c r="H29" i="13"/>
  <c r="J85" i="16"/>
  <c r="K85" i="15"/>
  <c r="J124" i="15"/>
  <c r="K124" i="14"/>
  <c r="G106" i="14"/>
  <c r="H106" i="13"/>
  <c r="J128" i="15"/>
  <c r="K128" i="14"/>
  <c r="J130" i="15"/>
  <c r="K130" i="14"/>
  <c r="J83" i="17"/>
  <c r="K83" i="16"/>
  <c r="G90" i="14"/>
  <c r="H90" i="13"/>
  <c r="J117" i="14"/>
  <c r="K117" i="13"/>
  <c r="K50" i="14"/>
  <c r="J50" i="15"/>
  <c r="H19" i="13"/>
  <c r="G19" i="14"/>
  <c r="H137" i="11"/>
  <c r="J4" i="11" s="1"/>
  <c r="G55" i="14"/>
  <c r="H55" i="13"/>
  <c r="G41" i="14"/>
  <c r="H41" i="13"/>
  <c r="G133" i="14"/>
  <c r="H133" i="13"/>
  <c r="G124" i="14"/>
  <c r="H124" i="13"/>
  <c r="J26" i="15"/>
  <c r="K26" i="14"/>
  <c r="H84" i="13"/>
  <c r="G84" i="14"/>
  <c r="J46" i="16"/>
  <c r="K46" i="15"/>
  <c r="J71" i="16"/>
  <c r="K71" i="15"/>
  <c r="G101" i="14"/>
  <c r="H101" i="13"/>
  <c r="J110" i="15"/>
  <c r="K110" i="14"/>
  <c r="H131" i="13"/>
  <c r="G131" i="14"/>
  <c r="G100" i="14"/>
  <c r="H100" i="13"/>
  <c r="J116" i="16"/>
  <c r="K116" i="15"/>
  <c r="G99" i="14"/>
  <c r="H99" i="13"/>
  <c r="J63" i="14"/>
  <c r="K63" i="13"/>
  <c r="G76" i="14"/>
  <c r="H76" i="13"/>
  <c r="J28" i="15"/>
  <c r="K28" i="14"/>
  <c r="G116" i="15"/>
  <c r="H116" i="14"/>
  <c r="G92" i="14"/>
  <c r="H92" i="13"/>
  <c r="J133" i="14"/>
  <c r="K133" i="13"/>
  <c r="H42" i="12"/>
  <c r="G42" i="13"/>
  <c r="G128" i="14"/>
  <c r="H128" i="13"/>
  <c r="G65" i="14"/>
  <c r="H65" i="13"/>
  <c r="J104" i="15"/>
  <c r="K104" i="14"/>
  <c r="H104" i="14"/>
  <c r="J51" i="15"/>
  <c r="K51" i="14"/>
  <c r="J14" i="15"/>
  <c r="K14" i="14"/>
  <c r="J98" i="15"/>
  <c r="K98" i="14"/>
  <c r="G27" i="13"/>
  <c r="H27" i="12"/>
  <c r="G78" i="14"/>
  <c r="H78" i="13"/>
  <c r="H52" i="12"/>
  <c r="G52" i="13"/>
  <c r="J84" i="15"/>
  <c r="K84" i="14"/>
  <c r="J11" i="15"/>
  <c r="K11" i="14"/>
  <c r="H96" i="13"/>
  <c r="G96" i="14"/>
  <c r="J41" i="16"/>
  <c r="K41" i="15"/>
  <c r="J48" i="15"/>
  <c r="K48" i="14"/>
  <c r="G86" i="14"/>
  <c r="H86" i="13"/>
  <c r="K19" i="13"/>
  <c r="J19" i="14"/>
  <c r="J32" i="16"/>
  <c r="K32" i="15"/>
  <c r="J24" i="15"/>
  <c r="K24" i="14"/>
  <c r="K89" i="13"/>
  <c r="J89" i="14"/>
  <c r="G62" i="14"/>
  <c r="H62" i="13"/>
  <c r="J27" i="16"/>
  <c r="K27" i="15"/>
  <c r="J49" i="14"/>
  <c r="K49" i="13"/>
  <c r="G94" i="14"/>
  <c r="H94" i="13"/>
  <c r="G95" i="14"/>
  <c r="H95" i="13"/>
  <c r="J99" i="16"/>
  <c r="K99" i="15"/>
  <c r="J47" i="14"/>
  <c r="K47" i="13"/>
  <c r="G30" i="14"/>
  <c r="H30" i="13"/>
  <c r="H119" i="13"/>
  <c r="G119" i="14"/>
  <c r="G24" i="14"/>
  <c r="H24" i="13"/>
  <c r="J16" i="15"/>
  <c r="K16" i="14"/>
  <c r="G113" i="16"/>
  <c r="H113" i="15"/>
  <c r="J36" i="15"/>
  <c r="K36" i="14"/>
  <c r="G121" i="15"/>
  <c r="H121" i="14"/>
  <c r="J31" i="16"/>
  <c r="K31" i="15"/>
  <c r="G118" i="18"/>
  <c r="J123" i="14"/>
  <c r="K123" i="13"/>
  <c r="H28" i="12"/>
  <c r="G28" i="13"/>
  <c r="G125" i="14"/>
  <c r="H125" i="13"/>
  <c r="G122" i="15"/>
  <c r="H122" i="14"/>
  <c r="J61" i="14"/>
  <c r="K61" i="13"/>
  <c r="H10" i="12"/>
  <c r="G10" i="13"/>
  <c r="G137" i="12"/>
  <c r="J7" i="12" s="1"/>
  <c r="K3" i="12" s="1"/>
  <c r="J111" i="16"/>
  <c r="K111" i="15"/>
  <c r="G54" i="15"/>
  <c r="H54" i="14"/>
  <c r="G37" i="13"/>
  <c r="H37" i="12"/>
  <c r="H21" i="13"/>
  <c r="G21" i="14"/>
  <c r="G117" i="14"/>
  <c r="H117" i="13"/>
  <c r="J96" i="15"/>
  <c r="K96" i="14"/>
  <c r="G107" i="15"/>
  <c r="H107" i="14"/>
  <c r="G18" i="13"/>
  <c r="H18" i="12"/>
  <c r="G109" i="15"/>
  <c r="H109" i="14"/>
  <c r="G81" i="14"/>
  <c r="H81" i="13"/>
  <c r="G22" i="14"/>
  <c r="H22" i="13"/>
  <c r="J23" i="15"/>
  <c r="K23" i="14"/>
  <c r="H63" i="13"/>
  <c r="G63" i="14"/>
  <c r="G134" i="14"/>
  <c r="H134" i="13"/>
  <c r="H82" i="12"/>
  <c r="G82" i="13"/>
  <c r="K68" i="14"/>
  <c r="J68" i="15"/>
  <c r="K33" i="13"/>
  <c r="J33" i="14"/>
  <c r="G38" i="14"/>
  <c r="H38" i="13"/>
  <c r="E10" i="16"/>
  <c r="E137" i="15"/>
  <c r="J86" i="15"/>
  <c r="K86" i="14"/>
  <c r="G46" i="15"/>
  <c r="H46" i="14"/>
  <c r="G111" i="14"/>
  <c r="H111" i="13"/>
  <c r="J132" i="14"/>
  <c r="K132" i="13"/>
  <c r="H132" i="13"/>
  <c r="J58" i="15"/>
  <c r="K58" i="14"/>
  <c r="J42" i="15"/>
  <c r="K42" i="14"/>
  <c r="J102" i="15"/>
  <c r="K102" i="14"/>
  <c r="K35" i="13"/>
  <c r="J35" i="14"/>
  <c r="K25" i="15"/>
  <c r="J25" i="16"/>
  <c r="G103" i="14"/>
  <c r="H103" i="13"/>
  <c r="H129" i="13"/>
  <c r="G79" i="14"/>
  <c r="H79" i="13"/>
  <c r="J53" i="16"/>
  <c r="K53" i="15"/>
  <c r="J113" i="16"/>
  <c r="K113" i="15"/>
  <c r="G87" i="14"/>
  <c r="H87" i="13"/>
  <c r="G69" i="13"/>
  <c r="H69" i="12"/>
  <c r="J127" i="15"/>
  <c r="K127" i="14"/>
  <c r="H70" i="13"/>
  <c r="G70" i="14"/>
  <c r="J20" i="14"/>
  <c r="K20" i="13"/>
  <c r="K65" i="14"/>
  <c r="J65" i="15"/>
  <c r="J57" i="16"/>
  <c r="K57" i="15"/>
  <c r="J12" i="15"/>
  <c r="K12" i="14"/>
  <c r="J60" i="16"/>
  <c r="K60" i="15"/>
  <c r="J125" i="16"/>
  <c r="K125" i="15"/>
  <c r="G36" i="14"/>
  <c r="H36" i="13"/>
  <c r="G83" i="14"/>
  <c r="H83" i="13"/>
  <c r="G67" i="14"/>
  <c r="H67" i="13"/>
  <c r="J67" i="16"/>
  <c r="K67" i="15"/>
  <c r="J78" i="16"/>
  <c r="K78" i="15"/>
  <c r="J39" i="17"/>
  <c r="K39" i="16"/>
  <c r="G50" i="14"/>
  <c r="H50" i="13"/>
  <c r="J43" i="16"/>
  <c r="K43" i="15"/>
  <c r="J15" i="16"/>
  <c r="K15" i="15"/>
  <c r="K120" i="14"/>
  <c r="J120" i="15"/>
  <c r="G135" i="15"/>
  <c r="H135" i="14"/>
  <c r="G45" i="13"/>
  <c r="H45" i="12"/>
  <c r="H35" i="12"/>
  <c r="G35" i="13"/>
  <c r="G115" i="16"/>
  <c r="J17" i="15"/>
  <c r="K17" i="14"/>
  <c r="J52" i="15"/>
  <c r="K52" i="14"/>
  <c r="G123" i="15"/>
  <c r="H123" i="14"/>
  <c r="J134" i="15"/>
  <c r="K134" i="14"/>
  <c r="J115" i="14"/>
  <c r="K115" i="13"/>
  <c r="H115" i="13"/>
  <c r="H66" i="12"/>
  <c r="G66" i="13"/>
  <c r="H89" i="12"/>
  <c r="G89" i="13"/>
  <c r="G23" i="14"/>
  <c r="H23" i="13"/>
  <c r="H110" i="13"/>
  <c r="G110" i="14"/>
  <c r="J100" i="15"/>
  <c r="K100" i="14"/>
  <c r="G40" i="15"/>
  <c r="H40" i="14"/>
  <c r="G57" i="14"/>
  <c r="H57" i="13"/>
  <c r="G60" i="14"/>
  <c r="H60" i="13"/>
  <c r="G129" i="15"/>
  <c r="H129" i="14"/>
  <c r="J97" i="16"/>
  <c r="K97" i="15"/>
  <c r="G88" i="13"/>
  <c r="H88" i="12"/>
  <c r="H34" i="12"/>
  <c r="G34" i="13"/>
  <c r="J64" i="15"/>
  <c r="K64" i="14"/>
  <c r="J73" i="17"/>
  <c r="K73" i="16"/>
  <c r="G25" i="13"/>
  <c r="H25" i="12"/>
  <c r="J56" i="15"/>
  <c r="K56" i="14"/>
  <c r="G20" i="13"/>
  <c r="H20" i="12"/>
  <c r="G130" i="15"/>
  <c r="H130" i="14"/>
  <c r="G85" i="14"/>
  <c r="H85" i="13"/>
  <c r="J108" i="15"/>
  <c r="K108" i="14"/>
  <c r="G80" i="14"/>
  <c r="H80" i="13"/>
  <c r="J55" i="16"/>
  <c r="K55" i="15"/>
  <c r="G15" i="14"/>
  <c r="H15" i="13"/>
  <c r="J121" i="15"/>
  <c r="K121" i="14"/>
  <c r="G112" i="14"/>
  <c r="H112" i="13"/>
  <c r="G126" i="14"/>
  <c r="H126" i="13"/>
  <c r="J122" i="15"/>
  <c r="K122" i="14"/>
  <c r="H17" i="12"/>
  <c r="G17" i="13"/>
  <c r="G12" i="14" l="1"/>
  <c r="H12" i="13"/>
  <c r="G68" i="14"/>
  <c r="H68" i="13"/>
  <c r="K113" i="16"/>
  <c r="J113" i="17"/>
  <c r="J120" i="16"/>
  <c r="K120" i="15"/>
  <c r="J53" i="17"/>
  <c r="K53" i="16"/>
  <c r="J107" i="16"/>
  <c r="K107" i="15"/>
  <c r="G108" i="15"/>
  <c r="H108" i="14"/>
  <c r="G130" i="16"/>
  <c r="H130" i="15"/>
  <c r="J33" i="15"/>
  <c r="K33" i="14"/>
  <c r="G95" i="15"/>
  <c r="H95" i="14"/>
  <c r="J85" i="17"/>
  <c r="K85" i="16"/>
  <c r="G83" i="15"/>
  <c r="H83" i="14"/>
  <c r="H37" i="13"/>
  <c r="G37" i="14"/>
  <c r="G116" i="16"/>
  <c r="H116" i="15"/>
  <c r="K29" i="16"/>
  <c r="J29" i="17"/>
  <c r="J121" i="16"/>
  <c r="K121" i="15"/>
  <c r="G70" i="15"/>
  <c r="H70" i="14"/>
  <c r="J68" i="16"/>
  <c r="K68" i="15"/>
  <c r="H94" i="14"/>
  <c r="G94" i="15"/>
  <c r="K122" i="15"/>
  <c r="J122" i="16"/>
  <c r="J108" i="16"/>
  <c r="K108" i="15"/>
  <c r="J64" i="16"/>
  <c r="K64" i="15"/>
  <c r="G40" i="16"/>
  <c r="H40" i="15"/>
  <c r="J102" i="16"/>
  <c r="K102" i="15"/>
  <c r="K61" i="14"/>
  <c r="J61" i="15"/>
  <c r="G121" i="16"/>
  <c r="H121" i="15"/>
  <c r="J47" i="15"/>
  <c r="K47" i="14"/>
  <c r="J41" i="17"/>
  <c r="K41" i="16"/>
  <c r="K98" i="15"/>
  <c r="J98" i="16"/>
  <c r="G84" i="15"/>
  <c r="H84" i="14"/>
  <c r="G106" i="15"/>
  <c r="H106" i="14"/>
  <c r="J22" i="17"/>
  <c r="K22" i="16"/>
  <c r="J135" i="16"/>
  <c r="K135" i="15"/>
  <c r="H43" i="14"/>
  <c r="G43" i="15"/>
  <c r="J80" i="16"/>
  <c r="K80" i="15"/>
  <c r="G16" i="15"/>
  <c r="H16" i="14"/>
  <c r="J118" i="16"/>
  <c r="K118" i="15"/>
  <c r="H118" i="15"/>
  <c r="E137" i="16"/>
  <c r="E10" i="17"/>
  <c r="G53" i="15"/>
  <c r="H53" i="14"/>
  <c r="J18" i="16"/>
  <c r="K18" i="15"/>
  <c r="J134" i="16"/>
  <c r="K134" i="15"/>
  <c r="J13" i="18"/>
  <c r="K13" i="17"/>
  <c r="J124" i="16"/>
  <c r="K124" i="15"/>
  <c r="H92" i="14"/>
  <c r="G92" i="15"/>
  <c r="J26" i="16"/>
  <c r="K26" i="15"/>
  <c r="J44" i="16"/>
  <c r="K44" i="15"/>
  <c r="G112" i="15"/>
  <c r="H112" i="14"/>
  <c r="J24" i="16"/>
  <c r="K24" i="15"/>
  <c r="J117" i="15"/>
  <c r="K117" i="14"/>
  <c r="J32" i="17"/>
  <c r="K32" i="16"/>
  <c r="G90" i="15"/>
  <c r="H90" i="14"/>
  <c r="H89" i="13"/>
  <c r="G89" i="14"/>
  <c r="J17" i="16"/>
  <c r="K17" i="15"/>
  <c r="J43" i="17"/>
  <c r="K43" i="16"/>
  <c r="G36" i="15"/>
  <c r="H36" i="14"/>
  <c r="J132" i="15"/>
  <c r="K132" i="14"/>
  <c r="H132" i="14"/>
  <c r="G109" i="16"/>
  <c r="G54" i="16"/>
  <c r="H54" i="15"/>
  <c r="J19" i="15"/>
  <c r="K19" i="14"/>
  <c r="G52" i="14"/>
  <c r="H52" i="13"/>
  <c r="J104" i="16"/>
  <c r="K104" i="15"/>
  <c r="H104" i="15"/>
  <c r="J28" i="16"/>
  <c r="K28" i="15"/>
  <c r="J110" i="16"/>
  <c r="K110" i="15"/>
  <c r="G133" i="15"/>
  <c r="H133" i="14"/>
  <c r="J45" i="18"/>
  <c r="K45" i="17"/>
  <c r="J105" i="15"/>
  <c r="K105" i="14"/>
  <c r="G75" i="15"/>
  <c r="H75" i="14"/>
  <c r="G49" i="15"/>
  <c r="H49" i="14"/>
  <c r="J69" i="17"/>
  <c r="K69" i="16"/>
  <c r="J129" i="15"/>
  <c r="K129" i="14"/>
  <c r="G91" i="15"/>
  <c r="H91" i="14"/>
  <c r="G77" i="15"/>
  <c r="H77" i="14"/>
  <c r="G123" i="16"/>
  <c r="J90" i="16"/>
  <c r="K90" i="15"/>
  <c r="G26" i="16"/>
  <c r="H26" i="15"/>
  <c r="J114" i="16"/>
  <c r="K114" i="15"/>
  <c r="G34" i="14"/>
  <c r="H34" i="13"/>
  <c r="J67" i="17"/>
  <c r="K67" i="16"/>
  <c r="J89" i="15"/>
  <c r="K89" i="14"/>
  <c r="J21" i="15"/>
  <c r="K21" i="14"/>
  <c r="G85" i="15"/>
  <c r="H85" i="14"/>
  <c r="K65" i="15"/>
  <c r="J65" i="16"/>
  <c r="G122" i="16"/>
  <c r="H122" i="15"/>
  <c r="J37" i="16"/>
  <c r="K37" i="15"/>
  <c r="H67" i="14"/>
  <c r="G67" i="15"/>
  <c r="K58" i="15"/>
  <c r="J58" i="16"/>
  <c r="J11" i="16"/>
  <c r="K11" i="15"/>
  <c r="G131" i="15"/>
  <c r="H131" i="14"/>
  <c r="K72" i="15"/>
  <c r="J72" i="16"/>
  <c r="H81" i="14"/>
  <c r="G81" i="15"/>
  <c r="K112" i="15"/>
  <c r="J112" i="16"/>
  <c r="J76" i="15"/>
  <c r="K76" i="14"/>
  <c r="G20" i="14"/>
  <c r="H20" i="13"/>
  <c r="J84" i="16"/>
  <c r="K84" i="15"/>
  <c r="G13" i="15"/>
  <c r="H13" i="14"/>
  <c r="G82" i="14"/>
  <c r="H82" i="13"/>
  <c r="J83" i="18"/>
  <c r="K83" i="17"/>
  <c r="K125" i="16"/>
  <c r="J125" i="17"/>
  <c r="J127" i="16"/>
  <c r="K127" i="15"/>
  <c r="J25" i="17"/>
  <c r="K25" i="16"/>
  <c r="G111" i="15"/>
  <c r="H111" i="14"/>
  <c r="G18" i="14"/>
  <c r="H18" i="13"/>
  <c r="J111" i="17"/>
  <c r="K111" i="16"/>
  <c r="G119" i="15"/>
  <c r="H119" i="14"/>
  <c r="H65" i="14"/>
  <c r="G65" i="15"/>
  <c r="G76" i="15"/>
  <c r="H76" i="14"/>
  <c r="G101" i="15"/>
  <c r="H101" i="14"/>
  <c r="H41" i="14"/>
  <c r="G41" i="15"/>
  <c r="J82" i="16"/>
  <c r="K82" i="15"/>
  <c r="G56" i="15"/>
  <c r="H56" i="14"/>
  <c r="J77" i="15"/>
  <c r="K77" i="14"/>
  <c r="G93" i="15"/>
  <c r="H93" i="14"/>
  <c r="J101" i="15"/>
  <c r="K101" i="14"/>
  <c r="G32" i="16"/>
  <c r="H32" i="15"/>
  <c r="G104" i="18"/>
  <c r="G71" i="15"/>
  <c r="H71" i="14"/>
  <c r="G135" i="16"/>
  <c r="H135" i="15"/>
  <c r="G96" i="15"/>
  <c r="H96" i="14"/>
  <c r="J50" i="16"/>
  <c r="K50" i="15"/>
  <c r="G102" i="16"/>
  <c r="H102" i="15"/>
  <c r="G126" i="15"/>
  <c r="H126" i="14"/>
  <c r="J36" i="16"/>
  <c r="K36" i="15"/>
  <c r="K34" i="15"/>
  <c r="J34" i="16"/>
  <c r="J10" i="15"/>
  <c r="J137" i="14"/>
  <c r="J3" i="14" s="1"/>
  <c r="K10" i="14"/>
  <c r="K51" i="15"/>
  <c r="J51" i="16"/>
  <c r="H79" i="14"/>
  <c r="G79" i="15"/>
  <c r="H28" i="13"/>
  <c r="G28" i="14"/>
  <c r="J119" i="15"/>
  <c r="K119" i="14"/>
  <c r="J66" i="16"/>
  <c r="K66" i="15"/>
  <c r="J74" i="17"/>
  <c r="K74" i="16"/>
  <c r="K55" i="16"/>
  <c r="J55" i="17"/>
  <c r="G118" i="19"/>
  <c r="J27" i="17"/>
  <c r="K27" i="16"/>
  <c r="G86" i="15"/>
  <c r="H86" i="14"/>
  <c r="G78" i="15"/>
  <c r="H78" i="14"/>
  <c r="J130" i="16"/>
  <c r="K130" i="15"/>
  <c r="G73" i="14"/>
  <c r="H73" i="13"/>
  <c r="H98" i="15"/>
  <c r="G98" i="16"/>
  <c r="G132" i="18"/>
  <c r="J75" i="15"/>
  <c r="K75" i="14"/>
  <c r="J109" i="15"/>
  <c r="H109" i="15" s="1"/>
  <c r="K109" i="14"/>
  <c r="G14" i="15"/>
  <c r="H14" i="14"/>
  <c r="J23" i="16"/>
  <c r="K23" i="15"/>
  <c r="J116" i="17"/>
  <c r="K116" i="16"/>
  <c r="J38" i="16"/>
  <c r="K38" i="15"/>
  <c r="J99" i="17"/>
  <c r="K99" i="16"/>
  <c r="G38" i="15"/>
  <c r="H38" i="14"/>
  <c r="J81" i="17"/>
  <c r="K81" i="16"/>
  <c r="J131" i="15"/>
  <c r="K131" i="14"/>
  <c r="J40" i="16"/>
  <c r="K40" i="15"/>
  <c r="J95" i="15"/>
  <c r="K95" i="14"/>
  <c r="J91" i="15"/>
  <c r="K91" i="14"/>
  <c r="G105" i="15"/>
  <c r="H105" i="14"/>
  <c r="J15" i="17"/>
  <c r="K15" i="16"/>
  <c r="G124" i="15"/>
  <c r="H124" i="14"/>
  <c r="J92" i="15"/>
  <c r="K92" i="14"/>
  <c r="G33" i="15"/>
  <c r="H33" i="14"/>
  <c r="G23" i="15"/>
  <c r="H23" i="14"/>
  <c r="J87" i="15"/>
  <c r="K87" i="14"/>
  <c r="J56" i="16"/>
  <c r="K56" i="15"/>
  <c r="J123" i="15"/>
  <c r="K123" i="14"/>
  <c r="J49" i="15"/>
  <c r="K49" i="14"/>
  <c r="G50" i="15"/>
  <c r="H50" i="14"/>
  <c r="G25" i="14"/>
  <c r="H25" i="13"/>
  <c r="J39" i="18"/>
  <c r="K39" i="17"/>
  <c r="J60" i="17"/>
  <c r="K60" i="16"/>
  <c r="G69" i="14"/>
  <c r="H69" i="13"/>
  <c r="J35" i="15"/>
  <c r="K35" i="14"/>
  <c r="G46" i="16"/>
  <c r="H46" i="15"/>
  <c r="G134" i="15"/>
  <c r="H134" i="14"/>
  <c r="H107" i="15"/>
  <c r="G107" i="16"/>
  <c r="G10" i="14"/>
  <c r="H10" i="13"/>
  <c r="G137" i="13"/>
  <c r="J7" i="13" s="1"/>
  <c r="K3" i="13" s="1"/>
  <c r="G128" i="15"/>
  <c r="H128" i="14"/>
  <c r="K63" i="14"/>
  <c r="J63" i="15"/>
  <c r="J71" i="17"/>
  <c r="K71" i="16"/>
  <c r="G55" i="15"/>
  <c r="H55" i="14"/>
  <c r="H74" i="14"/>
  <c r="G74" i="15"/>
  <c r="J103" i="15"/>
  <c r="K103" i="14"/>
  <c r="G31" i="14"/>
  <c r="H31" i="13"/>
  <c r="H48" i="14"/>
  <c r="G48" i="15"/>
  <c r="G39" i="15"/>
  <c r="H39" i="14"/>
  <c r="J94" i="16"/>
  <c r="K94" i="15"/>
  <c r="J62" i="18"/>
  <c r="K62" i="17"/>
  <c r="G114" i="15"/>
  <c r="H114" i="14"/>
  <c r="K126" i="15"/>
  <c r="J126" i="16"/>
  <c r="K57" i="16"/>
  <c r="J57" i="17"/>
  <c r="G117" i="15"/>
  <c r="H117" i="14"/>
  <c r="J133" i="15"/>
  <c r="K133" i="14"/>
  <c r="G58" i="15"/>
  <c r="H58" i="14"/>
  <c r="J100" i="16"/>
  <c r="K100" i="15"/>
  <c r="J42" i="16"/>
  <c r="K42" i="15"/>
  <c r="G97" i="15"/>
  <c r="H97" i="14"/>
  <c r="J106" i="15"/>
  <c r="K106" i="14"/>
  <c r="G125" i="15"/>
  <c r="H125" i="14"/>
  <c r="J30" i="16"/>
  <c r="K30" i="15"/>
  <c r="J52" i="16"/>
  <c r="K52" i="15"/>
  <c r="K20" i="14"/>
  <c r="J20" i="15"/>
  <c r="H127" i="16"/>
  <c r="G127" i="17"/>
  <c r="K16" i="15"/>
  <c r="J16" i="16"/>
  <c r="G29" i="15"/>
  <c r="H29" i="14"/>
  <c r="G129" i="16"/>
  <c r="H129" i="15"/>
  <c r="G103" i="15"/>
  <c r="H103" i="14"/>
  <c r="G24" i="15"/>
  <c r="H24" i="14"/>
  <c r="J54" i="16"/>
  <c r="K54" i="15"/>
  <c r="G115" i="17"/>
  <c r="G35" i="14"/>
  <c r="H35" i="13"/>
  <c r="G17" i="14"/>
  <c r="H17" i="13"/>
  <c r="J73" i="18"/>
  <c r="K73" i="17"/>
  <c r="G57" i="15"/>
  <c r="H57" i="14"/>
  <c r="H63" i="14"/>
  <c r="G63" i="15"/>
  <c r="H137" i="12"/>
  <c r="J4" i="12" s="1"/>
  <c r="J31" i="17"/>
  <c r="K31" i="16"/>
  <c r="G30" i="15"/>
  <c r="H30" i="14"/>
  <c r="H62" i="14"/>
  <c r="G62" i="15"/>
  <c r="J48" i="16"/>
  <c r="K48" i="15"/>
  <c r="H27" i="13"/>
  <c r="G27" i="14"/>
  <c r="H42" i="13"/>
  <c r="G42" i="14"/>
  <c r="J128" i="16"/>
  <c r="K128" i="15"/>
  <c r="G44" i="15"/>
  <c r="H44" i="14"/>
  <c r="J88" i="16"/>
  <c r="K88" i="15"/>
  <c r="J93" i="16"/>
  <c r="K93" i="15"/>
  <c r="J70" i="16"/>
  <c r="K70" i="15"/>
  <c r="A28" i="21"/>
  <c r="A28" i="20"/>
  <c r="A28" i="19"/>
  <c r="A28" i="18"/>
  <c r="A28" i="16"/>
  <c r="A28" i="17"/>
  <c r="A28" i="14"/>
  <c r="A28" i="13"/>
  <c r="A28" i="12"/>
  <c r="A28" i="15"/>
  <c r="A28" i="11"/>
  <c r="A28" i="9"/>
  <c r="A28" i="8"/>
  <c r="A28" i="7"/>
  <c r="A28" i="10"/>
  <c r="A28" i="4"/>
  <c r="A28" i="3"/>
  <c r="A28" i="5"/>
  <c r="A28" i="6"/>
  <c r="A29" i="2"/>
  <c r="G59" i="14"/>
  <c r="H59" i="13"/>
  <c r="K79" i="15"/>
  <c r="J79" i="16"/>
  <c r="H51" i="13"/>
  <c r="G51" i="14"/>
  <c r="G21" i="15"/>
  <c r="H21" i="14"/>
  <c r="J14" i="16"/>
  <c r="K14" i="15"/>
  <c r="G110" i="15"/>
  <c r="H110" i="14"/>
  <c r="G22" i="15"/>
  <c r="H22" i="14"/>
  <c r="G100" i="15"/>
  <c r="H100" i="14"/>
  <c r="G88" i="14"/>
  <c r="H88" i="13"/>
  <c r="G113" i="17"/>
  <c r="H113" i="16"/>
  <c r="J97" i="17"/>
  <c r="K97" i="16"/>
  <c r="G15" i="15"/>
  <c r="H15" i="14"/>
  <c r="G47" i="15"/>
  <c r="H47" i="14"/>
  <c r="G66" i="14"/>
  <c r="H66" i="13"/>
  <c r="G60" i="15"/>
  <c r="H60" i="14"/>
  <c r="H80" i="14"/>
  <c r="G80" i="15"/>
  <c r="K115" i="14"/>
  <c r="J115" i="15"/>
  <c r="H115" i="14"/>
  <c r="G45" i="14"/>
  <c r="H45" i="13"/>
  <c r="K78" i="16"/>
  <c r="J78" i="17"/>
  <c r="J12" i="16"/>
  <c r="K12" i="15"/>
  <c r="G87" i="15"/>
  <c r="H87" i="14"/>
  <c r="K86" i="15"/>
  <c r="J86" i="16"/>
  <c r="J96" i="16"/>
  <c r="K96" i="15"/>
  <c r="G99" i="15"/>
  <c r="H99" i="14"/>
  <c r="J46" i="17"/>
  <c r="K46" i="16"/>
  <c r="G19" i="15"/>
  <c r="H19" i="14"/>
  <c r="G61" i="15"/>
  <c r="H61" i="14"/>
  <c r="G64" i="15"/>
  <c r="H64" i="14"/>
  <c r="G11" i="15"/>
  <c r="H11" i="14"/>
  <c r="G120" i="15"/>
  <c r="H120" i="14"/>
  <c r="J59" i="17"/>
  <c r="K59" i="16"/>
  <c r="H72" i="14"/>
  <c r="G72" i="15"/>
  <c r="G12" i="15" l="1"/>
  <c r="H12" i="14"/>
  <c r="H68" i="14"/>
  <c r="G68" i="15"/>
  <c r="G45" i="15"/>
  <c r="H45" i="14"/>
  <c r="J51" i="17"/>
  <c r="K51" i="16"/>
  <c r="J124" i="17"/>
  <c r="K124" i="16"/>
  <c r="J99" i="18"/>
  <c r="K99" i="17"/>
  <c r="H29" i="15"/>
  <c r="G29" i="16"/>
  <c r="J55" i="18"/>
  <c r="K55" i="17"/>
  <c r="G96" i="16"/>
  <c r="H96" i="15"/>
  <c r="J77" i="16"/>
  <c r="K77" i="15"/>
  <c r="G119" i="16"/>
  <c r="H119" i="15"/>
  <c r="J132" i="16"/>
  <c r="K132" i="15"/>
  <c r="H132" i="15"/>
  <c r="K57" i="17"/>
  <c r="J57" i="18"/>
  <c r="G15" i="16"/>
  <c r="H15" i="15"/>
  <c r="J14" i="17"/>
  <c r="K14" i="16"/>
  <c r="H27" i="14"/>
  <c r="G27" i="15"/>
  <c r="G57" i="16"/>
  <c r="H57" i="15"/>
  <c r="G103" i="16"/>
  <c r="H103" i="15"/>
  <c r="G58" i="16"/>
  <c r="H58" i="15"/>
  <c r="J94" i="17"/>
  <c r="K94" i="16"/>
  <c r="K71" i="17"/>
  <c r="J71" i="18"/>
  <c r="G79" i="16"/>
  <c r="H79" i="15"/>
  <c r="G102" i="17"/>
  <c r="H102" i="16"/>
  <c r="J101" i="16"/>
  <c r="K101" i="15"/>
  <c r="G76" i="16"/>
  <c r="H76" i="15"/>
  <c r="J127" i="17"/>
  <c r="K127" i="16"/>
  <c r="J76" i="16"/>
  <c r="K76" i="15"/>
  <c r="J67" i="18"/>
  <c r="K67" i="17"/>
  <c r="G91" i="16"/>
  <c r="H91" i="15"/>
  <c r="H133" i="15"/>
  <c r="G133" i="16"/>
  <c r="G90" i="16"/>
  <c r="H90" i="15"/>
  <c r="J75" i="16"/>
  <c r="K75" i="15"/>
  <c r="J118" i="17"/>
  <c r="K118" i="16"/>
  <c r="H118" i="16"/>
  <c r="G39" i="16"/>
  <c r="H39" i="15"/>
  <c r="K98" i="16"/>
  <c r="J98" i="17"/>
  <c r="G132" i="19"/>
  <c r="H81" i="15"/>
  <c r="G81" i="16"/>
  <c r="G16" i="16"/>
  <c r="H16" i="15"/>
  <c r="J64" i="17"/>
  <c r="K64" i="16"/>
  <c r="G130" i="17"/>
  <c r="H130" i="16"/>
  <c r="J35" i="16"/>
  <c r="K35" i="15"/>
  <c r="K27" i="17"/>
  <c r="J27" i="18"/>
  <c r="H84" i="15"/>
  <c r="G84" i="16"/>
  <c r="K133" i="15"/>
  <c r="J133" i="16"/>
  <c r="J29" i="18"/>
  <c r="K29" i="17"/>
  <c r="G51" i="15"/>
  <c r="H51" i="14"/>
  <c r="H69" i="14"/>
  <c r="G69" i="15"/>
  <c r="G113" i="18"/>
  <c r="H113" i="17"/>
  <c r="H62" i="15"/>
  <c r="G62" i="16"/>
  <c r="G17" i="15"/>
  <c r="H17" i="14"/>
  <c r="J69" i="18"/>
  <c r="K69" i="17"/>
  <c r="J96" i="17"/>
  <c r="K96" i="16"/>
  <c r="J91" i="16"/>
  <c r="K91" i="15"/>
  <c r="K65" i="16"/>
  <c r="J65" i="17"/>
  <c r="J80" i="17"/>
  <c r="K80" i="16"/>
  <c r="J41" i="18"/>
  <c r="K41" i="17"/>
  <c r="J108" i="17"/>
  <c r="K108" i="16"/>
  <c r="H116" i="16"/>
  <c r="G116" i="17"/>
  <c r="G108" i="16"/>
  <c r="H108" i="15"/>
  <c r="G40" i="17"/>
  <c r="H40" i="16"/>
  <c r="J30" i="17"/>
  <c r="K30" i="16"/>
  <c r="K114" i="16"/>
  <c r="J114" i="17"/>
  <c r="K72" i="16"/>
  <c r="J72" i="17"/>
  <c r="H137" i="13"/>
  <c r="J4" i="13" s="1"/>
  <c r="G56" i="16"/>
  <c r="H56" i="15"/>
  <c r="G82" i="15"/>
  <c r="H82" i="14"/>
  <c r="J134" i="17"/>
  <c r="K134" i="16"/>
  <c r="G43" i="16"/>
  <c r="H43" i="15"/>
  <c r="J122" i="17"/>
  <c r="K122" i="16"/>
  <c r="G37" i="15"/>
  <c r="H37" i="14"/>
  <c r="J59" i="18"/>
  <c r="K59" i="17"/>
  <c r="J123" i="16"/>
  <c r="K123" i="15"/>
  <c r="J37" i="17"/>
  <c r="K37" i="16"/>
  <c r="H34" i="14"/>
  <c r="G34" i="15"/>
  <c r="J56" i="17"/>
  <c r="K56" i="16"/>
  <c r="G125" i="16"/>
  <c r="H125" i="15"/>
  <c r="G122" i="17"/>
  <c r="H122" i="16"/>
  <c r="K117" i="15"/>
  <c r="J117" i="16"/>
  <c r="G80" i="16"/>
  <c r="H80" i="15"/>
  <c r="J60" i="18"/>
  <c r="K60" i="17"/>
  <c r="J38" i="17"/>
  <c r="K38" i="16"/>
  <c r="G35" i="15"/>
  <c r="H35" i="14"/>
  <c r="H49" i="15"/>
  <c r="G49" i="16"/>
  <c r="J88" i="17"/>
  <c r="K88" i="16"/>
  <c r="G30" i="16"/>
  <c r="H30" i="15"/>
  <c r="G127" i="18"/>
  <c r="H127" i="17"/>
  <c r="J126" i="17"/>
  <c r="K126" i="16"/>
  <c r="H10" i="14"/>
  <c r="G137" i="14"/>
  <c r="J7" i="14" s="1"/>
  <c r="K3" i="14" s="1"/>
  <c r="G10" i="15"/>
  <c r="K39" i="18"/>
  <c r="J39" i="19"/>
  <c r="G23" i="16"/>
  <c r="H23" i="15"/>
  <c r="J95" i="16"/>
  <c r="K95" i="15"/>
  <c r="J116" i="18"/>
  <c r="K116" i="17"/>
  <c r="G73" i="15"/>
  <c r="H73" i="14"/>
  <c r="K74" i="17"/>
  <c r="J74" i="18"/>
  <c r="J34" i="17"/>
  <c r="K34" i="16"/>
  <c r="J104" i="17"/>
  <c r="K104" i="16"/>
  <c r="H104" i="16"/>
  <c r="J47" i="16"/>
  <c r="K47" i="15"/>
  <c r="J107" i="17"/>
  <c r="K107" i="16"/>
  <c r="J112" i="17"/>
  <c r="K112" i="16"/>
  <c r="J97" i="18"/>
  <c r="K97" i="17"/>
  <c r="G93" i="16"/>
  <c r="H93" i="15"/>
  <c r="J32" i="18"/>
  <c r="K32" i="17"/>
  <c r="G120" i="16"/>
  <c r="H120" i="15"/>
  <c r="J83" i="19"/>
  <c r="K83" i="18"/>
  <c r="K93" i="16"/>
  <c r="J93" i="17"/>
  <c r="H31" i="14"/>
  <c r="G31" i="15"/>
  <c r="G135" i="17"/>
  <c r="H135" i="16"/>
  <c r="G26" i="17"/>
  <c r="H26" i="16"/>
  <c r="H60" i="15"/>
  <c r="G60" i="16"/>
  <c r="H100" i="15"/>
  <c r="G100" i="16"/>
  <c r="H59" i="14"/>
  <c r="G59" i="15"/>
  <c r="G115" i="18"/>
  <c r="G97" i="16"/>
  <c r="H97" i="15"/>
  <c r="J103" i="16"/>
  <c r="K103" i="15"/>
  <c r="G107" i="17"/>
  <c r="H107" i="16"/>
  <c r="G71" i="16"/>
  <c r="H71" i="15"/>
  <c r="J82" i="17"/>
  <c r="K82" i="16"/>
  <c r="G18" i="15"/>
  <c r="H18" i="14"/>
  <c r="H13" i="15"/>
  <c r="G13" i="16"/>
  <c r="H131" i="15"/>
  <c r="G131" i="16"/>
  <c r="G85" i="16"/>
  <c r="H85" i="15"/>
  <c r="J90" i="17"/>
  <c r="K90" i="16"/>
  <c r="G75" i="16"/>
  <c r="H75" i="15"/>
  <c r="J43" i="18"/>
  <c r="K43" i="17"/>
  <c r="H112" i="15"/>
  <c r="G112" i="16"/>
  <c r="J18" i="17"/>
  <c r="K18" i="16"/>
  <c r="G94" i="16"/>
  <c r="H94" i="15"/>
  <c r="G52" i="15"/>
  <c r="H52" i="14"/>
  <c r="J135" i="17"/>
  <c r="K135" i="16"/>
  <c r="G121" i="17"/>
  <c r="H121" i="16"/>
  <c r="G83" i="16"/>
  <c r="H83" i="15"/>
  <c r="K53" i="17"/>
  <c r="J53" i="18"/>
  <c r="G65" i="16"/>
  <c r="H65" i="15"/>
  <c r="G109" i="17"/>
  <c r="K121" i="16"/>
  <c r="J121" i="17"/>
  <c r="J73" i="19"/>
  <c r="K73" i="18"/>
  <c r="K50" i="16"/>
  <c r="J50" i="17"/>
  <c r="J129" i="16"/>
  <c r="K129" i="15"/>
  <c r="G105" i="16"/>
  <c r="H105" i="15"/>
  <c r="G98" i="17"/>
  <c r="H98" i="16"/>
  <c r="J28" i="17"/>
  <c r="K28" i="16"/>
  <c r="H11" i="15"/>
  <c r="G11" i="16"/>
  <c r="J16" i="17"/>
  <c r="K16" i="16"/>
  <c r="K87" i="15"/>
  <c r="J87" i="16"/>
  <c r="K86" i="16"/>
  <c r="J86" i="17"/>
  <c r="J106" i="16"/>
  <c r="K106" i="15"/>
  <c r="J10" i="16"/>
  <c r="J137" i="15"/>
  <c r="J3" i="15" s="1"/>
  <c r="K10" i="15"/>
  <c r="J111" i="18"/>
  <c r="K111" i="17"/>
  <c r="G36" i="16"/>
  <c r="H36" i="15"/>
  <c r="G44" i="16"/>
  <c r="H44" i="15"/>
  <c r="K20" i="15"/>
  <c r="J20" i="16"/>
  <c r="G25" i="15"/>
  <c r="H25" i="14"/>
  <c r="K40" i="16"/>
  <c r="J40" i="17"/>
  <c r="J23" i="17"/>
  <c r="K23" i="16"/>
  <c r="K130" i="16"/>
  <c r="J130" i="17"/>
  <c r="H123" i="15"/>
  <c r="G66" i="15"/>
  <c r="H66" i="14"/>
  <c r="G22" i="16"/>
  <c r="H22" i="15"/>
  <c r="J54" i="17"/>
  <c r="K54" i="16"/>
  <c r="J42" i="17"/>
  <c r="K42" i="16"/>
  <c r="H114" i="15"/>
  <c r="G114" i="16"/>
  <c r="K36" i="16"/>
  <c r="J36" i="17"/>
  <c r="G104" i="19"/>
  <c r="G111" i="16"/>
  <c r="H111" i="15"/>
  <c r="J84" i="17"/>
  <c r="K84" i="16"/>
  <c r="J11" i="17"/>
  <c r="K11" i="16"/>
  <c r="J21" i="16"/>
  <c r="K21" i="15"/>
  <c r="G123" i="17"/>
  <c r="H123" i="16"/>
  <c r="J105" i="16"/>
  <c r="K105" i="15"/>
  <c r="K17" i="16"/>
  <c r="J17" i="17"/>
  <c r="J44" i="17"/>
  <c r="K44" i="16"/>
  <c r="G53" i="16"/>
  <c r="H53" i="15"/>
  <c r="J61" i="16"/>
  <c r="K61" i="15"/>
  <c r="G99" i="16"/>
  <c r="H99" i="15"/>
  <c r="J63" i="16"/>
  <c r="K63" i="15"/>
  <c r="G38" i="16"/>
  <c r="H38" i="15"/>
  <c r="J125" i="18"/>
  <c r="K125" i="17"/>
  <c r="G118" i="20"/>
  <c r="J70" i="17"/>
  <c r="K70" i="16"/>
  <c r="G48" i="16"/>
  <c r="H48" i="15"/>
  <c r="H128" i="15"/>
  <c r="G128" i="16"/>
  <c r="G88" i="15"/>
  <c r="H88" i="14"/>
  <c r="J24" i="17"/>
  <c r="K24" i="16"/>
  <c r="G64" i="16"/>
  <c r="H64" i="15"/>
  <c r="G61" i="16"/>
  <c r="H61" i="15"/>
  <c r="G87" i="16"/>
  <c r="H87" i="15"/>
  <c r="J31" i="18"/>
  <c r="K31" i="17"/>
  <c r="H74" i="15"/>
  <c r="G74" i="16"/>
  <c r="G33" i="16"/>
  <c r="H33" i="15"/>
  <c r="J66" i="17"/>
  <c r="K66" i="16"/>
  <c r="G41" i="16"/>
  <c r="H41" i="15"/>
  <c r="G19" i="16"/>
  <c r="H19" i="15"/>
  <c r="J12" i="17"/>
  <c r="K12" i="16"/>
  <c r="J128" i="17"/>
  <c r="K128" i="16"/>
  <c r="G63" i="16"/>
  <c r="H63" i="15"/>
  <c r="G134" i="16"/>
  <c r="H134" i="15"/>
  <c r="G50" i="16"/>
  <c r="H50" i="15"/>
  <c r="J92" i="16"/>
  <c r="K92" i="15"/>
  <c r="K131" i="15"/>
  <c r="J131" i="16"/>
  <c r="G14" i="16"/>
  <c r="H14" i="15"/>
  <c r="G78" i="16"/>
  <c r="H78" i="15"/>
  <c r="K119" i="15"/>
  <c r="J119" i="16"/>
  <c r="J58" i="17"/>
  <c r="K58" i="16"/>
  <c r="J19" i="16"/>
  <c r="K19" i="15"/>
  <c r="G89" i="15"/>
  <c r="H89" i="14"/>
  <c r="E137" i="17"/>
  <c r="E10" i="18"/>
  <c r="J22" i="18"/>
  <c r="K22" i="17"/>
  <c r="J68" i="17"/>
  <c r="K68" i="16"/>
  <c r="J85" i="18"/>
  <c r="K85" i="17"/>
  <c r="J120" i="17"/>
  <c r="K120" i="16"/>
  <c r="G110" i="16"/>
  <c r="H110" i="15"/>
  <c r="A29" i="20"/>
  <c r="A29" i="21"/>
  <c r="A29" i="19"/>
  <c r="A29" i="18"/>
  <c r="A29" i="17"/>
  <c r="A29" i="16"/>
  <c r="A29" i="15"/>
  <c r="A29" i="14"/>
  <c r="A29" i="13"/>
  <c r="A29" i="11"/>
  <c r="A29" i="10"/>
  <c r="A29" i="12"/>
  <c r="A29" i="9"/>
  <c r="A29" i="8"/>
  <c r="A29" i="7"/>
  <c r="A29" i="6"/>
  <c r="A29" i="5"/>
  <c r="A29" i="3"/>
  <c r="A29" i="4"/>
  <c r="A30" i="2"/>
  <c r="G42" i="15"/>
  <c r="H42" i="14"/>
  <c r="G24" i="16"/>
  <c r="H24" i="15"/>
  <c r="J52" i="17"/>
  <c r="K52" i="16"/>
  <c r="K100" i="16"/>
  <c r="J100" i="17"/>
  <c r="J62" i="19"/>
  <c r="K62" i="18"/>
  <c r="G55" i="16"/>
  <c r="H55" i="15"/>
  <c r="G28" i="15"/>
  <c r="H28" i="14"/>
  <c r="H126" i="15"/>
  <c r="G126" i="16"/>
  <c r="G32" i="17"/>
  <c r="H32" i="16"/>
  <c r="G101" i="16"/>
  <c r="H101" i="15"/>
  <c r="K25" i="17"/>
  <c r="J25" i="18"/>
  <c r="H20" i="14"/>
  <c r="G20" i="15"/>
  <c r="K89" i="15"/>
  <c r="J89" i="16"/>
  <c r="G77" i="16"/>
  <c r="H77" i="15"/>
  <c r="J45" i="19"/>
  <c r="K45" i="18"/>
  <c r="J26" i="17"/>
  <c r="K26" i="16"/>
  <c r="J113" i="18"/>
  <c r="K113" i="17"/>
  <c r="K15" i="17"/>
  <c r="J15" i="18"/>
  <c r="J33" i="16"/>
  <c r="K33" i="15"/>
  <c r="G21" i="16"/>
  <c r="H21" i="15"/>
  <c r="G129" i="17"/>
  <c r="H129" i="16"/>
  <c r="J110" i="17"/>
  <c r="K110" i="16"/>
  <c r="J115" i="16"/>
  <c r="K115" i="15"/>
  <c r="H115" i="15"/>
  <c r="K48" i="16"/>
  <c r="J48" i="17"/>
  <c r="G117" i="16"/>
  <c r="H117" i="15"/>
  <c r="J13" i="19"/>
  <c r="K13" i="18"/>
  <c r="J79" i="17"/>
  <c r="K79" i="16"/>
  <c r="G72" i="16"/>
  <c r="H72" i="15"/>
  <c r="K78" i="17"/>
  <c r="J78" i="18"/>
  <c r="G47" i="16"/>
  <c r="H47" i="15"/>
  <c r="K46" i="17"/>
  <c r="J46" i="18"/>
  <c r="G46" i="17"/>
  <c r="H46" i="16"/>
  <c r="K49" i="15"/>
  <c r="J49" i="16"/>
  <c r="G124" i="16"/>
  <c r="H124" i="15"/>
  <c r="J81" i="18"/>
  <c r="K81" i="17"/>
  <c r="J109" i="16"/>
  <c r="K109" i="15"/>
  <c r="G86" i="16"/>
  <c r="H86" i="15"/>
  <c r="H67" i="15"/>
  <c r="G67" i="16"/>
  <c r="G54" i="17"/>
  <c r="H54" i="16"/>
  <c r="G92" i="16"/>
  <c r="H92" i="15"/>
  <c r="G106" i="16"/>
  <c r="H106" i="15"/>
  <c r="J102" i="17"/>
  <c r="K102" i="16"/>
  <c r="G70" i="16"/>
  <c r="H70" i="15"/>
  <c r="G95" i="16"/>
  <c r="H95" i="15"/>
  <c r="G12" i="16" l="1"/>
  <c r="H12" i="15"/>
  <c r="G68" i="16"/>
  <c r="H68" i="15"/>
  <c r="K119" i="16"/>
  <c r="J119" i="17"/>
  <c r="J109" i="17"/>
  <c r="K109" i="16"/>
  <c r="K85" i="18"/>
  <c r="J85" i="19"/>
  <c r="J63" i="17"/>
  <c r="K63" i="16"/>
  <c r="J27" i="19"/>
  <c r="K27" i="18"/>
  <c r="G96" i="17"/>
  <c r="H96" i="16"/>
  <c r="G78" i="17"/>
  <c r="H78" i="16"/>
  <c r="K42" i="17"/>
  <c r="J42" i="18"/>
  <c r="G105" i="17"/>
  <c r="H105" i="16"/>
  <c r="K47" i="16"/>
  <c r="J47" i="17"/>
  <c r="G113" i="19"/>
  <c r="H113" i="18"/>
  <c r="J35" i="17"/>
  <c r="K35" i="16"/>
  <c r="G39" i="17"/>
  <c r="H39" i="16"/>
  <c r="J55" i="19"/>
  <c r="K55" i="18"/>
  <c r="G124" i="17"/>
  <c r="H124" i="16"/>
  <c r="K89" i="16"/>
  <c r="J89" i="17"/>
  <c r="J22" i="19"/>
  <c r="K22" i="18"/>
  <c r="G14" i="17"/>
  <c r="H14" i="16"/>
  <c r="K12" i="17"/>
  <c r="J12" i="18"/>
  <c r="G87" i="17"/>
  <c r="H87" i="16"/>
  <c r="K70" i="17"/>
  <c r="J70" i="18"/>
  <c r="J61" i="17"/>
  <c r="K61" i="16"/>
  <c r="J11" i="18"/>
  <c r="K11" i="17"/>
  <c r="K54" i="17"/>
  <c r="J54" i="18"/>
  <c r="J20" i="17"/>
  <c r="K20" i="16"/>
  <c r="K129" i="16"/>
  <c r="J129" i="17"/>
  <c r="H129" i="17" s="1"/>
  <c r="G83" i="17"/>
  <c r="H83" i="16"/>
  <c r="J43" i="19"/>
  <c r="K43" i="18"/>
  <c r="J82" i="18"/>
  <c r="K82" i="17"/>
  <c r="G120" i="17"/>
  <c r="H120" i="16"/>
  <c r="K39" i="19"/>
  <c r="J39" i="20"/>
  <c r="H125" i="16"/>
  <c r="G125" i="17"/>
  <c r="J122" i="18"/>
  <c r="K122" i="17"/>
  <c r="K65" i="17"/>
  <c r="J65" i="18"/>
  <c r="G69" i="16"/>
  <c r="H69" i="15"/>
  <c r="J76" i="17"/>
  <c r="K76" i="16"/>
  <c r="J94" i="18"/>
  <c r="K94" i="17"/>
  <c r="G15" i="17"/>
  <c r="H15" i="16"/>
  <c r="H29" i="16"/>
  <c r="G29" i="17"/>
  <c r="J115" i="17"/>
  <c r="K115" i="16"/>
  <c r="H115" i="16"/>
  <c r="G74" i="17"/>
  <c r="H74" i="16"/>
  <c r="G128" i="17"/>
  <c r="H128" i="16"/>
  <c r="G13" i="17"/>
  <c r="H13" i="16"/>
  <c r="H70" i="16"/>
  <c r="G70" i="17"/>
  <c r="G123" i="18"/>
  <c r="G98" i="18"/>
  <c r="H98" i="17"/>
  <c r="J41" i="19"/>
  <c r="K41" i="18"/>
  <c r="J68" i="18"/>
  <c r="K68" i="17"/>
  <c r="G122" i="18"/>
  <c r="H122" i="17"/>
  <c r="J14" i="18"/>
  <c r="K14" i="17"/>
  <c r="G77" i="17"/>
  <c r="H77" i="16"/>
  <c r="J86" i="18"/>
  <c r="K86" i="17"/>
  <c r="G100" i="17"/>
  <c r="H100" i="16"/>
  <c r="H23" i="16"/>
  <c r="G23" i="17"/>
  <c r="G49" i="17"/>
  <c r="H49" i="16"/>
  <c r="J80" i="18"/>
  <c r="K80" i="17"/>
  <c r="K79" i="17"/>
  <c r="J79" i="18"/>
  <c r="J49" i="17"/>
  <c r="K49" i="16"/>
  <c r="H21" i="16"/>
  <c r="G21" i="17"/>
  <c r="G55" i="17"/>
  <c r="H55" i="16"/>
  <c r="E10" i="19"/>
  <c r="E137" i="18"/>
  <c r="J131" i="17"/>
  <c r="K131" i="16"/>
  <c r="J87" i="17"/>
  <c r="K87" i="16"/>
  <c r="J50" i="18"/>
  <c r="K50" i="17"/>
  <c r="G60" i="17"/>
  <c r="H60" i="16"/>
  <c r="J104" i="18"/>
  <c r="K104" i="17"/>
  <c r="H104" i="17"/>
  <c r="J30" i="18"/>
  <c r="K30" i="17"/>
  <c r="G130" i="18"/>
  <c r="H130" i="17"/>
  <c r="J57" i="19"/>
  <c r="K57" i="18"/>
  <c r="H114" i="16"/>
  <c r="G114" i="17"/>
  <c r="H65" i="16"/>
  <c r="G65" i="17"/>
  <c r="K18" i="17"/>
  <c r="J18" i="18"/>
  <c r="J107" i="18"/>
  <c r="K107" i="17"/>
  <c r="J98" i="18"/>
  <c r="K98" i="17"/>
  <c r="J53" i="19"/>
  <c r="K53" i="18"/>
  <c r="J81" i="19"/>
  <c r="K81" i="18"/>
  <c r="G72" i="17"/>
  <c r="H72" i="16"/>
  <c r="K21" i="16"/>
  <c r="J21" i="17"/>
  <c r="J88" i="18"/>
  <c r="K88" i="17"/>
  <c r="G129" i="18"/>
  <c r="G28" i="16"/>
  <c r="H28" i="15"/>
  <c r="G106" i="17"/>
  <c r="H106" i="16"/>
  <c r="G92" i="17"/>
  <c r="H92" i="16"/>
  <c r="J13" i="20"/>
  <c r="K13" i="19"/>
  <c r="H20" i="15"/>
  <c r="G20" i="16"/>
  <c r="H19" i="16"/>
  <c r="G19" i="17"/>
  <c r="G61" i="17"/>
  <c r="H61" i="16"/>
  <c r="G53" i="17"/>
  <c r="H53" i="16"/>
  <c r="J84" i="18"/>
  <c r="K84" i="17"/>
  <c r="G22" i="17"/>
  <c r="H22" i="16"/>
  <c r="G121" i="18"/>
  <c r="H121" i="17"/>
  <c r="G75" i="17"/>
  <c r="H75" i="16"/>
  <c r="G71" i="17"/>
  <c r="H71" i="16"/>
  <c r="J32" i="19"/>
  <c r="K32" i="18"/>
  <c r="G10" i="16"/>
  <c r="G137" i="15"/>
  <c r="J7" i="15" s="1"/>
  <c r="K3" i="15" s="1"/>
  <c r="H10" i="15"/>
  <c r="G35" i="16"/>
  <c r="H35" i="15"/>
  <c r="J56" i="18"/>
  <c r="K56" i="17"/>
  <c r="G43" i="17"/>
  <c r="H43" i="16"/>
  <c r="J118" i="18"/>
  <c r="K118" i="17"/>
  <c r="H118" i="17"/>
  <c r="J127" i="18"/>
  <c r="K127" i="17"/>
  <c r="G58" i="17"/>
  <c r="H58" i="16"/>
  <c r="J72" i="18"/>
  <c r="K72" i="17"/>
  <c r="G79" i="17"/>
  <c r="H79" i="16"/>
  <c r="J45" i="20"/>
  <c r="K45" i="19"/>
  <c r="G42" i="16"/>
  <c r="H42" i="15"/>
  <c r="G59" i="16"/>
  <c r="H59" i="15"/>
  <c r="G44" i="17"/>
  <c r="H44" i="16"/>
  <c r="J34" i="18"/>
  <c r="K34" i="17"/>
  <c r="H34" i="15"/>
  <c r="G34" i="16"/>
  <c r="H40" i="17"/>
  <c r="G40" i="18"/>
  <c r="J91" i="17"/>
  <c r="K91" i="16"/>
  <c r="H51" i="15"/>
  <c r="G51" i="16"/>
  <c r="K64" i="17"/>
  <c r="J64" i="18"/>
  <c r="J99" i="19"/>
  <c r="K99" i="18"/>
  <c r="G32" i="18"/>
  <c r="H32" i="17"/>
  <c r="J23" i="18"/>
  <c r="K23" i="17"/>
  <c r="G115" i="19"/>
  <c r="G63" i="17"/>
  <c r="H63" i="16"/>
  <c r="K75" i="16"/>
  <c r="J75" i="17"/>
  <c r="H76" i="16"/>
  <c r="G76" i="17"/>
  <c r="J26" i="18"/>
  <c r="K26" i="17"/>
  <c r="K116" i="18"/>
  <c r="J116" i="19"/>
  <c r="H126" i="16"/>
  <c r="G126" i="17"/>
  <c r="G30" i="17"/>
  <c r="H30" i="16"/>
  <c r="G99" i="17"/>
  <c r="H99" i="16"/>
  <c r="H18" i="15"/>
  <c r="G18" i="16"/>
  <c r="J114" i="18"/>
  <c r="K114" i="17"/>
  <c r="J67" i="19"/>
  <c r="K67" i="18"/>
  <c r="G25" i="16"/>
  <c r="H25" i="15"/>
  <c r="K62" i="19"/>
  <c r="J62" i="20"/>
  <c r="J16" i="18"/>
  <c r="K16" i="17"/>
  <c r="K74" i="18"/>
  <c r="J74" i="19"/>
  <c r="J134" i="18"/>
  <c r="K134" i="17"/>
  <c r="G67" i="17"/>
  <c r="H67" i="16"/>
  <c r="K46" i="18"/>
  <c r="J46" i="19"/>
  <c r="J48" i="18"/>
  <c r="K48" i="17"/>
  <c r="J17" i="18"/>
  <c r="K17" i="17"/>
  <c r="G36" i="17"/>
  <c r="H36" i="16"/>
  <c r="G11" i="17"/>
  <c r="H11" i="16"/>
  <c r="J121" i="18"/>
  <c r="K121" i="17"/>
  <c r="H108" i="16"/>
  <c r="G108" i="17"/>
  <c r="J96" i="18"/>
  <c r="K96" i="17"/>
  <c r="J29" i="19"/>
  <c r="K29" i="18"/>
  <c r="G16" i="17"/>
  <c r="H16" i="16"/>
  <c r="K132" i="16"/>
  <c r="J132" i="17"/>
  <c r="H132" i="16"/>
  <c r="J124" i="18"/>
  <c r="K124" i="17"/>
  <c r="J117" i="17"/>
  <c r="K117" i="16"/>
  <c r="K10" i="16"/>
  <c r="J137" i="16"/>
  <c r="J3" i="16" s="1"/>
  <c r="J10" i="17"/>
  <c r="G62" i="17"/>
  <c r="H62" i="16"/>
  <c r="J106" i="17"/>
  <c r="K106" i="16"/>
  <c r="G37" i="16"/>
  <c r="H37" i="15"/>
  <c r="G117" i="17"/>
  <c r="H117" i="16"/>
  <c r="J25" i="19"/>
  <c r="K25" i="18"/>
  <c r="G89" i="16"/>
  <c r="H89" i="15"/>
  <c r="G64" i="17"/>
  <c r="H64" i="16"/>
  <c r="J44" i="18"/>
  <c r="K44" i="17"/>
  <c r="K73" i="19"/>
  <c r="J73" i="20"/>
  <c r="J135" i="18"/>
  <c r="K135" i="17"/>
  <c r="G26" i="18"/>
  <c r="H26" i="17"/>
  <c r="H137" i="14"/>
  <c r="J4" i="14" s="1"/>
  <c r="G110" i="17"/>
  <c r="H110" i="16"/>
  <c r="K19" i="16"/>
  <c r="J19" i="17"/>
  <c r="H50" i="16"/>
  <c r="G50" i="17"/>
  <c r="J66" i="18"/>
  <c r="K66" i="17"/>
  <c r="J24" i="18"/>
  <c r="K24" i="17"/>
  <c r="J125" i="19"/>
  <c r="K125" i="18"/>
  <c r="G104" i="20"/>
  <c r="J130" i="18"/>
  <c r="K130" i="17"/>
  <c r="G52" i="16"/>
  <c r="H52" i="15"/>
  <c r="G85" i="17"/>
  <c r="H85" i="16"/>
  <c r="J103" i="17"/>
  <c r="K103" i="16"/>
  <c r="G135" i="18"/>
  <c r="H135" i="17"/>
  <c r="J97" i="19"/>
  <c r="K97" i="18"/>
  <c r="J126" i="18"/>
  <c r="K126" i="17"/>
  <c r="J60" i="19"/>
  <c r="K60" i="18"/>
  <c r="J37" i="18"/>
  <c r="K37" i="17"/>
  <c r="G82" i="16"/>
  <c r="H82" i="15"/>
  <c r="G116" i="18"/>
  <c r="H116" i="17"/>
  <c r="J133" i="17"/>
  <c r="K133" i="16"/>
  <c r="H81" i="16"/>
  <c r="G81" i="17"/>
  <c r="G90" i="17"/>
  <c r="H90" i="16"/>
  <c r="J101" i="17"/>
  <c r="K101" i="16"/>
  <c r="G103" i="17"/>
  <c r="H103" i="16"/>
  <c r="G24" i="17"/>
  <c r="H24" i="16"/>
  <c r="K110" i="17"/>
  <c r="J110" i="18"/>
  <c r="G112" i="17"/>
  <c r="H112" i="16"/>
  <c r="J95" i="17"/>
  <c r="K95" i="16"/>
  <c r="J102" i="18"/>
  <c r="K102" i="17"/>
  <c r="A30" i="21"/>
  <c r="A30" i="19"/>
  <c r="A30" i="20"/>
  <c r="A30" i="17"/>
  <c r="A30" i="18"/>
  <c r="A30" i="16"/>
  <c r="A30" i="15"/>
  <c r="A30" i="14"/>
  <c r="A30" i="13"/>
  <c r="A30" i="12"/>
  <c r="A30" i="10"/>
  <c r="A30" i="8"/>
  <c r="A30" i="7"/>
  <c r="A30" i="11"/>
  <c r="A30" i="9"/>
  <c r="A30" i="4"/>
  <c r="A30" i="6"/>
  <c r="A30" i="3"/>
  <c r="A30" i="5"/>
  <c r="A31" i="2"/>
  <c r="J128" i="18"/>
  <c r="K128" i="17"/>
  <c r="G48" i="17"/>
  <c r="H48" i="16"/>
  <c r="J33" i="17"/>
  <c r="K33" i="16"/>
  <c r="G54" i="18"/>
  <c r="H54" i="17"/>
  <c r="J15" i="19"/>
  <c r="K15" i="18"/>
  <c r="G118" i="21"/>
  <c r="G107" i="18"/>
  <c r="H107" i="17"/>
  <c r="J52" i="18"/>
  <c r="K52" i="17"/>
  <c r="J36" i="18"/>
  <c r="K36" i="17"/>
  <c r="J111" i="19"/>
  <c r="K111" i="18"/>
  <c r="G109" i="18"/>
  <c r="H109" i="17"/>
  <c r="G131" i="17"/>
  <c r="H131" i="16"/>
  <c r="G31" i="16"/>
  <c r="H31" i="15"/>
  <c r="G73" i="16"/>
  <c r="H73" i="15"/>
  <c r="J69" i="19"/>
  <c r="K69" i="18"/>
  <c r="G133" i="17"/>
  <c r="H133" i="16"/>
  <c r="H119" i="16"/>
  <c r="G119" i="17"/>
  <c r="J51" i="18"/>
  <c r="K51" i="17"/>
  <c r="J78" i="19"/>
  <c r="K78" i="18"/>
  <c r="J93" i="18"/>
  <c r="K93" i="17"/>
  <c r="K40" i="17"/>
  <c r="J40" i="18"/>
  <c r="J59" i="19"/>
  <c r="K59" i="18"/>
  <c r="G91" i="17"/>
  <c r="H91" i="16"/>
  <c r="K71" i="18"/>
  <c r="J71" i="19"/>
  <c r="J31" i="19"/>
  <c r="K31" i="18"/>
  <c r="J83" i="20"/>
  <c r="K83" i="19"/>
  <c r="G46" i="18"/>
  <c r="H46" i="17"/>
  <c r="J100" i="18"/>
  <c r="K100" i="17"/>
  <c r="J92" i="17"/>
  <c r="K92" i="16"/>
  <c r="H41" i="16"/>
  <c r="G41" i="17"/>
  <c r="G111" i="17"/>
  <c r="H111" i="16"/>
  <c r="G66" i="16"/>
  <c r="H66" i="15"/>
  <c r="J90" i="18"/>
  <c r="K90" i="17"/>
  <c r="H93" i="16"/>
  <c r="G93" i="17"/>
  <c r="J38" i="18"/>
  <c r="K38" i="17"/>
  <c r="J113" i="19"/>
  <c r="K113" i="18"/>
  <c r="H101" i="16"/>
  <c r="G101" i="17"/>
  <c r="H95" i="16"/>
  <c r="G95" i="17"/>
  <c r="H86" i="16"/>
  <c r="G86" i="17"/>
  <c r="G47" i="17"/>
  <c r="H47" i="16"/>
  <c r="J120" i="18"/>
  <c r="K120" i="17"/>
  <c r="J58" i="18"/>
  <c r="K58" i="17"/>
  <c r="G134" i="17"/>
  <c r="H134" i="16"/>
  <c r="G33" i="17"/>
  <c r="H33" i="16"/>
  <c r="H88" i="15"/>
  <c r="G88" i="16"/>
  <c r="H38" i="16"/>
  <c r="G38" i="17"/>
  <c r="J105" i="17"/>
  <c r="K105" i="16"/>
  <c r="K28" i="17"/>
  <c r="J28" i="18"/>
  <c r="H109" i="16"/>
  <c r="G94" i="17"/>
  <c r="H94" i="16"/>
  <c r="G97" i="17"/>
  <c r="H97" i="16"/>
  <c r="J112" i="18"/>
  <c r="K112" i="17"/>
  <c r="G127" i="19"/>
  <c r="H80" i="16"/>
  <c r="G80" i="17"/>
  <c r="J123" i="17"/>
  <c r="H123" i="17" s="1"/>
  <c r="K123" i="16"/>
  <c r="G56" i="17"/>
  <c r="H56" i="16"/>
  <c r="G84" i="17"/>
  <c r="H84" i="16"/>
  <c r="G102" i="18"/>
  <c r="H102" i="17"/>
  <c r="H57" i="16"/>
  <c r="G57" i="17"/>
  <c r="J108" i="18"/>
  <c r="K108" i="17"/>
  <c r="G17" i="16"/>
  <c r="H17" i="15"/>
  <c r="G132" i="20"/>
  <c r="G27" i="16"/>
  <c r="H27" i="15"/>
  <c r="J77" i="17"/>
  <c r="K77" i="16"/>
  <c r="G45" i="16"/>
  <c r="H45" i="15"/>
  <c r="G12" i="17" l="1"/>
  <c r="H12" i="16"/>
  <c r="G68" i="17"/>
  <c r="H68" i="16"/>
  <c r="J77" i="18"/>
  <c r="K77" i="17"/>
  <c r="J40" i="19"/>
  <c r="K40" i="18"/>
  <c r="H116" i="18"/>
  <c r="G116" i="19"/>
  <c r="K103" i="17"/>
  <c r="J103" i="18"/>
  <c r="J66" i="19"/>
  <c r="K66" i="18"/>
  <c r="J116" i="20"/>
  <c r="K116" i="19"/>
  <c r="G34" i="17"/>
  <c r="H34" i="16"/>
  <c r="G35" i="17"/>
  <c r="H35" i="16"/>
  <c r="J87" i="18"/>
  <c r="K87" i="17"/>
  <c r="J80" i="19"/>
  <c r="K80" i="18"/>
  <c r="G122" i="19"/>
  <c r="H122" i="18"/>
  <c r="G128" i="18"/>
  <c r="H128" i="17"/>
  <c r="J70" i="19"/>
  <c r="K70" i="18"/>
  <c r="H84" i="17"/>
  <c r="G84" i="18"/>
  <c r="G73" i="17"/>
  <c r="H73" i="16"/>
  <c r="G107" i="19"/>
  <c r="H107" i="18"/>
  <c r="K131" i="17"/>
  <c r="J131" i="18"/>
  <c r="J19" i="18"/>
  <c r="K19" i="17"/>
  <c r="J34" i="19"/>
  <c r="K34" i="18"/>
  <c r="G53" i="18"/>
  <c r="H53" i="17"/>
  <c r="H83" i="17"/>
  <c r="G83" i="18"/>
  <c r="J37" i="19"/>
  <c r="K37" i="18"/>
  <c r="H52" i="16"/>
  <c r="G52" i="17"/>
  <c r="G47" i="18"/>
  <c r="H47" i="17"/>
  <c r="J78" i="20"/>
  <c r="K78" i="19"/>
  <c r="G89" i="17"/>
  <c r="H89" i="16"/>
  <c r="G67" i="18"/>
  <c r="H67" i="17"/>
  <c r="G44" i="18"/>
  <c r="H44" i="17"/>
  <c r="J127" i="19"/>
  <c r="K127" i="18"/>
  <c r="G28" i="17"/>
  <c r="H28" i="16"/>
  <c r="J98" i="19"/>
  <c r="K98" i="18"/>
  <c r="K35" i="17"/>
  <c r="J35" i="18"/>
  <c r="H17" i="16"/>
  <c r="G17" i="17"/>
  <c r="G38" i="18"/>
  <c r="H38" i="17"/>
  <c r="G86" i="18"/>
  <c r="H86" i="17"/>
  <c r="J101" i="18"/>
  <c r="K101" i="17"/>
  <c r="J60" i="20"/>
  <c r="K60" i="19"/>
  <c r="J130" i="19"/>
  <c r="K130" i="18"/>
  <c r="G110" i="18"/>
  <c r="H110" i="17"/>
  <c r="K117" i="17"/>
  <c r="J117" i="18"/>
  <c r="G18" i="17"/>
  <c r="H18" i="16"/>
  <c r="G76" i="18"/>
  <c r="H76" i="17"/>
  <c r="J64" i="19"/>
  <c r="K64" i="18"/>
  <c r="G55" i="18"/>
  <c r="H55" i="17"/>
  <c r="H100" i="17"/>
  <c r="G100" i="18"/>
  <c r="H98" i="18"/>
  <c r="G98" i="19"/>
  <c r="G29" i="18"/>
  <c r="H29" i="17"/>
  <c r="H125" i="17"/>
  <c r="G125" i="18"/>
  <c r="G50" i="18"/>
  <c r="H50" i="17"/>
  <c r="J29" i="20"/>
  <c r="K29" i="19"/>
  <c r="J48" i="19"/>
  <c r="K48" i="18"/>
  <c r="J72" i="19"/>
  <c r="K72" i="18"/>
  <c r="H69" i="16"/>
  <c r="G69" i="17"/>
  <c r="G56" i="18"/>
  <c r="H56" i="17"/>
  <c r="G74" i="18"/>
  <c r="H74" i="17"/>
  <c r="J96" i="19"/>
  <c r="K96" i="18"/>
  <c r="H23" i="17"/>
  <c r="G23" i="18"/>
  <c r="K41" i="19"/>
  <c r="J41" i="20"/>
  <c r="G80" i="18"/>
  <c r="H80" i="17"/>
  <c r="G131" i="18"/>
  <c r="H131" i="17"/>
  <c r="J15" i="20"/>
  <c r="K15" i="19"/>
  <c r="K114" i="18"/>
  <c r="J114" i="19"/>
  <c r="J99" i="20"/>
  <c r="K99" i="19"/>
  <c r="K32" i="19"/>
  <c r="J32" i="20"/>
  <c r="J30" i="19"/>
  <c r="K30" i="18"/>
  <c r="J115" i="18"/>
  <c r="K115" i="17"/>
  <c r="H115" i="17"/>
  <c r="J122" i="19"/>
  <c r="K122" i="18"/>
  <c r="J27" i="20"/>
  <c r="K27" i="19"/>
  <c r="H127" i="18"/>
  <c r="G66" i="17"/>
  <c r="H66" i="16"/>
  <c r="K31" i="19"/>
  <c r="J31" i="20"/>
  <c r="J51" i="19"/>
  <c r="K51" i="18"/>
  <c r="G109" i="19"/>
  <c r="G54" i="19"/>
  <c r="H54" i="18"/>
  <c r="J25" i="20"/>
  <c r="K25" i="19"/>
  <c r="J121" i="19"/>
  <c r="K121" i="18"/>
  <c r="J134" i="19"/>
  <c r="K134" i="18"/>
  <c r="G59" i="17"/>
  <c r="H59" i="16"/>
  <c r="G71" i="18"/>
  <c r="H71" i="17"/>
  <c r="G61" i="18"/>
  <c r="H61" i="17"/>
  <c r="G129" i="19"/>
  <c r="H129" i="18"/>
  <c r="J107" i="19"/>
  <c r="K107" i="18"/>
  <c r="G21" i="18"/>
  <c r="H21" i="17"/>
  <c r="K20" i="17"/>
  <c r="J20" i="18"/>
  <c r="G14" i="18"/>
  <c r="H14" i="17"/>
  <c r="G113" i="20"/>
  <c r="H113" i="19"/>
  <c r="J63" i="18"/>
  <c r="K63" i="17"/>
  <c r="K100" i="18"/>
  <c r="J100" i="19"/>
  <c r="A31" i="21"/>
  <c r="A31" i="20"/>
  <c r="A31" i="19"/>
  <c r="A31" i="17"/>
  <c r="A31" i="18"/>
  <c r="A31" i="15"/>
  <c r="A31" i="16"/>
  <c r="A31" i="13"/>
  <c r="A31" i="12"/>
  <c r="A31" i="14"/>
  <c r="A31" i="10"/>
  <c r="A31" i="9"/>
  <c r="A31" i="8"/>
  <c r="A31" i="7"/>
  <c r="A31" i="11"/>
  <c r="A31" i="6"/>
  <c r="A31" i="5"/>
  <c r="A31" i="4"/>
  <c r="A31" i="3"/>
  <c r="A32" i="2"/>
  <c r="H137" i="15"/>
  <c r="J4" i="15" s="1"/>
  <c r="K65" i="18"/>
  <c r="J65" i="19"/>
  <c r="J93" i="19"/>
  <c r="K93" i="18"/>
  <c r="K53" i="19"/>
  <c r="J53" i="20"/>
  <c r="G132" i="21"/>
  <c r="G123" i="19"/>
  <c r="J39" i="21"/>
  <c r="K39" i="21" s="1"/>
  <c r="K39" i="20"/>
  <c r="K54" i="18"/>
  <c r="J54" i="19"/>
  <c r="J47" i="18"/>
  <c r="K47" i="17"/>
  <c r="J85" i="20"/>
  <c r="K85" i="19"/>
  <c r="H94" i="17"/>
  <c r="G94" i="18"/>
  <c r="J38" i="19"/>
  <c r="K38" i="18"/>
  <c r="G62" i="18"/>
  <c r="H62" i="17"/>
  <c r="G92" i="18"/>
  <c r="H92" i="17"/>
  <c r="K57" i="19"/>
  <c r="J57" i="20"/>
  <c r="K55" i="19"/>
  <c r="J55" i="20"/>
  <c r="G27" i="17"/>
  <c r="H27" i="16"/>
  <c r="G82" i="17"/>
  <c r="H82" i="16"/>
  <c r="G49" i="18"/>
  <c r="H49" i="17"/>
  <c r="J120" i="19"/>
  <c r="K120" i="18"/>
  <c r="G31" i="17"/>
  <c r="H31" i="16"/>
  <c r="K67" i="19"/>
  <c r="J67" i="20"/>
  <c r="H130" i="18"/>
  <c r="G130" i="19"/>
  <c r="G96" i="18"/>
  <c r="H96" i="17"/>
  <c r="K123" i="17"/>
  <c r="J123" i="18"/>
  <c r="E137" i="19"/>
  <c r="E10" i="20"/>
  <c r="J105" i="18"/>
  <c r="K105" i="17"/>
  <c r="G95" i="18"/>
  <c r="H95" i="17"/>
  <c r="J71" i="20"/>
  <c r="K71" i="19"/>
  <c r="K126" i="18"/>
  <c r="J126" i="19"/>
  <c r="J74" i="20"/>
  <c r="K74" i="19"/>
  <c r="G51" i="17"/>
  <c r="H51" i="16"/>
  <c r="G19" i="18"/>
  <c r="H19" i="17"/>
  <c r="J18" i="19"/>
  <c r="K18" i="18"/>
  <c r="J104" i="19"/>
  <c r="K104" i="18"/>
  <c r="H104" i="18"/>
  <c r="K86" i="18"/>
  <c r="J86" i="19"/>
  <c r="G57" i="18"/>
  <c r="H57" i="17"/>
  <c r="H111" i="17"/>
  <c r="G111" i="18"/>
  <c r="J111" i="20"/>
  <c r="K111" i="19"/>
  <c r="K33" i="17"/>
  <c r="J33" i="18"/>
  <c r="G81" i="18"/>
  <c r="H81" i="17"/>
  <c r="G26" i="19"/>
  <c r="H26" i="18"/>
  <c r="G117" i="18"/>
  <c r="H117" i="17"/>
  <c r="G11" i="18"/>
  <c r="H11" i="17"/>
  <c r="G99" i="18"/>
  <c r="H99" i="17"/>
  <c r="G42" i="17"/>
  <c r="H42" i="16"/>
  <c r="G75" i="18"/>
  <c r="H75" i="17"/>
  <c r="J88" i="19"/>
  <c r="K88" i="18"/>
  <c r="G70" i="18"/>
  <c r="H70" i="17"/>
  <c r="G15" i="18"/>
  <c r="H15" i="17"/>
  <c r="J22" i="20"/>
  <c r="K22" i="19"/>
  <c r="J81" i="20"/>
  <c r="K81" i="19"/>
  <c r="K46" i="19"/>
  <c r="J46" i="20"/>
  <c r="G32" i="19"/>
  <c r="H32" i="18"/>
  <c r="G58" i="18"/>
  <c r="H58" i="17"/>
  <c r="G106" i="18"/>
  <c r="H106" i="17"/>
  <c r="G87" i="18"/>
  <c r="H87" i="17"/>
  <c r="G103" i="18"/>
  <c r="H103" i="17"/>
  <c r="J129" i="18"/>
  <c r="K129" i="17"/>
  <c r="G127" i="20"/>
  <c r="H127" i="19"/>
  <c r="G90" i="18"/>
  <c r="H90" i="17"/>
  <c r="K118" i="18"/>
  <c r="J118" i="19"/>
  <c r="H118" i="18"/>
  <c r="G101" i="18"/>
  <c r="H101" i="17"/>
  <c r="G41" i="18"/>
  <c r="H41" i="17"/>
  <c r="J95" i="18"/>
  <c r="K95" i="17"/>
  <c r="J97" i="20"/>
  <c r="K97" i="19"/>
  <c r="J125" i="20"/>
  <c r="K125" i="19"/>
  <c r="J132" i="18"/>
  <c r="K132" i="17"/>
  <c r="H132" i="17"/>
  <c r="G43" i="18"/>
  <c r="H43" i="17"/>
  <c r="G20" i="17"/>
  <c r="H20" i="16"/>
  <c r="J21" i="18"/>
  <c r="K21" i="17"/>
  <c r="G65" i="18"/>
  <c r="H65" i="17"/>
  <c r="G60" i="18"/>
  <c r="H60" i="17"/>
  <c r="J49" i="18"/>
  <c r="K49" i="17"/>
  <c r="G77" i="18"/>
  <c r="H77" i="17"/>
  <c r="J89" i="18"/>
  <c r="K89" i="17"/>
  <c r="J58" i="19"/>
  <c r="K58" i="18"/>
  <c r="J44" i="19"/>
  <c r="K44" i="18"/>
  <c r="G25" i="17"/>
  <c r="H25" i="16"/>
  <c r="J23" i="19"/>
  <c r="K23" i="18"/>
  <c r="G24" i="18"/>
  <c r="H24" i="17"/>
  <c r="J137" i="17"/>
  <c r="J3" i="17" s="1"/>
  <c r="J10" i="18"/>
  <c r="K10" i="17"/>
  <c r="J68" i="19"/>
  <c r="K68" i="18"/>
  <c r="G39" i="18"/>
  <c r="H39" i="17"/>
  <c r="G108" i="18"/>
  <c r="H108" i="17"/>
  <c r="J12" i="19"/>
  <c r="K12" i="18"/>
  <c r="J83" i="21"/>
  <c r="K83" i="21" s="1"/>
  <c r="K83" i="20"/>
  <c r="J102" i="19"/>
  <c r="K102" i="18"/>
  <c r="G104" i="21"/>
  <c r="J75" i="18"/>
  <c r="K75" i="17"/>
  <c r="J112" i="19"/>
  <c r="K112" i="18"/>
  <c r="G33" i="18"/>
  <c r="H33" i="17"/>
  <c r="H91" i="17"/>
  <c r="G91" i="18"/>
  <c r="H133" i="17"/>
  <c r="G133" i="18"/>
  <c r="J36" i="19"/>
  <c r="K36" i="18"/>
  <c r="H48" i="17"/>
  <c r="G48" i="18"/>
  <c r="J135" i="19"/>
  <c r="K135" i="18"/>
  <c r="G37" i="17"/>
  <c r="H37" i="16"/>
  <c r="G36" i="18"/>
  <c r="H36" i="17"/>
  <c r="J16" i="19"/>
  <c r="K16" i="18"/>
  <c r="G30" i="18"/>
  <c r="H30" i="17"/>
  <c r="H63" i="17"/>
  <c r="G63" i="18"/>
  <c r="J91" i="18"/>
  <c r="K91" i="17"/>
  <c r="J45" i="21"/>
  <c r="K45" i="21" s="1"/>
  <c r="K45" i="20"/>
  <c r="G121" i="19"/>
  <c r="H121" i="18"/>
  <c r="J79" i="19"/>
  <c r="K79" i="18"/>
  <c r="J94" i="19"/>
  <c r="K94" i="18"/>
  <c r="G120" i="18"/>
  <c r="H120" i="17"/>
  <c r="K11" i="18"/>
  <c r="J11" i="19"/>
  <c r="H105" i="17"/>
  <c r="G105" i="18"/>
  <c r="K109" i="17"/>
  <c r="J109" i="18"/>
  <c r="H109" i="18" s="1"/>
  <c r="K43" i="19"/>
  <c r="J43" i="20"/>
  <c r="G93" i="18"/>
  <c r="H93" i="17"/>
  <c r="G85" i="18"/>
  <c r="H85" i="17"/>
  <c r="G46" i="19"/>
  <c r="H46" i="18"/>
  <c r="G64" i="18"/>
  <c r="H64" i="17"/>
  <c r="J26" i="19"/>
  <c r="K26" i="18"/>
  <c r="G137" i="16"/>
  <c r="J7" i="16" s="1"/>
  <c r="K3" i="16" s="1"/>
  <c r="G10" i="17"/>
  <c r="H10" i="16"/>
  <c r="J90" i="19"/>
  <c r="K90" i="18"/>
  <c r="H119" i="17"/>
  <c r="G119" i="18"/>
  <c r="J124" i="19"/>
  <c r="K124" i="18"/>
  <c r="G45" i="17"/>
  <c r="H45" i="16"/>
  <c r="G102" i="19"/>
  <c r="H102" i="18"/>
  <c r="G97" i="18"/>
  <c r="H97" i="17"/>
  <c r="G112" i="18"/>
  <c r="H112" i="17"/>
  <c r="J133" i="18"/>
  <c r="K133" i="17"/>
  <c r="G135" i="19"/>
  <c r="H135" i="18"/>
  <c r="J24" i="19"/>
  <c r="K24" i="18"/>
  <c r="J73" i="21"/>
  <c r="K73" i="21" s="1"/>
  <c r="K73" i="20"/>
  <c r="J62" i="21"/>
  <c r="K62" i="21" s="1"/>
  <c r="K62" i="20"/>
  <c r="G126" i="18"/>
  <c r="H126" i="17"/>
  <c r="G40" i="19"/>
  <c r="H40" i="18"/>
  <c r="J56" i="19"/>
  <c r="K56" i="18"/>
  <c r="G114" i="18"/>
  <c r="H114" i="17"/>
  <c r="J50" i="19"/>
  <c r="K50" i="18"/>
  <c r="J14" i="19"/>
  <c r="K14" i="18"/>
  <c r="G13" i="18"/>
  <c r="H13" i="17"/>
  <c r="J42" i="19"/>
  <c r="K42" i="18"/>
  <c r="J119" i="18"/>
  <c r="K119" i="17"/>
  <c r="J84" i="19"/>
  <c r="K84" i="18"/>
  <c r="G78" i="18"/>
  <c r="H78" i="17"/>
  <c r="J28" i="19"/>
  <c r="K28" i="18"/>
  <c r="J108" i="19"/>
  <c r="K108" i="18"/>
  <c r="G88" i="17"/>
  <c r="H88" i="16"/>
  <c r="G134" i="18"/>
  <c r="H134" i="17"/>
  <c r="J113" i="20"/>
  <c r="K113" i="19"/>
  <c r="J92" i="18"/>
  <c r="K92" i="17"/>
  <c r="J59" i="20"/>
  <c r="K59" i="19"/>
  <c r="K69" i="19"/>
  <c r="J69" i="20"/>
  <c r="J52" i="19"/>
  <c r="K52" i="18"/>
  <c r="J128" i="19"/>
  <c r="K128" i="18"/>
  <c r="K110" i="18"/>
  <c r="J110" i="19"/>
  <c r="J106" i="18"/>
  <c r="K106" i="17"/>
  <c r="G16" i="18"/>
  <c r="H16" i="17"/>
  <c r="J17" i="19"/>
  <c r="K17" i="18"/>
  <c r="G115" i="20"/>
  <c r="G79" i="18"/>
  <c r="H79" i="17"/>
  <c r="G22" i="18"/>
  <c r="H22" i="17"/>
  <c r="J13" i="21"/>
  <c r="K13" i="21" s="1"/>
  <c r="K13" i="20"/>
  <c r="G72" i="18"/>
  <c r="H72" i="17"/>
  <c r="J76" i="18"/>
  <c r="K76" i="17"/>
  <c r="K82" i="18"/>
  <c r="J82" i="19"/>
  <c r="K61" i="17"/>
  <c r="J61" i="18"/>
  <c r="G124" i="18"/>
  <c r="H124" i="17"/>
  <c r="G12" i="18" l="1"/>
  <c r="H12" i="17"/>
  <c r="G68" i="18"/>
  <c r="H68" i="17"/>
  <c r="H124" i="18"/>
  <c r="G124" i="19"/>
  <c r="H45" i="17"/>
  <c r="G45" i="18"/>
  <c r="G53" i="19"/>
  <c r="H53" i="18"/>
  <c r="J70" i="20"/>
  <c r="K70" i="19"/>
  <c r="G93" i="19"/>
  <c r="H93" i="18"/>
  <c r="K79" i="19"/>
  <c r="J79" i="20"/>
  <c r="G36" i="19"/>
  <c r="H36" i="18"/>
  <c r="G33" i="19"/>
  <c r="H33" i="18"/>
  <c r="G108" i="19"/>
  <c r="H108" i="18"/>
  <c r="K95" i="18"/>
  <c r="J95" i="19"/>
  <c r="J81" i="21"/>
  <c r="K81" i="21" s="1"/>
  <c r="K81" i="20"/>
  <c r="G99" i="19"/>
  <c r="H99" i="18"/>
  <c r="G100" i="19"/>
  <c r="H100" i="18"/>
  <c r="G90" i="19"/>
  <c r="H90" i="18"/>
  <c r="J69" i="21"/>
  <c r="K69" i="21" s="1"/>
  <c r="K69" i="20"/>
  <c r="G56" i="19"/>
  <c r="H56" i="18"/>
  <c r="G119" i="19"/>
  <c r="H119" i="18"/>
  <c r="J12" i="20"/>
  <c r="K12" i="19"/>
  <c r="G98" i="20"/>
  <c r="H98" i="19"/>
  <c r="G114" i="19"/>
  <c r="H114" i="18"/>
  <c r="H51" i="17"/>
  <c r="G51" i="18"/>
  <c r="G129" i="20"/>
  <c r="G131" i="19"/>
  <c r="H131" i="18"/>
  <c r="G110" i="19"/>
  <c r="H110" i="18"/>
  <c r="G67" i="19"/>
  <c r="H67" i="18"/>
  <c r="J116" i="21"/>
  <c r="K116" i="21" s="1"/>
  <c r="K116" i="20"/>
  <c r="J76" i="19"/>
  <c r="K76" i="18"/>
  <c r="G16" i="19"/>
  <c r="H16" i="18"/>
  <c r="J92" i="19"/>
  <c r="K92" i="18"/>
  <c r="J84" i="20"/>
  <c r="K84" i="19"/>
  <c r="J56" i="20"/>
  <c r="K56" i="19"/>
  <c r="J133" i="19"/>
  <c r="K133" i="18"/>
  <c r="J90" i="20"/>
  <c r="K90" i="19"/>
  <c r="J43" i="21"/>
  <c r="K43" i="21" s="1"/>
  <c r="K43" i="20"/>
  <c r="J44" i="20"/>
  <c r="K44" i="19"/>
  <c r="J21" i="19"/>
  <c r="K21" i="18"/>
  <c r="G103" i="19"/>
  <c r="H103" i="18"/>
  <c r="J74" i="21"/>
  <c r="K74" i="21" s="1"/>
  <c r="K74" i="20"/>
  <c r="G96" i="19"/>
  <c r="H96" i="18"/>
  <c r="H27" i="17"/>
  <c r="G27" i="18"/>
  <c r="J85" i="21"/>
  <c r="K85" i="21" s="1"/>
  <c r="K85" i="20"/>
  <c r="J93" i="20"/>
  <c r="K93" i="19"/>
  <c r="J63" i="19"/>
  <c r="K63" i="18"/>
  <c r="G61" i="19"/>
  <c r="H61" i="18"/>
  <c r="G109" i="20"/>
  <c r="J115" i="19"/>
  <c r="K115" i="18"/>
  <c r="H115" i="18"/>
  <c r="G80" i="19"/>
  <c r="H80" i="18"/>
  <c r="J72" i="20"/>
  <c r="K72" i="19"/>
  <c r="J130" i="20"/>
  <c r="K130" i="19"/>
  <c r="J98" i="20"/>
  <c r="K98" i="19"/>
  <c r="G89" i="18"/>
  <c r="H89" i="17"/>
  <c r="J34" i="20"/>
  <c r="K34" i="19"/>
  <c r="G128" i="19"/>
  <c r="H128" i="18"/>
  <c r="J66" i="20"/>
  <c r="K66" i="19"/>
  <c r="J49" i="19"/>
  <c r="K49" i="18"/>
  <c r="K33" i="18"/>
  <c r="J33" i="19"/>
  <c r="G30" i="19"/>
  <c r="H30" i="18"/>
  <c r="E10" i="21"/>
  <c r="E137" i="21" s="1"/>
  <c r="E137" i="20"/>
  <c r="G127" i="21"/>
  <c r="G49" i="19"/>
  <c r="H49" i="18"/>
  <c r="J15" i="21"/>
  <c r="K15" i="21" s="1"/>
  <c r="K15" i="20"/>
  <c r="H34" i="17"/>
  <c r="G34" i="18"/>
  <c r="J94" i="20"/>
  <c r="K94" i="19"/>
  <c r="H42" i="17"/>
  <c r="G42" i="18"/>
  <c r="G94" i="19"/>
  <c r="H94" i="18"/>
  <c r="H69" i="17"/>
  <c r="G69" i="18"/>
  <c r="J35" i="19"/>
  <c r="K35" i="18"/>
  <c r="G78" i="19"/>
  <c r="H78" i="18"/>
  <c r="G25" i="18"/>
  <c r="H25" i="17"/>
  <c r="G65" i="19"/>
  <c r="H65" i="18"/>
  <c r="J129" i="19"/>
  <c r="K129" i="18"/>
  <c r="G111" i="19"/>
  <c r="H111" i="18"/>
  <c r="G82" i="18"/>
  <c r="H82" i="17"/>
  <c r="G54" i="20"/>
  <c r="H54" i="19"/>
  <c r="H137" i="16"/>
  <c r="J4" i="16" s="1"/>
  <c r="H121" i="19"/>
  <c r="G121" i="20"/>
  <c r="G37" i="18"/>
  <c r="H37" i="17"/>
  <c r="J112" i="20"/>
  <c r="K112" i="19"/>
  <c r="G39" i="19"/>
  <c r="H39" i="18"/>
  <c r="H41" i="18"/>
  <c r="G41" i="19"/>
  <c r="J22" i="21"/>
  <c r="K22" i="21" s="1"/>
  <c r="K22" i="20"/>
  <c r="G11" i="19"/>
  <c r="H11" i="18"/>
  <c r="G57" i="19"/>
  <c r="H57" i="18"/>
  <c r="K126" i="19"/>
  <c r="J126" i="20"/>
  <c r="H130" i="19"/>
  <c r="G130" i="20"/>
  <c r="J55" i="21"/>
  <c r="K55" i="21" s="1"/>
  <c r="K55" i="20"/>
  <c r="J65" i="20"/>
  <c r="K65" i="19"/>
  <c r="J41" i="21"/>
  <c r="K41" i="21" s="1"/>
  <c r="K41" i="20"/>
  <c r="K103" i="18"/>
  <c r="J103" i="19"/>
  <c r="J14" i="20"/>
  <c r="K14" i="19"/>
  <c r="G133" i="19"/>
  <c r="H133" i="18"/>
  <c r="J117" i="19"/>
  <c r="K117" i="18"/>
  <c r="J24" i="20"/>
  <c r="K24" i="19"/>
  <c r="J25" i="21"/>
  <c r="K25" i="21" s="1"/>
  <c r="K25" i="20"/>
  <c r="J59" i="21"/>
  <c r="K59" i="21" s="1"/>
  <c r="K59" i="20"/>
  <c r="J119" i="19"/>
  <c r="K119" i="18"/>
  <c r="H20" i="17"/>
  <c r="G20" i="18"/>
  <c r="K47" i="18"/>
  <c r="J47" i="19"/>
  <c r="G113" i="21"/>
  <c r="H113" i="20"/>
  <c r="G71" i="19"/>
  <c r="H71" i="18"/>
  <c r="J51" i="20"/>
  <c r="K51" i="19"/>
  <c r="J30" i="20"/>
  <c r="K30" i="19"/>
  <c r="K48" i="19"/>
  <c r="J48" i="20"/>
  <c r="G55" i="19"/>
  <c r="H55" i="18"/>
  <c r="J60" i="21"/>
  <c r="K60" i="21" s="1"/>
  <c r="K60" i="20"/>
  <c r="H28" i="17"/>
  <c r="G28" i="18"/>
  <c r="J78" i="21"/>
  <c r="K78" i="21" s="1"/>
  <c r="K78" i="20"/>
  <c r="K19" i="18"/>
  <c r="J19" i="19"/>
  <c r="G122" i="20"/>
  <c r="H122" i="19"/>
  <c r="G24" i="19"/>
  <c r="H24" i="18"/>
  <c r="J18" i="20"/>
  <c r="K18" i="19"/>
  <c r="J61" i="19"/>
  <c r="K61" i="18"/>
  <c r="G120" i="19"/>
  <c r="H120" i="18"/>
  <c r="G17" i="18"/>
  <c r="H17" i="17"/>
  <c r="G115" i="21"/>
  <c r="K82" i="19"/>
  <c r="J82" i="20"/>
  <c r="J100" i="20"/>
  <c r="K100" i="19"/>
  <c r="K17" i="19"/>
  <c r="J17" i="20"/>
  <c r="J106" i="19"/>
  <c r="K106" i="18"/>
  <c r="G40" i="20"/>
  <c r="H40" i="19"/>
  <c r="G137" i="17"/>
  <c r="J7" i="17" s="1"/>
  <c r="K3" i="17" s="1"/>
  <c r="G10" i="18"/>
  <c r="H10" i="17"/>
  <c r="J109" i="19"/>
  <c r="K109" i="18"/>
  <c r="J58" i="20"/>
  <c r="K58" i="19"/>
  <c r="J110" i="20"/>
  <c r="K110" i="19"/>
  <c r="K135" i="19"/>
  <c r="J135" i="20"/>
  <c r="K75" i="18"/>
  <c r="J75" i="19"/>
  <c r="J68" i="20"/>
  <c r="K68" i="19"/>
  <c r="G101" i="19"/>
  <c r="H101" i="18"/>
  <c r="H15" i="18"/>
  <c r="G15" i="19"/>
  <c r="G117" i="19"/>
  <c r="H117" i="18"/>
  <c r="J67" i="21"/>
  <c r="K67" i="21" s="1"/>
  <c r="K67" i="20"/>
  <c r="J57" i="21"/>
  <c r="K57" i="21" s="1"/>
  <c r="K57" i="20"/>
  <c r="J54" i="20"/>
  <c r="K54" i="19"/>
  <c r="J31" i="21"/>
  <c r="K31" i="21" s="1"/>
  <c r="K31" i="20"/>
  <c r="J32" i="21"/>
  <c r="K32" i="21" s="1"/>
  <c r="K32" i="20"/>
  <c r="G23" i="19"/>
  <c r="H23" i="18"/>
  <c r="J131" i="19"/>
  <c r="K131" i="18"/>
  <c r="G116" i="20"/>
  <c r="H116" i="19"/>
  <c r="G79" i="19"/>
  <c r="H79" i="18"/>
  <c r="J108" i="20"/>
  <c r="K108" i="19"/>
  <c r="G32" i="20"/>
  <c r="H32" i="19"/>
  <c r="J125" i="21"/>
  <c r="K125" i="21" s="1"/>
  <c r="K125" i="20"/>
  <c r="H83" i="18"/>
  <c r="G83" i="19"/>
  <c r="K50" i="19"/>
  <c r="J50" i="20"/>
  <c r="G91" i="19"/>
  <c r="H91" i="18"/>
  <c r="G19" i="19"/>
  <c r="H19" i="18"/>
  <c r="J38" i="20"/>
  <c r="K38" i="19"/>
  <c r="J107" i="20"/>
  <c r="K107" i="19"/>
  <c r="H29" i="18"/>
  <c r="G29" i="19"/>
  <c r="J122" i="20"/>
  <c r="K122" i="19"/>
  <c r="H135" i="19"/>
  <c r="G135" i="20"/>
  <c r="G72" i="19"/>
  <c r="H72" i="18"/>
  <c r="G112" i="19"/>
  <c r="H112" i="18"/>
  <c r="G87" i="19"/>
  <c r="H87" i="18"/>
  <c r="J86" i="20"/>
  <c r="K86" i="19"/>
  <c r="G134" i="19"/>
  <c r="H134" i="18"/>
  <c r="J42" i="20"/>
  <c r="K42" i="19"/>
  <c r="G126" i="19"/>
  <c r="H126" i="18"/>
  <c r="G97" i="19"/>
  <c r="H97" i="18"/>
  <c r="H105" i="18"/>
  <c r="G105" i="19"/>
  <c r="G48" i="19"/>
  <c r="H48" i="18"/>
  <c r="K89" i="18"/>
  <c r="J89" i="19"/>
  <c r="G43" i="19"/>
  <c r="H43" i="18"/>
  <c r="G106" i="19"/>
  <c r="H106" i="18"/>
  <c r="J71" i="21"/>
  <c r="K71" i="21" s="1"/>
  <c r="K71" i="20"/>
  <c r="G14" i="19"/>
  <c r="H14" i="18"/>
  <c r="G59" i="18"/>
  <c r="H59" i="17"/>
  <c r="J29" i="21"/>
  <c r="K29" i="21" s="1"/>
  <c r="K29" i="20"/>
  <c r="K64" i="19"/>
  <c r="J64" i="20"/>
  <c r="J101" i="19"/>
  <c r="K101" i="18"/>
  <c r="G47" i="19"/>
  <c r="H47" i="18"/>
  <c r="J80" i="20"/>
  <c r="K80" i="19"/>
  <c r="J124" i="20"/>
  <c r="K124" i="19"/>
  <c r="G85" i="19"/>
  <c r="H85" i="18"/>
  <c r="J111" i="21"/>
  <c r="K111" i="21" s="1"/>
  <c r="K111" i="20"/>
  <c r="J26" i="20"/>
  <c r="K26" i="19"/>
  <c r="J91" i="19"/>
  <c r="K91" i="18"/>
  <c r="J10" i="19"/>
  <c r="J137" i="18"/>
  <c r="J3" i="18" s="1"/>
  <c r="K10" i="18"/>
  <c r="J118" i="20"/>
  <c r="K118" i="19"/>
  <c r="H118" i="19"/>
  <c r="G70" i="19"/>
  <c r="H70" i="18"/>
  <c r="H26" i="19"/>
  <c r="G26" i="20"/>
  <c r="A32" i="20"/>
  <c r="A32" i="21"/>
  <c r="A32" i="19"/>
  <c r="A32" i="18"/>
  <c r="A32" i="17"/>
  <c r="A32" i="16"/>
  <c r="A32" i="15"/>
  <c r="A32" i="14"/>
  <c r="A32" i="13"/>
  <c r="A32" i="12"/>
  <c r="A32" i="11"/>
  <c r="A32" i="10"/>
  <c r="A32" i="8"/>
  <c r="A32" i="6"/>
  <c r="A32" i="9"/>
  <c r="A32" i="7"/>
  <c r="A32" i="4"/>
  <c r="A32" i="5"/>
  <c r="A32" i="3"/>
  <c r="A33" i="2"/>
  <c r="J20" i="19"/>
  <c r="K20" i="18"/>
  <c r="H52" i="17"/>
  <c r="G52" i="18"/>
  <c r="G75" i="19"/>
  <c r="H75" i="18"/>
  <c r="J28" i="20"/>
  <c r="K28" i="19"/>
  <c r="J23" i="20"/>
  <c r="K23" i="19"/>
  <c r="H60" i="18"/>
  <c r="G60" i="19"/>
  <c r="J97" i="21"/>
  <c r="K97" i="21" s="1"/>
  <c r="K97" i="20"/>
  <c r="G22" i="19"/>
  <c r="H22" i="18"/>
  <c r="J128" i="20"/>
  <c r="K128" i="19"/>
  <c r="G63" i="19"/>
  <c r="H63" i="18"/>
  <c r="G77" i="19"/>
  <c r="H77" i="18"/>
  <c r="G58" i="19"/>
  <c r="H58" i="18"/>
  <c r="J104" i="20"/>
  <c r="K104" i="19"/>
  <c r="H104" i="19"/>
  <c r="G95" i="19"/>
  <c r="H95" i="18"/>
  <c r="G31" i="18"/>
  <c r="H31" i="17"/>
  <c r="G92" i="19"/>
  <c r="H92" i="18"/>
  <c r="J134" i="20"/>
  <c r="K134" i="19"/>
  <c r="G66" i="18"/>
  <c r="H66" i="17"/>
  <c r="J99" i="21"/>
  <c r="K99" i="21" s="1"/>
  <c r="K99" i="20"/>
  <c r="K96" i="19"/>
  <c r="J96" i="20"/>
  <c r="G50" i="19"/>
  <c r="H50" i="18"/>
  <c r="G76" i="19"/>
  <c r="H76" i="18"/>
  <c r="G86" i="19"/>
  <c r="H86" i="18"/>
  <c r="J127" i="20"/>
  <c r="H127" i="20" s="1"/>
  <c r="K127" i="19"/>
  <c r="G107" i="20"/>
  <c r="H107" i="19"/>
  <c r="J87" i="19"/>
  <c r="K87" i="18"/>
  <c r="J40" i="20"/>
  <c r="K40" i="19"/>
  <c r="J52" i="20"/>
  <c r="K52" i="19"/>
  <c r="G46" i="20"/>
  <c r="H46" i="19"/>
  <c r="J27" i="21"/>
  <c r="K27" i="21" s="1"/>
  <c r="K27" i="20"/>
  <c r="G84" i="19"/>
  <c r="H84" i="18"/>
  <c r="J46" i="21"/>
  <c r="K46" i="21" s="1"/>
  <c r="K46" i="20"/>
  <c r="J16" i="20"/>
  <c r="K16" i="19"/>
  <c r="J123" i="19"/>
  <c r="K123" i="18"/>
  <c r="J53" i="21"/>
  <c r="K53" i="21" s="1"/>
  <c r="K53" i="20"/>
  <c r="J113" i="21"/>
  <c r="K113" i="21" s="1"/>
  <c r="K113" i="20"/>
  <c r="G88" i="18"/>
  <c r="H88" i="17"/>
  <c r="H13" i="18"/>
  <c r="G13" i="19"/>
  <c r="G102" i="20"/>
  <c r="H102" i="19"/>
  <c r="J11" i="20"/>
  <c r="K11" i="19"/>
  <c r="G64" i="19"/>
  <c r="H64" i="18"/>
  <c r="J36" i="20"/>
  <c r="K36" i="19"/>
  <c r="J102" i="20"/>
  <c r="K102" i="19"/>
  <c r="J132" i="19"/>
  <c r="K132" i="18"/>
  <c r="H132" i="18"/>
  <c r="K88" i="19"/>
  <c r="J88" i="20"/>
  <c r="G81" i="19"/>
  <c r="H81" i="18"/>
  <c r="H123" i="18"/>
  <c r="J114" i="20"/>
  <c r="K114" i="19"/>
  <c r="G125" i="19"/>
  <c r="H125" i="18"/>
  <c r="J105" i="19"/>
  <c r="K105" i="18"/>
  <c r="J120" i="20"/>
  <c r="K120" i="19"/>
  <c r="G62" i="19"/>
  <c r="H62" i="18"/>
  <c r="G123" i="20"/>
  <c r="G21" i="19"/>
  <c r="H21" i="18"/>
  <c r="K121" i="19"/>
  <c r="J121" i="20"/>
  <c r="G74" i="19"/>
  <c r="H74" i="18"/>
  <c r="G18" i="18"/>
  <c r="H18" i="17"/>
  <c r="G38" i="19"/>
  <c r="H38" i="18"/>
  <c r="G44" i="19"/>
  <c r="H44" i="18"/>
  <c r="J37" i="20"/>
  <c r="K37" i="19"/>
  <c r="G73" i="18"/>
  <c r="H73" i="17"/>
  <c r="H35" i="17"/>
  <c r="G35" i="18"/>
  <c r="J77" i="19"/>
  <c r="K77" i="18"/>
  <c r="G12" i="19" l="1"/>
  <c r="H12" i="18"/>
  <c r="G68" i="19"/>
  <c r="H68" i="18"/>
  <c r="G90" i="20"/>
  <c r="H90" i="19"/>
  <c r="K40" i="20"/>
  <c r="J40" i="21"/>
  <c r="K40" i="21" s="1"/>
  <c r="J20" i="20"/>
  <c r="K20" i="19"/>
  <c r="G59" i="19"/>
  <c r="H59" i="18"/>
  <c r="H25" i="18"/>
  <c r="G25" i="19"/>
  <c r="K14" i="20"/>
  <c r="J14" i="21"/>
  <c r="K14" i="21" s="1"/>
  <c r="G57" i="20"/>
  <c r="H57" i="19"/>
  <c r="J76" i="20"/>
  <c r="K76" i="19"/>
  <c r="G114" i="20"/>
  <c r="H114" i="19"/>
  <c r="G100" i="20"/>
  <c r="H100" i="19"/>
  <c r="G73" i="19"/>
  <c r="H73" i="18"/>
  <c r="G21" i="20"/>
  <c r="H21" i="19"/>
  <c r="J11" i="21"/>
  <c r="K11" i="21" s="1"/>
  <c r="K11" i="20"/>
  <c r="K16" i="20"/>
  <c r="J16" i="21"/>
  <c r="K16" i="21" s="1"/>
  <c r="J87" i="20"/>
  <c r="K87" i="19"/>
  <c r="J80" i="21"/>
  <c r="K80" i="21" s="1"/>
  <c r="K80" i="20"/>
  <c r="G14" i="20"/>
  <c r="H14" i="19"/>
  <c r="G97" i="20"/>
  <c r="H97" i="19"/>
  <c r="G72" i="20"/>
  <c r="H72" i="19"/>
  <c r="H91" i="19"/>
  <c r="G91" i="20"/>
  <c r="G116" i="21"/>
  <c r="H116" i="21" s="1"/>
  <c r="H116" i="20"/>
  <c r="J110" i="21"/>
  <c r="K110" i="21" s="1"/>
  <c r="K110" i="20"/>
  <c r="J48" i="21"/>
  <c r="K48" i="21" s="1"/>
  <c r="K48" i="20"/>
  <c r="K103" i="19"/>
  <c r="J103" i="20"/>
  <c r="G78" i="20"/>
  <c r="H78" i="19"/>
  <c r="J66" i="21"/>
  <c r="K66" i="21" s="1"/>
  <c r="K66" i="20"/>
  <c r="G80" i="20"/>
  <c r="H80" i="19"/>
  <c r="G27" i="19"/>
  <c r="H27" i="18"/>
  <c r="G125" i="20"/>
  <c r="H125" i="19"/>
  <c r="G95" i="20"/>
  <c r="H95" i="19"/>
  <c r="G85" i="20"/>
  <c r="H85" i="19"/>
  <c r="H48" i="19"/>
  <c r="G48" i="20"/>
  <c r="J38" i="21"/>
  <c r="K38" i="21" s="1"/>
  <c r="K38" i="20"/>
  <c r="J47" i="20"/>
  <c r="K47" i="19"/>
  <c r="G51" i="19"/>
  <c r="H51" i="18"/>
  <c r="J135" i="21"/>
  <c r="K135" i="21" s="1"/>
  <c r="K135" i="20"/>
  <c r="J61" i="20"/>
  <c r="K61" i="19"/>
  <c r="K44" i="20"/>
  <c r="J44" i="21"/>
  <c r="K44" i="21" s="1"/>
  <c r="J123" i="20"/>
  <c r="K123" i="19"/>
  <c r="J100" i="21"/>
  <c r="K100" i="21" s="1"/>
  <c r="K100" i="20"/>
  <c r="G24" i="20"/>
  <c r="H24" i="19"/>
  <c r="K119" i="19"/>
  <c r="J119" i="20"/>
  <c r="G11" i="20"/>
  <c r="H11" i="19"/>
  <c r="J90" i="21"/>
  <c r="K90" i="21" s="1"/>
  <c r="K90" i="20"/>
  <c r="G98" i="21"/>
  <c r="H98" i="20"/>
  <c r="G99" i="20"/>
  <c r="H99" i="19"/>
  <c r="G93" i="20"/>
  <c r="H93" i="19"/>
  <c r="G87" i="20"/>
  <c r="H87" i="19"/>
  <c r="K54" i="20"/>
  <c r="J54" i="21"/>
  <c r="K54" i="21" s="1"/>
  <c r="G105" i="20"/>
  <c r="H105" i="19"/>
  <c r="G20" i="19"/>
  <c r="H20" i="18"/>
  <c r="J49" i="20"/>
  <c r="K49" i="19"/>
  <c r="G60" i="20"/>
  <c r="H60" i="19"/>
  <c r="H123" i="20"/>
  <c r="G123" i="21"/>
  <c r="G128" i="20"/>
  <c r="H128" i="19"/>
  <c r="J121" i="21"/>
  <c r="K121" i="21" s="1"/>
  <c r="K121" i="20"/>
  <c r="G79" i="20"/>
  <c r="H79" i="19"/>
  <c r="J17" i="21"/>
  <c r="K17" i="21" s="1"/>
  <c r="K17" i="20"/>
  <c r="J88" i="21"/>
  <c r="K88" i="21" s="1"/>
  <c r="K88" i="20"/>
  <c r="H15" i="19"/>
  <c r="G15" i="20"/>
  <c r="G122" i="21"/>
  <c r="H122" i="20"/>
  <c r="K30" i="20"/>
  <c r="J30" i="21"/>
  <c r="K30" i="21" s="1"/>
  <c r="G69" i="19"/>
  <c r="H69" i="18"/>
  <c r="J115" i="20"/>
  <c r="K115" i="19"/>
  <c r="H115" i="19"/>
  <c r="G96" i="20"/>
  <c r="H96" i="19"/>
  <c r="J133" i="20"/>
  <c r="K133" i="19"/>
  <c r="G67" i="20"/>
  <c r="H67" i="19"/>
  <c r="J12" i="21"/>
  <c r="K12" i="21" s="1"/>
  <c r="K12" i="20"/>
  <c r="K70" i="20"/>
  <c r="J70" i="21"/>
  <c r="K70" i="21" s="1"/>
  <c r="G50" i="20"/>
  <c r="H50" i="19"/>
  <c r="J126" i="21"/>
  <c r="K126" i="21" s="1"/>
  <c r="K126" i="20"/>
  <c r="J96" i="21"/>
  <c r="K96" i="21" s="1"/>
  <c r="K96" i="20"/>
  <c r="G37" i="19"/>
  <c r="H37" i="18"/>
  <c r="J18" i="21"/>
  <c r="K18" i="21" s="1"/>
  <c r="K18" i="20"/>
  <c r="A33" i="21"/>
  <c r="A33" i="20"/>
  <c r="A33" i="19"/>
  <c r="A33" i="18"/>
  <c r="A33" i="17"/>
  <c r="A33" i="14"/>
  <c r="A33" i="16"/>
  <c r="A33" i="15"/>
  <c r="A33" i="13"/>
  <c r="A33" i="12"/>
  <c r="A33" i="11"/>
  <c r="A33" i="9"/>
  <c r="A33" i="10"/>
  <c r="A33" i="7"/>
  <c r="A33" i="8"/>
  <c r="A33" i="6"/>
  <c r="A33" i="5"/>
  <c r="A33" i="4"/>
  <c r="A34" i="2"/>
  <c r="A33" i="3"/>
  <c r="J50" i="21"/>
  <c r="K50" i="21" s="1"/>
  <c r="K50" i="20"/>
  <c r="G126" i="20"/>
  <c r="H126" i="19"/>
  <c r="K58" i="20"/>
  <c r="J58" i="21"/>
  <c r="K58" i="21" s="1"/>
  <c r="G83" i="20"/>
  <c r="H83" i="19"/>
  <c r="G44" i="20"/>
  <c r="H44" i="19"/>
  <c r="G62" i="20"/>
  <c r="H62" i="19"/>
  <c r="G84" i="20"/>
  <c r="H84" i="19"/>
  <c r="J127" i="21"/>
  <c r="K127" i="21" s="1"/>
  <c r="K127" i="20"/>
  <c r="J134" i="21"/>
  <c r="K134" i="21" s="1"/>
  <c r="K134" i="20"/>
  <c r="J23" i="21"/>
  <c r="K23" i="21" s="1"/>
  <c r="K23" i="20"/>
  <c r="J91" i="20"/>
  <c r="K91" i="19"/>
  <c r="G106" i="20"/>
  <c r="H106" i="19"/>
  <c r="K42" i="20"/>
  <c r="J42" i="21"/>
  <c r="K42" i="21" s="1"/>
  <c r="J122" i="21"/>
  <c r="K122" i="21" s="1"/>
  <c r="K122" i="20"/>
  <c r="G23" i="20"/>
  <c r="H23" i="19"/>
  <c r="J109" i="20"/>
  <c r="K109" i="19"/>
  <c r="J19" i="20"/>
  <c r="K19" i="19"/>
  <c r="G41" i="20"/>
  <c r="H41" i="19"/>
  <c r="G82" i="19"/>
  <c r="H82" i="18"/>
  <c r="H127" i="21"/>
  <c r="J34" i="21"/>
  <c r="K34" i="21" s="1"/>
  <c r="K34" i="20"/>
  <c r="H109" i="19"/>
  <c r="J95" i="20"/>
  <c r="K95" i="19"/>
  <c r="G74" i="20"/>
  <c r="H74" i="19"/>
  <c r="J130" i="21"/>
  <c r="K130" i="21" s="1"/>
  <c r="K130" i="20"/>
  <c r="J10" i="20"/>
  <c r="J137" i="19"/>
  <c r="J3" i="19" s="1"/>
  <c r="K10" i="19"/>
  <c r="G66" i="19"/>
  <c r="H66" i="18"/>
  <c r="J82" i="21"/>
  <c r="K82" i="21" s="1"/>
  <c r="K82" i="20"/>
  <c r="J35" i="20"/>
  <c r="K35" i="19"/>
  <c r="H77" i="19"/>
  <c r="G77" i="20"/>
  <c r="G29" i="20"/>
  <c r="H29" i="19"/>
  <c r="K51" i="20"/>
  <c r="J51" i="21"/>
  <c r="K51" i="21" s="1"/>
  <c r="K65" i="20"/>
  <c r="J65" i="21"/>
  <c r="K65" i="21" s="1"/>
  <c r="G109" i="21"/>
  <c r="K56" i="20"/>
  <c r="J56" i="21"/>
  <c r="K56" i="21" s="1"/>
  <c r="G110" i="20"/>
  <c r="H110" i="19"/>
  <c r="G119" i="20"/>
  <c r="H119" i="19"/>
  <c r="G53" i="20"/>
  <c r="H53" i="19"/>
  <c r="J94" i="21"/>
  <c r="K94" i="21" s="1"/>
  <c r="K94" i="20"/>
  <c r="G35" i="19"/>
  <c r="H35" i="18"/>
  <c r="J106" i="20"/>
  <c r="K106" i="19"/>
  <c r="H34" i="18"/>
  <c r="G34" i="19"/>
  <c r="G36" i="20"/>
  <c r="H36" i="19"/>
  <c r="K114" i="20"/>
  <c r="J114" i="21"/>
  <c r="K114" i="21" s="1"/>
  <c r="G64" i="20"/>
  <c r="H64" i="19"/>
  <c r="J124" i="21"/>
  <c r="K124" i="21" s="1"/>
  <c r="K124" i="20"/>
  <c r="G121" i="21"/>
  <c r="H121" i="20"/>
  <c r="K79" i="20"/>
  <c r="J79" i="21"/>
  <c r="K79" i="21" s="1"/>
  <c r="J104" i="21"/>
  <c r="K104" i="20"/>
  <c r="H104" i="20"/>
  <c r="G55" i="20"/>
  <c r="H55" i="19"/>
  <c r="H107" i="20"/>
  <c r="G107" i="21"/>
  <c r="G47" i="20"/>
  <c r="H47" i="19"/>
  <c r="G117" i="20"/>
  <c r="H117" i="19"/>
  <c r="G54" i="21"/>
  <c r="H54" i="20"/>
  <c r="H137" i="17"/>
  <c r="J4" i="17" s="1"/>
  <c r="H38" i="19"/>
  <c r="G38" i="20"/>
  <c r="J120" i="21"/>
  <c r="K120" i="21" s="1"/>
  <c r="K120" i="20"/>
  <c r="J132" i="20"/>
  <c r="K132" i="19"/>
  <c r="H132" i="19"/>
  <c r="G88" i="19"/>
  <c r="H88" i="18"/>
  <c r="G86" i="20"/>
  <c r="H86" i="19"/>
  <c r="G92" i="20"/>
  <c r="H92" i="19"/>
  <c r="K28" i="20"/>
  <c r="J28" i="21"/>
  <c r="K28" i="21" s="1"/>
  <c r="G26" i="21"/>
  <c r="H26" i="21" s="1"/>
  <c r="H26" i="20"/>
  <c r="K26" i="20"/>
  <c r="J26" i="21"/>
  <c r="K26" i="21" s="1"/>
  <c r="J101" i="20"/>
  <c r="K101" i="19"/>
  <c r="G43" i="20"/>
  <c r="H43" i="19"/>
  <c r="G134" i="20"/>
  <c r="H134" i="19"/>
  <c r="G101" i="20"/>
  <c r="H101" i="19"/>
  <c r="G10" i="19"/>
  <c r="G137" i="18"/>
  <c r="J7" i="18" s="1"/>
  <c r="K3" i="18" s="1"/>
  <c r="H10" i="18"/>
  <c r="G111" i="20"/>
  <c r="H111" i="19"/>
  <c r="G94" i="20"/>
  <c r="H94" i="19"/>
  <c r="G89" i="19"/>
  <c r="H89" i="18"/>
  <c r="G45" i="19"/>
  <c r="H45" i="18"/>
  <c r="G65" i="20"/>
  <c r="H65" i="19"/>
  <c r="J93" i="21"/>
  <c r="K93" i="21" s="1"/>
  <c r="K93" i="20"/>
  <c r="G19" i="20"/>
  <c r="H19" i="19"/>
  <c r="K72" i="20"/>
  <c r="J72" i="21"/>
  <c r="K72" i="21" s="1"/>
  <c r="G135" i="21"/>
  <c r="H135" i="21" s="1"/>
  <c r="H135" i="20"/>
  <c r="K37" i="20"/>
  <c r="J37" i="21"/>
  <c r="K37" i="21" s="1"/>
  <c r="J131" i="20"/>
  <c r="K131" i="19"/>
  <c r="G49" i="20"/>
  <c r="H49" i="19"/>
  <c r="G63" i="20"/>
  <c r="H63" i="19"/>
  <c r="K128" i="20"/>
  <c r="J128" i="21"/>
  <c r="K128" i="21" s="1"/>
  <c r="J64" i="21"/>
  <c r="K64" i="21" s="1"/>
  <c r="K64" i="20"/>
  <c r="J89" i="20"/>
  <c r="K89" i="19"/>
  <c r="G17" i="19"/>
  <c r="H17" i="18"/>
  <c r="G71" i="20"/>
  <c r="H71" i="19"/>
  <c r="J24" i="21"/>
  <c r="K24" i="21" s="1"/>
  <c r="K24" i="20"/>
  <c r="G39" i="20"/>
  <c r="H39" i="19"/>
  <c r="G42" i="19"/>
  <c r="H42" i="18"/>
  <c r="G61" i="20"/>
  <c r="H61" i="19"/>
  <c r="G103" i="20"/>
  <c r="H103" i="19"/>
  <c r="J84" i="21"/>
  <c r="K84" i="21" s="1"/>
  <c r="K84" i="20"/>
  <c r="G131" i="20"/>
  <c r="H131" i="19"/>
  <c r="G56" i="20"/>
  <c r="H56" i="19"/>
  <c r="G108" i="20"/>
  <c r="H108" i="19"/>
  <c r="J52" i="21"/>
  <c r="K52" i="21" s="1"/>
  <c r="K52" i="20"/>
  <c r="G133" i="20"/>
  <c r="H133" i="19"/>
  <c r="G16" i="20"/>
  <c r="H16" i="19"/>
  <c r="J118" i="21"/>
  <c r="K118" i="20"/>
  <c r="H118" i="20"/>
  <c r="G112" i="20"/>
  <c r="H112" i="19"/>
  <c r="H123" i="19"/>
  <c r="G81" i="20"/>
  <c r="H81" i="19"/>
  <c r="G58" i="20"/>
  <c r="H58" i="19"/>
  <c r="H102" i="20"/>
  <c r="G102" i="21"/>
  <c r="G13" i="20"/>
  <c r="H13" i="19"/>
  <c r="G18" i="19"/>
  <c r="H18" i="18"/>
  <c r="J105" i="20"/>
  <c r="K105" i="19"/>
  <c r="J102" i="21"/>
  <c r="K102" i="21" s="1"/>
  <c r="K102" i="20"/>
  <c r="H46" i="20"/>
  <c r="G46" i="21"/>
  <c r="H46" i="21" s="1"/>
  <c r="G76" i="20"/>
  <c r="H76" i="19"/>
  <c r="G31" i="19"/>
  <c r="H31" i="18"/>
  <c r="G75" i="20"/>
  <c r="H75" i="19"/>
  <c r="K86" i="20"/>
  <c r="J86" i="21"/>
  <c r="K86" i="21" s="1"/>
  <c r="K107" i="20"/>
  <c r="J107" i="21"/>
  <c r="K107" i="21" s="1"/>
  <c r="H32" i="20"/>
  <c r="G32" i="21"/>
  <c r="H32" i="21" s="1"/>
  <c r="K68" i="20"/>
  <c r="J68" i="21"/>
  <c r="K68" i="21" s="1"/>
  <c r="G28" i="19"/>
  <c r="H28" i="18"/>
  <c r="G130" i="21"/>
  <c r="H130" i="21" s="1"/>
  <c r="H130" i="20"/>
  <c r="J129" i="20"/>
  <c r="K129" i="19"/>
  <c r="G30" i="20"/>
  <c r="H30" i="19"/>
  <c r="J98" i="21"/>
  <c r="K98" i="21" s="1"/>
  <c r="K98" i="20"/>
  <c r="H129" i="19"/>
  <c r="G124" i="20"/>
  <c r="H124" i="19"/>
  <c r="K77" i="19"/>
  <c r="J77" i="20"/>
  <c r="J36" i="21"/>
  <c r="K36" i="21" s="1"/>
  <c r="K36" i="20"/>
  <c r="J108" i="21"/>
  <c r="K108" i="21" s="1"/>
  <c r="K108" i="20"/>
  <c r="G22" i="20"/>
  <c r="H22" i="19"/>
  <c r="G52" i="19"/>
  <c r="H52" i="18"/>
  <c r="G70" i="20"/>
  <c r="H70" i="19"/>
  <c r="K75" i="19"/>
  <c r="J75" i="20"/>
  <c r="G40" i="21"/>
  <c r="H40" i="21" s="1"/>
  <c r="H40" i="20"/>
  <c r="G120" i="20"/>
  <c r="H120" i="19"/>
  <c r="H113" i="21"/>
  <c r="J117" i="20"/>
  <c r="K117" i="19"/>
  <c r="K112" i="20"/>
  <c r="J112" i="21"/>
  <c r="K112" i="21" s="1"/>
  <c r="J33" i="20"/>
  <c r="K33" i="19"/>
  <c r="J63" i="20"/>
  <c r="K63" i="19"/>
  <c r="J21" i="20"/>
  <c r="K21" i="19"/>
  <c r="J92" i="20"/>
  <c r="K92" i="19"/>
  <c r="G129" i="21"/>
  <c r="H129" i="20"/>
  <c r="G33" i="20"/>
  <c r="H33" i="19"/>
  <c r="G12" i="20" l="1"/>
  <c r="H12" i="19"/>
  <c r="G68" i="20"/>
  <c r="H68" i="19"/>
  <c r="G50" i="21"/>
  <c r="H50" i="21" s="1"/>
  <c r="H50" i="20"/>
  <c r="J119" i="21"/>
  <c r="K119" i="21" s="1"/>
  <c r="K119" i="20"/>
  <c r="H86" i="20"/>
  <c r="G86" i="21"/>
  <c r="H86" i="21" s="1"/>
  <c r="J105" i="21"/>
  <c r="K105" i="21" s="1"/>
  <c r="K105" i="20"/>
  <c r="K131" i="20"/>
  <c r="J131" i="21"/>
  <c r="K131" i="21" s="1"/>
  <c r="G106" i="21"/>
  <c r="H106" i="21" s="1"/>
  <c r="H106" i="20"/>
  <c r="G51" i="20"/>
  <c r="H51" i="19"/>
  <c r="G88" i="20"/>
  <c r="H88" i="19"/>
  <c r="H107" i="21"/>
  <c r="H53" i="20"/>
  <c r="G53" i="21"/>
  <c r="H53" i="21" s="1"/>
  <c r="G41" i="21"/>
  <c r="H41" i="21" s="1"/>
  <c r="H41" i="20"/>
  <c r="H128" i="20"/>
  <c r="G128" i="21"/>
  <c r="H128" i="21" s="1"/>
  <c r="G87" i="21"/>
  <c r="H87" i="20"/>
  <c r="G24" i="21"/>
  <c r="H24" i="21" s="1"/>
  <c r="H24" i="20"/>
  <c r="K47" i="20"/>
  <c r="J47" i="21"/>
  <c r="K47" i="21" s="1"/>
  <c r="G22" i="21"/>
  <c r="H22" i="21" s="1"/>
  <c r="H22" i="20"/>
  <c r="J101" i="21"/>
  <c r="K101" i="21" s="1"/>
  <c r="K101" i="20"/>
  <c r="G29" i="21"/>
  <c r="H29" i="21" s="1"/>
  <c r="H29" i="20"/>
  <c r="G25" i="20"/>
  <c r="H25" i="19"/>
  <c r="H44" i="20"/>
  <c r="G44" i="21"/>
  <c r="H44" i="21" s="1"/>
  <c r="G80" i="21"/>
  <c r="H80" i="21" s="1"/>
  <c r="H80" i="20"/>
  <c r="G33" i="21"/>
  <c r="H33" i="20"/>
  <c r="K117" i="20"/>
  <c r="J117" i="21"/>
  <c r="K117" i="21" s="1"/>
  <c r="J129" i="21"/>
  <c r="K129" i="21" s="1"/>
  <c r="K129" i="20"/>
  <c r="G75" i="21"/>
  <c r="H75" i="20"/>
  <c r="G13" i="21"/>
  <c r="H13" i="21" s="1"/>
  <c r="H13" i="20"/>
  <c r="H16" i="20"/>
  <c r="G16" i="21"/>
  <c r="H16" i="21" s="1"/>
  <c r="G103" i="21"/>
  <c r="H103" i="21" s="1"/>
  <c r="H103" i="20"/>
  <c r="K89" i="20"/>
  <c r="J89" i="21"/>
  <c r="K89" i="21" s="1"/>
  <c r="G94" i="21"/>
  <c r="H94" i="21" s="1"/>
  <c r="H94" i="20"/>
  <c r="J132" i="21"/>
  <c r="K132" i="20"/>
  <c r="H132" i="20"/>
  <c r="G119" i="21"/>
  <c r="H119" i="21" s="1"/>
  <c r="H119" i="20"/>
  <c r="G77" i="21"/>
  <c r="H77" i="20"/>
  <c r="K19" i="20"/>
  <c r="J19" i="21"/>
  <c r="K19" i="21" s="1"/>
  <c r="J91" i="21"/>
  <c r="K91" i="21" s="1"/>
  <c r="K91" i="20"/>
  <c r="G83" i="21"/>
  <c r="H83" i="21" s="1"/>
  <c r="H83" i="20"/>
  <c r="H122" i="21"/>
  <c r="H93" i="20"/>
  <c r="G93" i="21"/>
  <c r="H93" i="21" s="1"/>
  <c r="H72" i="20"/>
  <c r="G72" i="21"/>
  <c r="H72" i="21" s="1"/>
  <c r="H21" i="20"/>
  <c r="G21" i="21"/>
  <c r="A34" i="20"/>
  <c r="A34" i="19"/>
  <c r="A34" i="18"/>
  <c r="A34" i="16"/>
  <c r="A34" i="17"/>
  <c r="A34" i="15"/>
  <c r="A34" i="14"/>
  <c r="A34" i="13"/>
  <c r="A34" i="11"/>
  <c r="A34" i="12"/>
  <c r="A34" i="10"/>
  <c r="A34" i="8"/>
  <c r="A34" i="9"/>
  <c r="A34" i="3"/>
  <c r="A34" i="5"/>
  <c r="A34" i="7"/>
  <c r="A34" i="6"/>
  <c r="A34" i="4"/>
  <c r="A35" i="2"/>
  <c r="A34" i="21"/>
  <c r="K33" i="20"/>
  <c r="J33" i="21"/>
  <c r="K33" i="21" s="1"/>
  <c r="G131" i="21"/>
  <c r="H131" i="20"/>
  <c r="H45" i="19"/>
  <c r="G45" i="20"/>
  <c r="J10" i="21"/>
  <c r="J137" i="20"/>
  <c r="J3" i="20" s="1"/>
  <c r="K10" i="20"/>
  <c r="G62" i="21"/>
  <c r="H62" i="21" s="1"/>
  <c r="H62" i="20"/>
  <c r="H52" i="19"/>
  <c r="G52" i="20"/>
  <c r="K118" i="21"/>
  <c r="H118" i="21"/>
  <c r="G89" i="20"/>
  <c r="H89" i="19"/>
  <c r="H102" i="21"/>
  <c r="G55" i="21"/>
  <c r="H55" i="21" s="1"/>
  <c r="H55" i="20"/>
  <c r="H67" i="20"/>
  <c r="G67" i="21"/>
  <c r="H67" i="21" s="1"/>
  <c r="G15" i="21"/>
  <c r="H15" i="21" s="1"/>
  <c r="H15" i="20"/>
  <c r="G48" i="21"/>
  <c r="H48" i="21" s="1"/>
  <c r="H48" i="20"/>
  <c r="G17" i="20"/>
  <c r="H17" i="19"/>
  <c r="G64" i="21"/>
  <c r="H64" i="21" s="1"/>
  <c r="H64" i="20"/>
  <c r="H129" i="21"/>
  <c r="G31" i="20"/>
  <c r="H31" i="19"/>
  <c r="G133" i="21"/>
  <c r="H133" i="21" s="1"/>
  <c r="H133" i="20"/>
  <c r="G61" i="21"/>
  <c r="H61" i="20"/>
  <c r="G111" i="21"/>
  <c r="H111" i="21" s="1"/>
  <c r="H111" i="20"/>
  <c r="G36" i="21"/>
  <c r="H36" i="21" s="1"/>
  <c r="H36" i="20"/>
  <c r="G110" i="21"/>
  <c r="H110" i="21" s="1"/>
  <c r="H110" i="20"/>
  <c r="G74" i="21"/>
  <c r="H74" i="21" s="1"/>
  <c r="H74" i="20"/>
  <c r="J109" i="21"/>
  <c r="K109" i="21" s="1"/>
  <c r="K109" i="20"/>
  <c r="H60" i="20"/>
  <c r="G60" i="21"/>
  <c r="H60" i="21" s="1"/>
  <c r="G99" i="21"/>
  <c r="H99" i="21" s="1"/>
  <c r="H99" i="20"/>
  <c r="J123" i="21"/>
  <c r="K123" i="21" s="1"/>
  <c r="K123" i="20"/>
  <c r="G78" i="21"/>
  <c r="H78" i="21" s="1"/>
  <c r="H78" i="20"/>
  <c r="G97" i="21"/>
  <c r="H97" i="21" s="1"/>
  <c r="H97" i="20"/>
  <c r="H73" i="19"/>
  <c r="G73" i="20"/>
  <c r="H59" i="19"/>
  <c r="G59" i="20"/>
  <c r="G27" i="20"/>
  <c r="H27" i="19"/>
  <c r="H137" i="18"/>
  <c r="J4" i="18" s="1"/>
  <c r="G38" i="21"/>
  <c r="H38" i="21" s="1"/>
  <c r="H38" i="20"/>
  <c r="G34" i="20"/>
  <c r="H34" i="19"/>
  <c r="K35" i="20"/>
  <c r="J35" i="21"/>
  <c r="K35" i="21" s="1"/>
  <c r="G37" i="20"/>
  <c r="H37" i="19"/>
  <c r="K133" i="20"/>
  <c r="J133" i="21"/>
  <c r="K133" i="21" s="1"/>
  <c r="J103" i="21"/>
  <c r="K103" i="21" s="1"/>
  <c r="K103" i="20"/>
  <c r="H126" i="20"/>
  <c r="G126" i="21"/>
  <c r="H126" i="21" s="1"/>
  <c r="K49" i="20"/>
  <c r="J49" i="21"/>
  <c r="K49" i="21" s="1"/>
  <c r="H98" i="21"/>
  <c r="G85" i="21"/>
  <c r="H85" i="21" s="1"/>
  <c r="H85" i="20"/>
  <c r="H14" i="20"/>
  <c r="G14" i="21"/>
  <c r="H14" i="21" s="1"/>
  <c r="H100" i="20"/>
  <c r="G100" i="21"/>
  <c r="H100" i="21" s="1"/>
  <c r="J20" i="21"/>
  <c r="K20" i="21" s="1"/>
  <c r="K20" i="20"/>
  <c r="G69" i="20"/>
  <c r="H69" i="19"/>
  <c r="G43" i="21"/>
  <c r="H43" i="21" s="1"/>
  <c r="H43" i="20"/>
  <c r="J92" i="21"/>
  <c r="K92" i="21" s="1"/>
  <c r="K92" i="20"/>
  <c r="H58" i="20"/>
  <c r="G58" i="21"/>
  <c r="H58" i="21" s="1"/>
  <c r="H23" i="20"/>
  <c r="G23" i="21"/>
  <c r="H23" i="21" s="1"/>
  <c r="G137" i="19"/>
  <c r="J7" i="19" s="1"/>
  <c r="K3" i="19" s="1"/>
  <c r="G10" i="20"/>
  <c r="H10" i="19"/>
  <c r="H109" i="21"/>
  <c r="G96" i="21"/>
  <c r="H96" i="21" s="1"/>
  <c r="H96" i="20"/>
  <c r="H112" i="20"/>
  <c r="G112" i="21"/>
  <c r="H112" i="21" s="1"/>
  <c r="J77" i="21"/>
  <c r="K77" i="21" s="1"/>
  <c r="K77" i="20"/>
  <c r="G42" i="20"/>
  <c r="H42" i="19"/>
  <c r="G19" i="21"/>
  <c r="H19" i="20"/>
  <c r="K104" i="21"/>
  <c r="H104" i="21"/>
  <c r="J95" i="21"/>
  <c r="K95" i="21" s="1"/>
  <c r="K95" i="20"/>
  <c r="K21" i="20"/>
  <c r="J21" i="21"/>
  <c r="K21" i="21" s="1"/>
  <c r="H81" i="20"/>
  <c r="G81" i="21"/>
  <c r="H81" i="21" s="1"/>
  <c r="G108" i="21"/>
  <c r="H108" i="21" s="1"/>
  <c r="H108" i="20"/>
  <c r="H39" i="20"/>
  <c r="G39" i="21"/>
  <c r="H39" i="21" s="1"/>
  <c r="H63" i="20"/>
  <c r="G63" i="21"/>
  <c r="J106" i="21"/>
  <c r="K106" i="21" s="1"/>
  <c r="K106" i="20"/>
  <c r="H109" i="20"/>
  <c r="G20" i="20"/>
  <c r="H20" i="19"/>
  <c r="K61" i="20"/>
  <c r="J61" i="21"/>
  <c r="K61" i="21" s="1"/>
  <c r="H95" i="20"/>
  <c r="G95" i="21"/>
  <c r="H95" i="21" s="1"/>
  <c r="G114" i="21"/>
  <c r="H114" i="21" s="1"/>
  <c r="H114" i="20"/>
  <c r="G134" i="21"/>
  <c r="H134" i="21" s="1"/>
  <c r="H134" i="20"/>
  <c r="G71" i="21"/>
  <c r="H71" i="21" s="1"/>
  <c r="H71" i="20"/>
  <c r="G47" i="21"/>
  <c r="H47" i="21" s="1"/>
  <c r="H47" i="20"/>
  <c r="G91" i="21"/>
  <c r="H91" i="21" s="1"/>
  <c r="H91" i="20"/>
  <c r="H30" i="20"/>
  <c r="G30" i="21"/>
  <c r="H30" i="21" s="1"/>
  <c r="G18" i="20"/>
  <c r="H18" i="19"/>
  <c r="G120" i="21"/>
  <c r="H120" i="21" s="1"/>
  <c r="H120" i="20"/>
  <c r="G28" i="20"/>
  <c r="H28" i="19"/>
  <c r="G76" i="21"/>
  <c r="H76" i="20"/>
  <c r="J75" i="21"/>
  <c r="K75" i="21" s="1"/>
  <c r="K75" i="20"/>
  <c r="G124" i="21"/>
  <c r="H124" i="21" s="1"/>
  <c r="H124" i="20"/>
  <c r="G101" i="21"/>
  <c r="H101" i="21" s="1"/>
  <c r="H101" i="20"/>
  <c r="G92" i="21"/>
  <c r="H92" i="20"/>
  <c r="H54" i="21"/>
  <c r="H66" i="19"/>
  <c r="G66" i="20"/>
  <c r="H70" i="20"/>
  <c r="G70" i="21"/>
  <c r="H70" i="21" s="1"/>
  <c r="G117" i="21"/>
  <c r="H117" i="21" s="1"/>
  <c r="H117" i="20"/>
  <c r="G82" i="20"/>
  <c r="H82" i="19"/>
  <c r="G57" i="21"/>
  <c r="H57" i="21" s="1"/>
  <c r="H57" i="20"/>
  <c r="K63" i="20"/>
  <c r="J63" i="21"/>
  <c r="K63" i="21" s="1"/>
  <c r="H56" i="20"/>
  <c r="G56" i="21"/>
  <c r="H56" i="21" s="1"/>
  <c r="H49" i="20"/>
  <c r="G49" i="21"/>
  <c r="H65" i="20"/>
  <c r="G65" i="21"/>
  <c r="H65" i="21" s="1"/>
  <c r="H121" i="21"/>
  <c r="G35" i="20"/>
  <c r="H35" i="19"/>
  <c r="G84" i="21"/>
  <c r="H84" i="21" s="1"/>
  <c r="H84" i="20"/>
  <c r="J115" i="21"/>
  <c r="K115" i="20"/>
  <c r="H115" i="20"/>
  <c r="H79" i="20"/>
  <c r="G79" i="21"/>
  <c r="H79" i="21" s="1"/>
  <c r="H105" i="20"/>
  <c r="G105" i="21"/>
  <c r="H105" i="21" s="1"/>
  <c r="G11" i="21"/>
  <c r="H11" i="21" s="1"/>
  <c r="H11" i="20"/>
  <c r="G125" i="21"/>
  <c r="H125" i="21" s="1"/>
  <c r="H125" i="20"/>
  <c r="J87" i="21"/>
  <c r="K87" i="21" s="1"/>
  <c r="K87" i="20"/>
  <c r="J76" i="21"/>
  <c r="K76" i="21" s="1"/>
  <c r="K76" i="20"/>
  <c r="G90" i="21"/>
  <c r="H90" i="21" s="1"/>
  <c r="H90" i="20"/>
  <c r="H12" i="20" l="1"/>
  <c r="G12" i="21"/>
  <c r="H12" i="21" s="1"/>
  <c r="G68" i="21"/>
  <c r="H68" i="21" s="1"/>
  <c r="H68" i="20"/>
  <c r="H51" i="20"/>
  <c r="G51" i="21"/>
  <c r="H51" i="21" s="1"/>
  <c r="G34" i="21"/>
  <c r="H34" i="21" s="1"/>
  <c r="H34" i="20"/>
  <c r="H21" i="21"/>
  <c r="H87" i="21"/>
  <c r="G69" i="21"/>
  <c r="H69" i="21" s="1"/>
  <c r="H69" i="20"/>
  <c r="G27" i="21"/>
  <c r="H27" i="21" s="1"/>
  <c r="H27" i="20"/>
  <c r="G45" i="21"/>
  <c r="H45" i="21" s="1"/>
  <c r="H45" i="20"/>
  <c r="G25" i="21"/>
  <c r="H25" i="21" s="1"/>
  <c r="H25" i="20"/>
  <c r="K115" i="21"/>
  <c r="H115" i="21"/>
  <c r="H77" i="21"/>
  <c r="G20" i="21"/>
  <c r="H20" i="21" s="1"/>
  <c r="H20" i="20"/>
  <c r="G59" i="21"/>
  <c r="H59" i="21" s="1"/>
  <c r="H59" i="20"/>
  <c r="H123" i="21"/>
  <c r="H137" i="19"/>
  <c r="J4" i="19" s="1"/>
  <c r="G31" i="21"/>
  <c r="H31" i="21" s="1"/>
  <c r="H31" i="20"/>
  <c r="H75" i="21"/>
  <c r="H131" i="21"/>
  <c r="H61" i="21"/>
  <c r="J137" i="21"/>
  <c r="J5" i="21" s="1"/>
  <c r="K10" i="21"/>
  <c r="G89" i="21"/>
  <c r="H89" i="21" s="1"/>
  <c r="H89" i="20"/>
  <c r="K132" i="21"/>
  <c r="H132" i="21"/>
  <c r="H92" i="21"/>
  <c r="G10" i="21"/>
  <c r="G137" i="20"/>
  <c r="J7" i="20" s="1"/>
  <c r="K3" i="20" s="1"/>
  <c r="H10" i="20"/>
  <c r="G73" i="21"/>
  <c r="H73" i="21" s="1"/>
  <c r="H73" i="20"/>
  <c r="H63" i="21"/>
  <c r="H37" i="20"/>
  <c r="G37" i="21"/>
  <c r="H37" i="21" s="1"/>
  <c r="G18" i="21"/>
  <c r="H18" i="21" s="1"/>
  <c r="H18" i="20"/>
  <c r="G82" i="21"/>
  <c r="H82" i="21" s="1"/>
  <c r="H82" i="20"/>
  <c r="H35" i="20"/>
  <c r="G35" i="21"/>
  <c r="H35" i="21" s="1"/>
  <c r="H76" i="21"/>
  <c r="H19" i="21"/>
  <c r="H49" i="21"/>
  <c r="G66" i="21"/>
  <c r="H66" i="21" s="1"/>
  <c r="H66" i="20"/>
  <c r="H28" i="20"/>
  <c r="G28" i="21"/>
  <c r="H28" i="21" s="1"/>
  <c r="G17" i="21"/>
  <c r="H17" i="21" s="1"/>
  <c r="H17" i="20"/>
  <c r="G52" i="21"/>
  <c r="H52" i="21" s="1"/>
  <c r="H52" i="20"/>
  <c r="H42" i="20"/>
  <c r="G42" i="21"/>
  <c r="H42" i="21" s="1"/>
  <c r="A35" i="21"/>
  <c r="A35" i="19"/>
  <c r="A35" i="20"/>
  <c r="A35" i="18"/>
  <c r="A35" i="17"/>
  <c r="A35" i="16"/>
  <c r="A35" i="12"/>
  <c r="A35" i="13"/>
  <c r="A35" i="15"/>
  <c r="A35" i="11"/>
  <c r="A35" i="9"/>
  <c r="A35" i="7"/>
  <c r="A35" i="8"/>
  <c r="A35" i="5"/>
  <c r="A35" i="6"/>
  <c r="A35" i="10"/>
  <c r="A35" i="4"/>
  <c r="A35" i="3"/>
  <c r="A35" i="14"/>
  <c r="A36" i="2"/>
  <c r="H33" i="21"/>
  <c r="H88" i="20"/>
  <c r="G88" i="21"/>
  <c r="H88" i="21" s="1"/>
  <c r="A36" i="20" l="1"/>
  <c r="A36" i="21"/>
  <c r="A36" i="19"/>
  <c r="A36" i="18"/>
  <c r="A36" i="17"/>
  <c r="A36" i="16"/>
  <c r="A36" i="15"/>
  <c r="A36" i="14"/>
  <c r="A36" i="13"/>
  <c r="A36" i="11"/>
  <c r="A36" i="10"/>
  <c r="A36" i="12"/>
  <c r="A36" i="9"/>
  <c r="A36" i="8"/>
  <c r="A36" i="7"/>
  <c r="A36" i="3"/>
  <c r="A36" i="6"/>
  <c r="A36" i="5"/>
  <c r="A37" i="2"/>
  <c r="A36" i="4"/>
  <c r="H10" i="21"/>
  <c r="H137" i="21" s="1"/>
  <c r="J6" i="21" s="1"/>
  <c r="G137" i="21"/>
  <c r="J7" i="21" s="1"/>
  <c r="K3" i="21" s="1"/>
  <c r="H137" i="20"/>
  <c r="J4" i="20" s="1"/>
  <c r="A37" i="21" l="1"/>
  <c r="A37" i="20"/>
  <c r="A37" i="19"/>
  <c r="A37" i="17"/>
  <c r="A37" i="18"/>
  <c r="A37" i="16"/>
  <c r="A37" i="15"/>
  <c r="A37" i="14"/>
  <c r="A37" i="12"/>
  <c r="A37" i="13"/>
  <c r="A37" i="11"/>
  <c r="A37" i="10"/>
  <c r="A37" i="9"/>
  <c r="A37" i="8"/>
  <c r="A37" i="7"/>
  <c r="A37" i="6"/>
  <c r="A37" i="5"/>
  <c r="A37" i="4"/>
  <c r="A37" i="3"/>
  <c r="A38" i="2"/>
  <c r="A38" i="21" l="1"/>
  <c r="A38" i="19"/>
  <c r="A38" i="20"/>
  <c r="A38" i="18"/>
  <c r="A38" i="17"/>
  <c r="A38" i="16"/>
  <c r="A38" i="14"/>
  <c r="A38" i="15"/>
  <c r="A38" i="13"/>
  <c r="A38" i="11"/>
  <c r="A38" i="12"/>
  <c r="A38" i="10"/>
  <c r="A38" i="9"/>
  <c r="A38" i="8"/>
  <c r="A38" i="7"/>
  <c r="A38" i="5"/>
  <c r="A38" i="3"/>
  <c r="A38" i="4"/>
  <c r="A38" i="6"/>
  <c r="A39" i="2"/>
  <c r="A39" i="20" l="1"/>
  <c r="A39" i="21"/>
  <c r="A39" i="19"/>
  <c r="A39" i="18"/>
  <c r="A39" i="16"/>
  <c r="A39" i="17"/>
  <c r="A39" i="15"/>
  <c r="A39" i="12"/>
  <c r="A39" i="14"/>
  <c r="A39" i="13"/>
  <c r="A39" i="11"/>
  <c r="A39" i="10"/>
  <c r="A39" i="6"/>
  <c r="A39" i="8"/>
  <c r="A39" i="9"/>
  <c r="A39" i="5"/>
  <c r="A39" i="4"/>
  <c r="A39" i="3"/>
  <c r="A40" i="2"/>
  <c r="A39" i="7"/>
  <c r="A40" i="21" l="1"/>
  <c r="A40" i="20"/>
  <c r="A40" i="18"/>
  <c r="A40" i="19"/>
  <c r="A40" i="17"/>
  <c r="A40" i="14"/>
  <c r="A40" i="16"/>
  <c r="A40" i="15"/>
  <c r="A40" i="12"/>
  <c r="A40" i="11"/>
  <c r="A40" i="13"/>
  <c r="A40" i="9"/>
  <c r="A40" i="10"/>
  <c r="A40" i="8"/>
  <c r="A40" i="7"/>
  <c r="A40" i="4"/>
  <c r="A40" i="6"/>
  <c r="A40" i="5"/>
  <c r="A41" i="2"/>
  <c r="A40" i="3"/>
  <c r="A41" i="20" l="1"/>
  <c r="A41" i="19"/>
  <c r="A41" i="21"/>
  <c r="A41" i="18"/>
  <c r="A41" i="16"/>
  <c r="A41" i="17"/>
  <c r="A41" i="15"/>
  <c r="A41" i="14"/>
  <c r="A41" i="13"/>
  <c r="A41" i="10"/>
  <c r="A41" i="12"/>
  <c r="A41" i="11"/>
  <c r="A41" i="9"/>
  <c r="A41" i="8"/>
  <c r="A41" i="6"/>
  <c r="A41" i="5"/>
  <c r="A41" i="4"/>
  <c r="A41" i="3"/>
  <c r="A41" i="7"/>
  <c r="A42" i="2"/>
  <c r="A42" i="21" l="1"/>
  <c r="A42" i="19"/>
  <c r="A42" i="20"/>
  <c r="A42" i="18"/>
  <c r="A42" i="17"/>
  <c r="A42" i="16"/>
  <c r="A42" i="14"/>
  <c r="A42" i="15"/>
  <c r="A42" i="12"/>
  <c r="A42" i="13"/>
  <c r="A42" i="11"/>
  <c r="A42" i="9"/>
  <c r="A42" i="8"/>
  <c r="A42" i="7"/>
  <c r="A42" i="5"/>
  <c r="A42" i="10"/>
  <c r="A42" i="4"/>
  <c r="A42" i="3"/>
  <c r="A43" i="2"/>
  <c r="A42" i="6"/>
  <c r="A43" i="20" l="1"/>
  <c r="A43" i="21"/>
  <c r="A43" i="19"/>
  <c r="A43" i="18"/>
  <c r="A43" i="16"/>
  <c r="A43" i="15"/>
  <c r="A43" i="17"/>
  <c r="A43" i="14"/>
  <c r="A43" i="11"/>
  <c r="A43" i="13"/>
  <c r="A43" i="12"/>
  <c r="A43" i="10"/>
  <c r="A43" i="9"/>
  <c r="A43" i="8"/>
  <c r="A43" i="7"/>
  <c r="A43" i="6"/>
  <c r="A43" i="5"/>
  <c r="A43" i="3"/>
  <c r="A43" i="4"/>
  <c r="A44" i="2"/>
  <c r="A44" i="21" l="1"/>
  <c r="A44" i="20"/>
  <c r="A44" i="19"/>
  <c r="A44" i="17"/>
  <c r="A44" i="18"/>
  <c r="A44" i="16"/>
  <c r="A44" i="15"/>
  <c r="A44" i="14"/>
  <c r="A44" i="12"/>
  <c r="A44" i="10"/>
  <c r="A44" i="13"/>
  <c r="A44" i="11"/>
  <c r="A44" i="8"/>
  <c r="A44" i="9"/>
  <c r="A44" i="7"/>
  <c r="A44" i="5"/>
  <c r="A44" i="6"/>
  <c r="A44" i="3"/>
  <c r="A44" i="4"/>
  <c r="A45" i="2"/>
  <c r="A45" i="21" l="1"/>
  <c r="A45" i="20"/>
  <c r="A45" i="19"/>
  <c r="A45" i="17"/>
  <c r="A45" i="18"/>
  <c r="A45" i="16"/>
  <c r="A45" i="14"/>
  <c r="A45" i="15"/>
  <c r="A45" i="13"/>
  <c r="A45" i="11"/>
  <c r="A45" i="12"/>
  <c r="A45" i="10"/>
  <c r="A45" i="9"/>
  <c r="A45" i="8"/>
  <c r="A45" i="7"/>
  <c r="A45" i="6"/>
  <c r="A45" i="5"/>
  <c r="A45" i="4"/>
  <c r="A45" i="3"/>
  <c r="A46" i="2"/>
  <c r="A46" i="20" l="1"/>
  <c r="A46" i="21"/>
  <c r="A46" i="19"/>
  <c r="A46" i="18"/>
  <c r="A46" i="16"/>
  <c r="A46" i="17"/>
  <c r="A46" i="15"/>
  <c r="A46" i="14"/>
  <c r="A46" i="12"/>
  <c r="A46" i="13"/>
  <c r="A46" i="10"/>
  <c r="A46" i="11"/>
  <c r="A46" i="8"/>
  <c r="A46" i="6"/>
  <c r="A46" i="9"/>
  <c r="A46" i="5"/>
  <c r="A46" i="3"/>
  <c r="A46" i="4"/>
  <c r="A46" i="7"/>
  <c r="A47" i="2"/>
  <c r="A47" i="21" l="1"/>
  <c r="A47" i="20"/>
  <c r="A47" i="18"/>
  <c r="A47" i="19"/>
  <c r="A47" i="17"/>
  <c r="A47" i="16"/>
  <c r="A47" i="14"/>
  <c r="A47" i="15"/>
  <c r="A47" i="13"/>
  <c r="A47" i="12"/>
  <c r="A47" i="11"/>
  <c r="A47" i="9"/>
  <c r="A47" i="10"/>
  <c r="A47" i="7"/>
  <c r="A47" i="8"/>
  <c r="A47" i="6"/>
  <c r="A47" i="5"/>
  <c r="A47" i="4"/>
  <c r="A48" i="2"/>
  <c r="A47" i="3"/>
  <c r="A48" i="20" l="1"/>
  <c r="A48" i="19"/>
  <c r="A48" i="21"/>
  <c r="A48" i="18"/>
  <c r="A48" i="16"/>
  <c r="A48" i="17"/>
  <c r="A48" i="15"/>
  <c r="A48" i="14"/>
  <c r="A48" i="10"/>
  <c r="A48" i="13"/>
  <c r="A48" i="11"/>
  <c r="A48" i="12"/>
  <c r="A48" i="9"/>
  <c r="A48" i="7"/>
  <c r="A48" i="8"/>
  <c r="A48" i="3"/>
  <c r="A48" i="4"/>
  <c r="A48" i="6"/>
  <c r="A49" i="2"/>
  <c r="A48" i="5"/>
  <c r="A49" i="21" l="1"/>
  <c r="A49" i="20"/>
  <c r="A49" i="18"/>
  <c r="A49" i="19"/>
  <c r="A49" i="16"/>
  <c r="A49" i="17"/>
  <c r="A49" i="15"/>
  <c r="A49" i="14"/>
  <c r="A49" i="13"/>
  <c r="A49" i="12"/>
  <c r="A49" i="9"/>
  <c r="A49" i="7"/>
  <c r="A49" i="11"/>
  <c r="A49" i="8"/>
  <c r="A49" i="10"/>
  <c r="A49" i="5"/>
  <c r="A49" i="6"/>
  <c r="A49" i="4"/>
  <c r="A49" i="3"/>
  <c r="A50" i="2"/>
  <c r="A50" i="20" l="1"/>
  <c r="A50" i="21"/>
  <c r="A50" i="19"/>
  <c r="A50" i="18"/>
  <c r="A50" i="17"/>
  <c r="A50" i="16"/>
  <c r="A50" i="15"/>
  <c r="A50" i="14"/>
  <c r="A50" i="11"/>
  <c r="A50" i="12"/>
  <c r="A50" i="10"/>
  <c r="A50" i="13"/>
  <c r="A50" i="9"/>
  <c r="A50" i="8"/>
  <c r="A50" i="7"/>
  <c r="A50" i="5"/>
  <c r="A50" i="3"/>
  <c r="A50" i="6"/>
  <c r="A50" i="4"/>
  <c r="A51" i="2"/>
  <c r="A51" i="21" l="1"/>
  <c r="A51" i="20"/>
  <c r="A51" i="19"/>
  <c r="A51" i="17"/>
  <c r="A51" i="18"/>
  <c r="A51" i="16"/>
  <c r="A51" i="15"/>
  <c r="A51" i="14"/>
  <c r="A51" i="12"/>
  <c r="A51" i="13"/>
  <c r="A51" i="10"/>
  <c r="A51" i="11"/>
  <c r="A51" i="8"/>
  <c r="A51" i="6"/>
  <c r="A51" i="5"/>
  <c r="A51" i="9"/>
  <c r="A51" i="7"/>
  <c r="A51" i="3"/>
  <c r="A51" i="4"/>
  <c r="A52" i="2"/>
  <c r="A52" i="21" l="1"/>
  <c r="A52" i="20"/>
  <c r="A52" i="19"/>
  <c r="A52" i="18"/>
  <c r="A52" i="17"/>
  <c r="A52" i="16"/>
  <c r="A52" i="14"/>
  <c r="A52" i="15"/>
  <c r="A52" i="11"/>
  <c r="A52" i="12"/>
  <c r="A52" i="10"/>
  <c r="A52" i="9"/>
  <c r="A52" i="13"/>
  <c r="A52" i="8"/>
  <c r="A52" i="7"/>
  <c r="A52" i="4"/>
  <c r="A52" i="5"/>
  <c r="A52" i="3"/>
  <c r="A53" i="2"/>
  <c r="A52" i="6"/>
  <c r="A53" i="20" l="1"/>
  <c r="A53" i="21"/>
  <c r="A53" i="19"/>
  <c r="A53" i="18"/>
  <c r="A53" i="16"/>
  <c r="A53" i="17"/>
  <c r="A53" i="15"/>
  <c r="A53" i="14"/>
  <c r="A53" i="12"/>
  <c r="A53" i="13"/>
  <c r="A53" i="10"/>
  <c r="A53" i="8"/>
  <c r="A53" i="9"/>
  <c r="A53" i="6"/>
  <c r="A53" i="5"/>
  <c r="A53" i="11"/>
  <c r="A53" i="3"/>
  <c r="A53" i="4"/>
  <c r="A54" i="2"/>
  <c r="A53" i="7"/>
  <c r="A54" i="21" l="1"/>
  <c r="A54" i="20"/>
  <c r="A54" i="18"/>
  <c r="A54" i="16"/>
  <c r="A54" i="17"/>
  <c r="A54" i="19"/>
  <c r="A54" i="14"/>
  <c r="A54" i="15"/>
  <c r="A54" i="12"/>
  <c r="A54" i="11"/>
  <c r="A54" i="13"/>
  <c r="A54" i="9"/>
  <c r="A54" i="10"/>
  <c r="A54" i="8"/>
  <c r="A54" i="7"/>
  <c r="A54" i="4"/>
  <c r="A54" i="6"/>
  <c r="A54" i="5"/>
  <c r="A55" i="2"/>
  <c r="A54" i="3"/>
  <c r="A55" i="20" l="1"/>
  <c r="A55" i="19"/>
  <c r="A55" i="21"/>
  <c r="A55" i="18"/>
  <c r="A55" i="17"/>
  <c r="A55" i="16"/>
  <c r="A55" i="15"/>
  <c r="A55" i="14"/>
  <c r="A55" i="13"/>
  <c r="A55" i="12"/>
  <c r="A55" i="10"/>
  <c r="A55" i="11"/>
  <c r="A55" i="9"/>
  <c r="A55" i="6"/>
  <c r="A55" i="5"/>
  <c r="A55" i="7"/>
  <c r="A55" i="3"/>
  <c r="A55" i="8"/>
  <c r="A55" i="4"/>
  <c r="A56" i="2"/>
  <c r="A56" i="21" l="1"/>
  <c r="A56" i="19"/>
  <c r="A56" i="20"/>
  <c r="A56" i="18"/>
  <c r="A56" i="16"/>
  <c r="A56" i="17"/>
  <c r="A56" i="14"/>
  <c r="A56" i="15"/>
  <c r="A56" i="12"/>
  <c r="A56" i="13"/>
  <c r="A56" i="9"/>
  <c r="A56" i="11"/>
  <c r="A56" i="7"/>
  <c r="A56" i="8"/>
  <c r="A56" i="10"/>
  <c r="A56" i="5"/>
  <c r="A56" i="4"/>
  <c r="A56" i="3"/>
  <c r="A56" i="6"/>
  <c r="A57" i="2"/>
  <c r="A57" i="20" l="1"/>
  <c r="A57" i="21"/>
  <c r="A57" i="18"/>
  <c r="A57" i="19"/>
  <c r="A57" i="17"/>
  <c r="A57" i="16"/>
  <c r="A57" i="15"/>
  <c r="A57" i="14"/>
  <c r="A57" i="11"/>
  <c r="A57" i="13"/>
  <c r="A57" i="10"/>
  <c r="A57" i="12"/>
  <c r="A57" i="9"/>
  <c r="A57" i="7"/>
  <c r="A57" i="6"/>
  <c r="A57" i="5"/>
  <c r="A57" i="8"/>
  <c r="A57" i="3"/>
  <c r="A57" i="4"/>
  <c r="A58" i="2"/>
  <c r="A58" i="21" l="1"/>
  <c r="A58" i="20"/>
  <c r="A58" i="19"/>
  <c r="A58" i="17"/>
  <c r="A58" i="18"/>
  <c r="A58" i="16"/>
  <c r="A58" i="15"/>
  <c r="A58" i="12"/>
  <c r="A58" i="14"/>
  <c r="A58" i="13"/>
  <c r="A58" i="10"/>
  <c r="A58" i="11"/>
  <c r="A58" i="8"/>
  <c r="A58" i="7"/>
  <c r="A58" i="4"/>
  <c r="A58" i="6"/>
  <c r="A58" i="3"/>
  <c r="A58" i="9"/>
  <c r="A58" i="5"/>
  <c r="A59" i="2"/>
  <c r="A59" i="21" l="1"/>
  <c r="A59" i="19"/>
  <c r="A59" i="20"/>
  <c r="A59" i="18"/>
  <c r="A59" i="17"/>
  <c r="A59" i="16"/>
  <c r="A59" i="15"/>
  <c r="A59" i="14"/>
  <c r="A59" i="13"/>
  <c r="A59" i="11"/>
  <c r="A59" i="10"/>
  <c r="A59" i="12"/>
  <c r="A59" i="9"/>
  <c r="A59" i="8"/>
  <c r="A59" i="7"/>
  <c r="A59" i="6"/>
  <c r="A59" i="5"/>
  <c r="A59" i="3"/>
  <c r="A60" i="2"/>
  <c r="A59" i="4"/>
  <c r="A60" i="20" l="1"/>
  <c r="A60" i="21"/>
  <c r="A60" i="19"/>
  <c r="A60" i="18"/>
  <c r="A60" i="16"/>
  <c r="A60" i="17"/>
  <c r="A60" i="15"/>
  <c r="A60" i="14"/>
  <c r="A60" i="12"/>
  <c r="A60" i="13"/>
  <c r="A60" i="10"/>
  <c r="A60" i="8"/>
  <c r="A60" i="11"/>
  <c r="A60" i="6"/>
  <c r="A60" i="9"/>
  <c r="A60" i="7"/>
  <c r="A60" i="4"/>
  <c r="A60" i="3"/>
  <c r="A60" i="5"/>
  <c r="A61" i="2"/>
  <c r="A61" i="21" l="1"/>
  <c r="A61" i="20"/>
  <c r="A61" i="18"/>
  <c r="A61" i="19"/>
  <c r="A61" i="16"/>
  <c r="A61" i="17"/>
  <c r="A61" i="15"/>
  <c r="A61" i="14"/>
  <c r="A61" i="13"/>
  <c r="A61" i="12"/>
  <c r="A61" i="11"/>
  <c r="A61" i="9"/>
  <c r="A61" i="10"/>
  <c r="A61" i="7"/>
  <c r="A61" i="6"/>
  <c r="A61" i="5"/>
  <c r="A61" i="4"/>
  <c r="A61" i="8"/>
  <c r="A61" i="3"/>
  <c r="A62" i="2"/>
  <c r="A62" i="20" l="1"/>
  <c r="A62" i="19"/>
  <c r="A62" i="21"/>
  <c r="A62" i="18"/>
  <c r="A62" i="17"/>
  <c r="A62" i="16"/>
  <c r="A62" i="15"/>
  <c r="A62" i="14"/>
  <c r="A62" i="12"/>
  <c r="A62" i="10"/>
  <c r="A62" i="13"/>
  <c r="A62" i="11"/>
  <c r="A62" i="8"/>
  <c r="A62" i="9"/>
  <c r="A62" i="4"/>
  <c r="A62" i="3"/>
  <c r="A62" i="7"/>
  <c r="A62" i="6"/>
  <c r="A62" i="5"/>
  <c r="A63" i="2"/>
  <c r="A63" i="21" l="1"/>
  <c r="A63" i="18"/>
  <c r="A63" i="19"/>
  <c r="A63" i="20"/>
  <c r="A63" i="16"/>
  <c r="A63" i="17"/>
  <c r="A63" i="15"/>
  <c r="A63" i="14"/>
  <c r="A63" i="13"/>
  <c r="A63" i="12"/>
  <c r="A63" i="11"/>
  <c r="A63" i="9"/>
  <c r="A63" i="8"/>
  <c r="A63" i="7"/>
  <c r="A63" i="10"/>
  <c r="A63" i="5"/>
  <c r="A63" i="6"/>
  <c r="A63" i="4"/>
  <c r="A63" i="3"/>
  <c r="A64" i="2"/>
  <c r="A64" i="20" l="1"/>
  <c r="A64" i="21"/>
  <c r="A64" i="19"/>
  <c r="A64" i="18"/>
  <c r="A64" i="17"/>
  <c r="A64" i="16"/>
  <c r="A64" i="14"/>
  <c r="A64" i="15"/>
  <c r="A64" i="11"/>
  <c r="A64" i="10"/>
  <c r="A64" i="13"/>
  <c r="A64" i="12"/>
  <c r="A64" i="9"/>
  <c r="A64" i="7"/>
  <c r="A64" i="8"/>
  <c r="A64" i="4"/>
  <c r="A64" i="3"/>
  <c r="A64" i="6"/>
  <c r="A64" i="5"/>
  <c r="A65" i="2"/>
  <c r="A65" i="21" l="1"/>
  <c r="A65" i="20"/>
  <c r="A65" i="19"/>
  <c r="A65" i="18"/>
  <c r="A65" i="17"/>
  <c r="A65" i="16"/>
  <c r="A65" i="15"/>
  <c r="A65" i="14"/>
  <c r="A65" i="12"/>
  <c r="A65" i="13"/>
  <c r="A65" i="10"/>
  <c r="A65" i="9"/>
  <c r="A65" i="11"/>
  <c r="A65" i="8"/>
  <c r="A65" i="6"/>
  <c r="A65" i="5"/>
  <c r="A65" i="4"/>
  <c r="A65" i="7"/>
  <c r="A65" i="3"/>
  <c r="A66" i="2"/>
  <c r="A66" i="21" l="1"/>
  <c r="A66" i="20"/>
  <c r="A66" i="19"/>
  <c r="A66" i="17"/>
  <c r="A66" i="16"/>
  <c r="A66" i="18"/>
  <c r="A66" i="14"/>
  <c r="A66" i="15"/>
  <c r="A66" i="11"/>
  <c r="A66" i="12"/>
  <c r="A66" i="9"/>
  <c r="A66" i="10"/>
  <c r="A66" i="8"/>
  <c r="A66" i="7"/>
  <c r="A66" i="13"/>
  <c r="A66" i="4"/>
  <c r="A66" i="5"/>
  <c r="A66" i="3"/>
  <c r="A66" i="6"/>
  <c r="A67" i="2"/>
  <c r="A67" i="20" l="1"/>
  <c r="A67" i="21"/>
  <c r="A67" i="19"/>
  <c r="A67" i="18"/>
  <c r="A67" i="17"/>
  <c r="A67" i="16"/>
  <c r="A67" i="12"/>
  <c r="A67" i="14"/>
  <c r="A67" i="13"/>
  <c r="A67" i="15"/>
  <c r="A67" i="10"/>
  <c r="A67" i="9"/>
  <c r="A67" i="8"/>
  <c r="A67" i="11"/>
  <c r="A67" i="6"/>
  <c r="A67" i="5"/>
  <c r="A67" i="7"/>
  <c r="A67" i="3"/>
  <c r="A67" i="4"/>
  <c r="A68" i="2"/>
  <c r="A68" i="21" l="1"/>
  <c r="A68" i="20"/>
  <c r="A68" i="19"/>
  <c r="A68" i="18"/>
  <c r="A68" i="16"/>
  <c r="A68" i="17"/>
  <c r="A68" i="14"/>
  <c r="A68" i="15"/>
  <c r="A68" i="12"/>
  <c r="A68" i="11"/>
  <c r="A68" i="13"/>
  <c r="A68" i="10"/>
  <c r="A68" i="9"/>
  <c r="A68" i="7"/>
  <c r="A68" i="8"/>
  <c r="A68" i="4"/>
  <c r="A68" i="6"/>
  <c r="A68" i="5"/>
  <c r="A68" i="3"/>
  <c r="A69" i="2"/>
  <c r="A69" i="20" l="1"/>
  <c r="A69" i="19"/>
  <c r="A69" i="21"/>
  <c r="A69" i="18"/>
  <c r="A69" i="17"/>
  <c r="A69" i="16"/>
  <c r="A69" i="14"/>
  <c r="A69" i="15"/>
  <c r="A69" i="13"/>
  <c r="A69" i="10"/>
  <c r="A69" i="12"/>
  <c r="A69" i="9"/>
  <c r="A69" i="11"/>
  <c r="A69" i="8"/>
  <c r="A69" i="6"/>
  <c r="A69" i="5"/>
  <c r="A69" i="7"/>
  <c r="A69" i="3"/>
  <c r="A69" i="4"/>
  <c r="A70" i="2"/>
  <c r="A70" i="21" l="1"/>
  <c r="A70" i="20"/>
  <c r="A70" i="19"/>
  <c r="A70" i="18"/>
  <c r="A70" i="16"/>
  <c r="A70" i="15"/>
  <c r="A70" i="17"/>
  <c r="A70" i="12"/>
  <c r="A70" i="13"/>
  <c r="A70" i="14"/>
  <c r="A70" i="9"/>
  <c r="A70" i="11"/>
  <c r="A70" i="7"/>
  <c r="A70" i="10"/>
  <c r="A70" i="5"/>
  <c r="A70" i="4"/>
  <c r="A70" i="8"/>
  <c r="A71" i="2"/>
  <c r="A70" i="6"/>
  <c r="A70" i="3"/>
  <c r="A71" i="20" l="1"/>
  <c r="A71" i="21"/>
  <c r="A71" i="19"/>
  <c r="A71" i="18"/>
  <c r="A71" i="17"/>
  <c r="A71" i="14"/>
  <c r="A71" i="16"/>
  <c r="A71" i="15"/>
  <c r="A71" i="11"/>
  <c r="A71" i="13"/>
  <c r="A71" i="10"/>
  <c r="A71" i="12"/>
  <c r="A71" i="8"/>
  <c r="A71" i="7"/>
  <c r="A71" i="6"/>
  <c r="A71" i="5"/>
  <c r="A71" i="3"/>
  <c r="A71" i="9"/>
  <c r="A71" i="4"/>
  <c r="A72" i="2"/>
  <c r="A72" i="21" l="1"/>
  <c r="A72" i="20"/>
  <c r="A72" i="19"/>
  <c r="A72" i="18"/>
  <c r="A72" i="17"/>
  <c r="A72" i="16"/>
  <c r="A72" i="15"/>
  <c r="A72" i="14"/>
  <c r="A72" i="13"/>
  <c r="A72" i="12"/>
  <c r="A72" i="10"/>
  <c r="A72" i="11"/>
  <c r="A72" i="9"/>
  <c r="A72" i="8"/>
  <c r="A72" i="4"/>
  <c r="A72" i="7"/>
  <c r="A72" i="6"/>
  <c r="A72" i="5"/>
  <c r="A72" i="3"/>
  <c r="A73" i="2"/>
  <c r="A73" i="21" l="1"/>
  <c r="A73" i="20"/>
  <c r="A73" i="19"/>
  <c r="A73" i="18"/>
  <c r="A73" i="17"/>
  <c r="A73" i="16"/>
  <c r="A73" i="14"/>
  <c r="A73" i="15"/>
  <c r="A73" i="13"/>
  <c r="A73" i="12"/>
  <c r="A73" i="9"/>
  <c r="A73" i="11"/>
  <c r="A73" i="10"/>
  <c r="A73" i="8"/>
  <c r="A73" i="7"/>
  <c r="A73" i="6"/>
  <c r="A73" i="5"/>
  <c r="A73" i="4"/>
  <c r="A73" i="3"/>
  <c r="A74" i="2"/>
  <c r="A74" i="21" l="1"/>
  <c r="A74" i="20"/>
  <c r="A74" i="19"/>
  <c r="A74" i="18"/>
  <c r="A74" i="17"/>
  <c r="A74" i="15"/>
  <c r="A74" i="16"/>
  <c r="A74" i="14"/>
  <c r="A74" i="13"/>
  <c r="A74" i="12"/>
  <c r="A74" i="10"/>
  <c r="A74" i="8"/>
  <c r="A74" i="9"/>
  <c r="A74" i="6"/>
  <c r="A74" i="5"/>
  <c r="A74" i="4"/>
  <c r="A74" i="11"/>
  <c r="A74" i="3"/>
  <c r="A74" i="7"/>
  <c r="A75" i="2"/>
  <c r="A75" i="21" l="1"/>
  <c r="A75" i="20"/>
  <c r="A75" i="19"/>
  <c r="A75" i="18"/>
  <c r="A75" i="17"/>
  <c r="A75" i="16"/>
  <c r="A75" i="14"/>
  <c r="A75" i="15"/>
  <c r="A75" i="12"/>
  <c r="A75" i="11"/>
  <c r="A75" i="10"/>
  <c r="A75" i="7"/>
  <c r="A75" i="8"/>
  <c r="A75" i="9"/>
  <c r="A75" i="6"/>
  <c r="A75" i="5"/>
  <c r="A75" i="13"/>
  <c r="A75" i="4"/>
  <c r="A75" i="3"/>
  <c r="A76" i="2"/>
  <c r="A77" i="21" l="1"/>
  <c r="A77" i="20"/>
  <c r="A77" i="19"/>
  <c r="A77" i="18"/>
  <c r="A77" i="16"/>
  <c r="A77" i="17"/>
  <c r="A77" i="14"/>
  <c r="A77" i="15"/>
  <c r="A77" i="12"/>
  <c r="A77" i="11"/>
  <c r="A77" i="13"/>
  <c r="A77" i="10"/>
  <c r="A77" i="9"/>
  <c r="A77" i="7"/>
  <c r="A77" i="5"/>
  <c r="A77" i="8"/>
  <c r="A77" i="6"/>
  <c r="A77" i="4"/>
  <c r="A77" i="3"/>
  <c r="A78" i="2"/>
  <c r="A78" i="21" l="1"/>
  <c r="A78" i="20"/>
  <c r="A78" i="18"/>
  <c r="A78" i="19"/>
  <c r="A78" i="17"/>
  <c r="A78" i="16"/>
  <c r="A78" i="15"/>
  <c r="A78" i="14"/>
  <c r="A78" i="11"/>
  <c r="A78" i="13"/>
  <c r="A78" i="12"/>
  <c r="A78" i="10"/>
  <c r="A78" i="9"/>
  <c r="A78" i="8"/>
  <c r="A78" i="7"/>
  <c r="A78" i="5"/>
  <c r="A78" i="3"/>
  <c r="A78" i="4"/>
  <c r="A78" i="6"/>
  <c r="A79" i="2"/>
  <c r="A82" i="21" l="1"/>
  <c r="A82" i="20"/>
  <c r="A82" i="19"/>
  <c r="A82" i="18"/>
  <c r="A82" i="17"/>
  <c r="A82" i="16"/>
  <c r="A82" i="14"/>
  <c r="A82" i="15"/>
  <c r="A82" i="12"/>
  <c r="A82" i="13"/>
  <c r="A82" i="10"/>
  <c r="A82" i="9"/>
  <c r="A82" i="11"/>
  <c r="A82" i="7"/>
  <c r="A82" i="8"/>
  <c r="A82" i="4"/>
  <c r="A82" i="6"/>
  <c r="A82" i="5"/>
  <c r="A83" i="2"/>
  <c r="A82" i="3"/>
  <c r="A83" i="19" l="1"/>
  <c r="A83" i="20"/>
  <c r="A83" i="21"/>
  <c r="A83" i="18"/>
  <c r="A83" i="17"/>
  <c r="A83" i="16"/>
  <c r="A83" i="14"/>
  <c r="A83" i="15"/>
  <c r="A83" i="13"/>
  <c r="A83" i="11"/>
  <c r="A83" i="10"/>
  <c r="A83" i="12"/>
  <c r="A83" i="9"/>
  <c r="A83" i="7"/>
  <c r="A83" i="5"/>
  <c r="A83" i="6"/>
  <c r="A83" i="8"/>
  <c r="A83" i="3"/>
  <c r="A83" i="4"/>
  <c r="A84" i="2"/>
  <c r="A84" i="21" l="1"/>
  <c r="A84" i="20"/>
  <c r="A84" i="19"/>
  <c r="A84" i="18"/>
  <c r="A84" i="16"/>
  <c r="A84" i="17"/>
  <c r="A84" i="15"/>
  <c r="A84" i="14"/>
  <c r="A84" i="13"/>
  <c r="A84" i="12"/>
  <c r="A84" i="11"/>
  <c r="A84" i="10"/>
  <c r="A84" i="7"/>
  <c r="A84" i="9"/>
  <c r="A84" i="8"/>
  <c r="A84" i="5"/>
  <c r="A84" i="6"/>
  <c r="A84" i="4"/>
  <c r="A84" i="3"/>
  <c r="A85" i="2"/>
  <c r="A85" i="20" l="1"/>
  <c r="A85" i="21"/>
  <c r="A85" i="19"/>
  <c r="A85" i="18"/>
  <c r="A85" i="17"/>
  <c r="A85" i="15"/>
  <c r="A85" i="16"/>
  <c r="A85" i="14"/>
  <c r="A85" i="11"/>
  <c r="A85" i="12"/>
  <c r="A85" i="10"/>
  <c r="A85" i="13"/>
  <c r="A85" i="9"/>
  <c r="A85" i="8"/>
  <c r="A85" i="7"/>
  <c r="A85" i="5"/>
  <c r="A85" i="3"/>
  <c r="A85" i="6"/>
  <c r="A85" i="4"/>
  <c r="A86" i="2"/>
  <c r="A86" i="21" l="1"/>
  <c r="A86" i="20"/>
  <c r="A86" i="19"/>
  <c r="A86" i="17"/>
  <c r="A86" i="18"/>
  <c r="A86" i="16"/>
  <c r="A86" i="15"/>
  <c r="A86" i="14"/>
  <c r="A86" i="13"/>
  <c r="A86" i="12"/>
  <c r="A86" i="10"/>
  <c r="A86" i="11"/>
  <c r="A86" i="8"/>
  <c r="A86" i="4"/>
  <c r="A86" i="9"/>
  <c r="A86" i="6"/>
  <c r="A86" i="7"/>
  <c r="A86" i="5"/>
  <c r="A86" i="3"/>
  <c r="A87" i="2"/>
  <c r="A87" i="21" l="1"/>
  <c r="A87" i="20"/>
  <c r="A87" i="19"/>
  <c r="A87" i="17"/>
  <c r="A87" i="18"/>
  <c r="A87" i="15"/>
  <c r="A87" i="16"/>
  <c r="A87" i="14"/>
  <c r="A87" i="13"/>
  <c r="A87" i="9"/>
  <c r="A87" i="11"/>
  <c r="A87" i="10"/>
  <c r="A87" i="8"/>
  <c r="A87" i="12"/>
  <c r="A87" i="7"/>
  <c r="A87" i="5"/>
  <c r="A87" i="6"/>
  <c r="A87" i="4"/>
  <c r="A87" i="3"/>
  <c r="A88" i="2"/>
  <c r="A88" i="20" l="1"/>
  <c r="A88" i="21"/>
  <c r="A88" i="19"/>
  <c r="A88" i="18"/>
  <c r="A88" i="17"/>
  <c r="A88" i="15"/>
  <c r="A88" i="16"/>
  <c r="A88" i="14"/>
  <c r="A88" i="13"/>
  <c r="A88" i="12"/>
  <c r="A88" i="10"/>
  <c r="A88" i="8"/>
  <c r="A88" i="6"/>
  <c r="A88" i="9"/>
  <c r="A88" i="11"/>
  <c r="A88" i="7"/>
  <c r="A88" i="4"/>
  <c r="A88" i="3"/>
  <c r="A88" i="5"/>
  <c r="A89" i="2"/>
  <c r="A89" i="21" l="1"/>
  <c r="A89" i="20"/>
  <c r="A89" i="19"/>
  <c r="A89" i="18"/>
  <c r="A89" i="17"/>
  <c r="A89" i="16"/>
  <c r="A89" i="14"/>
  <c r="A89" i="15"/>
  <c r="A89" i="13"/>
  <c r="A89" i="12"/>
  <c r="A89" i="9"/>
  <c r="A89" i="11"/>
  <c r="A89" i="10"/>
  <c r="A89" i="7"/>
  <c r="A89" i="8"/>
  <c r="A89" i="5"/>
  <c r="A89" i="4"/>
  <c r="A89" i="6"/>
  <c r="A90" i="2"/>
  <c r="A89" i="3"/>
  <c r="A90" i="20" l="1"/>
  <c r="A90" i="19"/>
  <c r="A90" i="21"/>
  <c r="A90" i="18"/>
  <c r="A90" i="16"/>
  <c r="A90" i="14"/>
  <c r="A90" i="17"/>
  <c r="A90" i="11"/>
  <c r="A90" i="10"/>
  <c r="A90" i="15"/>
  <c r="A90" i="13"/>
  <c r="A90" i="12"/>
  <c r="A90" i="8"/>
  <c r="A90" i="7"/>
  <c r="A90" i="9"/>
  <c r="A90" i="4"/>
  <c r="A90" i="3"/>
  <c r="A90" i="5"/>
  <c r="A90" i="6"/>
  <c r="A91" i="2"/>
  <c r="A91" i="21" l="1"/>
  <c r="A91" i="20"/>
  <c r="A91" i="19"/>
  <c r="A91" i="16"/>
  <c r="A91" i="17"/>
  <c r="A91" i="18"/>
  <c r="A91" i="15"/>
  <c r="A91" i="14"/>
  <c r="A91" i="12"/>
  <c r="A91" i="13"/>
  <c r="A91" i="11"/>
  <c r="A91" i="10"/>
  <c r="A91" i="9"/>
  <c r="A91" i="7"/>
  <c r="A91" i="8"/>
  <c r="A91" i="5"/>
  <c r="A91" i="6"/>
  <c r="A91" i="3"/>
  <c r="A91" i="4"/>
  <c r="A92" i="2"/>
  <c r="A92" i="20" l="1"/>
  <c r="A92" i="21"/>
  <c r="A92" i="19"/>
  <c r="A92" i="17"/>
  <c r="A92" i="18"/>
  <c r="A92" i="16"/>
  <c r="A92" i="15"/>
  <c r="A92" i="14"/>
  <c r="A92" i="11"/>
  <c r="A92" i="13"/>
  <c r="A92" i="12"/>
  <c r="A92" i="10"/>
  <c r="A92" i="8"/>
  <c r="A92" i="9"/>
  <c r="A92" i="7"/>
  <c r="A92" i="3"/>
  <c r="A92" i="4"/>
  <c r="A92" i="6"/>
  <c r="A93" i="2"/>
  <c r="A92" i="5"/>
  <c r="A93" i="21" l="1"/>
  <c r="A93" i="20"/>
  <c r="A93" i="19"/>
  <c r="A93" i="17"/>
  <c r="A93" i="18"/>
  <c r="A93" i="16"/>
  <c r="A93" i="15"/>
  <c r="A93" i="12"/>
  <c r="A93" i="13"/>
  <c r="A93" i="14"/>
  <c r="A93" i="10"/>
  <c r="A93" i="8"/>
  <c r="A93" i="9"/>
  <c r="A93" i="11"/>
  <c r="A93" i="5"/>
  <c r="A93" i="4"/>
  <c r="A93" i="6"/>
  <c r="A93" i="3"/>
  <c r="A94" i="2"/>
  <c r="A93" i="7"/>
  <c r="A94" i="21" l="1"/>
  <c r="A94" i="20"/>
  <c r="A94" i="19"/>
  <c r="A94" i="17"/>
  <c r="A94" i="18"/>
  <c r="A94" i="15"/>
  <c r="A94" i="16"/>
  <c r="A94" i="14"/>
  <c r="A94" i="13"/>
  <c r="A94" i="9"/>
  <c r="A94" i="11"/>
  <c r="A94" i="12"/>
  <c r="A94" i="10"/>
  <c r="A94" i="8"/>
  <c r="A94" i="7"/>
  <c r="A94" i="6"/>
  <c r="A94" i="4"/>
  <c r="A94" i="5"/>
  <c r="A94" i="3"/>
  <c r="A95" i="2"/>
</calcChain>
</file>

<file path=xl/sharedStrings.xml><?xml version="1.0" encoding="utf-8"?>
<sst xmlns="http://schemas.openxmlformats.org/spreadsheetml/2006/main" count="533" uniqueCount="116">
  <si>
    <t>GENESIS CAPITAL</t>
  </si>
  <si>
    <t>CLIENT:</t>
  </si>
  <si>
    <t>FCM Investments</t>
  </si>
  <si>
    <t>DATE:</t>
  </si>
  <si>
    <t>08.05.2025</t>
  </si>
  <si>
    <t>PROJECT:</t>
  </si>
  <si>
    <t>12750 Moorpark Street</t>
  </si>
  <si>
    <t>DESCRIPTION OF WORK</t>
  </si>
  <si>
    <t xml:space="preserve">REHAB BUDGET </t>
  </si>
  <si>
    <t>Cost Spent</t>
  </si>
  <si>
    <t>Go-Forward</t>
  </si>
  <si>
    <t xml:space="preserve">Architect </t>
  </si>
  <si>
    <t xml:space="preserve">Surveying </t>
  </si>
  <si>
    <t>Soil Engineer</t>
  </si>
  <si>
    <t>Plan Check Fees</t>
  </si>
  <si>
    <t>Permit Fees</t>
  </si>
  <si>
    <t>Utility Setup Fees</t>
  </si>
  <si>
    <t>Deputy Inspections</t>
  </si>
  <si>
    <t>Admin &amp; Legal</t>
  </si>
  <si>
    <t>Structural Engineer</t>
  </si>
  <si>
    <t xml:space="preserve">Civil Engineer </t>
  </si>
  <si>
    <t xml:space="preserve">Property Tax (2 year estimate) </t>
  </si>
  <si>
    <t xml:space="preserve">Landscape Architect </t>
  </si>
  <si>
    <t>MEP Engineer</t>
  </si>
  <si>
    <t>Quimby Fee</t>
  </si>
  <si>
    <t>Tenant Buyouts</t>
  </si>
  <si>
    <t>Impact Fees</t>
  </si>
  <si>
    <t>Insurance (builders risk)</t>
  </si>
  <si>
    <t>Development Fee</t>
  </si>
  <si>
    <t>General Conditions - Manpower (Allowance)</t>
  </si>
  <si>
    <t>Demolition</t>
  </si>
  <si>
    <t>Land Surveyor-Allowance</t>
  </si>
  <si>
    <t>Structural Concrete</t>
  </si>
  <si>
    <t>Spoils removal-Allowance</t>
  </si>
  <si>
    <t>Lightweight Concrete</t>
  </si>
  <si>
    <t>Concrete Masonry Unit (CMU)</t>
  </si>
  <si>
    <t>Stone Facing - Brick Veneer</t>
  </si>
  <si>
    <t>Structural Steel Fabricator Contractor</t>
  </si>
  <si>
    <t>Elevator Steel - Allowance</t>
  </si>
  <si>
    <t>Decorative Metals-Allowance</t>
  </si>
  <si>
    <t>Glass Railing-Allowance</t>
  </si>
  <si>
    <t>Rough Carpentry - Material &amp; Labor</t>
  </si>
  <si>
    <t>EBM System-Allowance</t>
  </si>
  <si>
    <t>Below Grade Water Proofing</t>
  </si>
  <si>
    <t>Above Grade Water Proofing</t>
  </si>
  <si>
    <t>Thermal Insulation</t>
  </si>
  <si>
    <t>Roofing</t>
  </si>
  <si>
    <t>Sheet Metal Contractor-Allowance</t>
  </si>
  <si>
    <t>Firestopping-Allowance</t>
  </si>
  <si>
    <t>Joint Sealants-Allowance</t>
  </si>
  <si>
    <t>Doors and Frames</t>
  </si>
  <si>
    <t>Windows - Material</t>
  </si>
  <si>
    <t>Windows - Installation</t>
  </si>
  <si>
    <t>Entrances, Storefronts, and Curtain Walls</t>
  </si>
  <si>
    <t>Drywall and metal stud framing</t>
  </si>
  <si>
    <t>Painting and Coating</t>
  </si>
  <si>
    <t>Flooring</t>
  </si>
  <si>
    <t>Cement Plastering - Stucco-Allowance</t>
  </si>
  <si>
    <t>Scaffolding-Allowance</t>
  </si>
  <si>
    <t>Signages</t>
  </si>
  <si>
    <t>Bathroom Accesories</t>
  </si>
  <si>
    <t>Mirrors</t>
  </si>
  <si>
    <t>Fire extinguishers-allowance</t>
  </si>
  <si>
    <t>Mailboxes</t>
  </si>
  <si>
    <t>Appliances - Material &amp; Installation</t>
  </si>
  <si>
    <t>Countertops-AIIowance</t>
  </si>
  <si>
    <t>Cabinetry-Allowance</t>
  </si>
  <si>
    <t>Elevators</t>
  </si>
  <si>
    <t>Trash Chutes</t>
  </si>
  <si>
    <t>Fire Sprinklers</t>
  </si>
  <si>
    <t>Water Submeter-aIIowanee</t>
  </si>
  <si>
    <t>HVAC equipment &amp; Ducting</t>
  </si>
  <si>
    <t>Electrical rough and finish-Allowance</t>
  </si>
  <si>
    <t>Low Voltage- Structured Cabling</t>
  </si>
  <si>
    <t>2-way communication system (AOR)</t>
  </si>
  <si>
    <t>ERRCS /  DAS system</t>
  </si>
  <si>
    <t>Access Control/Main Telephone Entry/Door
Chimes-Allowance</t>
  </si>
  <si>
    <t>Fire Detection and Alarm</t>
  </si>
  <si>
    <t>Excavation and Fill</t>
  </si>
  <si>
    <t>Fine Grading-Allowance</t>
  </si>
  <si>
    <t>Site concrete, Site walkways Site Stairs</t>
  </si>
  <si>
    <t>Offsite Concrete-Allowance</t>
  </si>
  <si>
    <t>Striping-Allowance</t>
  </si>
  <si>
    <t>Permeable Pavers</t>
  </si>
  <si>
    <t>Irrigation system-Allowance</t>
  </si>
  <si>
    <t>Planting - Landscaping-Allowance</t>
  </si>
  <si>
    <t>Fiberglass Planters-Allowance</t>
  </si>
  <si>
    <t>CSl-33 (Utilities)</t>
  </si>
  <si>
    <t>Sanitary Sewerage-Allowance</t>
  </si>
  <si>
    <t>Stormwater Utilities-Allowance</t>
  </si>
  <si>
    <t>Electrical Utilities-Allowance</t>
  </si>
  <si>
    <t>GC Fee</t>
  </si>
  <si>
    <t>Contractor's Contingency</t>
  </si>
  <si>
    <t>TOTAL</t>
  </si>
  <si>
    <t>GENESIS CAPITAL DRAW REQUEST FORM</t>
  </si>
  <si>
    <t>TOTAL COMPLETED TO DATE:</t>
  </si>
  <si>
    <t>REMAINING $ IN BUDGET:</t>
  </si>
  <si>
    <t>ORIGINAL SCHEDULE OF VALUES:</t>
  </si>
  <si>
    <t>DRAW REQUEST:</t>
  </si>
  <si>
    <t>CHANGE ORDERS:</t>
  </si>
  <si>
    <t>REVISED SCHEDULE OF VALUES:</t>
  </si>
  <si>
    <t>SCHEDULED VALUES</t>
  </si>
  <si>
    <t>+ / - CHANGES</t>
  </si>
  <si>
    <t>REVISED VALUES</t>
  </si>
  <si>
    <t>REMAINING</t>
  </si>
  <si>
    <t>DRAW</t>
  </si>
  <si>
    <t>COMPLETED AND</t>
  </si>
  <si>
    <t>$ PER BUDGET</t>
  </si>
  <si>
    <t>STORED TO DATE</t>
  </si>
  <si>
    <t>GENESIS CAPITAL DRAW FORM</t>
  </si>
  <si>
    <t>PREVIOUS</t>
  </si>
  <si>
    <t>CHANGES</t>
  </si>
  <si>
    <t>BUDGET</t>
  </si>
  <si>
    <t>Plumbing - Finish</t>
  </si>
  <si>
    <t>Plumbing- Rough-Allowance</t>
  </si>
  <si>
    <t>Electrical -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</si>
</sst>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"/>
    <numFmt numFmtId="165" formatCode="General_)"/>
    <numFmt numFmtId="166" formatCode="&quot;$&quot;#,##0.00"/>
    <numFmt numFmtId="167" formatCode="&quot;$&quot;#,##0"/>
    <numFmt numFmtId="168" formatCode="&quot;$&quot;#,##0.00&quot; &quot;;\(&quot;$&quot;#,##0.00\)"/>
    <numFmt numFmtId="169" formatCode="&quot; &quot;&quot;$&quot;* #,##0&quot; &quot;;&quot; &quot;&quot;$&quot;* \(#,##0\);&quot; &quot;&quot;$&quot;* &quot;- &quot;"/>
  </numFmts>
  <fonts count="17" x14ac:knownFonts="1">
    <font>
      <sz val="12"/>
      <color rgb="FF000000"/>
      <name val="Verdana"/>
      <scheme val="minor"/>
    </font>
    <font>
      <b/>
      <sz val="18"/>
      <color theme="0"/>
      <name val="Calibri"/>
    </font>
    <font>
      <sz val="12"/>
      <name val="Verdana"/>
    </font>
    <font>
      <b/>
      <sz val="18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theme="0"/>
      <name val="Calibri"/>
    </font>
    <font>
      <b/>
      <sz val="10"/>
      <color theme="0"/>
      <name val="Calibri"/>
    </font>
    <font>
      <i/>
      <sz val="10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6"/>
      <color theme="0"/>
      <name val="Calibri"/>
    </font>
    <font>
      <b/>
      <u/>
      <sz val="10"/>
      <color rgb="FF000000"/>
      <name val="Verdana"/>
    </font>
    <font>
      <b/>
      <sz val="12"/>
      <color rgb="FF000000"/>
      <name val="Calibri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1"/>
        <bgColor rgb="FF24406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3" fillId="2" borderId="9" xfId="0" applyFont="1" applyFill="1" applyBorder="1" applyAlignment="1">
      <alignment horizontal="left" vertical="center"/>
    </xf>
    <xf numFmtId="1" fontId="5" fillId="2" borderId="10" xfId="0" applyNumberFormat="1" applyFont="1" applyFill="1" applyBorder="1"/>
    <xf numFmtId="1" fontId="6" fillId="0" borderId="1" xfId="0" applyNumberFormat="1" applyFont="1" applyBorder="1" applyAlignment="1">
      <alignment horizontal="right" vertical="center"/>
    </xf>
    <xf numFmtId="1" fontId="7" fillId="0" borderId="2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/>
    </xf>
    <xf numFmtId="0" fontId="6" fillId="0" borderId="12" xfId="0" applyFont="1" applyBorder="1" applyAlignment="1">
      <alignment horizontal="right" vertical="center"/>
    </xf>
    <xf numFmtId="164" fontId="7" fillId="0" borderId="0" xfId="0" applyNumberFormat="1" applyFont="1" applyAlignment="1">
      <alignment horizontal="left" vertical="center"/>
    </xf>
    <xf numFmtId="0" fontId="4" fillId="0" borderId="13" xfId="0" applyFont="1" applyBorder="1" applyAlignment="1">
      <alignment vertical="top"/>
    </xf>
    <xf numFmtId="1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vertical="center"/>
    </xf>
    <xf numFmtId="0" fontId="8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1" fontId="9" fillId="2" borderId="15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vertical="top"/>
    </xf>
    <xf numFmtId="1" fontId="11" fillId="0" borderId="0" xfId="0" applyNumberFormat="1" applyFont="1" applyAlignment="1">
      <alignment horizontal="right" vertical="center"/>
    </xf>
    <xf numFmtId="0" fontId="7" fillId="0" borderId="14" xfId="0" applyFont="1" applyBorder="1" applyAlignment="1">
      <alignment horizontal="center"/>
    </xf>
    <xf numFmtId="165" fontId="12" fillId="0" borderId="15" xfId="0" applyNumberFormat="1" applyFont="1" applyBorder="1" applyAlignment="1">
      <alignment horizontal="left"/>
    </xf>
    <xf numFmtId="166" fontId="12" fillId="0" borderId="15" xfId="0" applyNumberFormat="1" applyFont="1" applyBorder="1" applyAlignment="1">
      <alignment horizontal="right"/>
    </xf>
    <xf numFmtId="44" fontId="7" fillId="0" borderId="16" xfId="0" applyNumberFormat="1" applyFont="1" applyBorder="1" applyAlignment="1">
      <alignment horizontal="center"/>
    </xf>
    <xf numFmtId="44" fontId="7" fillId="4" borderId="15" xfId="0" applyNumberFormat="1" applyFont="1" applyFill="1" applyBorder="1" applyAlignment="1">
      <alignment vertical="center"/>
    </xf>
    <xf numFmtId="0" fontId="12" fillId="3" borderId="9" xfId="0" applyFont="1" applyFill="1" applyBorder="1" applyAlignment="1">
      <alignment vertical="top"/>
    </xf>
    <xf numFmtId="0" fontId="12" fillId="0" borderId="15" xfId="0" applyFont="1" applyBorder="1" applyAlignment="1">
      <alignment horizontal="left" wrapText="1"/>
    </xf>
    <xf numFmtId="0" fontId="12" fillId="0" borderId="15" xfId="0" applyFont="1" applyBorder="1" applyAlignment="1">
      <alignment horizontal="left"/>
    </xf>
    <xf numFmtId="0" fontId="7" fillId="5" borderId="14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left"/>
    </xf>
    <xf numFmtId="44" fontId="6" fillId="5" borderId="18" xfId="0" applyNumberFormat="1" applyFont="1" applyFill="1" applyBorder="1"/>
    <xf numFmtId="44" fontId="7" fillId="5" borderId="15" xfId="0" applyNumberFormat="1" applyFont="1" applyFill="1" applyBorder="1"/>
    <xf numFmtId="1" fontId="7" fillId="0" borderId="19" xfId="0" applyNumberFormat="1" applyFont="1" applyBorder="1"/>
    <xf numFmtId="0" fontId="6" fillId="0" borderId="20" xfId="0" applyFont="1" applyBorder="1" applyAlignment="1">
      <alignment horizontal="right"/>
    </xf>
    <xf numFmtId="44" fontId="6" fillId="0" borderId="20" xfId="0" applyNumberFormat="1" applyFont="1" applyBorder="1"/>
    <xf numFmtId="1" fontId="5" fillId="0" borderId="0" xfId="0" applyNumberFormat="1" applyFont="1"/>
    <xf numFmtId="1" fontId="7" fillId="0" borderId="0" xfId="0" applyNumberFormat="1" applyFont="1"/>
    <xf numFmtId="0" fontId="4" fillId="0" borderId="21" xfId="0" applyFont="1" applyBorder="1" applyAlignment="1">
      <alignment vertical="top"/>
    </xf>
    <xf numFmtId="1" fontId="6" fillId="0" borderId="22" xfId="0" applyNumberFormat="1" applyFont="1" applyBorder="1" applyAlignment="1">
      <alignment horizontal="right" vertical="center"/>
    </xf>
    <xf numFmtId="49" fontId="7" fillId="0" borderId="22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vertical="top"/>
    </xf>
    <xf numFmtId="0" fontId="7" fillId="0" borderId="22" xfId="0" applyFont="1" applyBorder="1"/>
    <xf numFmtId="0" fontId="11" fillId="0" borderId="22" xfId="0" applyFont="1" applyBorder="1" applyAlignment="1">
      <alignment vertical="top"/>
    </xf>
    <xf numFmtId="0" fontId="11" fillId="0" borderId="22" xfId="0" applyFont="1" applyBorder="1" applyAlignment="1">
      <alignment horizontal="right" vertical="center"/>
    </xf>
    <xf numFmtId="167" fontId="11" fillId="0" borderId="22" xfId="0" applyNumberFormat="1" applyFont="1" applyBorder="1" applyAlignment="1">
      <alignment horizontal="left" vertical="center"/>
    </xf>
    <xf numFmtId="9" fontId="5" fillId="4" borderId="26" xfId="0" applyNumberFormat="1" applyFont="1" applyFill="1" applyBorder="1" applyAlignment="1">
      <alignment horizontal="center" vertical="center"/>
    </xf>
    <xf numFmtId="0" fontId="4" fillId="0" borderId="27" xfId="0" applyFont="1" applyBorder="1" applyAlignment="1">
      <alignment vertical="top"/>
    </xf>
    <xf numFmtId="0" fontId="6" fillId="0" borderId="0" xfId="0" applyFont="1" applyAlignment="1">
      <alignment horizontal="right"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right" vertical="center"/>
    </xf>
    <xf numFmtId="167" fontId="11" fillId="0" borderId="0" xfId="0" applyNumberFormat="1" applyFont="1" applyAlignment="1">
      <alignment horizontal="left" vertical="center"/>
    </xf>
    <xf numFmtId="9" fontId="7" fillId="0" borderId="2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67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top"/>
    </xf>
    <xf numFmtId="168" fontId="6" fillId="0" borderId="0" xfId="0" applyNumberFormat="1" applyFont="1" applyAlignment="1">
      <alignment horizontal="left" vertical="center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" fontId="7" fillId="0" borderId="30" xfId="0" applyNumberFormat="1" applyFont="1" applyBorder="1" applyAlignment="1">
      <alignment horizontal="center" vertical="center"/>
    </xf>
    <xf numFmtId="1" fontId="7" fillId="0" borderId="30" xfId="0" applyNumberFormat="1" applyFont="1" applyBorder="1"/>
    <xf numFmtId="0" fontId="6" fillId="0" borderId="30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9" fontId="7" fillId="0" borderId="31" xfId="0" applyNumberFormat="1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9" fillId="2" borderId="41" xfId="0" applyFont="1" applyFill="1" applyBorder="1" applyAlignment="1">
      <alignment horizontal="center" wrapText="1"/>
    </xf>
    <xf numFmtId="0" fontId="9" fillId="2" borderId="42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/>
    </xf>
    <xf numFmtId="44" fontId="7" fillId="0" borderId="15" xfId="0" applyNumberFormat="1" applyFont="1" applyBorder="1" applyAlignment="1">
      <alignment horizontal="center"/>
    </xf>
    <xf numFmtId="44" fontId="7" fillId="0" borderId="15" xfId="0" applyNumberFormat="1" applyFont="1" applyBorder="1" applyAlignment="1">
      <alignment horizontal="center" vertical="center"/>
    </xf>
    <xf numFmtId="9" fontId="7" fillId="4" borderId="41" xfId="0" applyNumberFormat="1" applyFont="1" applyFill="1" applyBorder="1" applyAlignment="1">
      <alignment horizontal="center" vertical="center"/>
    </xf>
    <xf numFmtId="10" fontId="5" fillId="0" borderId="0" xfId="0" applyNumberFormat="1" applyFont="1"/>
    <xf numFmtId="10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9" fontId="5" fillId="0" borderId="0" xfId="0" applyNumberFormat="1" applyFont="1"/>
    <xf numFmtId="1" fontId="7" fillId="0" borderId="15" xfId="0" applyNumberFormat="1" applyFont="1" applyBorder="1"/>
    <xf numFmtId="168" fontId="6" fillId="0" borderId="15" xfId="0" applyNumberFormat="1" applyFont="1" applyBorder="1"/>
    <xf numFmtId="9" fontId="6" fillId="4" borderId="15" xfId="0" applyNumberFormat="1" applyFont="1" applyFill="1" applyBorder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 vertical="top"/>
    </xf>
    <xf numFmtId="0" fontId="4" fillId="0" borderId="12" xfId="0" applyFont="1" applyBorder="1" applyAlignment="1">
      <alignment vertical="top"/>
    </xf>
    <xf numFmtId="1" fontId="6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top"/>
    </xf>
    <xf numFmtId="10" fontId="7" fillId="0" borderId="1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vertical="top"/>
    </xf>
    <xf numFmtId="0" fontId="6" fillId="0" borderId="0" xfId="0" applyFont="1" applyAlignment="1">
      <alignment vertical="top"/>
    </xf>
    <xf numFmtId="168" fontId="6" fillId="0" borderId="0" xfId="0" applyNumberFormat="1" applyFont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9" fillId="2" borderId="41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168" fontId="6" fillId="0" borderId="15" xfId="0" applyNumberFormat="1" applyFont="1" applyBorder="1" applyAlignment="1">
      <alignment vertical="center"/>
    </xf>
    <xf numFmtId="10" fontId="6" fillId="4" borderId="15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10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top"/>
    </xf>
    <xf numFmtId="0" fontId="16" fillId="0" borderId="0" xfId="0" applyFont="1" applyAlignment="1">
      <alignment vertical="center"/>
    </xf>
    <xf numFmtId="166" fontId="4" fillId="0" borderId="0" xfId="0" applyNumberFormat="1" applyFont="1" applyAlignment="1">
      <alignment vertical="top"/>
    </xf>
    <xf numFmtId="44" fontId="7" fillId="0" borderId="4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" fontId="7" fillId="0" borderId="2" xfId="0" applyNumberFormat="1" applyFont="1" applyBorder="1" applyAlignment="1">
      <alignment horizontal="center" vertical="center"/>
    </xf>
    <xf numFmtId="0" fontId="0" fillId="0" borderId="0" xfId="0"/>
    <xf numFmtId="0" fontId="4" fillId="0" borderId="2" xfId="0" applyFont="1" applyBorder="1" applyAlignment="1">
      <alignment horizontal="center" vertical="top"/>
    </xf>
    <xf numFmtId="0" fontId="7" fillId="0" borderId="45" xfId="0" applyFont="1" applyBorder="1" applyAlignment="1">
      <alignment horizontal="left"/>
    </xf>
    <xf numFmtId="0" fontId="2" fillId="0" borderId="46" xfId="0" applyFont="1" applyBorder="1"/>
    <xf numFmtId="0" fontId="6" fillId="0" borderId="45" xfId="0" applyFont="1" applyBorder="1" applyAlignment="1">
      <alignment horizontal="right"/>
    </xf>
    <xf numFmtId="0" fontId="4" fillId="0" borderId="0" xfId="0" applyFont="1" applyAlignment="1">
      <alignment horizontal="center" vertical="top"/>
    </xf>
    <xf numFmtId="165" fontId="7" fillId="0" borderId="45" xfId="0" applyNumberFormat="1" applyFont="1" applyBorder="1" applyAlignment="1">
      <alignment horizontal="left"/>
    </xf>
    <xf numFmtId="0" fontId="13" fillId="2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1" fontId="7" fillId="0" borderId="22" xfId="0" applyNumberFormat="1" applyFont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 wrapText="1"/>
    </xf>
    <xf numFmtId="0" fontId="2" fillId="0" borderId="16" xfId="0" applyFont="1" applyBorder="1"/>
    <xf numFmtId="49" fontId="9" fillId="2" borderId="35" xfId="0" applyNumberFormat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wrapText="1"/>
    </xf>
    <xf numFmtId="0" fontId="2" fillId="0" borderId="38" xfId="0" applyFont="1" applyBorder="1"/>
    <xf numFmtId="0" fontId="9" fillId="2" borderId="43" xfId="0" applyFont="1" applyFill="1" applyBorder="1" applyAlignment="1">
      <alignment horizontal="center" wrapText="1"/>
    </xf>
    <xf numFmtId="0" fontId="2" fillId="0" borderId="44" xfId="0" applyFont="1" applyBorder="1"/>
    <xf numFmtId="0" fontId="9" fillId="2" borderId="33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39" xfId="0" applyFont="1" applyBorder="1"/>
    <xf numFmtId="0" fontId="2" fillId="0" borderId="40" xfId="0" applyFont="1" applyBorder="1"/>
    <xf numFmtId="0" fontId="6" fillId="0" borderId="45" xfId="0" applyFont="1" applyBorder="1" applyAlignment="1">
      <alignment horizontal="right" vertical="center"/>
    </xf>
    <xf numFmtId="0" fontId="5" fillId="5" borderId="45" xfId="0" applyFont="1" applyFill="1" applyBorder="1" applyAlignment="1">
      <alignment horizontal="center"/>
    </xf>
    <xf numFmtId="0" fontId="2" fillId="0" borderId="53" xfId="0" applyFont="1" applyBorder="1"/>
    <xf numFmtId="0" fontId="13" fillId="2" borderId="1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47" xfId="0" applyFont="1" applyBorder="1"/>
    <xf numFmtId="0" fontId="9" fillId="2" borderId="1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 wrapText="1"/>
    </xf>
    <xf numFmtId="49" fontId="9" fillId="2" borderId="48" xfId="0" applyNumberFormat="1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/>
    </xf>
    <xf numFmtId="0" fontId="2" fillId="0" borderId="51" xfId="0" applyFont="1" applyBorder="1"/>
    <xf numFmtId="0" fontId="9" fillId="2" borderId="43" xfId="0" applyFont="1" applyFill="1" applyBorder="1" applyAlignment="1">
      <alignment horizontal="center"/>
    </xf>
    <xf numFmtId="0" fontId="2" fillId="0" borderId="52" xfId="0" applyFont="1" applyBorder="1"/>
  </cellXfs>
  <cellStyles count="1">
    <cellStyle name="Normal" xfId="0" builtinId="0"/>
  </cellStyles>
  <dxfs count="109"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2</xdr:row>
      <xdr:rowOff>9525</xdr:rowOff>
    </xdr:from>
    <xdr:ext cx="4953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2</xdr:row>
      <xdr:rowOff>38100</xdr:rowOff>
    </xdr:from>
    <xdr:ext cx="981075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847725</xdr:colOff>
      <xdr:row>2</xdr:row>
      <xdr:rowOff>38100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838200</xdr:colOff>
      <xdr:row>2</xdr:row>
      <xdr:rowOff>28575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2</xdr:row>
      <xdr:rowOff>28575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38100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847725</xdr:colOff>
      <xdr:row>2</xdr:row>
      <xdr:rowOff>38100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847725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838200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847725</xdr:colOff>
      <xdr:row>2</xdr:row>
      <xdr:rowOff>38100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28575</xdr:rowOff>
    </xdr:from>
    <xdr:ext cx="971550" cy="8096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2</xdr:row>
      <xdr:rowOff>38100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28575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9525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838200</xdr:colOff>
      <xdr:row>2</xdr:row>
      <xdr:rowOff>28575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2</xdr:row>
      <xdr:rowOff>28575</xdr:rowOff>
    </xdr:from>
    <xdr:ext cx="971550" cy="923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866775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838200</xdr:colOff>
      <xdr:row>2</xdr:row>
      <xdr:rowOff>19050</xdr:rowOff>
    </xdr:from>
    <xdr:ext cx="9715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showGridLines="0" tabSelected="1" topLeftCell="A55" workbookViewId="0">
      <selection activeCell="J81" sqref="J81"/>
    </sheetView>
  </sheetViews>
  <sheetFormatPr defaultColWidth="9.19921875" defaultRowHeight="15" customHeight="1" x14ac:dyDescent="0.2"/>
  <cols>
    <col min="1" max="1" width="7.3984375" customWidth="1"/>
    <col min="2" max="2" width="23.19921875" customWidth="1"/>
    <col min="3" max="5" width="10.69921875" customWidth="1"/>
    <col min="6" max="6" width="4.69921875" customWidth="1"/>
    <col min="7" max="7" width="8.69921875" bestFit="1" customWidth="1"/>
    <col min="8" max="26" width="6.59765625" customWidth="1"/>
  </cols>
  <sheetData>
    <row r="1" spans="1:26" ht="12.75" customHeight="1" x14ac:dyDescent="0.2">
      <c r="A1" s="118" t="s">
        <v>0</v>
      </c>
      <c r="B1" s="119"/>
      <c r="C1" s="120"/>
      <c r="D1" s="1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1.25" customHeight="1" x14ac:dyDescent="0.2">
      <c r="A2" s="121"/>
      <c r="B2" s="122"/>
      <c r="C2" s="123"/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2">
      <c r="A3" s="6" t="s">
        <v>1</v>
      </c>
      <c r="B3" s="7" t="s">
        <v>2</v>
      </c>
      <c r="C3" s="124"/>
      <c r="D3" s="126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5" customHeight="1" x14ac:dyDescent="0.2">
      <c r="A4" s="9" t="s">
        <v>3</v>
      </c>
      <c r="B4" s="10" t="s">
        <v>4</v>
      </c>
      <c r="C4" s="125"/>
      <c r="D4" s="125"/>
      <c r="E4" s="1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9" t="s">
        <v>5</v>
      </c>
      <c r="B5" s="12" t="s">
        <v>6</v>
      </c>
      <c r="C5" s="13"/>
      <c r="D5" s="3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1.25" customHeight="1" x14ac:dyDescent="0.2">
      <c r="A6" s="14"/>
      <c r="B6" s="15" t="s">
        <v>7</v>
      </c>
      <c r="C6" s="16" t="s">
        <v>8</v>
      </c>
      <c r="D6" s="16" t="s">
        <v>9</v>
      </c>
      <c r="E6" s="17" t="s">
        <v>10</v>
      </c>
      <c r="F6" s="18"/>
      <c r="G6" s="3"/>
      <c r="H6" s="3"/>
      <c r="I6" s="3"/>
      <c r="J6" s="3"/>
      <c r="K6" s="3"/>
      <c r="L6" s="3"/>
      <c r="M6" s="3"/>
      <c r="N6" s="1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2">
      <c r="A7" s="20">
        <v>1</v>
      </c>
      <c r="B7" s="21" t="s">
        <v>11</v>
      </c>
      <c r="C7" s="22">
        <v>50000</v>
      </c>
      <c r="D7" s="23">
        <v>0</v>
      </c>
      <c r="E7" s="24">
        <f t="shared" ref="E7:E16" si="0">SUM(C7-D7)</f>
        <v>50000</v>
      </c>
      <c r="F7" s="18"/>
      <c r="G7" s="3"/>
      <c r="H7" s="3"/>
      <c r="I7" s="3"/>
      <c r="J7" s="3"/>
      <c r="K7" s="3"/>
      <c r="L7" s="3"/>
      <c r="M7" s="3"/>
      <c r="N7" s="1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2">
      <c r="A8" s="20">
        <v>2</v>
      </c>
      <c r="B8" s="21" t="s">
        <v>12</v>
      </c>
      <c r="C8" s="22">
        <v>25000</v>
      </c>
      <c r="D8" s="23">
        <v>0</v>
      </c>
      <c r="E8" s="24">
        <f t="shared" si="0"/>
        <v>25000</v>
      </c>
      <c r="F8" s="18"/>
      <c r="G8" s="3"/>
      <c r="H8" s="3"/>
      <c r="I8" s="3"/>
      <c r="J8" s="3"/>
      <c r="K8" s="3"/>
      <c r="L8" s="3"/>
      <c r="M8" s="3"/>
      <c r="N8" s="1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20">
        <v>3</v>
      </c>
      <c r="B9" s="21" t="s">
        <v>13</v>
      </c>
      <c r="C9" s="22">
        <v>30000</v>
      </c>
      <c r="D9" s="23">
        <v>0</v>
      </c>
      <c r="E9" s="24">
        <f t="shared" si="0"/>
        <v>30000</v>
      </c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20">
        <v>4</v>
      </c>
      <c r="B10" s="21" t="s">
        <v>14</v>
      </c>
      <c r="C10" s="22">
        <v>30000</v>
      </c>
      <c r="D10" s="23">
        <v>0</v>
      </c>
      <c r="E10" s="24">
        <f t="shared" si="0"/>
        <v>30000</v>
      </c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20">
        <v>5</v>
      </c>
      <c r="B11" s="21" t="s">
        <v>15</v>
      </c>
      <c r="C11" s="22">
        <v>275000</v>
      </c>
      <c r="D11" s="23"/>
      <c r="E11" s="24">
        <f t="shared" si="0"/>
        <v>275000</v>
      </c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20">
        <v>6</v>
      </c>
      <c r="B12" s="21" t="s">
        <v>16</v>
      </c>
      <c r="C12" s="22">
        <v>75000</v>
      </c>
      <c r="D12" s="23">
        <v>0</v>
      </c>
      <c r="E12" s="24">
        <f t="shared" si="0"/>
        <v>75000</v>
      </c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20">
        <v>7</v>
      </c>
      <c r="B13" s="21" t="s">
        <v>17</v>
      </c>
      <c r="C13" s="22">
        <v>35</v>
      </c>
      <c r="D13" s="23">
        <v>0</v>
      </c>
      <c r="E13" s="24">
        <f t="shared" si="0"/>
        <v>35</v>
      </c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20">
        <v>8</v>
      </c>
      <c r="B14" s="21" t="s">
        <v>18</v>
      </c>
      <c r="C14" s="22">
        <v>25000</v>
      </c>
      <c r="D14" s="23">
        <v>0</v>
      </c>
      <c r="E14" s="24">
        <f t="shared" si="0"/>
        <v>25000</v>
      </c>
      <c r="F14" s="1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20">
        <v>9</v>
      </c>
      <c r="B15" s="21" t="s">
        <v>19</v>
      </c>
      <c r="C15" s="22">
        <v>10000</v>
      </c>
      <c r="D15" s="23">
        <v>0</v>
      </c>
      <c r="E15" s="24">
        <f t="shared" si="0"/>
        <v>10000</v>
      </c>
      <c r="F15" s="1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20">
        <v>10</v>
      </c>
      <c r="B16" s="21" t="s">
        <v>20</v>
      </c>
      <c r="C16" s="22">
        <v>10000</v>
      </c>
      <c r="D16" s="23">
        <v>0</v>
      </c>
      <c r="E16" s="24">
        <f t="shared" si="0"/>
        <v>10000</v>
      </c>
      <c r="F16" s="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20">
        <v>11</v>
      </c>
      <c r="B17" s="21" t="s">
        <v>21</v>
      </c>
      <c r="C17" s="22">
        <v>100000</v>
      </c>
      <c r="D17" s="23"/>
      <c r="E17" s="24">
        <v>100000</v>
      </c>
      <c r="F17" s="1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20">
        <v>12</v>
      </c>
      <c r="B18" s="21" t="s">
        <v>22</v>
      </c>
      <c r="C18" s="22">
        <v>10000</v>
      </c>
      <c r="D18" s="23">
        <v>0</v>
      </c>
      <c r="E18" s="24">
        <f t="shared" ref="E18:E91" si="1">SUM(C18-D18)</f>
        <v>10000</v>
      </c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20">
        <v>13</v>
      </c>
      <c r="B19" s="21" t="s">
        <v>23</v>
      </c>
      <c r="C19" s="22">
        <v>20000</v>
      </c>
      <c r="D19" s="23">
        <v>0</v>
      </c>
      <c r="E19" s="24">
        <f t="shared" si="1"/>
        <v>20000</v>
      </c>
      <c r="F19" s="1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20">
        <v>14</v>
      </c>
      <c r="B20" s="21" t="s">
        <v>24</v>
      </c>
      <c r="C20" s="22">
        <v>382500</v>
      </c>
      <c r="D20" s="23">
        <v>0</v>
      </c>
      <c r="E20" s="24">
        <f t="shared" si="1"/>
        <v>382500</v>
      </c>
      <c r="F20" s="1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20">
        <v>15</v>
      </c>
      <c r="B21" s="21" t="s">
        <v>25</v>
      </c>
      <c r="C21" s="22">
        <v>0</v>
      </c>
      <c r="D21" s="23">
        <v>0</v>
      </c>
      <c r="E21" s="24">
        <f t="shared" si="1"/>
        <v>0</v>
      </c>
      <c r="F21" s="1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20">
        <v>16</v>
      </c>
      <c r="B22" s="21" t="s">
        <v>26</v>
      </c>
      <c r="C22" s="22">
        <v>0</v>
      </c>
      <c r="D22" s="23">
        <v>0</v>
      </c>
      <c r="E22" s="24">
        <f t="shared" si="1"/>
        <v>0</v>
      </c>
      <c r="F22" s="2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20">
        <v>17</v>
      </c>
      <c r="B23" s="21" t="s">
        <v>27</v>
      </c>
      <c r="C23" s="22">
        <v>50000</v>
      </c>
      <c r="D23" s="23">
        <v>0</v>
      </c>
      <c r="E23" s="24">
        <f t="shared" si="1"/>
        <v>50000</v>
      </c>
      <c r="F23" s="2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20">
        <v>18</v>
      </c>
      <c r="B24" s="21" t="s">
        <v>28</v>
      </c>
      <c r="C24" s="22">
        <v>7000</v>
      </c>
      <c r="D24" s="23">
        <v>0</v>
      </c>
      <c r="E24" s="24">
        <f t="shared" si="1"/>
        <v>7000</v>
      </c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20">
        <v>19</v>
      </c>
      <c r="B25" s="21" t="s">
        <v>29</v>
      </c>
      <c r="C25" s="22">
        <v>592020.54</v>
      </c>
      <c r="D25" s="23">
        <v>0</v>
      </c>
      <c r="E25" s="24">
        <f t="shared" si="1"/>
        <v>592020.54</v>
      </c>
      <c r="F25" s="2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20">
        <v>20</v>
      </c>
      <c r="B26" s="21" t="s">
        <v>30</v>
      </c>
      <c r="C26" s="22">
        <v>79500</v>
      </c>
      <c r="D26" s="23">
        <v>0</v>
      </c>
      <c r="E26" s="24">
        <f t="shared" si="1"/>
        <v>79500</v>
      </c>
      <c r="F26" s="2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20">
        <v>21</v>
      </c>
      <c r="B27" s="21" t="s">
        <v>31</v>
      </c>
      <c r="C27" s="22">
        <v>11000</v>
      </c>
      <c r="D27" s="23">
        <v>0</v>
      </c>
      <c r="E27" s="24">
        <f t="shared" si="1"/>
        <v>11000</v>
      </c>
      <c r="F27" s="2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20">
        <v>22</v>
      </c>
      <c r="B28" s="21" t="s">
        <v>32</v>
      </c>
      <c r="C28" s="22">
        <v>327470</v>
      </c>
      <c r="D28" s="23">
        <v>0</v>
      </c>
      <c r="E28" s="24">
        <f t="shared" si="1"/>
        <v>327470</v>
      </c>
      <c r="F28" s="2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20">
        <v>23</v>
      </c>
      <c r="B29" s="21" t="s">
        <v>33</v>
      </c>
      <c r="C29" s="22">
        <v>5000</v>
      </c>
      <c r="D29" s="23">
        <v>0</v>
      </c>
      <c r="E29" s="24">
        <f t="shared" si="1"/>
        <v>5000</v>
      </c>
      <c r="F29" s="2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20">
        <v>24</v>
      </c>
      <c r="B30" s="21" t="s">
        <v>34</v>
      </c>
      <c r="C30" s="22">
        <v>60042</v>
      </c>
      <c r="D30" s="23">
        <v>0</v>
      </c>
      <c r="E30" s="24">
        <f t="shared" si="1"/>
        <v>60042</v>
      </c>
      <c r="F30" s="2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20">
        <v>25</v>
      </c>
      <c r="B31" s="21" t="s">
        <v>35</v>
      </c>
      <c r="C31" s="22">
        <v>143700</v>
      </c>
      <c r="D31" s="23">
        <v>0</v>
      </c>
      <c r="E31" s="24">
        <f t="shared" si="1"/>
        <v>143700</v>
      </c>
      <c r="F31" s="2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20">
        <v>26</v>
      </c>
      <c r="B32" s="21" t="s">
        <v>36</v>
      </c>
      <c r="C32" s="22">
        <v>13055</v>
      </c>
      <c r="D32" s="23">
        <v>0</v>
      </c>
      <c r="E32" s="24">
        <f t="shared" si="1"/>
        <v>13055</v>
      </c>
      <c r="F32" s="2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20">
        <v>27</v>
      </c>
      <c r="B33" s="21" t="s">
        <v>37</v>
      </c>
      <c r="C33" s="22">
        <v>33988.019999999997</v>
      </c>
      <c r="D33" s="23">
        <v>0</v>
      </c>
      <c r="E33" s="24">
        <f t="shared" si="1"/>
        <v>33988.019999999997</v>
      </c>
      <c r="F33" s="2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20">
        <v>28</v>
      </c>
      <c r="B34" s="21" t="s">
        <v>38</v>
      </c>
      <c r="C34" s="22">
        <v>10000</v>
      </c>
      <c r="D34" s="23">
        <v>0</v>
      </c>
      <c r="E34" s="24">
        <f t="shared" si="1"/>
        <v>10000</v>
      </c>
      <c r="F34" s="2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20">
        <v>29</v>
      </c>
      <c r="B35" s="21" t="s">
        <v>39</v>
      </c>
      <c r="C35" s="22">
        <v>75000</v>
      </c>
      <c r="D35" s="23">
        <v>0</v>
      </c>
      <c r="E35" s="24">
        <f t="shared" si="1"/>
        <v>75000</v>
      </c>
      <c r="F35" s="2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20">
        <v>30</v>
      </c>
      <c r="B36" s="21" t="s">
        <v>40</v>
      </c>
      <c r="C36" s="22">
        <v>35000</v>
      </c>
      <c r="D36" s="23">
        <v>0</v>
      </c>
      <c r="E36" s="24">
        <f t="shared" si="1"/>
        <v>35000</v>
      </c>
      <c r="F36" s="2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20">
        <v>31</v>
      </c>
      <c r="B37" s="21" t="s">
        <v>41</v>
      </c>
      <c r="C37" s="22">
        <v>970000</v>
      </c>
      <c r="D37" s="23">
        <v>0</v>
      </c>
      <c r="E37" s="24">
        <f t="shared" si="1"/>
        <v>970000</v>
      </c>
      <c r="F37" s="2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20">
        <v>32</v>
      </c>
      <c r="B38" s="21" t="s">
        <v>42</v>
      </c>
      <c r="C38" s="22">
        <v>10000</v>
      </c>
      <c r="D38" s="23">
        <v>0</v>
      </c>
      <c r="E38" s="24">
        <f t="shared" si="1"/>
        <v>10000</v>
      </c>
      <c r="F38" s="2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20">
        <v>33</v>
      </c>
      <c r="B39" s="21" t="s">
        <v>43</v>
      </c>
      <c r="C39" s="22">
        <v>7600</v>
      </c>
      <c r="D39" s="23">
        <v>0</v>
      </c>
      <c r="E39" s="24">
        <f t="shared" si="1"/>
        <v>7600</v>
      </c>
      <c r="F39" s="2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20">
        <v>34</v>
      </c>
      <c r="B40" s="21" t="s">
        <v>44</v>
      </c>
      <c r="C40" s="22">
        <v>46600</v>
      </c>
      <c r="D40" s="23">
        <v>0</v>
      </c>
      <c r="E40" s="24">
        <f t="shared" si="1"/>
        <v>46600</v>
      </c>
      <c r="F40" s="2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20">
        <v>35</v>
      </c>
      <c r="B41" s="21" t="s">
        <v>45</v>
      </c>
      <c r="C41" s="22">
        <v>58250</v>
      </c>
      <c r="D41" s="23">
        <v>0</v>
      </c>
      <c r="E41" s="24">
        <f t="shared" si="1"/>
        <v>58250</v>
      </c>
      <c r="F41" s="2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20">
        <v>36</v>
      </c>
      <c r="B42" s="21" t="s">
        <v>46</v>
      </c>
      <c r="C42" s="22">
        <v>74200</v>
      </c>
      <c r="D42" s="23">
        <v>0</v>
      </c>
      <c r="E42" s="24">
        <f t="shared" si="1"/>
        <v>74200</v>
      </c>
      <c r="F42" s="2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20">
        <v>37</v>
      </c>
      <c r="B43" s="21" t="s">
        <v>47</v>
      </c>
      <c r="C43" s="22">
        <v>70000</v>
      </c>
      <c r="D43" s="23">
        <v>0</v>
      </c>
      <c r="E43" s="24">
        <f t="shared" si="1"/>
        <v>70000</v>
      </c>
      <c r="F43" s="2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20">
        <v>38</v>
      </c>
      <c r="B44" s="21" t="s">
        <v>48</v>
      </c>
      <c r="C44" s="22">
        <v>3000</v>
      </c>
      <c r="D44" s="23">
        <v>0</v>
      </c>
      <c r="E44" s="24">
        <f t="shared" si="1"/>
        <v>3000</v>
      </c>
      <c r="F44" s="2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20">
        <v>39</v>
      </c>
      <c r="B45" s="21" t="s">
        <v>49</v>
      </c>
      <c r="C45" s="22">
        <v>5000</v>
      </c>
      <c r="D45" s="23">
        <v>0</v>
      </c>
      <c r="E45" s="24">
        <f t="shared" si="1"/>
        <v>5000</v>
      </c>
      <c r="F45" s="2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20">
        <v>40</v>
      </c>
      <c r="B46" s="21" t="s">
        <v>50</v>
      </c>
      <c r="C46" s="22">
        <v>182256</v>
      </c>
      <c r="D46" s="23">
        <v>0</v>
      </c>
      <c r="E46" s="24">
        <f t="shared" si="1"/>
        <v>182256</v>
      </c>
      <c r="F46" s="2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20">
        <v>41</v>
      </c>
      <c r="B47" s="26" t="s">
        <v>51</v>
      </c>
      <c r="C47" s="22">
        <v>81726.81</v>
      </c>
      <c r="D47" s="23">
        <v>0</v>
      </c>
      <c r="E47" s="24">
        <f t="shared" si="1"/>
        <v>81726.81</v>
      </c>
      <c r="F47" s="2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20">
        <v>42</v>
      </c>
      <c r="B48" s="26" t="s">
        <v>52</v>
      </c>
      <c r="C48" s="22">
        <v>25900</v>
      </c>
      <c r="D48" s="23">
        <v>0</v>
      </c>
      <c r="E48" s="24">
        <f t="shared" si="1"/>
        <v>25900</v>
      </c>
      <c r="F48" s="2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20">
        <v>43</v>
      </c>
      <c r="B49" s="27" t="s">
        <v>53</v>
      </c>
      <c r="C49" s="22">
        <v>8755</v>
      </c>
      <c r="D49" s="23">
        <v>0</v>
      </c>
      <c r="E49" s="24">
        <f t="shared" si="1"/>
        <v>8755</v>
      </c>
      <c r="F49" s="2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20">
        <v>44</v>
      </c>
      <c r="B50" s="26" t="s">
        <v>54</v>
      </c>
      <c r="C50" s="22">
        <v>437990</v>
      </c>
      <c r="D50" s="23">
        <v>0</v>
      </c>
      <c r="E50" s="24">
        <f t="shared" si="1"/>
        <v>437990</v>
      </c>
      <c r="F50" s="2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20">
        <v>45</v>
      </c>
      <c r="B51" s="26" t="s">
        <v>55</v>
      </c>
      <c r="C51" s="22">
        <v>130000</v>
      </c>
      <c r="D51" s="23">
        <v>0</v>
      </c>
      <c r="E51" s="24">
        <f t="shared" si="1"/>
        <v>130000</v>
      </c>
      <c r="F51" s="2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20">
        <v>46</v>
      </c>
      <c r="B52" s="26" t="s">
        <v>56</v>
      </c>
      <c r="C52" s="22">
        <v>118463</v>
      </c>
      <c r="D52" s="23">
        <v>0</v>
      </c>
      <c r="E52" s="24">
        <f t="shared" si="1"/>
        <v>118463</v>
      </c>
      <c r="F52" s="2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20">
        <v>47</v>
      </c>
      <c r="B53" s="26" t="s">
        <v>57</v>
      </c>
      <c r="C53" s="22">
        <v>275000</v>
      </c>
      <c r="D53" s="23">
        <v>0</v>
      </c>
      <c r="E53" s="24">
        <f t="shared" si="1"/>
        <v>275000</v>
      </c>
      <c r="F53" s="2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20">
        <v>48</v>
      </c>
      <c r="B54" s="26" t="s">
        <v>58</v>
      </c>
      <c r="C54" s="22">
        <v>0</v>
      </c>
      <c r="D54" s="23">
        <v>0</v>
      </c>
      <c r="E54" s="24">
        <f t="shared" si="1"/>
        <v>0</v>
      </c>
      <c r="F54" s="2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20">
        <v>49</v>
      </c>
      <c r="B55" s="26" t="s">
        <v>59</v>
      </c>
      <c r="C55" s="22">
        <v>11972.11</v>
      </c>
      <c r="D55" s="23">
        <v>0</v>
      </c>
      <c r="E55" s="24">
        <f t="shared" si="1"/>
        <v>11972.11</v>
      </c>
      <c r="F55" s="2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20">
        <v>50</v>
      </c>
      <c r="B56" s="26" t="s">
        <v>60</v>
      </c>
      <c r="C56" s="22">
        <v>13056</v>
      </c>
      <c r="D56" s="23">
        <v>0</v>
      </c>
      <c r="E56" s="24">
        <f t="shared" si="1"/>
        <v>13056</v>
      </c>
      <c r="F56" s="2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20">
        <v>51</v>
      </c>
      <c r="B57" s="3" t="s">
        <v>61</v>
      </c>
      <c r="C57" s="22">
        <v>10840</v>
      </c>
      <c r="D57" s="23">
        <v>0</v>
      </c>
      <c r="E57" s="24">
        <f t="shared" si="1"/>
        <v>10840</v>
      </c>
      <c r="F57" s="2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20">
        <v>52</v>
      </c>
      <c r="B58" s="26" t="s">
        <v>62</v>
      </c>
      <c r="C58" s="22">
        <v>3000</v>
      </c>
      <c r="D58" s="23">
        <v>0</v>
      </c>
      <c r="E58" s="24">
        <f t="shared" si="1"/>
        <v>3000</v>
      </c>
      <c r="F58" s="2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20">
        <v>53</v>
      </c>
      <c r="B59" s="26" t="s">
        <v>63</v>
      </c>
      <c r="C59" s="22">
        <v>14136</v>
      </c>
      <c r="D59" s="23">
        <v>0</v>
      </c>
      <c r="E59" s="24">
        <f t="shared" si="1"/>
        <v>14136</v>
      </c>
      <c r="F59" s="2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20">
        <v>54</v>
      </c>
      <c r="B60" s="26" t="s">
        <v>64</v>
      </c>
      <c r="C60" s="22">
        <v>129875.28</v>
      </c>
      <c r="D60" s="23">
        <v>0</v>
      </c>
      <c r="E60" s="24">
        <f t="shared" si="1"/>
        <v>129875.28</v>
      </c>
      <c r="F60" s="2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20">
        <v>55</v>
      </c>
      <c r="B61" s="26" t="s">
        <v>65</v>
      </c>
      <c r="C61" s="22">
        <v>50000</v>
      </c>
      <c r="D61" s="23">
        <v>0</v>
      </c>
      <c r="E61" s="24">
        <f t="shared" si="1"/>
        <v>50000</v>
      </c>
      <c r="F61" s="2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20">
        <v>56</v>
      </c>
      <c r="B62" s="26" t="s">
        <v>66</v>
      </c>
      <c r="C62" s="22">
        <v>103000</v>
      </c>
      <c r="D62" s="23">
        <v>0</v>
      </c>
      <c r="E62" s="24">
        <f t="shared" si="1"/>
        <v>103000</v>
      </c>
      <c r="F62" s="2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20">
        <v>57</v>
      </c>
      <c r="B63" s="26" t="s">
        <v>67</v>
      </c>
      <c r="C63" s="22">
        <v>150000</v>
      </c>
      <c r="D63" s="23">
        <v>0</v>
      </c>
      <c r="E63" s="24">
        <f t="shared" si="1"/>
        <v>150000</v>
      </c>
      <c r="F63" s="2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20">
        <v>58</v>
      </c>
      <c r="B64" s="26" t="s">
        <v>68</v>
      </c>
      <c r="C64" s="22">
        <v>37409</v>
      </c>
      <c r="D64" s="23">
        <v>0</v>
      </c>
      <c r="E64" s="24">
        <f t="shared" si="1"/>
        <v>37409</v>
      </c>
      <c r="F64" s="2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20">
        <v>59</v>
      </c>
      <c r="B65" s="26" t="s">
        <v>69</v>
      </c>
      <c r="C65" s="22">
        <v>187300</v>
      </c>
      <c r="D65" s="23">
        <v>0</v>
      </c>
      <c r="E65" s="24">
        <f t="shared" si="1"/>
        <v>187300</v>
      </c>
      <c r="F65" s="2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20">
        <v>60</v>
      </c>
      <c r="B66" s="26" t="s">
        <v>114</v>
      </c>
      <c r="C66" s="22">
        <v>800000</v>
      </c>
      <c r="D66" s="23">
        <v>0</v>
      </c>
      <c r="E66" s="24">
        <f t="shared" si="1"/>
        <v>800000</v>
      </c>
      <c r="F66" s="2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20">
        <v>61</v>
      </c>
      <c r="B67" s="26" t="s">
        <v>113</v>
      </c>
      <c r="C67" s="22">
        <v>100000</v>
      </c>
      <c r="D67" s="117"/>
      <c r="E67" s="24">
        <f t="shared" si="1"/>
        <v>100000</v>
      </c>
      <c r="F67" s="2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20">
        <v>62</v>
      </c>
      <c r="B68" s="26" t="s">
        <v>70</v>
      </c>
      <c r="C68" s="22">
        <v>5000</v>
      </c>
      <c r="D68" s="23">
        <v>0</v>
      </c>
      <c r="E68" s="24">
        <f t="shared" si="1"/>
        <v>5000</v>
      </c>
      <c r="F68" s="2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20">
        <v>63</v>
      </c>
      <c r="B69" s="26" t="s">
        <v>71</v>
      </c>
      <c r="C69" s="22">
        <v>394800</v>
      </c>
      <c r="D69" s="23">
        <v>0</v>
      </c>
      <c r="E69" s="24">
        <f t="shared" si="1"/>
        <v>394800</v>
      </c>
      <c r="F69" s="2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20">
        <v>64</v>
      </c>
      <c r="B70" s="26" t="s">
        <v>72</v>
      </c>
      <c r="C70" s="22">
        <v>575000</v>
      </c>
      <c r="D70" s="23">
        <v>0</v>
      </c>
      <c r="E70" s="24">
        <f>SUM(C70-D70)</f>
        <v>575000</v>
      </c>
      <c r="F70" s="2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20">
        <v>65</v>
      </c>
      <c r="B71" s="26" t="s">
        <v>115</v>
      </c>
      <c r="C71" s="22">
        <v>75000</v>
      </c>
      <c r="D71" s="117"/>
      <c r="E71" s="24">
        <f>SUM(C71-D71)</f>
        <v>75000</v>
      </c>
      <c r="F71" s="2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20">
        <v>66</v>
      </c>
      <c r="B72" s="26" t="s">
        <v>73</v>
      </c>
      <c r="C72" s="22">
        <v>32000</v>
      </c>
      <c r="D72" s="23">
        <v>0</v>
      </c>
      <c r="E72" s="24">
        <f t="shared" si="1"/>
        <v>32000</v>
      </c>
      <c r="F72" s="2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20">
        <v>67</v>
      </c>
      <c r="B73" s="26" t="s">
        <v>74</v>
      </c>
      <c r="C73" s="22">
        <v>19000</v>
      </c>
      <c r="D73" s="23">
        <v>0</v>
      </c>
      <c r="E73" s="24">
        <f t="shared" si="1"/>
        <v>19000</v>
      </c>
      <c r="F73" s="2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20">
        <v>68</v>
      </c>
      <c r="B74" s="26" t="s">
        <v>75</v>
      </c>
      <c r="C74" s="22">
        <v>51000</v>
      </c>
      <c r="D74" s="23">
        <v>0</v>
      </c>
      <c r="E74" s="24">
        <f t="shared" si="1"/>
        <v>51000</v>
      </c>
      <c r="F74" s="2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20">
        <v>69</v>
      </c>
      <c r="B75" s="27" t="s">
        <v>76</v>
      </c>
      <c r="C75" s="22">
        <v>5000</v>
      </c>
      <c r="D75" s="23">
        <v>0</v>
      </c>
      <c r="E75" s="24">
        <f t="shared" si="1"/>
        <v>5000</v>
      </c>
      <c r="F75" s="2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20">
        <v>70</v>
      </c>
      <c r="B76" s="27" t="s">
        <v>77</v>
      </c>
      <c r="C76" s="22">
        <v>47250</v>
      </c>
      <c r="D76" s="23">
        <v>0</v>
      </c>
      <c r="E76" s="24">
        <f t="shared" si="1"/>
        <v>47250</v>
      </c>
      <c r="F76" s="2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20">
        <v>71</v>
      </c>
      <c r="B77" s="26" t="s">
        <v>78</v>
      </c>
      <c r="C77" s="22">
        <v>57350</v>
      </c>
      <c r="D77" s="23">
        <v>0</v>
      </c>
      <c r="E77" s="24">
        <f t="shared" si="1"/>
        <v>57350</v>
      </c>
      <c r="F77" s="25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20">
        <v>72</v>
      </c>
      <c r="B78" s="26" t="s">
        <v>79</v>
      </c>
      <c r="C78" s="22">
        <v>10000</v>
      </c>
      <c r="D78" s="23">
        <v>0</v>
      </c>
      <c r="E78" s="24">
        <f t="shared" si="1"/>
        <v>10000</v>
      </c>
      <c r="F78" s="2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20">
        <v>73</v>
      </c>
      <c r="B79" s="26" t="s">
        <v>80</v>
      </c>
      <c r="C79" s="22">
        <v>10500</v>
      </c>
      <c r="D79" s="23">
        <v>0</v>
      </c>
      <c r="E79" s="24">
        <f t="shared" si="1"/>
        <v>10500</v>
      </c>
      <c r="F79" s="25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20">
        <v>74</v>
      </c>
      <c r="B80" s="26" t="s">
        <v>81</v>
      </c>
      <c r="C80" s="22">
        <v>10000</v>
      </c>
      <c r="D80" s="23">
        <v>0</v>
      </c>
      <c r="E80" s="24">
        <f t="shared" si="1"/>
        <v>10000</v>
      </c>
      <c r="F80" s="2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20">
        <v>75</v>
      </c>
      <c r="B81" s="26" t="s">
        <v>82</v>
      </c>
      <c r="C81" s="22">
        <v>5000</v>
      </c>
      <c r="D81" s="23">
        <v>0</v>
      </c>
      <c r="E81" s="24">
        <f t="shared" si="1"/>
        <v>5000</v>
      </c>
      <c r="F81" s="2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20">
        <v>76</v>
      </c>
      <c r="B82" s="26" t="s">
        <v>83</v>
      </c>
      <c r="C82" s="22">
        <v>28619.55</v>
      </c>
      <c r="D82" s="23">
        <v>0</v>
      </c>
      <c r="E82" s="24">
        <f t="shared" si="1"/>
        <v>28619.55</v>
      </c>
      <c r="F82" s="2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20">
        <v>77</v>
      </c>
      <c r="B83" s="26" t="s">
        <v>84</v>
      </c>
      <c r="C83" s="22">
        <v>50000</v>
      </c>
      <c r="D83" s="23">
        <v>0</v>
      </c>
      <c r="E83" s="24">
        <f t="shared" si="1"/>
        <v>50000</v>
      </c>
      <c r="F83" s="2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20">
        <v>78</v>
      </c>
      <c r="B84" s="26" t="s">
        <v>85</v>
      </c>
      <c r="C84" s="22">
        <v>0</v>
      </c>
      <c r="D84" s="23">
        <v>0</v>
      </c>
      <c r="E84" s="24">
        <f t="shared" si="1"/>
        <v>0</v>
      </c>
      <c r="F84" s="2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20">
        <v>79</v>
      </c>
      <c r="B85" s="26" t="s">
        <v>86</v>
      </c>
      <c r="C85" s="22">
        <v>0</v>
      </c>
      <c r="D85" s="23">
        <v>0</v>
      </c>
      <c r="E85" s="24">
        <f t="shared" si="1"/>
        <v>0</v>
      </c>
      <c r="F85" s="2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20">
        <v>80</v>
      </c>
      <c r="B86" s="26" t="s">
        <v>87</v>
      </c>
      <c r="C86" s="22">
        <v>0</v>
      </c>
      <c r="D86" s="23">
        <v>0</v>
      </c>
      <c r="E86" s="24">
        <f t="shared" si="1"/>
        <v>0</v>
      </c>
      <c r="F86" s="2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20">
        <v>81</v>
      </c>
      <c r="B87" s="26" t="s">
        <v>88</v>
      </c>
      <c r="C87" s="22">
        <v>50000</v>
      </c>
      <c r="D87" s="23">
        <v>0</v>
      </c>
      <c r="E87" s="24">
        <f t="shared" si="1"/>
        <v>50000</v>
      </c>
      <c r="F87" s="2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20">
        <v>82</v>
      </c>
      <c r="B88" s="26" t="s">
        <v>89</v>
      </c>
      <c r="C88" s="22">
        <v>0</v>
      </c>
      <c r="D88" s="23">
        <v>0</v>
      </c>
      <c r="E88" s="24">
        <f t="shared" si="1"/>
        <v>0</v>
      </c>
      <c r="F88" s="2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20">
        <v>83</v>
      </c>
      <c r="B89" s="26" t="s">
        <v>90</v>
      </c>
      <c r="C89" s="22">
        <v>0</v>
      </c>
      <c r="D89" s="23">
        <v>0</v>
      </c>
      <c r="E89" s="24">
        <f t="shared" si="1"/>
        <v>0</v>
      </c>
      <c r="F89" s="2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20">
        <v>84</v>
      </c>
      <c r="B90" s="26" t="s">
        <v>91</v>
      </c>
      <c r="C90" s="22">
        <v>806320.04</v>
      </c>
      <c r="D90" s="23">
        <v>0</v>
      </c>
      <c r="E90" s="24">
        <f t="shared" si="1"/>
        <v>806320.04</v>
      </c>
      <c r="F90" s="2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20">
        <v>85</v>
      </c>
      <c r="B91" s="26" t="s">
        <v>92</v>
      </c>
      <c r="C91" s="22">
        <v>689162.43</v>
      </c>
      <c r="D91" s="23">
        <v>0</v>
      </c>
      <c r="E91" s="24">
        <f t="shared" si="1"/>
        <v>689162.43</v>
      </c>
      <c r="F91" s="2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28"/>
      <c r="B92" s="29"/>
      <c r="C92" s="30"/>
      <c r="D92" s="30"/>
      <c r="E92" s="31"/>
      <c r="F92" s="25"/>
      <c r="G92" s="11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32"/>
      <c r="B93" s="33" t="s">
        <v>93</v>
      </c>
      <c r="C93" s="34">
        <f t="shared" ref="C93:E93" si="2">SUM(C7:C91)</f>
        <v>9521641.7800000012</v>
      </c>
      <c r="D93" s="34">
        <f t="shared" si="2"/>
        <v>0</v>
      </c>
      <c r="E93" s="34">
        <f t="shared" si="2"/>
        <v>9521641.7800000012</v>
      </c>
      <c r="F93" s="2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35"/>
      <c r="B94" s="35"/>
      <c r="C94" s="35"/>
      <c r="D94" s="3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3"/>
      <c r="B97" s="3"/>
      <c r="C97" s="3"/>
      <c r="D97" s="3"/>
      <c r="E97" s="3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3"/>
      <c r="B98" s="3"/>
      <c r="C98" s="3"/>
      <c r="D98" s="3"/>
      <c r="E98" s="3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3"/>
      <c r="B99" s="3"/>
      <c r="C99" s="3"/>
      <c r="D99" s="3"/>
      <c r="E99" s="3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3"/>
      <c r="B100" s="3"/>
      <c r="C100" s="3"/>
      <c r="D100" s="3"/>
      <c r="E100" s="3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3"/>
      <c r="B101" s="3"/>
      <c r="C101" s="3"/>
      <c r="D101" s="3"/>
      <c r="E101" s="3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3"/>
      <c r="B102" s="3"/>
      <c r="C102" s="3"/>
      <c r="D102" s="3"/>
      <c r="E102" s="3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3"/>
      <c r="B103" s="3"/>
      <c r="C103" s="3"/>
      <c r="D103" s="3"/>
      <c r="E103" s="3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3"/>
      <c r="B104" s="3"/>
      <c r="C104" s="3"/>
      <c r="D104" s="3"/>
      <c r="E104" s="3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3"/>
      <c r="B105" s="3"/>
      <c r="C105" s="3"/>
      <c r="D105" s="3"/>
      <c r="E105" s="3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3"/>
      <c r="B106" s="3"/>
      <c r="C106" s="3"/>
      <c r="D106" s="3"/>
      <c r="E106" s="3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3"/>
      <c r="B107" s="3"/>
      <c r="C107" s="3"/>
      <c r="D107" s="3"/>
      <c r="E107" s="3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3"/>
      <c r="B108" s="3"/>
      <c r="C108" s="3"/>
      <c r="D108" s="3"/>
      <c r="E108" s="3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customHeight="1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customHeight="1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3">
    <mergeCell ref="A1:C2"/>
    <mergeCell ref="C3:C4"/>
    <mergeCell ref="D3:D4"/>
  </mergeCells>
  <conditionalFormatting sqref="D7:D8 D47:D91">
    <cfRule type="expression" dxfId="108" priority="1" stopIfTrue="1">
      <formula>$I7&gt;100%</formula>
    </cfRule>
    <cfRule type="expression" dxfId="107" priority="2" stopIfTrue="1">
      <formula>$G7&gt;0</formula>
    </cfRule>
    <cfRule type="expression" dxfId="106" priority="3" stopIfTrue="1">
      <formula>$I7=100%</formula>
    </cfRule>
    <cfRule type="expression" dxfId="105" priority="12" stopIfTrue="1">
      <formula>$I7=""</formula>
    </cfRule>
  </conditionalFormatting>
  <conditionalFormatting sqref="D7:D49">
    <cfRule type="expression" dxfId="104" priority="4" stopIfTrue="1">
      <formula>$I7=""</formula>
    </cfRule>
    <cfRule type="expression" dxfId="103" priority="5" stopIfTrue="1">
      <formula>$I7&gt;100%</formula>
    </cfRule>
    <cfRule type="expression" dxfId="102" priority="6" stopIfTrue="1">
      <formula>$G7&gt;0</formula>
    </cfRule>
    <cfRule type="expression" dxfId="101" priority="7" stopIfTrue="1">
      <formula>$I7=100%</formula>
    </cfRule>
  </conditionalFormatting>
  <conditionalFormatting sqref="D89">
    <cfRule type="expression" dxfId="100" priority="14" stopIfTrue="1">
      <formula>$I89&gt;100%</formula>
    </cfRule>
    <cfRule type="expression" dxfId="99" priority="15" stopIfTrue="1">
      <formula>$G89&gt;0</formula>
    </cfRule>
    <cfRule type="expression" dxfId="98" priority="16" stopIfTrue="1">
      <formula>$I89=100%</formula>
    </cfRule>
  </conditionalFormatting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defaultColWidth="9.19921875" defaultRowHeight="15" customHeight="1" x14ac:dyDescent="0.2"/>
  <cols>
    <col min="1" max="1" width="5.19921875" customWidth="1"/>
    <col min="2" max="2" width="5.69921875" customWidth="1"/>
    <col min="3" max="3" width="15.19921875" customWidth="1"/>
    <col min="4" max="4" width="12.296875" customWidth="1"/>
    <col min="5" max="5" width="10.69921875" customWidth="1"/>
    <col min="6" max="6" width="11.796875" customWidth="1"/>
    <col min="7" max="7" width="11.59765625" customWidth="1"/>
    <col min="8" max="9" width="10.69921875" customWidth="1"/>
    <col min="10" max="10" width="5.3984375" customWidth="1"/>
    <col min="11" max="12" width="4.69921875" customWidth="1"/>
    <col min="13" max="26" width="6.59765625" customWidth="1"/>
  </cols>
  <sheetData>
    <row r="1" spans="1:26" ht="12.75" customHeight="1" x14ac:dyDescent="0.2">
      <c r="A1" s="132" t="s">
        <v>94</v>
      </c>
      <c r="B1" s="133"/>
      <c r="C1" s="133"/>
      <c r="D1" s="133"/>
      <c r="E1" s="133"/>
      <c r="F1" s="133"/>
      <c r="G1" s="133"/>
      <c r="H1" s="133"/>
      <c r="I1" s="133"/>
      <c r="J1" s="13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135"/>
      <c r="B2" s="122"/>
      <c r="C2" s="122"/>
      <c r="D2" s="122"/>
      <c r="E2" s="122"/>
      <c r="F2" s="122"/>
      <c r="G2" s="122"/>
      <c r="H2" s="122"/>
      <c r="I2" s="122"/>
      <c r="J2" s="13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37"/>
      <c r="B3" s="38" t="s">
        <v>1</v>
      </c>
      <c r="C3" s="39" t="str">
        <f>'SCHEDULE OF VALUE WORKSHEET'!$B$3</f>
        <v>FCM Investments</v>
      </c>
      <c r="D3" s="40"/>
      <c r="E3" s="137"/>
      <c r="F3" s="41"/>
      <c r="G3" s="42"/>
      <c r="H3" s="43" t="s">
        <v>95</v>
      </c>
      <c r="I3" s="44">
        <f>SUM(I137)</f>
        <v>0</v>
      </c>
      <c r="J3" s="45" t="str">
        <f>IF(I3=0,"",I3/I7)</f>
        <v/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46"/>
      <c r="B4" s="47" t="s">
        <v>5</v>
      </c>
      <c r="C4" s="12" t="str">
        <f>'SCHEDULE OF VALUE WORKSHEET'!B5</f>
        <v>12750 Moorpark Street</v>
      </c>
      <c r="D4" s="10"/>
      <c r="E4" s="125"/>
      <c r="F4" s="36"/>
      <c r="G4" s="48"/>
      <c r="H4" s="49" t="s">
        <v>96</v>
      </c>
      <c r="I4" s="50" t="e">
        <f>SUM(G137)</f>
        <v>#REF!</v>
      </c>
      <c r="J4" s="5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46"/>
      <c r="B5" s="47" t="s">
        <v>3</v>
      </c>
      <c r="C5" s="10">
        <f ca="1">TODAY()</f>
        <v>45888</v>
      </c>
      <c r="D5" s="3"/>
      <c r="E5" s="125"/>
      <c r="F5" s="52"/>
      <c r="G5" s="48"/>
      <c r="H5" s="49" t="s">
        <v>97</v>
      </c>
      <c r="I5" s="50" t="e">
        <f>SUM(D137)</f>
        <v>#REF!</v>
      </c>
      <c r="J5" s="5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46"/>
      <c r="B6" s="47" t="s">
        <v>98</v>
      </c>
      <c r="C6" s="53">
        <f>SUM(H137)</f>
        <v>0</v>
      </c>
      <c r="D6" s="54"/>
      <c r="E6" s="125"/>
      <c r="F6" s="52"/>
      <c r="G6" s="48"/>
      <c r="H6" s="19" t="s">
        <v>99</v>
      </c>
      <c r="I6" s="50">
        <f>SUM(E137)</f>
        <v>0</v>
      </c>
      <c r="J6" s="5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46"/>
      <c r="B7" s="47"/>
      <c r="C7" s="3"/>
      <c r="D7" s="3"/>
      <c r="E7" s="125"/>
      <c r="F7" s="55"/>
      <c r="G7" s="56"/>
      <c r="H7" s="47" t="s">
        <v>100</v>
      </c>
      <c r="I7" s="57" t="e">
        <f>SUM(F137)</f>
        <v>#REF!</v>
      </c>
      <c r="J7" s="5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.75" customHeight="1" x14ac:dyDescent="0.2">
      <c r="A8" s="58"/>
      <c r="B8" s="59"/>
      <c r="C8" s="59"/>
      <c r="D8" s="59"/>
      <c r="E8" s="60"/>
      <c r="F8" s="61"/>
      <c r="G8" s="62"/>
      <c r="H8" s="63"/>
      <c r="I8" s="63"/>
      <c r="J8" s="6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65"/>
      <c r="B9" s="145" t="s">
        <v>7</v>
      </c>
      <c r="C9" s="146"/>
      <c r="D9" s="138" t="s">
        <v>101</v>
      </c>
      <c r="E9" s="140" t="s">
        <v>102</v>
      </c>
      <c r="F9" s="138" t="s">
        <v>103</v>
      </c>
      <c r="G9" s="66" t="s">
        <v>104</v>
      </c>
      <c r="H9" s="67" t="s">
        <v>105</v>
      </c>
      <c r="I9" s="141" t="s">
        <v>106</v>
      </c>
      <c r="J9" s="142"/>
      <c r="K9" s="68"/>
      <c r="L9" s="68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2">
      <c r="A10" s="69"/>
      <c r="B10" s="147"/>
      <c r="C10" s="148"/>
      <c r="D10" s="139"/>
      <c r="E10" s="139"/>
      <c r="F10" s="139"/>
      <c r="G10" s="70" t="s">
        <v>107</v>
      </c>
      <c r="H10" s="71">
        <v>1</v>
      </c>
      <c r="I10" s="143" t="s">
        <v>108</v>
      </c>
      <c r="J10" s="144"/>
      <c r="K10" s="68"/>
      <c r="L10" s="6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WORKSHEET'!A7</f>
        <v>1</v>
      </c>
      <c r="B11" s="131" t="str">
        <f>'SCHEDULE OF VALUE WORKSHEET'!B7</f>
        <v xml:space="preserve">Architect </v>
      </c>
      <c r="C11" s="128"/>
      <c r="D11" s="73">
        <f>SUM('SCHEDULE OF VALUE WORKSHEET'!E7)</f>
        <v>50000</v>
      </c>
      <c r="E11" s="74">
        <v>0</v>
      </c>
      <c r="F11" s="73">
        <f t="shared" ref="F11:F136" si="0">SUM(D11)+E11</f>
        <v>50000</v>
      </c>
      <c r="G11" s="23">
        <f t="shared" ref="G11:G136" si="1">SUM(F11-I11)</f>
        <v>50000</v>
      </c>
      <c r="H11" s="23">
        <v>0</v>
      </c>
      <c r="I11" s="23">
        <f t="shared" ref="I11:I136" si="2">SUM(H11)</f>
        <v>0</v>
      </c>
      <c r="J11" s="75" t="str">
        <f t="shared" ref="J11:J136" si="3">IF(I11=0,"",I11/F11)</f>
        <v/>
      </c>
      <c r="K11" s="76"/>
      <c r="L11" s="7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WORKSHEET'!A8</f>
        <v>2</v>
      </c>
      <c r="B12" s="131" t="str">
        <f>'SCHEDULE OF VALUE WORKSHEET'!B8</f>
        <v xml:space="preserve">Surveying </v>
      </c>
      <c r="C12" s="128"/>
      <c r="D12" s="73">
        <f>SUM('SCHEDULE OF VALUE WORKSHEET'!E8)</f>
        <v>25000</v>
      </c>
      <c r="E12" s="74">
        <v>0</v>
      </c>
      <c r="F12" s="73">
        <f t="shared" si="0"/>
        <v>25000</v>
      </c>
      <c r="G12" s="23">
        <f t="shared" si="1"/>
        <v>25000</v>
      </c>
      <c r="H12" s="23">
        <v>0</v>
      </c>
      <c r="I12" s="23">
        <f t="shared" si="2"/>
        <v>0</v>
      </c>
      <c r="J12" s="75" t="str">
        <f t="shared" si="3"/>
        <v/>
      </c>
      <c r="K12" s="76"/>
      <c r="L12" s="7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WORKSHEET'!A9</f>
        <v>3</v>
      </c>
      <c r="B13" s="131" t="str">
        <f>'SCHEDULE OF VALUE WORKSHEET'!B9</f>
        <v>Soil Engineer</v>
      </c>
      <c r="C13" s="128"/>
      <c r="D13" s="73">
        <f>SUM('SCHEDULE OF VALUE WORKSHEET'!E9)</f>
        <v>30000</v>
      </c>
      <c r="E13" s="74">
        <v>0</v>
      </c>
      <c r="F13" s="73">
        <f t="shared" si="0"/>
        <v>30000</v>
      </c>
      <c r="G13" s="23">
        <f t="shared" si="1"/>
        <v>30000</v>
      </c>
      <c r="H13" s="23">
        <v>0</v>
      </c>
      <c r="I13" s="23">
        <f t="shared" si="2"/>
        <v>0</v>
      </c>
      <c r="J13" s="75" t="str">
        <f t="shared" si="3"/>
        <v/>
      </c>
      <c r="K13" s="76"/>
      <c r="L13" s="7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WORKSHEET'!A10</f>
        <v>4</v>
      </c>
      <c r="B14" s="131" t="str">
        <f>'SCHEDULE OF VALUE WORKSHEET'!B10</f>
        <v>Plan Check Fees</v>
      </c>
      <c r="C14" s="128"/>
      <c r="D14" s="73">
        <f>SUM('SCHEDULE OF VALUE WORKSHEET'!E10)</f>
        <v>30000</v>
      </c>
      <c r="E14" s="74">
        <v>0</v>
      </c>
      <c r="F14" s="73">
        <f t="shared" si="0"/>
        <v>30000</v>
      </c>
      <c r="G14" s="23">
        <f t="shared" si="1"/>
        <v>30000</v>
      </c>
      <c r="H14" s="23">
        <v>0</v>
      </c>
      <c r="I14" s="23">
        <f t="shared" si="2"/>
        <v>0</v>
      </c>
      <c r="J14" s="75" t="str">
        <f t="shared" si="3"/>
        <v/>
      </c>
      <c r="K14" s="76"/>
      <c r="L14" s="7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WORKSHEET'!A12</f>
        <v>6</v>
      </c>
      <c r="B15" s="131" t="str">
        <f>'SCHEDULE OF VALUE WORKSHEET'!B12</f>
        <v>Utility Setup Fees</v>
      </c>
      <c r="C15" s="128"/>
      <c r="D15" s="73">
        <f>SUM('SCHEDULE OF VALUE WORKSHEET'!E12)</f>
        <v>75000</v>
      </c>
      <c r="E15" s="74">
        <v>0</v>
      </c>
      <c r="F15" s="73">
        <f t="shared" si="0"/>
        <v>75000</v>
      </c>
      <c r="G15" s="23">
        <f t="shared" si="1"/>
        <v>75000</v>
      </c>
      <c r="H15" s="23">
        <v>0</v>
      </c>
      <c r="I15" s="23">
        <f t="shared" si="2"/>
        <v>0</v>
      </c>
      <c r="J15" s="75" t="str">
        <f t="shared" si="3"/>
        <v/>
      </c>
      <c r="K15" s="77"/>
      <c r="L15" s="77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3.5" customHeight="1" x14ac:dyDescent="0.2">
      <c r="A16" s="72">
        <f>'SCHEDULE OF VALUE WORKSHEET'!A13</f>
        <v>7</v>
      </c>
      <c r="B16" s="131" t="str">
        <f>'SCHEDULE OF VALUE WORKSHEET'!B13</f>
        <v>Deputy Inspections</v>
      </c>
      <c r="C16" s="128"/>
      <c r="D16" s="73">
        <f>SUM('SCHEDULE OF VALUE WORKSHEET'!E13)</f>
        <v>35</v>
      </c>
      <c r="E16" s="74">
        <v>0</v>
      </c>
      <c r="F16" s="73">
        <f t="shared" si="0"/>
        <v>35</v>
      </c>
      <c r="G16" s="23">
        <f t="shared" si="1"/>
        <v>35</v>
      </c>
      <c r="H16" s="23">
        <v>0</v>
      </c>
      <c r="I16" s="23">
        <f t="shared" si="2"/>
        <v>0</v>
      </c>
      <c r="J16" s="75" t="str">
        <f t="shared" si="3"/>
        <v/>
      </c>
      <c r="K16" s="76"/>
      <c r="L16" s="7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WORKSHEET'!A14</f>
        <v>8</v>
      </c>
      <c r="B17" s="131" t="str">
        <f>'SCHEDULE OF VALUE WORKSHEET'!B14</f>
        <v>Admin &amp; Legal</v>
      </c>
      <c r="C17" s="128"/>
      <c r="D17" s="73">
        <f>SUM('SCHEDULE OF VALUE WORKSHEET'!E14)</f>
        <v>25000</v>
      </c>
      <c r="E17" s="74">
        <v>0</v>
      </c>
      <c r="F17" s="73">
        <f t="shared" si="0"/>
        <v>25000</v>
      </c>
      <c r="G17" s="23">
        <f t="shared" si="1"/>
        <v>25000</v>
      </c>
      <c r="H17" s="23">
        <v>0</v>
      </c>
      <c r="I17" s="23">
        <f t="shared" si="2"/>
        <v>0</v>
      </c>
      <c r="J17" s="75" t="str">
        <f t="shared" si="3"/>
        <v/>
      </c>
      <c r="K17" s="76"/>
      <c r="L17" s="7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WORKSHEET'!A15</f>
        <v>9</v>
      </c>
      <c r="B18" s="131" t="str">
        <f>'SCHEDULE OF VALUE WORKSHEET'!B15</f>
        <v>Structural Engineer</v>
      </c>
      <c r="C18" s="128"/>
      <c r="D18" s="73">
        <f>SUM('SCHEDULE OF VALUE WORKSHEET'!E15)</f>
        <v>10000</v>
      </c>
      <c r="E18" s="74">
        <v>0</v>
      </c>
      <c r="F18" s="73">
        <f t="shared" si="0"/>
        <v>10000</v>
      </c>
      <c r="G18" s="23">
        <f t="shared" si="1"/>
        <v>10000</v>
      </c>
      <c r="H18" s="23">
        <v>0</v>
      </c>
      <c r="I18" s="23">
        <f t="shared" si="2"/>
        <v>0</v>
      </c>
      <c r="J18" s="75" t="str">
        <f t="shared" si="3"/>
        <v/>
      </c>
      <c r="K18" s="76"/>
      <c r="L18" s="7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WORKSHEET'!A16</f>
        <v>10</v>
      </c>
      <c r="B19" s="131" t="str">
        <f>'SCHEDULE OF VALUE WORKSHEET'!B16</f>
        <v xml:space="preserve">Civil Engineer </v>
      </c>
      <c r="C19" s="128"/>
      <c r="D19" s="73">
        <f>SUM('SCHEDULE OF VALUE WORKSHEET'!E16)</f>
        <v>10000</v>
      </c>
      <c r="E19" s="74">
        <v>0</v>
      </c>
      <c r="F19" s="73">
        <f t="shared" si="0"/>
        <v>10000</v>
      </c>
      <c r="G19" s="23">
        <f t="shared" si="1"/>
        <v>10000</v>
      </c>
      <c r="H19" s="23">
        <v>0</v>
      </c>
      <c r="I19" s="23">
        <f t="shared" si="2"/>
        <v>0</v>
      </c>
      <c r="J19" s="75" t="str">
        <f t="shared" si="3"/>
        <v/>
      </c>
      <c r="K19" s="76"/>
      <c r="L19" s="7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WORKSHEET'!A18</f>
        <v>12</v>
      </c>
      <c r="B20" s="131" t="str">
        <f>'SCHEDULE OF VALUE WORKSHEET'!B18</f>
        <v xml:space="preserve">Landscape Architect </v>
      </c>
      <c r="C20" s="128"/>
      <c r="D20" s="73">
        <f>SUM('SCHEDULE OF VALUE WORKSHEET'!E18)</f>
        <v>10000</v>
      </c>
      <c r="E20" s="74">
        <v>0</v>
      </c>
      <c r="F20" s="73">
        <f t="shared" si="0"/>
        <v>10000</v>
      </c>
      <c r="G20" s="23">
        <f t="shared" si="1"/>
        <v>10000</v>
      </c>
      <c r="H20" s="23">
        <v>0</v>
      </c>
      <c r="I20" s="23">
        <f t="shared" si="2"/>
        <v>0</v>
      </c>
      <c r="J20" s="75" t="str">
        <f t="shared" si="3"/>
        <v/>
      </c>
      <c r="K20" s="76"/>
      <c r="L20" s="7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WORKSHEET'!A19</f>
        <v>13</v>
      </c>
      <c r="B21" s="131" t="str">
        <f>'SCHEDULE OF VALUE WORKSHEET'!B19</f>
        <v>MEP Engineer</v>
      </c>
      <c r="C21" s="128"/>
      <c r="D21" s="73">
        <f>SUM('SCHEDULE OF VALUE WORKSHEET'!E19)</f>
        <v>20000</v>
      </c>
      <c r="E21" s="74">
        <v>0</v>
      </c>
      <c r="F21" s="73">
        <f t="shared" si="0"/>
        <v>20000</v>
      </c>
      <c r="G21" s="23">
        <f t="shared" si="1"/>
        <v>20000</v>
      </c>
      <c r="H21" s="23">
        <v>0</v>
      </c>
      <c r="I21" s="23">
        <f t="shared" si="2"/>
        <v>0</v>
      </c>
      <c r="J21" s="75" t="str">
        <f t="shared" si="3"/>
        <v/>
      </c>
      <c r="K21" s="76"/>
      <c r="L21" s="7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WORKSHEET'!A20</f>
        <v>14</v>
      </c>
      <c r="B22" s="131" t="str">
        <f>'SCHEDULE OF VALUE WORKSHEET'!B20</f>
        <v>Quimby Fee</v>
      </c>
      <c r="C22" s="128"/>
      <c r="D22" s="73">
        <f>SUM('SCHEDULE OF VALUE WORKSHEET'!E20)</f>
        <v>382500</v>
      </c>
      <c r="E22" s="74">
        <v>0</v>
      </c>
      <c r="F22" s="73">
        <f t="shared" si="0"/>
        <v>382500</v>
      </c>
      <c r="G22" s="23">
        <f t="shared" si="1"/>
        <v>382500</v>
      </c>
      <c r="H22" s="23">
        <v>0</v>
      </c>
      <c r="I22" s="23">
        <f t="shared" si="2"/>
        <v>0</v>
      </c>
      <c r="J22" s="75" t="str">
        <f t="shared" si="3"/>
        <v/>
      </c>
      <c r="K22" s="76"/>
      <c r="L22" s="7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WORKSHEET'!A21</f>
        <v>15</v>
      </c>
      <c r="B23" s="131" t="str">
        <f>'SCHEDULE OF VALUE WORKSHEET'!B21</f>
        <v>Tenant Buyouts</v>
      </c>
      <c r="C23" s="128"/>
      <c r="D23" s="73">
        <f>SUM('SCHEDULE OF VALUE WORKSHEET'!E21)</f>
        <v>0</v>
      </c>
      <c r="E23" s="74">
        <v>0</v>
      </c>
      <c r="F23" s="73">
        <f t="shared" si="0"/>
        <v>0</v>
      </c>
      <c r="G23" s="23">
        <f t="shared" si="1"/>
        <v>0</v>
      </c>
      <c r="H23" s="23">
        <v>0</v>
      </c>
      <c r="I23" s="23">
        <f t="shared" si="2"/>
        <v>0</v>
      </c>
      <c r="J23" s="75" t="str">
        <f t="shared" si="3"/>
        <v/>
      </c>
      <c r="K23" s="76"/>
      <c r="L23" s="7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WORKSHEET'!A22</f>
        <v>16</v>
      </c>
      <c r="B24" s="131" t="str">
        <f>'SCHEDULE OF VALUE WORKSHEET'!B22</f>
        <v>Impact Fees</v>
      </c>
      <c r="C24" s="128"/>
      <c r="D24" s="73">
        <f>SUM('SCHEDULE OF VALUE WORKSHEET'!E22)</f>
        <v>0</v>
      </c>
      <c r="E24" s="74">
        <v>0</v>
      </c>
      <c r="F24" s="73">
        <f t="shared" si="0"/>
        <v>0</v>
      </c>
      <c r="G24" s="23">
        <f t="shared" si="1"/>
        <v>0</v>
      </c>
      <c r="H24" s="23">
        <v>0</v>
      </c>
      <c r="I24" s="23">
        <f t="shared" si="2"/>
        <v>0</v>
      </c>
      <c r="J24" s="75" t="str">
        <f t="shared" si="3"/>
        <v/>
      </c>
      <c r="K24" s="76"/>
      <c r="L24" s="7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WORKSHEET'!A23</f>
        <v>17</v>
      </c>
      <c r="B25" s="131" t="str">
        <f>'SCHEDULE OF VALUE WORKSHEET'!B23</f>
        <v>Insurance (builders risk)</v>
      </c>
      <c r="C25" s="128"/>
      <c r="D25" s="73">
        <f>SUM('SCHEDULE OF VALUE WORKSHEET'!E23)</f>
        <v>50000</v>
      </c>
      <c r="E25" s="74">
        <v>0</v>
      </c>
      <c r="F25" s="73">
        <f t="shared" si="0"/>
        <v>50000</v>
      </c>
      <c r="G25" s="23">
        <f t="shared" si="1"/>
        <v>50000</v>
      </c>
      <c r="H25" s="23">
        <v>0</v>
      </c>
      <c r="I25" s="23">
        <f t="shared" si="2"/>
        <v>0</v>
      </c>
      <c r="J25" s="75" t="str">
        <f t="shared" si="3"/>
        <v/>
      </c>
      <c r="K25" s="76"/>
      <c r="L25" s="7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WORKSHEET'!A24</f>
        <v>18</v>
      </c>
      <c r="B26" s="131" t="str">
        <f>'SCHEDULE OF VALUE WORKSHEET'!B24</f>
        <v>Development Fee</v>
      </c>
      <c r="C26" s="128"/>
      <c r="D26" s="73">
        <f>SUM('SCHEDULE OF VALUE WORKSHEET'!E24)</f>
        <v>7000</v>
      </c>
      <c r="E26" s="74">
        <v>0</v>
      </c>
      <c r="F26" s="73">
        <f t="shared" si="0"/>
        <v>7000</v>
      </c>
      <c r="G26" s="23">
        <f t="shared" si="1"/>
        <v>7000</v>
      </c>
      <c r="H26" s="23">
        <v>0</v>
      </c>
      <c r="I26" s="23">
        <f t="shared" si="2"/>
        <v>0</v>
      </c>
      <c r="J26" s="75" t="str">
        <f t="shared" si="3"/>
        <v/>
      </c>
      <c r="K26" s="76"/>
      <c r="L26" s="7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WORKSHEET'!A25</f>
        <v>19</v>
      </c>
      <c r="B27" s="131" t="str">
        <f>'SCHEDULE OF VALUE WORKSHEET'!B25</f>
        <v>General Conditions - Manpower (Allowance)</v>
      </c>
      <c r="C27" s="128"/>
      <c r="D27" s="73">
        <f>SUM('SCHEDULE OF VALUE WORKSHEET'!E25)</f>
        <v>592020.54</v>
      </c>
      <c r="E27" s="74">
        <v>0</v>
      </c>
      <c r="F27" s="73">
        <f t="shared" si="0"/>
        <v>592020.54</v>
      </c>
      <c r="G27" s="23">
        <f t="shared" si="1"/>
        <v>592020.54</v>
      </c>
      <c r="H27" s="23">
        <v>0</v>
      </c>
      <c r="I27" s="23">
        <f t="shared" si="2"/>
        <v>0</v>
      </c>
      <c r="J27" s="75" t="str">
        <f t="shared" si="3"/>
        <v/>
      </c>
      <c r="K27" s="76"/>
      <c r="L27" s="7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WORKSHEET'!A26</f>
        <v>20</v>
      </c>
      <c r="B28" s="131" t="str">
        <f>'SCHEDULE OF VALUE WORKSHEET'!B26</f>
        <v>Demolition</v>
      </c>
      <c r="C28" s="128"/>
      <c r="D28" s="73">
        <f>SUM('SCHEDULE OF VALUE WORKSHEET'!E26)</f>
        <v>79500</v>
      </c>
      <c r="E28" s="74">
        <v>0</v>
      </c>
      <c r="F28" s="73">
        <f t="shared" si="0"/>
        <v>79500</v>
      </c>
      <c r="G28" s="23">
        <f t="shared" si="1"/>
        <v>79500</v>
      </c>
      <c r="H28" s="23">
        <v>0</v>
      </c>
      <c r="I28" s="23">
        <f t="shared" si="2"/>
        <v>0</v>
      </c>
      <c r="J28" s="75" t="str">
        <f t="shared" si="3"/>
        <v/>
      </c>
      <c r="K28" s="76"/>
      <c r="L28" s="7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WORKSHEET'!A27</f>
        <v>21</v>
      </c>
      <c r="B29" s="131" t="str">
        <f>'SCHEDULE OF VALUE WORKSHEET'!B27</f>
        <v>Land Surveyor-Allowance</v>
      </c>
      <c r="C29" s="128"/>
      <c r="D29" s="73">
        <f>SUM('SCHEDULE OF VALUE WORKSHEET'!E27)</f>
        <v>11000</v>
      </c>
      <c r="E29" s="74">
        <v>0</v>
      </c>
      <c r="F29" s="73">
        <f t="shared" si="0"/>
        <v>11000</v>
      </c>
      <c r="G29" s="23">
        <f t="shared" si="1"/>
        <v>11000</v>
      </c>
      <c r="H29" s="23">
        <v>0</v>
      </c>
      <c r="I29" s="23">
        <f t="shared" si="2"/>
        <v>0</v>
      </c>
      <c r="J29" s="75" t="str">
        <f t="shared" si="3"/>
        <v/>
      </c>
      <c r="K29" s="76"/>
      <c r="L29" s="7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WORKSHEET'!A28</f>
        <v>22</v>
      </c>
      <c r="B30" s="131" t="str">
        <f>'SCHEDULE OF VALUE WORKSHEET'!B28</f>
        <v>Structural Concrete</v>
      </c>
      <c r="C30" s="128"/>
      <c r="D30" s="73">
        <f>SUM('SCHEDULE OF VALUE WORKSHEET'!E28)</f>
        <v>327470</v>
      </c>
      <c r="E30" s="74">
        <v>0</v>
      </c>
      <c r="F30" s="73">
        <f t="shared" si="0"/>
        <v>327470</v>
      </c>
      <c r="G30" s="23">
        <f t="shared" si="1"/>
        <v>327470</v>
      </c>
      <c r="H30" s="23">
        <v>0</v>
      </c>
      <c r="I30" s="23">
        <f t="shared" si="2"/>
        <v>0</v>
      </c>
      <c r="J30" s="75" t="str">
        <f t="shared" si="3"/>
        <v/>
      </c>
      <c r="K30" s="76"/>
      <c r="L30" s="7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WORKSHEET'!A29</f>
        <v>23</v>
      </c>
      <c r="B31" s="131" t="str">
        <f>'SCHEDULE OF VALUE WORKSHEET'!B29</f>
        <v>Spoils removal-Allowance</v>
      </c>
      <c r="C31" s="128"/>
      <c r="D31" s="73">
        <f>SUM('SCHEDULE OF VALUE WORKSHEET'!E29)</f>
        <v>5000</v>
      </c>
      <c r="E31" s="74">
        <v>0</v>
      </c>
      <c r="F31" s="73">
        <f t="shared" si="0"/>
        <v>5000</v>
      </c>
      <c r="G31" s="23">
        <f t="shared" si="1"/>
        <v>5000</v>
      </c>
      <c r="H31" s="23">
        <v>0</v>
      </c>
      <c r="I31" s="23">
        <f t="shared" si="2"/>
        <v>0</v>
      </c>
      <c r="J31" s="75" t="str">
        <f t="shared" si="3"/>
        <v/>
      </c>
      <c r="K31" s="76"/>
      <c r="L31" s="7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WORKSHEET'!A30</f>
        <v>24</v>
      </c>
      <c r="B32" s="131" t="str">
        <f>'SCHEDULE OF VALUE WORKSHEET'!B30</f>
        <v>Lightweight Concrete</v>
      </c>
      <c r="C32" s="128"/>
      <c r="D32" s="73">
        <f>SUM('SCHEDULE OF VALUE WORKSHEET'!E30)</f>
        <v>60042</v>
      </c>
      <c r="E32" s="74">
        <v>0</v>
      </c>
      <c r="F32" s="73">
        <f t="shared" si="0"/>
        <v>60042</v>
      </c>
      <c r="G32" s="23">
        <f t="shared" si="1"/>
        <v>60042</v>
      </c>
      <c r="H32" s="23">
        <v>0</v>
      </c>
      <c r="I32" s="23">
        <f t="shared" si="2"/>
        <v>0</v>
      </c>
      <c r="J32" s="75" t="str">
        <f t="shared" si="3"/>
        <v/>
      </c>
      <c r="K32" s="76"/>
      <c r="L32" s="7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WORKSHEET'!A31</f>
        <v>25</v>
      </c>
      <c r="B33" s="131" t="str">
        <f>'SCHEDULE OF VALUE WORKSHEET'!B31</f>
        <v>Concrete Masonry Unit (CMU)</v>
      </c>
      <c r="C33" s="128"/>
      <c r="D33" s="73">
        <f>SUM('SCHEDULE OF VALUE WORKSHEET'!E31)</f>
        <v>143700</v>
      </c>
      <c r="E33" s="74">
        <v>0</v>
      </c>
      <c r="F33" s="73">
        <f t="shared" si="0"/>
        <v>143700</v>
      </c>
      <c r="G33" s="23">
        <f t="shared" si="1"/>
        <v>143700</v>
      </c>
      <c r="H33" s="23">
        <v>0</v>
      </c>
      <c r="I33" s="23">
        <f t="shared" si="2"/>
        <v>0</v>
      </c>
      <c r="J33" s="75" t="str">
        <f t="shared" si="3"/>
        <v/>
      </c>
      <c r="K33" s="76"/>
      <c r="L33" s="7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WORKSHEET'!A32</f>
        <v>26</v>
      </c>
      <c r="B34" s="131" t="str">
        <f>'SCHEDULE OF VALUE WORKSHEET'!B32</f>
        <v>Stone Facing - Brick Veneer</v>
      </c>
      <c r="C34" s="128"/>
      <c r="D34" s="73">
        <f>SUM('SCHEDULE OF VALUE WORKSHEET'!E32)</f>
        <v>13055</v>
      </c>
      <c r="E34" s="74">
        <v>0</v>
      </c>
      <c r="F34" s="73">
        <f t="shared" si="0"/>
        <v>13055</v>
      </c>
      <c r="G34" s="23">
        <f t="shared" si="1"/>
        <v>13055</v>
      </c>
      <c r="H34" s="23">
        <v>0</v>
      </c>
      <c r="I34" s="23">
        <f t="shared" si="2"/>
        <v>0</v>
      </c>
      <c r="J34" s="75" t="str">
        <f t="shared" si="3"/>
        <v/>
      </c>
      <c r="K34" s="76"/>
      <c r="L34" s="7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WORKSHEET'!A33</f>
        <v>27</v>
      </c>
      <c r="B35" s="131" t="str">
        <f>'SCHEDULE OF VALUE WORKSHEET'!B33</f>
        <v>Structural Steel Fabricator Contractor</v>
      </c>
      <c r="C35" s="128"/>
      <c r="D35" s="73">
        <f>SUM('SCHEDULE OF VALUE WORKSHEET'!E33)</f>
        <v>33988.019999999997</v>
      </c>
      <c r="E35" s="74">
        <v>0</v>
      </c>
      <c r="F35" s="73">
        <f t="shared" si="0"/>
        <v>33988.019999999997</v>
      </c>
      <c r="G35" s="23">
        <f t="shared" si="1"/>
        <v>33988.019999999997</v>
      </c>
      <c r="H35" s="23">
        <v>0</v>
      </c>
      <c r="I35" s="23">
        <f t="shared" si="2"/>
        <v>0</v>
      </c>
      <c r="J35" s="75" t="str">
        <f t="shared" si="3"/>
        <v/>
      </c>
      <c r="K35" s="76"/>
      <c r="L35" s="7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WORKSHEET'!A34</f>
        <v>28</v>
      </c>
      <c r="B36" s="131" t="str">
        <f>'SCHEDULE OF VALUE WORKSHEET'!B34</f>
        <v>Elevator Steel - Allowance</v>
      </c>
      <c r="C36" s="128"/>
      <c r="D36" s="73">
        <f>SUM('SCHEDULE OF VALUE WORKSHEET'!E34)</f>
        <v>10000</v>
      </c>
      <c r="E36" s="74">
        <v>0</v>
      </c>
      <c r="F36" s="73">
        <f t="shared" si="0"/>
        <v>10000</v>
      </c>
      <c r="G36" s="23">
        <f t="shared" si="1"/>
        <v>10000</v>
      </c>
      <c r="H36" s="23">
        <v>0</v>
      </c>
      <c r="I36" s="23">
        <f t="shared" si="2"/>
        <v>0</v>
      </c>
      <c r="J36" s="75" t="str">
        <f t="shared" si="3"/>
        <v/>
      </c>
      <c r="K36" s="76"/>
      <c r="L36" s="7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WORKSHEET'!A35</f>
        <v>29</v>
      </c>
      <c r="B37" s="131" t="str">
        <f>'SCHEDULE OF VALUE WORKSHEET'!B35</f>
        <v>Decorative Metals-Allowance</v>
      </c>
      <c r="C37" s="128"/>
      <c r="D37" s="73">
        <f>SUM('SCHEDULE OF VALUE WORKSHEET'!E35)</f>
        <v>75000</v>
      </c>
      <c r="E37" s="74">
        <v>0</v>
      </c>
      <c r="F37" s="73">
        <f t="shared" si="0"/>
        <v>75000</v>
      </c>
      <c r="G37" s="23">
        <f t="shared" si="1"/>
        <v>75000</v>
      </c>
      <c r="H37" s="23">
        <v>0</v>
      </c>
      <c r="I37" s="23">
        <f t="shared" si="2"/>
        <v>0</v>
      </c>
      <c r="J37" s="75" t="str">
        <f t="shared" si="3"/>
        <v/>
      </c>
      <c r="K37" s="76"/>
      <c r="L37" s="7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WORKSHEET'!A36</f>
        <v>30</v>
      </c>
      <c r="B38" s="131" t="str">
        <f>'SCHEDULE OF VALUE WORKSHEET'!B36</f>
        <v>Glass Railing-Allowance</v>
      </c>
      <c r="C38" s="128"/>
      <c r="D38" s="73">
        <f>SUM('SCHEDULE OF VALUE WORKSHEET'!E36)</f>
        <v>35000</v>
      </c>
      <c r="E38" s="74">
        <v>0</v>
      </c>
      <c r="F38" s="73">
        <f t="shared" si="0"/>
        <v>35000</v>
      </c>
      <c r="G38" s="23">
        <f t="shared" si="1"/>
        <v>35000</v>
      </c>
      <c r="H38" s="23">
        <v>0</v>
      </c>
      <c r="I38" s="23">
        <f t="shared" si="2"/>
        <v>0</v>
      </c>
      <c r="J38" s="75" t="str">
        <f t="shared" si="3"/>
        <v/>
      </c>
      <c r="K38" s="76"/>
      <c r="L38" s="7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WORKSHEET'!A37</f>
        <v>31</v>
      </c>
      <c r="B39" s="131" t="str">
        <f>'SCHEDULE OF VALUE WORKSHEET'!B37</f>
        <v>Rough Carpentry - Material &amp; Labor</v>
      </c>
      <c r="C39" s="128"/>
      <c r="D39" s="73">
        <f>SUM('SCHEDULE OF VALUE WORKSHEET'!E37)</f>
        <v>970000</v>
      </c>
      <c r="E39" s="74">
        <v>0</v>
      </c>
      <c r="F39" s="73">
        <f t="shared" si="0"/>
        <v>970000</v>
      </c>
      <c r="G39" s="23">
        <f t="shared" si="1"/>
        <v>970000</v>
      </c>
      <c r="H39" s="23">
        <v>0</v>
      </c>
      <c r="I39" s="23">
        <f t="shared" si="2"/>
        <v>0</v>
      </c>
      <c r="J39" s="75" t="str">
        <f t="shared" si="3"/>
        <v/>
      </c>
      <c r="K39" s="76"/>
      <c r="L39" s="7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WORKSHEET'!A38</f>
        <v>32</v>
      </c>
      <c r="B40" s="131" t="str">
        <f>'SCHEDULE OF VALUE WORKSHEET'!B38</f>
        <v>EBM System-Allowance</v>
      </c>
      <c r="C40" s="128"/>
      <c r="D40" s="73">
        <f>SUM('SCHEDULE OF VALUE WORKSHEET'!E38)</f>
        <v>10000</v>
      </c>
      <c r="E40" s="74">
        <v>0</v>
      </c>
      <c r="F40" s="73">
        <f t="shared" si="0"/>
        <v>10000</v>
      </c>
      <c r="G40" s="23">
        <f t="shared" si="1"/>
        <v>10000</v>
      </c>
      <c r="H40" s="23">
        <v>0</v>
      </c>
      <c r="I40" s="23">
        <f t="shared" si="2"/>
        <v>0</v>
      </c>
      <c r="J40" s="75" t="str">
        <f t="shared" si="3"/>
        <v/>
      </c>
      <c r="K40" s="76"/>
      <c r="L40" s="7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WORKSHEET'!A39</f>
        <v>33</v>
      </c>
      <c r="B41" s="131" t="str">
        <f>'SCHEDULE OF VALUE WORKSHEET'!B39</f>
        <v>Below Grade Water Proofing</v>
      </c>
      <c r="C41" s="128"/>
      <c r="D41" s="73">
        <f>SUM('SCHEDULE OF VALUE WORKSHEET'!E39)</f>
        <v>7600</v>
      </c>
      <c r="E41" s="74">
        <v>0</v>
      </c>
      <c r="F41" s="73">
        <f t="shared" si="0"/>
        <v>7600</v>
      </c>
      <c r="G41" s="23">
        <f t="shared" si="1"/>
        <v>7600</v>
      </c>
      <c r="H41" s="23">
        <v>0</v>
      </c>
      <c r="I41" s="23">
        <f t="shared" si="2"/>
        <v>0</v>
      </c>
      <c r="J41" s="75" t="str">
        <f t="shared" si="3"/>
        <v/>
      </c>
      <c r="K41" s="76"/>
      <c r="L41" s="7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WORKSHEET'!A40</f>
        <v>34</v>
      </c>
      <c r="B42" s="131" t="str">
        <f>'SCHEDULE OF VALUE WORKSHEET'!B40</f>
        <v>Above Grade Water Proofing</v>
      </c>
      <c r="C42" s="128"/>
      <c r="D42" s="73">
        <f>SUM('SCHEDULE OF VALUE WORKSHEET'!E40)</f>
        <v>46600</v>
      </c>
      <c r="E42" s="74">
        <v>0</v>
      </c>
      <c r="F42" s="73">
        <f t="shared" si="0"/>
        <v>46600</v>
      </c>
      <c r="G42" s="23">
        <f t="shared" si="1"/>
        <v>46600</v>
      </c>
      <c r="H42" s="23">
        <v>0</v>
      </c>
      <c r="I42" s="23">
        <f t="shared" si="2"/>
        <v>0</v>
      </c>
      <c r="J42" s="75" t="str">
        <f t="shared" si="3"/>
        <v/>
      </c>
      <c r="K42" s="76"/>
      <c r="L42" s="7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WORKSHEET'!A41</f>
        <v>35</v>
      </c>
      <c r="B43" s="131" t="str">
        <f>'SCHEDULE OF VALUE WORKSHEET'!B41</f>
        <v>Thermal Insulation</v>
      </c>
      <c r="C43" s="128"/>
      <c r="D43" s="73">
        <f>SUM('SCHEDULE OF VALUE WORKSHEET'!E41)</f>
        <v>58250</v>
      </c>
      <c r="E43" s="74">
        <v>0</v>
      </c>
      <c r="F43" s="73">
        <f t="shared" si="0"/>
        <v>58250</v>
      </c>
      <c r="G43" s="23">
        <f t="shared" si="1"/>
        <v>58250</v>
      </c>
      <c r="H43" s="23">
        <v>0</v>
      </c>
      <c r="I43" s="23">
        <f t="shared" si="2"/>
        <v>0</v>
      </c>
      <c r="J43" s="75" t="str">
        <f t="shared" si="3"/>
        <v/>
      </c>
      <c r="K43" s="76"/>
      <c r="L43" s="7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WORKSHEET'!A42</f>
        <v>36</v>
      </c>
      <c r="B44" s="131" t="str">
        <f>'SCHEDULE OF VALUE WORKSHEET'!B42</f>
        <v>Roofing</v>
      </c>
      <c r="C44" s="128"/>
      <c r="D44" s="73">
        <f>SUM('SCHEDULE OF VALUE WORKSHEET'!E42)</f>
        <v>74200</v>
      </c>
      <c r="E44" s="74">
        <v>0</v>
      </c>
      <c r="F44" s="73">
        <f t="shared" si="0"/>
        <v>74200</v>
      </c>
      <c r="G44" s="23">
        <f t="shared" si="1"/>
        <v>74200</v>
      </c>
      <c r="H44" s="23">
        <v>0</v>
      </c>
      <c r="I44" s="23">
        <f t="shared" si="2"/>
        <v>0</v>
      </c>
      <c r="J44" s="75" t="str">
        <f t="shared" si="3"/>
        <v/>
      </c>
      <c r="K44" s="76"/>
      <c r="L44" s="7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WORKSHEET'!A43</f>
        <v>37</v>
      </c>
      <c r="B45" s="131" t="str">
        <f>'SCHEDULE OF VALUE WORKSHEET'!B43</f>
        <v>Sheet Metal Contractor-Allowance</v>
      </c>
      <c r="C45" s="128"/>
      <c r="D45" s="73">
        <f>SUM('SCHEDULE OF VALUE WORKSHEET'!E43)</f>
        <v>70000</v>
      </c>
      <c r="E45" s="74">
        <v>0</v>
      </c>
      <c r="F45" s="73">
        <f t="shared" si="0"/>
        <v>70000</v>
      </c>
      <c r="G45" s="23">
        <f t="shared" si="1"/>
        <v>70000</v>
      </c>
      <c r="H45" s="23">
        <v>0</v>
      </c>
      <c r="I45" s="23">
        <f t="shared" si="2"/>
        <v>0</v>
      </c>
      <c r="J45" s="75" t="str">
        <f t="shared" si="3"/>
        <v/>
      </c>
      <c r="K45" s="76"/>
      <c r="L45" s="7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WORKSHEET'!A44</f>
        <v>38</v>
      </c>
      <c r="B46" s="131" t="str">
        <f>'SCHEDULE OF VALUE WORKSHEET'!B44</f>
        <v>Firestopping-Allowance</v>
      </c>
      <c r="C46" s="128"/>
      <c r="D46" s="73">
        <f>SUM('SCHEDULE OF VALUE WORKSHEET'!E44)</f>
        <v>3000</v>
      </c>
      <c r="E46" s="74">
        <v>0</v>
      </c>
      <c r="F46" s="73">
        <f t="shared" si="0"/>
        <v>3000</v>
      </c>
      <c r="G46" s="23">
        <f t="shared" si="1"/>
        <v>3000</v>
      </c>
      <c r="H46" s="23">
        <v>0</v>
      </c>
      <c r="I46" s="23">
        <f t="shared" si="2"/>
        <v>0</v>
      </c>
      <c r="J46" s="75" t="str">
        <f t="shared" si="3"/>
        <v/>
      </c>
      <c r="K46" s="76"/>
      <c r="L46" s="7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WORKSHEET'!A45</f>
        <v>39</v>
      </c>
      <c r="B47" s="131" t="str">
        <f>'SCHEDULE OF VALUE WORKSHEET'!B45</f>
        <v>Joint Sealants-Allowance</v>
      </c>
      <c r="C47" s="128"/>
      <c r="D47" s="73">
        <f>SUM('SCHEDULE OF VALUE WORKSHEET'!E45)</f>
        <v>5000</v>
      </c>
      <c r="E47" s="74">
        <v>0</v>
      </c>
      <c r="F47" s="73">
        <f t="shared" si="0"/>
        <v>5000</v>
      </c>
      <c r="G47" s="23">
        <f t="shared" si="1"/>
        <v>5000</v>
      </c>
      <c r="H47" s="23">
        <v>0</v>
      </c>
      <c r="I47" s="23">
        <f t="shared" si="2"/>
        <v>0</v>
      </c>
      <c r="J47" s="75" t="str">
        <f t="shared" si="3"/>
        <v/>
      </c>
      <c r="K47" s="76"/>
      <c r="L47" s="7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WORKSHEET'!A46</f>
        <v>40</v>
      </c>
      <c r="B48" s="131" t="str">
        <f>'SCHEDULE OF VALUE WORKSHEET'!B46</f>
        <v>Doors and Frames</v>
      </c>
      <c r="C48" s="128"/>
      <c r="D48" s="73">
        <f>SUM('SCHEDULE OF VALUE WORKSHEET'!E46)</f>
        <v>182256</v>
      </c>
      <c r="E48" s="74">
        <v>0</v>
      </c>
      <c r="F48" s="73">
        <f t="shared" si="0"/>
        <v>182256</v>
      </c>
      <c r="G48" s="23">
        <f t="shared" si="1"/>
        <v>182256</v>
      </c>
      <c r="H48" s="23">
        <v>0</v>
      </c>
      <c r="I48" s="23">
        <f t="shared" si="2"/>
        <v>0</v>
      </c>
      <c r="J48" s="75" t="str">
        <f t="shared" si="3"/>
        <v/>
      </c>
      <c r="K48" s="76"/>
      <c r="L48" s="7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WORKSHEET'!A47</f>
        <v>41</v>
      </c>
      <c r="B49" s="127" t="str">
        <f>'SCHEDULE OF VALUE WORKSHEET'!B47</f>
        <v>Windows - Material</v>
      </c>
      <c r="C49" s="128"/>
      <c r="D49" s="73">
        <f>SUM('SCHEDULE OF VALUE WORKSHEET'!E47)</f>
        <v>81726.81</v>
      </c>
      <c r="E49" s="74">
        <v>0</v>
      </c>
      <c r="F49" s="73">
        <f t="shared" si="0"/>
        <v>81726.81</v>
      </c>
      <c r="G49" s="23">
        <f t="shared" si="1"/>
        <v>81726.81</v>
      </c>
      <c r="H49" s="23">
        <v>0</v>
      </c>
      <c r="I49" s="23">
        <f t="shared" si="2"/>
        <v>0</v>
      </c>
      <c r="J49" s="75" t="str">
        <f t="shared" si="3"/>
        <v/>
      </c>
      <c r="K49" s="76"/>
      <c r="L49" s="7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WORKSHEET'!A48</f>
        <v>42</v>
      </c>
      <c r="B50" s="127" t="str">
        <f>'SCHEDULE OF VALUE WORKSHEET'!B48</f>
        <v>Windows - Installation</v>
      </c>
      <c r="C50" s="128"/>
      <c r="D50" s="73">
        <f>SUM('SCHEDULE OF VALUE WORKSHEET'!E48)</f>
        <v>25900</v>
      </c>
      <c r="E50" s="74">
        <v>0</v>
      </c>
      <c r="F50" s="73">
        <f t="shared" si="0"/>
        <v>25900</v>
      </c>
      <c r="G50" s="23">
        <f t="shared" si="1"/>
        <v>25900</v>
      </c>
      <c r="H50" s="23">
        <v>0</v>
      </c>
      <c r="I50" s="23">
        <f t="shared" si="2"/>
        <v>0</v>
      </c>
      <c r="J50" s="75" t="str">
        <f t="shared" si="3"/>
        <v/>
      </c>
      <c r="K50" s="76"/>
      <c r="L50" s="7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WORKSHEET'!A49</f>
        <v>43</v>
      </c>
      <c r="B51" s="127" t="str">
        <f>'SCHEDULE OF VALUE WORKSHEET'!B49</f>
        <v>Entrances, Storefronts, and Curtain Walls</v>
      </c>
      <c r="C51" s="128"/>
      <c r="D51" s="73">
        <f>SUM('SCHEDULE OF VALUE WORKSHEET'!E49)</f>
        <v>8755</v>
      </c>
      <c r="E51" s="74">
        <v>0</v>
      </c>
      <c r="F51" s="73">
        <f t="shared" si="0"/>
        <v>8755</v>
      </c>
      <c r="G51" s="23">
        <f t="shared" si="1"/>
        <v>8755</v>
      </c>
      <c r="H51" s="23">
        <v>0</v>
      </c>
      <c r="I51" s="23">
        <f t="shared" si="2"/>
        <v>0</v>
      </c>
      <c r="J51" s="75" t="str">
        <f t="shared" si="3"/>
        <v/>
      </c>
      <c r="K51" s="76"/>
      <c r="L51" s="7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WORKSHEET'!A50</f>
        <v>44</v>
      </c>
      <c r="B52" s="127" t="str">
        <f>'SCHEDULE OF VALUE WORKSHEET'!B50</f>
        <v>Drywall and metal stud framing</v>
      </c>
      <c r="C52" s="128"/>
      <c r="D52" s="73">
        <f>SUM('SCHEDULE OF VALUE WORKSHEET'!E50)</f>
        <v>437990</v>
      </c>
      <c r="E52" s="74">
        <v>0</v>
      </c>
      <c r="F52" s="73">
        <f t="shared" si="0"/>
        <v>437990</v>
      </c>
      <c r="G52" s="23">
        <f t="shared" si="1"/>
        <v>437990</v>
      </c>
      <c r="H52" s="23">
        <v>0</v>
      </c>
      <c r="I52" s="23">
        <f t="shared" si="2"/>
        <v>0</v>
      </c>
      <c r="J52" s="75" t="str">
        <f t="shared" si="3"/>
        <v/>
      </c>
      <c r="K52" s="76"/>
      <c r="L52" s="7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WORKSHEET'!A51</f>
        <v>45</v>
      </c>
      <c r="B53" s="127" t="str">
        <f>'SCHEDULE OF VALUE WORKSHEET'!B51</f>
        <v>Painting and Coating</v>
      </c>
      <c r="C53" s="128"/>
      <c r="D53" s="73">
        <f>SUM('SCHEDULE OF VALUE WORKSHEET'!E51)</f>
        <v>130000</v>
      </c>
      <c r="E53" s="74">
        <v>0</v>
      </c>
      <c r="F53" s="73">
        <f t="shared" si="0"/>
        <v>130000</v>
      </c>
      <c r="G53" s="23">
        <f t="shared" si="1"/>
        <v>130000</v>
      </c>
      <c r="H53" s="23">
        <v>0</v>
      </c>
      <c r="I53" s="23">
        <f t="shared" si="2"/>
        <v>0</v>
      </c>
      <c r="J53" s="75" t="str">
        <f t="shared" si="3"/>
        <v/>
      </c>
      <c r="K53" s="76"/>
      <c r="L53" s="7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WORKSHEET'!A52</f>
        <v>46</v>
      </c>
      <c r="B54" s="127" t="str">
        <f>'SCHEDULE OF VALUE WORKSHEET'!B52</f>
        <v>Flooring</v>
      </c>
      <c r="C54" s="128"/>
      <c r="D54" s="73">
        <f>SUM('SCHEDULE OF VALUE WORKSHEET'!E52)</f>
        <v>118463</v>
      </c>
      <c r="E54" s="74">
        <v>0</v>
      </c>
      <c r="F54" s="73">
        <f t="shared" si="0"/>
        <v>118463</v>
      </c>
      <c r="G54" s="23">
        <f t="shared" si="1"/>
        <v>118463</v>
      </c>
      <c r="H54" s="23">
        <v>0</v>
      </c>
      <c r="I54" s="23">
        <f t="shared" si="2"/>
        <v>0</v>
      </c>
      <c r="J54" s="75" t="str">
        <f t="shared" si="3"/>
        <v/>
      </c>
      <c r="K54" s="76"/>
      <c r="L54" s="7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WORKSHEET'!A53</f>
        <v>47</v>
      </c>
      <c r="B55" s="127" t="str">
        <f>'SCHEDULE OF VALUE WORKSHEET'!B53</f>
        <v>Cement Plastering - Stucco-Allowance</v>
      </c>
      <c r="C55" s="128"/>
      <c r="D55" s="73">
        <f>SUM('SCHEDULE OF VALUE WORKSHEET'!E53)</f>
        <v>275000</v>
      </c>
      <c r="E55" s="74">
        <v>0</v>
      </c>
      <c r="F55" s="73">
        <f t="shared" si="0"/>
        <v>275000</v>
      </c>
      <c r="G55" s="23">
        <f t="shared" si="1"/>
        <v>275000</v>
      </c>
      <c r="H55" s="23">
        <v>0</v>
      </c>
      <c r="I55" s="23">
        <f t="shared" si="2"/>
        <v>0</v>
      </c>
      <c r="J55" s="75" t="str">
        <f t="shared" si="3"/>
        <v/>
      </c>
      <c r="K55" s="76"/>
      <c r="L55" s="7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WORKSHEET'!A54</f>
        <v>48</v>
      </c>
      <c r="B56" s="127" t="str">
        <f>'SCHEDULE OF VALUE WORKSHEET'!B54</f>
        <v>Scaffolding-Allowance</v>
      </c>
      <c r="C56" s="128"/>
      <c r="D56" s="73">
        <f>SUM('SCHEDULE OF VALUE WORKSHEET'!E54)</f>
        <v>0</v>
      </c>
      <c r="E56" s="74">
        <v>0</v>
      </c>
      <c r="F56" s="73">
        <f t="shared" si="0"/>
        <v>0</v>
      </c>
      <c r="G56" s="23">
        <f t="shared" si="1"/>
        <v>0</v>
      </c>
      <c r="H56" s="23">
        <v>0</v>
      </c>
      <c r="I56" s="23">
        <f t="shared" si="2"/>
        <v>0</v>
      </c>
      <c r="J56" s="75" t="str">
        <f t="shared" si="3"/>
        <v/>
      </c>
      <c r="K56" s="76"/>
      <c r="L56" s="7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WORKSHEET'!A55</f>
        <v>49</v>
      </c>
      <c r="B57" s="127" t="str">
        <f>'SCHEDULE OF VALUE WORKSHEET'!B55</f>
        <v>Signages</v>
      </c>
      <c r="C57" s="128"/>
      <c r="D57" s="73">
        <f>SUM('SCHEDULE OF VALUE WORKSHEET'!E55)</f>
        <v>11972.11</v>
      </c>
      <c r="E57" s="74">
        <v>0</v>
      </c>
      <c r="F57" s="73">
        <f t="shared" si="0"/>
        <v>11972.11</v>
      </c>
      <c r="G57" s="23">
        <f t="shared" si="1"/>
        <v>11972.11</v>
      </c>
      <c r="H57" s="23">
        <v>0</v>
      </c>
      <c r="I57" s="23">
        <f t="shared" si="2"/>
        <v>0</v>
      </c>
      <c r="J57" s="75" t="str">
        <f t="shared" si="3"/>
        <v/>
      </c>
      <c r="K57" s="76"/>
      <c r="L57" s="7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WORKSHEET'!A56</f>
        <v>50</v>
      </c>
      <c r="B58" s="127" t="str">
        <f>'SCHEDULE OF VALUE WORKSHEET'!B56</f>
        <v>Bathroom Accesories</v>
      </c>
      <c r="C58" s="128"/>
      <c r="D58" s="73">
        <f>SUM('SCHEDULE OF VALUE WORKSHEET'!E56)</f>
        <v>13056</v>
      </c>
      <c r="E58" s="74">
        <v>0</v>
      </c>
      <c r="F58" s="73">
        <f t="shared" si="0"/>
        <v>13056</v>
      </c>
      <c r="G58" s="23">
        <f t="shared" si="1"/>
        <v>13056</v>
      </c>
      <c r="H58" s="23">
        <v>0</v>
      </c>
      <c r="I58" s="23">
        <f t="shared" si="2"/>
        <v>0</v>
      </c>
      <c r="J58" s="75" t="str">
        <f t="shared" si="3"/>
        <v/>
      </c>
      <c r="K58" s="76"/>
      <c r="L58" s="7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WORKSHEET'!A57</f>
        <v>51</v>
      </c>
      <c r="B59" s="127" t="str">
        <f>'SCHEDULE OF VALUE WORKSHEET'!B58</f>
        <v>Fire extinguishers-allowance</v>
      </c>
      <c r="C59" s="128"/>
      <c r="D59" s="73">
        <f>SUM('SCHEDULE OF VALUE WORKSHEET'!E57)</f>
        <v>10840</v>
      </c>
      <c r="E59" s="74">
        <v>0</v>
      </c>
      <c r="F59" s="73">
        <f t="shared" si="0"/>
        <v>10840</v>
      </c>
      <c r="G59" s="23">
        <f t="shared" si="1"/>
        <v>10840</v>
      </c>
      <c r="H59" s="23">
        <v>0</v>
      </c>
      <c r="I59" s="23">
        <f t="shared" si="2"/>
        <v>0</v>
      </c>
      <c r="J59" s="75" t="str">
        <f t="shared" si="3"/>
        <v/>
      </c>
      <c r="K59" s="76"/>
      <c r="L59" s="7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WORKSHEET'!A58</f>
        <v>52</v>
      </c>
      <c r="B60" s="127" t="e">
        <f>'SCHEDULE OF VALUE WORKSHEET'!#REF!</f>
        <v>#REF!</v>
      </c>
      <c r="C60" s="128"/>
      <c r="D60" s="73">
        <f>SUM('SCHEDULE OF VALUE WORKSHEET'!E58)</f>
        <v>3000</v>
      </c>
      <c r="E60" s="74">
        <v>0</v>
      </c>
      <c r="F60" s="73">
        <f t="shared" si="0"/>
        <v>3000</v>
      </c>
      <c r="G60" s="23">
        <f t="shared" si="1"/>
        <v>3000</v>
      </c>
      <c r="H60" s="23">
        <v>0</v>
      </c>
      <c r="I60" s="23">
        <f t="shared" si="2"/>
        <v>0</v>
      </c>
      <c r="J60" s="75" t="str">
        <f t="shared" si="3"/>
        <v/>
      </c>
      <c r="K60" s="76"/>
      <c r="L60" s="7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WORKSHEET'!A59</f>
        <v>53</v>
      </c>
      <c r="B61" s="127" t="str">
        <f>'SCHEDULE OF VALUE WORKSHEET'!B59</f>
        <v>Mailboxes</v>
      </c>
      <c r="C61" s="128"/>
      <c r="D61" s="73">
        <f>SUM('SCHEDULE OF VALUE WORKSHEET'!E59)</f>
        <v>14136</v>
      </c>
      <c r="E61" s="74">
        <v>0</v>
      </c>
      <c r="F61" s="73">
        <f t="shared" si="0"/>
        <v>14136</v>
      </c>
      <c r="G61" s="23">
        <f t="shared" si="1"/>
        <v>14136</v>
      </c>
      <c r="H61" s="23">
        <v>0</v>
      </c>
      <c r="I61" s="23">
        <f t="shared" si="2"/>
        <v>0</v>
      </c>
      <c r="J61" s="75" t="str">
        <f t="shared" si="3"/>
        <v/>
      </c>
      <c r="K61" s="76"/>
      <c r="L61" s="7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WORKSHEET'!A60</f>
        <v>54</v>
      </c>
      <c r="B62" s="127" t="str">
        <f>'SCHEDULE OF VALUE WORKSHEET'!B60</f>
        <v>Appliances - Material &amp; Installation</v>
      </c>
      <c r="C62" s="128"/>
      <c r="D62" s="73">
        <f>SUM('SCHEDULE OF VALUE WORKSHEET'!E60)</f>
        <v>129875.28</v>
      </c>
      <c r="E62" s="74">
        <v>0</v>
      </c>
      <c r="F62" s="73">
        <f t="shared" si="0"/>
        <v>129875.28</v>
      </c>
      <c r="G62" s="23">
        <f t="shared" si="1"/>
        <v>129875.28</v>
      </c>
      <c r="H62" s="23">
        <v>0</v>
      </c>
      <c r="I62" s="23">
        <f t="shared" si="2"/>
        <v>0</v>
      </c>
      <c r="J62" s="75" t="str">
        <f t="shared" si="3"/>
        <v/>
      </c>
      <c r="K62" s="76"/>
      <c r="L62" s="7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WORKSHEET'!A61</f>
        <v>55</v>
      </c>
      <c r="B63" s="127" t="str">
        <f>'SCHEDULE OF VALUE WORKSHEET'!B61</f>
        <v>Countertops-AIIowance</v>
      </c>
      <c r="C63" s="128"/>
      <c r="D63" s="73">
        <f>SUM('SCHEDULE OF VALUE WORKSHEET'!E61)</f>
        <v>50000</v>
      </c>
      <c r="E63" s="74">
        <v>0</v>
      </c>
      <c r="F63" s="73">
        <f t="shared" si="0"/>
        <v>50000</v>
      </c>
      <c r="G63" s="23">
        <f t="shared" si="1"/>
        <v>50000</v>
      </c>
      <c r="H63" s="23">
        <v>0</v>
      </c>
      <c r="I63" s="23">
        <f t="shared" si="2"/>
        <v>0</v>
      </c>
      <c r="J63" s="75" t="str">
        <f t="shared" si="3"/>
        <v/>
      </c>
      <c r="K63" s="76"/>
      <c r="L63" s="7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WORKSHEET'!A62</f>
        <v>56</v>
      </c>
      <c r="B64" s="127" t="str">
        <f>'SCHEDULE OF VALUE WORKSHEET'!B62</f>
        <v>Cabinetry-Allowance</v>
      </c>
      <c r="C64" s="128"/>
      <c r="D64" s="73">
        <f>SUM('SCHEDULE OF VALUE WORKSHEET'!E62)</f>
        <v>103000</v>
      </c>
      <c r="E64" s="74">
        <v>0</v>
      </c>
      <c r="F64" s="73">
        <f t="shared" si="0"/>
        <v>103000</v>
      </c>
      <c r="G64" s="23">
        <f t="shared" si="1"/>
        <v>103000</v>
      </c>
      <c r="H64" s="23">
        <v>0</v>
      </c>
      <c r="I64" s="23">
        <f t="shared" si="2"/>
        <v>0</v>
      </c>
      <c r="J64" s="75" t="str">
        <f t="shared" si="3"/>
        <v/>
      </c>
      <c r="K64" s="76"/>
      <c r="L64" s="7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WORKSHEET'!A63</f>
        <v>57</v>
      </c>
      <c r="B65" s="127" t="str">
        <f>'SCHEDULE OF VALUE WORKSHEET'!B63</f>
        <v>Elevators</v>
      </c>
      <c r="C65" s="128"/>
      <c r="D65" s="73">
        <f>SUM('SCHEDULE OF VALUE WORKSHEET'!E63)</f>
        <v>150000</v>
      </c>
      <c r="E65" s="74">
        <v>0</v>
      </c>
      <c r="F65" s="73">
        <f t="shared" si="0"/>
        <v>150000</v>
      </c>
      <c r="G65" s="23">
        <f t="shared" si="1"/>
        <v>150000</v>
      </c>
      <c r="H65" s="23">
        <v>0</v>
      </c>
      <c r="I65" s="23">
        <f t="shared" si="2"/>
        <v>0</v>
      </c>
      <c r="J65" s="75" t="str">
        <f t="shared" si="3"/>
        <v/>
      </c>
      <c r="K65" s="76"/>
      <c r="L65" s="7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WORKSHEET'!A64</f>
        <v>58</v>
      </c>
      <c r="B66" s="127" t="str">
        <f>'SCHEDULE OF VALUE WORKSHEET'!B64</f>
        <v>Trash Chutes</v>
      </c>
      <c r="C66" s="128"/>
      <c r="D66" s="73">
        <f>SUM('SCHEDULE OF VALUE WORKSHEET'!E64)</f>
        <v>37409</v>
      </c>
      <c r="E66" s="74">
        <v>0</v>
      </c>
      <c r="F66" s="73">
        <f t="shared" si="0"/>
        <v>37409</v>
      </c>
      <c r="G66" s="23">
        <f t="shared" si="1"/>
        <v>37409</v>
      </c>
      <c r="H66" s="23">
        <v>0</v>
      </c>
      <c r="I66" s="23">
        <f t="shared" si="2"/>
        <v>0</v>
      </c>
      <c r="J66" s="75" t="str">
        <f t="shared" si="3"/>
        <v/>
      </c>
      <c r="K66" s="76"/>
      <c r="L66" s="7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WORKSHEET'!A65</f>
        <v>59</v>
      </c>
      <c r="B67" s="127" t="str">
        <f>'SCHEDULE OF VALUE WORKSHEET'!B65</f>
        <v>Fire Sprinklers</v>
      </c>
      <c r="C67" s="128"/>
      <c r="D67" s="73">
        <f>SUM('SCHEDULE OF VALUE WORKSHEET'!E65)</f>
        <v>187300</v>
      </c>
      <c r="E67" s="74">
        <v>0</v>
      </c>
      <c r="F67" s="73">
        <f t="shared" si="0"/>
        <v>187300</v>
      </c>
      <c r="G67" s="23">
        <f t="shared" si="1"/>
        <v>187300</v>
      </c>
      <c r="H67" s="23">
        <v>0</v>
      </c>
      <c r="I67" s="23">
        <f t="shared" si="2"/>
        <v>0</v>
      </c>
      <c r="J67" s="75" t="str">
        <f t="shared" si="3"/>
        <v/>
      </c>
      <c r="K67" s="76"/>
      <c r="L67" s="7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WORKSHEET'!A66</f>
        <v>60</v>
      </c>
      <c r="B68" s="127" t="str">
        <f>'SCHEDULE OF VALUE WORKSHEET'!B66</f>
        <v>Plumbing- Rough-Allowance</v>
      </c>
      <c r="C68" s="128"/>
      <c r="D68" s="73">
        <f>SUM('SCHEDULE OF VALUE WORKSHEET'!E66)</f>
        <v>800000</v>
      </c>
      <c r="E68" s="74">
        <v>0</v>
      </c>
      <c r="F68" s="73">
        <f t="shared" si="0"/>
        <v>800000</v>
      </c>
      <c r="G68" s="23">
        <f t="shared" si="1"/>
        <v>800000</v>
      </c>
      <c r="H68" s="23">
        <v>0</v>
      </c>
      <c r="I68" s="23">
        <f t="shared" si="2"/>
        <v>0</v>
      </c>
      <c r="J68" s="75" t="str">
        <f t="shared" si="3"/>
        <v/>
      </c>
      <c r="K68" s="76"/>
      <c r="L68" s="7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WORKSHEET'!A68</f>
        <v>62</v>
      </c>
      <c r="B69" s="127" t="str">
        <f>'SCHEDULE OF VALUE WORKSHEET'!B68</f>
        <v>Water Submeter-aIIowanee</v>
      </c>
      <c r="C69" s="128"/>
      <c r="D69" s="73">
        <f>SUM('SCHEDULE OF VALUE WORKSHEET'!E68)</f>
        <v>5000</v>
      </c>
      <c r="E69" s="74">
        <v>0</v>
      </c>
      <c r="F69" s="73">
        <f t="shared" si="0"/>
        <v>5000</v>
      </c>
      <c r="G69" s="23">
        <f t="shared" si="1"/>
        <v>5000</v>
      </c>
      <c r="H69" s="23">
        <v>0</v>
      </c>
      <c r="I69" s="23">
        <f t="shared" si="2"/>
        <v>0</v>
      </c>
      <c r="J69" s="75" t="str">
        <f t="shared" si="3"/>
        <v/>
      </c>
      <c r="K69" s="76"/>
      <c r="L69" s="7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WORKSHEET'!A69</f>
        <v>63</v>
      </c>
      <c r="B70" s="127" t="str">
        <f>'SCHEDULE OF VALUE WORKSHEET'!B69</f>
        <v>HVAC equipment &amp; Ducting</v>
      </c>
      <c r="C70" s="128"/>
      <c r="D70" s="73">
        <f>SUM('SCHEDULE OF VALUE WORKSHEET'!E69)</f>
        <v>394800</v>
      </c>
      <c r="E70" s="74">
        <v>0</v>
      </c>
      <c r="F70" s="73">
        <f t="shared" si="0"/>
        <v>394800</v>
      </c>
      <c r="G70" s="23">
        <f t="shared" si="1"/>
        <v>394800</v>
      </c>
      <c r="H70" s="23">
        <v>0</v>
      </c>
      <c r="I70" s="23">
        <f t="shared" si="2"/>
        <v>0</v>
      </c>
      <c r="J70" s="75" t="str">
        <f t="shared" si="3"/>
        <v/>
      </c>
      <c r="K70" s="76"/>
      <c r="L70" s="7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WORKSHEET'!A70</f>
        <v>64</v>
      </c>
      <c r="B71" s="127" t="str">
        <f>'SCHEDULE OF VALUE WORKSHEET'!B70</f>
        <v>Electrical rough and finish-Allowance</v>
      </c>
      <c r="C71" s="128"/>
      <c r="D71" s="73">
        <f>SUM('SCHEDULE OF VALUE WORKSHEET'!E70)</f>
        <v>575000</v>
      </c>
      <c r="E71" s="74">
        <v>0</v>
      </c>
      <c r="F71" s="73">
        <f t="shared" si="0"/>
        <v>575000</v>
      </c>
      <c r="G71" s="23">
        <f t="shared" si="1"/>
        <v>575000</v>
      </c>
      <c r="H71" s="23">
        <v>0</v>
      </c>
      <c r="I71" s="23">
        <f t="shared" si="2"/>
        <v>0</v>
      </c>
      <c r="J71" s="75" t="str">
        <f t="shared" si="3"/>
        <v/>
      </c>
      <c r="K71" s="76"/>
      <c r="L71" s="7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WORKSHEET'!A72</f>
        <v>66</v>
      </c>
      <c r="B72" s="127" t="str">
        <f>'SCHEDULE OF VALUE WORKSHEET'!B72</f>
        <v>Low Voltage- Structured Cabling</v>
      </c>
      <c r="C72" s="128"/>
      <c r="D72" s="73">
        <f>SUM('SCHEDULE OF VALUE WORKSHEET'!E72)</f>
        <v>32000</v>
      </c>
      <c r="E72" s="74">
        <v>0</v>
      </c>
      <c r="F72" s="73">
        <f t="shared" si="0"/>
        <v>32000</v>
      </c>
      <c r="G72" s="23">
        <f t="shared" si="1"/>
        <v>32000</v>
      </c>
      <c r="H72" s="23">
        <v>0</v>
      </c>
      <c r="I72" s="23">
        <f t="shared" si="2"/>
        <v>0</v>
      </c>
      <c r="J72" s="75" t="str">
        <f t="shared" si="3"/>
        <v/>
      </c>
      <c r="K72" s="76"/>
      <c r="L72" s="7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WORKSHEET'!A73</f>
        <v>67</v>
      </c>
      <c r="B73" s="127" t="str">
        <f>'SCHEDULE OF VALUE WORKSHEET'!B73</f>
        <v>2-way communication system (AOR)</v>
      </c>
      <c r="C73" s="128"/>
      <c r="D73" s="73">
        <f>SUM('SCHEDULE OF VALUE WORKSHEET'!E73)</f>
        <v>19000</v>
      </c>
      <c r="E73" s="74">
        <v>0</v>
      </c>
      <c r="F73" s="73">
        <f t="shared" si="0"/>
        <v>19000</v>
      </c>
      <c r="G73" s="23">
        <f t="shared" si="1"/>
        <v>19000</v>
      </c>
      <c r="H73" s="23">
        <v>0</v>
      </c>
      <c r="I73" s="23">
        <f t="shared" si="2"/>
        <v>0</v>
      </c>
      <c r="J73" s="75" t="str">
        <f t="shared" si="3"/>
        <v/>
      </c>
      <c r="K73" s="76"/>
      <c r="L73" s="7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WORKSHEET'!A74</f>
        <v>68</v>
      </c>
      <c r="B74" s="127" t="str">
        <f>'SCHEDULE OF VALUE WORKSHEET'!B74</f>
        <v>ERRCS /  DAS system</v>
      </c>
      <c r="C74" s="128"/>
      <c r="D74" s="73">
        <f>SUM('SCHEDULE OF VALUE WORKSHEET'!E74)</f>
        <v>51000</v>
      </c>
      <c r="E74" s="74">
        <v>0</v>
      </c>
      <c r="F74" s="73">
        <f t="shared" si="0"/>
        <v>51000</v>
      </c>
      <c r="G74" s="23">
        <f t="shared" si="1"/>
        <v>51000</v>
      </c>
      <c r="H74" s="23">
        <v>0</v>
      </c>
      <c r="I74" s="23">
        <f t="shared" si="2"/>
        <v>0</v>
      </c>
      <c r="J74" s="75" t="str">
        <f t="shared" si="3"/>
        <v/>
      </c>
      <c r="K74" s="76"/>
      <c r="L74" s="7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WORKSHEET'!A75</f>
        <v>69</v>
      </c>
      <c r="B75" s="127" t="str">
        <f>'SCHEDULE OF VALUE WORKSHEET'!B75</f>
        <v>Access Control/Main Telephone Entry/Door
Chimes-Allowance</v>
      </c>
      <c r="C75" s="128"/>
      <c r="D75" s="73">
        <f>SUM('SCHEDULE OF VALUE WORKSHEET'!E75)</f>
        <v>5000</v>
      </c>
      <c r="E75" s="74">
        <v>0</v>
      </c>
      <c r="F75" s="73">
        <f t="shared" si="0"/>
        <v>5000</v>
      </c>
      <c r="G75" s="23">
        <f t="shared" si="1"/>
        <v>5000</v>
      </c>
      <c r="H75" s="23">
        <v>0</v>
      </c>
      <c r="I75" s="23">
        <f t="shared" si="2"/>
        <v>0</v>
      </c>
      <c r="J75" s="75" t="str">
        <f t="shared" si="3"/>
        <v/>
      </c>
      <c r="K75" s="76"/>
      <c r="L75" s="7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>
        <f>'SCHEDULE OF VALUE WORKSHEET'!A76</f>
        <v>70</v>
      </c>
      <c r="B76" s="127" t="str">
        <f>'SCHEDULE OF VALUE WORKSHEET'!B76</f>
        <v>Fire Detection and Alarm</v>
      </c>
      <c r="C76" s="128"/>
      <c r="D76" s="73">
        <f>SUM('SCHEDULE OF VALUE WORKSHEET'!E76)</f>
        <v>47250</v>
      </c>
      <c r="E76" s="74">
        <v>0</v>
      </c>
      <c r="F76" s="73">
        <f t="shared" si="0"/>
        <v>47250</v>
      </c>
      <c r="G76" s="23">
        <f t="shared" si="1"/>
        <v>47250</v>
      </c>
      <c r="H76" s="23">
        <v>0</v>
      </c>
      <c r="I76" s="23">
        <f t="shared" si="2"/>
        <v>0</v>
      </c>
      <c r="J76" s="75" t="str">
        <f t="shared" si="3"/>
        <v/>
      </c>
      <c r="K76" s="76"/>
      <c r="L76" s="7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 t="e">
        <f>'SCHEDULE OF VALUE WORKSHEET'!#REF!</f>
        <v>#REF!</v>
      </c>
      <c r="B77" s="127" t="e">
        <f>'SCHEDULE OF VALUE WORKSHEET'!#REF!</f>
        <v>#REF!</v>
      </c>
      <c r="C77" s="128"/>
      <c r="D77" s="73" t="e">
        <f>SUM('SCHEDULE OF VALUE WORKSHEET'!#REF!)</f>
        <v>#REF!</v>
      </c>
      <c r="E77" s="74">
        <v>0</v>
      </c>
      <c r="F77" s="73" t="e">
        <f t="shared" si="0"/>
        <v>#REF!</v>
      </c>
      <c r="G77" s="23" t="e">
        <f t="shared" si="1"/>
        <v>#REF!</v>
      </c>
      <c r="H77" s="23">
        <v>0</v>
      </c>
      <c r="I77" s="23">
        <f t="shared" si="2"/>
        <v>0</v>
      </c>
      <c r="J77" s="75" t="str">
        <f t="shared" si="3"/>
        <v/>
      </c>
      <c r="K77" s="76"/>
      <c r="L77" s="7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WORKSHEET'!A77</f>
        <v>71</v>
      </c>
      <c r="B78" s="127" t="str">
        <f>'SCHEDULE OF VALUE WORKSHEET'!B77</f>
        <v>Excavation and Fill</v>
      </c>
      <c r="C78" s="128"/>
      <c r="D78" s="73">
        <f>SUM('SCHEDULE OF VALUE WORKSHEET'!E77)</f>
        <v>57350</v>
      </c>
      <c r="E78" s="74">
        <v>0</v>
      </c>
      <c r="F78" s="73">
        <f t="shared" si="0"/>
        <v>57350</v>
      </c>
      <c r="G78" s="23">
        <f t="shared" si="1"/>
        <v>57350</v>
      </c>
      <c r="H78" s="23">
        <v>0</v>
      </c>
      <c r="I78" s="23">
        <f t="shared" si="2"/>
        <v>0</v>
      </c>
      <c r="J78" s="75" t="str">
        <f t="shared" si="3"/>
        <v/>
      </c>
      <c r="K78" s="76"/>
      <c r="L78" s="7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>
        <f>'SCHEDULE OF VALUE WORKSHEET'!A78</f>
        <v>72</v>
      </c>
      <c r="B79" s="127" t="str">
        <f>'SCHEDULE OF VALUE WORKSHEET'!B78</f>
        <v>Fine Grading-Allowance</v>
      </c>
      <c r="C79" s="128"/>
      <c r="D79" s="73">
        <f>SUM('SCHEDULE OF VALUE WORKSHEET'!E78)</f>
        <v>10000</v>
      </c>
      <c r="E79" s="74">
        <v>0</v>
      </c>
      <c r="F79" s="73">
        <f t="shared" si="0"/>
        <v>10000</v>
      </c>
      <c r="G79" s="23">
        <f t="shared" si="1"/>
        <v>10000</v>
      </c>
      <c r="H79" s="23">
        <v>0</v>
      </c>
      <c r="I79" s="23">
        <f t="shared" si="2"/>
        <v>0</v>
      </c>
      <c r="J79" s="75" t="str">
        <f t="shared" si="3"/>
        <v/>
      </c>
      <c r="K79" s="76"/>
      <c r="L79" s="7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4">
        <v>0</v>
      </c>
      <c r="F80" s="73" t="e">
        <f t="shared" si="0"/>
        <v>#REF!</v>
      </c>
      <c r="G80" s="23" t="e">
        <f t="shared" si="1"/>
        <v>#REF!</v>
      </c>
      <c r="H80" s="23">
        <v>0</v>
      </c>
      <c r="I80" s="23">
        <f t="shared" si="2"/>
        <v>0</v>
      </c>
      <c r="J80" s="75" t="str">
        <f t="shared" si="3"/>
        <v/>
      </c>
      <c r="K80" s="76"/>
      <c r="L80" s="7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4">
        <v>0</v>
      </c>
      <c r="F81" s="73" t="e">
        <f t="shared" si="0"/>
        <v>#REF!</v>
      </c>
      <c r="G81" s="23" t="e">
        <f t="shared" si="1"/>
        <v>#REF!</v>
      </c>
      <c r="H81" s="23">
        <v>0</v>
      </c>
      <c r="I81" s="23">
        <f t="shared" si="2"/>
        <v>0</v>
      </c>
      <c r="J81" s="75" t="str">
        <f t="shared" si="3"/>
        <v/>
      </c>
      <c r="K81" s="76"/>
      <c r="L81" s="7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 t="e">
        <f>'SCHEDULE OF VALUE WORKSHEET'!#REF!</f>
        <v>#REF!</v>
      </c>
      <c r="B82" s="127" t="e">
        <f>'SCHEDULE OF VALUE WORKSHEET'!#REF!</f>
        <v>#REF!</v>
      </c>
      <c r="C82" s="128"/>
      <c r="D82" s="73" t="e">
        <f>SUM('SCHEDULE OF VALUE WORKSHEET'!#REF!)</f>
        <v>#REF!</v>
      </c>
      <c r="E82" s="74">
        <v>0</v>
      </c>
      <c r="F82" s="73" t="e">
        <f t="shared" si="0"/>
        <v>#REF!</v>
      </c>
      <c r="G82" s="23" t="e">
        <f t="shared" si="1"/>
        <v>#REF!</v>
      </c>
      <c r="H82" s="23">
        <v>0</v>
      </c>
      <c r="I82" s="23">
        <f t="shared" si="2"/>
        <v>0</v>
      </c>
      <c r="J82" s="75" t="str">
        <f t="shared" si="3"/>
        <v/>
      </c>
      <c r="K82" s="76"/>
      <c r="L82" s="7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WORKSHEET'!A79</f>
        <v>73</v>
      </c>
      <c r="B83" s="127" t="str">
        <f>'SCHEDULE OF VALUE WORKSHEET'!B79</f>
        <v>Site concrete, Site walkways Site Stairs</v>
      </c>
      <c r="C83" s="128"/>
      <c r="D83" s="73">
        <f>SUM('SCHEDULE OF VALUE WORKSHEET'!E79)</f>
        <v>10500</v>
      </c>
      <c r="E83" s="74">
        <v>0</v>
      </c>
      <c r="F83" s="73">
        <f t="shared" si="0"/>
        <v>10500</v>
      </c>
      <c r="G83" s="23">
        <f t="shared" si="1"/>
        <v>10500</v>
      </c>
      <c r="H83" s="23">
        <v>0</v>
      </c>
      <c r="I83" s="23">
        <f t="shared" si="2"/>
        <v>0</v>
      </c>
      <c r="J83" s="75" t="str">
        <f t="shared" si="3"/>
        <v/>
      </c>
      <c r="K83" s="76"/>
      <c r="L83" s="7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WORKSHEET'!A80</f>
        <v>74</v>
      </c>
      <c r="B84" s="127" t="str">
        <f>'SCHEDULE OF VALUE WORKSHEET'!B80</f>
        <v>Offsite Concrete-Allowance</v>
      </c>
      <c r="C84" s="128"/>
      <c r="D84" s="73">
        <f>SUM('SCHEDULE OF VALUE WORKSHEET'!E80)</f>
        <v>10000</v>
      </c>
      <c r="E84" s="74">
        <v>0</v>
      </c>
      <c r="F84" s="73">
        <f t="shared" si="0"/>
        <v>10000</v>
      </c>
      <c r="G84" s="23">
        <f t="shared" si="1"/>
        <v>10000</v>
      </c>
      <c r="H84" s="23">
        <v>0</v>
      </c>
      <c r="I84" s="23">
        <f t="shared" si="2"/>
        <v>0</v>
      </c>
      <c r="J84" s="75" t="str">
        <f t="shared" si="3"/>
        <v/>
      </c>
      <c r="K84" s="76"/>
      <c r="L84" s="7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WORKSHEET'!A81</f>
        <v>75</v>
      </c>
      <c r="B85" s="127" t="str">
        <f>'SCHEDULE OF VALUE WORKSHEET'!B81</f>
        <v>Striping-Allowance</v>
      </c>
      <c r="C85" s="128"/>
      <c r="D85" s="73">
        <f>SUM('SCHEDULE OF VALUE WORKSHEET'!E81)</f>
        <v>5000</v>
      </c>
      <c r="E85" s="74">
        <v>0</v>
      </c>
      <c r="F85" s="73">
        <f t="shared" si="0"/>
        <v>5000</v>
      </c>
      <c r="G85" s="23">
        <f t="shared" si="1"/>
        <v>5000</v>
      </c>
      <c r="H85" s="23">
        <v>0</v>
      </c>
      <c r="I85" s="23">
        <f t="shared" si="2"/>
        <v>0</v>
      </c>
      <c r="J85" s="75" t="str">
        <f t="shared" si="3"/>
        <v/>
      </c>
      <c r="K85" s="76"/>
      <c r="L85" s="7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WORKSHEET'!A82</f>
        <v>76</v>
      </c>
      <c r="B86" s="127" t="str">
        <f>'SCHEDULE OF VALUE WORKSHEET'!B82</f>
        <v>Permeable Pavers</v>
      </c>
      <c r="C86" s="128"/>
      <c r="D86" s="73">
        <f>SUM('SCHEDULE OF VALUE WORKSHEET'!E82)</f>
        <v>28619.55</v>
      </c>
      <c r="E86" s="74">
        <v>0</v>
      </c>
      <c r="F86" s="73">
        <f t="shared" si="0"/>
        <v>28619.55</v>
      </c>
      <c r="G86" s="23">
        <f t="shared" si="1"/>
        <v>28619.55</v>
      </c>
      <c r="H86" s="23">
        <v>0</v>
      </c>
      <c r="I86" s="23">
        <f t="shared" si="2"/>
        <v>0</v>
      </c>
      <c r="J86" s="75" t="str">
        <f t="shared" si="3"/>
        <v/>
      </c>
      <c r="K86" s="76"/>
      <c r="L86" s="7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WORKSHEET'!A83</f>
        <v>77</v>
      </c>
      <c r="B87" s="127" t="str">
        <f>'SCHEDULE OF VALUE WORKSHEET'!B83</f>
        <v>Irrigation system-Allowance</v>
      </c>
      <c r="C87" s="128"/>
      <c r="D87" s="73">
        <f>SUM('SCHEDULE OF VALUE WORKSHEET'!E83)</f>
        <v>50000</v>
      </c>
      <c r="E87" s="74">
        <v>0</v>
      </c>
      <c r="F87" s="73">
        <f t="shared" si="0"/>
        <v>50000</v>
      </c>
      <c r="G87" s="23">
        <f t="shared" si="1"/>
        <v>50000</v>
      </c>
      <c r="H87" s="23">
        <v>0</v>
      </c>
      <c r="I87" s="23">
        <f t="shared" si="2"/>
        <v>0</v>
      </c>
      <c r="J87" s="75" t="str">
        <f t="shared" si="3"/>
        <v/>
      </c>
      <c r="K87" s="76"/>
      <c r="L87" s="7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WORKSHEET'!A84</f>
        <v>78</v>
      </c>
      <c r="B88" s="127" t="str">
        <f>'SCHEDULE OF VALUE WORKSHEET'!B84</f>
        <v>Planting - Landscaping-Allowance</v>
      </c>
      <c r="C88" s="128"/>
      <c r="D88" s="73">
        <f>SUM('SCHEDULE OF VALUE WORKSHEET'!E84)</f>
        <v>0</v>
      </c>
      <c r="E88" s="74">
        <v>0</v>
      </c>
      <c r="F88" s="73">
        <f t="shared" si="0"/>
        <v>0</v>
      </c>
      <c r="G88" s="23">
        <f t="shared" si="1"/>
        <v>0</v>
      </c>
      <c r="H88" s="23">
        <v>0</v>
      </c>
      <c r="I88" s="23">
        <f t="shared" si="2"/>
        <v>0</v>
      </c>
      <c r="J88" s="75" t="str">
        <f t="shared" si="3"/>
        <v/>
      </c>
      <c r="K88" s="76"/>
      <c r="L88" s="7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WORKSHEET'!A85</f>
        <v>79</v>
      </c>
      <c r="B89" s="127" t="str">
        <f>'SCHEDULE OF VALUE WORKSHEET'!B85</f>
        <v>Fiberglass Planters-Allowance</v>
      </c>
      <c r="C89" s="128"/>
      <c r="D89" s="73">
        <f>SUM('SCHEDULE OF VALUE WORKSHEET'!E85)</f>
        <v>0</v>
      </c>
      <c r="E89" s="74">
        <v>0</v>
      </c>
      <c r="F89" s="73">
        <f t="shared" si="0"/>
        <v>0</v>
      </c>
      <c r="G89" s="23">
        <f t="shared" si="1"/>
        <v>0</v>
      </c>
      <c r="H89" s="23">
        <v>0</v>
      </c>
      <c r="I89" s="23">
        <f t="shared" si="2"/>
        <v>0</v>
      </c>
      <c r="J89" s="75" t="str">
        <f t="shared" si="3"/>
        <v/>
      </c>
      <c r="K89" s="76"/>
      <c r="L89" s="7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WORKSHEET'!A86</f>
        <v>80</v>
      </c>
      <c r="B90" s="127" t="str">
        <f>'SCHEDULE OF VALUE WORKSHEET'!B86</f>
        <v>CSl-33 (Utilities)</v>
      </c>
      <c r="C90" s="128"/>
      <c r="D90" s="73">
        <f>SUM('SCHEDULE OF VALUE WORKSHEET'!E86)</f>
        <v>0</v>
      </c>
      <c r="E90" s="74">
        <v>0</v>
      </c>
      <c r="F90" s="73">
        <f t="shared" si="0"/>
        <v>0</v>
      </c>
      <c r="G90" s="23">
        <f t="shared" si="1"/>
        <v>0</v>
      </c>
      <c r="H90" s="23">
        <v>0</v>
      </c>
      <c r="I90" s="23">
        <f t="shared" si="2"/>
        <v>0</v>
      </c>
      <c r="J90" s="75" t="str">
        <f t="shared" si="3"/>
        <v/>
      </c>
      <c r="K90" s="76"/>
      <c r="L90" s="7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WORKSHEET'!A87</f>
        <v>81</v>
      </c>
      <c r="B91" s="127" t="str">
        <f>'SCHEDULE OF VALUE WORKSHEET'!B87</f>
        <v>Sanitary Sewerage-Allowance</v>
      </c>
      <c r="C91" s="128"/>
      <c r="D91" s="73">
        <f>SUM('SCHEDULE OF VALUE WORKSHEET'!E87)</f>
        <v>50000</v>
      </c>
      <c r="E91" s="74">
        <v>0</v>
      </c>
      <c r="F91" s="73">
        <f t="shared" si="0"/>
        <v>50000</v>
      </c>
      <c r="G91" s="23">
        <f t="shared" si="1"/>
        <v>50000</v>
      </c>
      <c r="H91" s="23">
        <v>0</v>
      </c>
      <c r="I91" s="23">
        <f t="shared" si="2"/>
        <v>0</v>
      </c>
      <c r="J91" s="75" t="str">
        <f t="shared" si="3"/>
        <v/>
      </c>
      <c r="K91" s="76"/>
      <c r="L91" s="7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WORKSHEET'!A88</f>
        <v>82</v>
      </c>
      <c r="B92" s="127" t="str">
        <f>'SCHEDULE OF VALUE WORKSHEET'!B88</f>
        <v>Stormwater Utilities-Allowance</v>
      </c>
      <c r="C92" s="128"/>
      <c r="D92" s="73">
        <f>SUM('SCHEDULE OF VALUE WORKSHEET'!E88)</f>
        <v>0</v>
      </c>
      <c r="E92" s="74">
        <v>0</v>
      </c>
      <c r="F92" s="73">
        <f t="shared" si="0"/>
        <v>0</v>
      </c>
      <c r="G92" s="23">
        <f t="shared" si="1"/>
        <v>0</v>
      </c>
      <c r="H92" s="23">
        <v>0</v>
      </c>
      <c r="I92" s="23">
        <f t="shared" si="2"/>
        <v>0</v>
      </c>
      <c r="J92" s="75" t="str">
        <f t="shared" si="3"/>
        <v/>
      </c>
      <c r="K92" s="76"/>
      <c r="L92" s="7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WORKSHEET'!A89</f>
        <v>83</v>
      </c>
      <c r="B93" s="127" t="str">
        <f>'SCHEDULE OF VALUE WORKSHEET'!B89</f>
        <v>Electrical Utilities-Allowance</v>
      </c>
      <c r="C93" s="128"/>
      <c r="D93" s="73">
        <f>SUM('SCHEDULE OF VALUE WORKSHEET'!E89)</f>
        <v>0</v>
      </c>
      <c r="E93" s="74">
        <v>0</v>
      </c>
      <c r="F93" s="73">
        <f t="shared" si="0"/>
        <v>0</v>
      </c>
      <c r="G93" s="23">
        <f t="shared" si="1"/>
        <v>0</v>
      </c>
      <c r="H93" s="23">
        <v>0</v>
      </c>
      <c r="I93" s="23">
        <f t="shared" si="2"/>
        <v>0</v>
      </c>
      <c r="J93" s="75" t="str">
        <f t="shared" si="3"/>
        <v/>
      </c>
      <c r="K93" s="76"/>
      <c r="L93" s="7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WORKSHEET'!A90</f>
        <v>84</v>
      </c>
      <c r="B94" s="127" t="str">
        <f>'SCHEDULE OF VALUE WORKSHEET'!B90</f>
        <v>GC Fee</v>
      </c>
      <c r="C94" s="128"/>
      <c r="D94" s="73">
        <f>SUM('SCHEDULE OF VALUE WORKSHEET'!E90)</f>
        <v>806320.04</v>
      </c>
      <c r="E94" s="74">
        <v>0</v>
      </c>
      <c r="F94" s="73">
        <f t="shared" si="0"/>
        <v>806320.04</v>
      </c>
      <c r="G94" s="23">
        <f t="shared" si="1"/>
        <v>806320.04</v>
      </c>
      <c r="H94" s="23">
        <v>0</v>
      </c>
      <c r="I94" s="23">
        <f t="shared" si="2"/>
        <v>0</v>
      </c>
      <c r="J94" s="75" t="str">
        <f t="shared" si="3"/>
        <v/>
      </c>
      <c r="K94" s="76"/>
      <c r="L94" s="7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>
        <f>'SCHEDULE OF VALUE WORKSHEET'!A91</f>
        <v>85</v>
      </c>
      <c r="B95" s="127" t="str">
        <f>'SCHEDULE OF VALUE WORKSHEET'!B91</f>
        <v>Contractor's Contingency</v>
      </c>
      <c r="C95" s="128"/>
      <c r="D95" s="73">
        <f>SUM('SCHEDULE OF VALUE WORKSHEET'!E91)</f>
        <v>689162.43</v>
      </c>
      <c r="E95" s="74">
        <v>0</v>
      </c>
      <c r="F95" s="73">
        <f t="shared" si="0"/>
        <v>689162.43</v>
      </c>
      <c r="G95" s="23">
        <f t="shared" si="1"/>
        <v>689162.43</v>
      </c>
      <c r="H95" s="23">
        <v>0</v>
      </c>
      <c r="I95" s="23">
        <f t="shared" si="2"/>
        <v>0</v>
      </c>
      <c r="J95" s="75" t="str">
        <f t="shared" si="3"/>
        <v/>
      </c>
      <c r="K95" s="76"/>
      <c r="L95" s="7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4">
        <v>0</v>
      </c>
      <c r="F96" s="73" t="e">
        <f t="shared" si="0"/>
        <v>#REF!</v>
      </c>
      <c r="G96" s="23" t="e">
        <f t="shared" si="1"/>
        <v>#REF!</v>
      </c>
      <c r="H96" s="23">
        <v>0</v>
      </c>
      <c r="I96" s="23">
        <f t="shared" si="2"/>
        <v>0</v>
      </c>
      <c r="J96" s="75" t="str">
        <f t="shared" si="3"/>
        <v/>
      </c>
      <c r="K96" s="76"/>
      <c r="L96" s="7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4">
        <v>0</v>
      </c>
      <c r="F97" s="73" t="e">
        <f t="shared" si="0"/>
        <v>#REF!</v>
      </c>
      <c r="G97" s="23" t="e">
        <f t="shared" si="1"/>
        <v>#REF!</v>
      </c>
      <c r="H97" s="23">
        <v>0</v>
      </c>
      <c r="I97" s="23">
        <f t="shared" si="2"/>
        <v>0</v>
      </c>
      <c r="J97" s="75" t="str">
        <f t="shared" si="3"/>
        <v/>
      </c>
      <c r="K97" s="76"/>
      <c r="L97" s="7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4">
        <v>0</v>
      </c>
      <c r="F98" s="73" t="e">
        <f t="shared" si="0"/>
        <v>#REF!</v>
      </c>
      <c r="G98" s="23" t="e">
        <f t="shared" si="1"/>
        <v>#REF!</v>
      </c>
      <c r="H98" s="23">
        <v>0</v>
      </c>
      <c r="I98" s="23">
        <f t="shared" si="2"/>
        <v>0</v>
      </c>
      <c r="J98" s="75" t="str">
        <f t="shared" si="3"/>
        <v/>
      </c>
      <c r="K98" s="76"/>
      <c r="L98" s="7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4">
        <v>0</v>
      </c>
      <c r="F99" s="73" t="e">
        <f t="shared" si="0"/>
        <v>#REF!</v>
      </c>
      <c r="G99" s="23" t="e">
        <f t="shared" si="1"/>
        <v>#REF!</v>
      </c>
      <c r="H99" s="23">
        <v>0</v>
      </c>
      <c r="I99" s="23">
        <f t="shared" si="2"/>
        <v>0</v>
      </c>
      <c r="J99" s="75" t="str">
        <f t="shared" si="3"/>
        <v/>
      </c>
      <c r="K99" s="76"/>
      <c r="L99" s="7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4">
        <v>0</v>
      </c>
      <c r="F100" s="73" t="e">
        <f t="shared" si="0"/>
        <v>#REF!</v>
      </c>
      <c r="G100" s="23" t="e">
        <f t="shared" si="1"/>
        <v>#REF!</v>
      </c>
      <c r="H100" s="23">
        <v>0</v>
      </c>
      <c r="I100" s="23">
        <f t="shared" si="2"/>
        <v>0</v>
      </c>
      <c r="J100" s="75" t="str">
        <f t="shared" si="3"/>
        <v/>
      </c>
      <c r="K100" s="76"/>
      <c r="L100" s="7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4">
        <v>0</v>
      </c>
      <c r="F101" s="73" t="e">
        <f t="shared" si="0"/>
        <v>#REF!</v>
      </c>
      <c r="G101" s="23" t="e">
        <f t="shared" si="1"/>
        <v>#REF!</v>
      </c>
      <c r="H101" s="23">
        <v>0</v>
      </c>
      <c r="I101" s="23">
        <f t="shared" si="2"/>
        <v>0</v>
      </c>
      <c r="J101" s="75" t="str">
        <f t="shared" si="3"/>
        <v/>
      </c>
      <c r="K101" s="76"/>
      <c r="L101" s="7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4">
        <v>0</v>
      </c>
      <c r="F102" s="73" t="e">
        <f t="shared" si="0"/>
        <v>#REF!</v>
      </c>
      <c r="G102" s="23" t="e">
        <f t="shared" si="1"/>
        <v>#REF!</v>
      </c>
      <c r="H102" s="23">
        <v>0</v>
      </c>
      <c r="I102" s="23">
        <f t="shared" si="2"/>
        <v>0</v>
      </c>
      <c r="J102" s="75" t="str">
        <f t="shared" si="3"/>
        <v/>
      </c>
      <c r="K102" s="76"/>
      <c r="L102" s="7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4">
        <v>0</v>
      </c>
      <c r="F103" s="73" t="e">
        <f t="shared" si="0"/>
        <v>#REF!</v>
      </c>
      <c r="G103" s="23" t="e">
        <f t="shared" si="1"/>
        <v>#REF!</v>
      </c>
      <c r="H103" s="23">
        <v>0</v>
      </c>
      <c r="I103" s="23">
        <f t="shared" si="2"/>
        <v>0</v>
      </c>
      <c r="J103" s="75" t="str">
        <f t="shared" si="3"/>
        <v/>
      </c>
      <c r="K103" s="76"/>
      <c r="L103" s="7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4">
        <v>0</v>
      </c>
      <c r="F104" s="73" t="e">
        <f t="shared" si="0"/>
        <v>#REF!</v>
      </c>
      <c r="G104" s="23" t="e">
        <f t="shared" si="1"/>
        <v>#REF!</v>
      </c>
      <c r="H104" s="23">
        <v>0</v>
      </c>
      <c r="I104" s="23">
        <f t="shared" si="2"/>
        <v>0</v>
      </c>
      <c r="J104" s="75" t="str">
        <f t="shared" si="3"/>
        <v/>
      </c>
      <c r="K104" s="76"/>
      <c r="L104" s="7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4">
        <v>0</v>
      </c>
      <c r="F105" s="73" t="e">
        <f t="shared" si="0"/>
        <v>#REF!</v>
      </c>
      <c r="G105" s="23" t="e">
        <f t="shared" si="1"/>
        <v>#REF!</v>
      </c>
      <c r="H105" s="23">
        <v>0</v>
      </c>
      <c r="I105" s="23">
        <f t="shared" si="2"/>
        <v>0</v>
      </c>
      <c r="J105" s="75" t="str">
        <f t="shared" si="3"/>
        <v/>
      </c>
      <c r="K105" s="76"/>
      <c r="L105" s="7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4">
        <v>0</v>
      </c>
      <c r="F106" s="73" t="e">
        <f t="shared" si="0"/>
        <v>#REF!</v>
      </c>
      <c r="G106" s="23" t="e">
        <f t="shared" si="1"/>
        <v>#REF!</v>
      </c>
      <c r="H106" s="23">
        <v>0</v>
      </c>
      <c r="I106" s="23">
        <f t="shared" si="2"/>
        <v>0</v>
      </c>
      <c r="J106" s="75" t="str">
        <f t="shared" si="3"/>
        <v/>
      </c>
      <c r="K106" s="76"/>
      <c r="L106" s="7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4">
        <v>0</v>
      </c>
      <c r="F107" s="73" t="e">
        <f t="shared" si="0"/>
        <v>#REF!</v>
      </c>
      <c r="G107" s="23" t="e">
        <f t="shared" si="1"/>
        <v>#REF!</v>
      </c>
      <c r="H107" s="23">
        <v>0</v>
      </c>
      <c r="I107" s="23">
        <f t="shared" si="2"/>
        <v>0</v>
      </c>
      <c r="J107" s="75" t="str">
        <f t="shared" si="3"/>
        <v/>
      </c>
      <c r="K107" s="76"/>
      <c r="L107" s="7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4">
        <v>0</v>
      </c>
      <c r="F108" s="73" t="e">
        <f t="shared" si="0"/>
        <v>#REF!</v>
      </c>
      <c r="G108" s="23" t="e">
        <f t="shared" si="1"/>
        <v>#REF!</v>
      </c>
      <c r="H108" s="23">
        <v>0</v>
      </c>
      <c r="I108" s="23">
        <f t="shared" si="2"/>
        <v>0</v>
      </c>
      <c r="J108" s="75" t="str">
        <f t="shared" si="3"/>
        <v/>
      </c>
      <c r="K108" s="76"/>
      <c r="L108" s="7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4">
        <v>0</v>
      </c>
      <c r="F109" s="73" t="e">
        <f t="shared" si="0"/>
        <v>#REF!</v>
      </c>
      <c r="G109" s="23" t="e">
        <f t="shared" si="1"/>
        <v>#REF!</v>
      </c>
      <c r="H109" s="23">
        <v>0</v>
      </c>
      <c r="I109" s="23">
        <f t="shared" si="2"/>
        <v>0</v>
      </c>
      <c r="J109" s="75" t="str">
        <f t="shared" si="3"/>
        <v/>
      </c>
      <c r="K109" s="76"/>
      <c r="L109" s="7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4">
        <v>0</v>
      </c>
      <c r="F110" s="73" t="e">
        <f t="shared" si="0"/>
        <v>#REF!</v>
      </c>
      <c r="G110" s="23" t="e">
        <f t="shared" si="1"/>
        <v>#REF!</v>
      </c>
      <c r="H110" s="23">
        <v>0</v>
      </c>
      <c r="I110" s="23">
        <f t="shared" si="2"/>
        <v>0</v>
      </c>
      <c r="J110" s="75" t="str">
        <f t="shared" si="3"/>
        <v/>
      </c>
      <c r="K110" s="76"/>
      <c r="L110" s="7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4">
        <v>0</v>
      </c>
      <c r="F111" s="73" t="e">
        <f t="shared" si="0"/>
        <v>#REF!</v>
      </c>
      <c r="G111" s="23" t="e">
        <f t="shared" si="1"/>
        <v>#REF!</v>
      </c>
      <c r="H111" s="23">
        <v>0</v>
      </c>
      <c r="I111" s="23">
        <f t="shared" si="2"/>
        <v>0</v>
      </c>
      <c r="J111" s="75" t="str">
        <f t="shared" si="3"/>
        <v/>
      </c>
      <c r="K111" s="76"/>
      <c r="L111" s="7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4">
        <v>0</v>
      </c>
      <c r="F112" s="73" t="e">
        <f t="shared" si="0"/>
        <v>#REF!</v>
      </c>
      <c r="G112" s="23" t="e">
        <f t="shared" si="1"/>
        <v>#REF!</v>
      </c>
      <c r="H112" s="23">
        <v>0</v>
      </c>
      <c r="I112" s="23">
        <f t="shared" si="2"/>
        <v>0</v>
      </c>
      <c r="J112" s="75" t="str">
        <f t="shared" si="3"/>
        <v/>
      </c>
      <c r="K112" s="76"/>
      <c r="L112" s="7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4">
        <v>0</v>
      </c>
      <c r="F113" s="73" t="e">
        <f t="shared" si="0"/>
        <v>#REF!</v>
      </c>
      <c r="G113" s="23" t="e">
        <f t="shared" si="1"/>
        <v>#REF!</v>
      </c>
      <c r="H113" s="23">
        <v>0</v>
      </c>
      <c r="I113" s="23">
        <f t="shared" si="2"/>
        <v>0</v>
      </c>
      <c r="J113" s="75" t="str">
        <f t="shared" si="3"/>
        <v/>
      </c>
      <c r="K113" s="76"/>
      <c r="L113" s="7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4">
        <v>0</v>
      </c>
      <c r="F114" s="73" t="e">
        <f t="shared" si="0"/>
        <v>#REF!</v>
      </c>
      <c r="G114" s="23" t="e">
        <f t="shared" si="1"/>
        <v>#REF!</v>
      </c>
      <c r="H114" s="23">
        <v>0</v>
      </c>
      <c r="I114" s="23">
        <f t="shared" si="2"/>
        <v>0</v>
      </c>
      <c r="J114" s="75" t="str">
        <f t="shared" si="3"/>
        <v/>
      </c>
      <c r="K114" s="76"/>
      <c r="L114" s="7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4">
        <v>0</v>
      </c>
      <c r="F115" s="73" t="e">
        <f t="shared" si="0"/>
        <v>#REF!</v>
      </c>
      <c r="G115" s="23" t="e">
        <f t="shared" si="1"/>
        <v>#REF!</v>
      </c>
      <c r="H115" s="23">
        <v>0</v>
      </c>
      <c r="I115" s="23">
        <f t="shared" si="2"/>
        <v>0</v>
      </c>
      <c r="J115" s="75" t="str">
        <f t="shared" si="3"/>
        <v/>
      </c>
      <c r="K115" s="76"/>
      <c r="L115" s="7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4">
        <v>0</v>
      </c>
      <c r="F116" s="73" t="e">
        <f t="shared" si="0"/>
        <v>#REF!</v>
      </c>
      <c r="G116" s="23" t="e">
        <f t="shared" si="1"/>
        <v>#REF!</v>
      </c>
      <c r="H116" s="23">
        <v>0</v>
      </c>
      <c r="I116" s="23">
        <f t="shared" si="2"/>
        <v>0</v>
      </c>
      <c r="J116" s="75" t="str">
        <f t="shared" si="3"/>
        <v/>
      </c>
      <c r="K116" s="76"/>
      <c r="L116" s="7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4">
        <v>0</v>
      </c>
      <c r="F117" s="73" t="e">
        <f t="shared" si="0"/>
        <v>#REF!</v>
      </c>
      <c r="G117" s="23" t="e">
        <f t="shared" si="1"/>
        <v>#REF!</v>
      </c>
      <c r="H117" s="23">
        <v>0</v>
      </c>
      <c r="I117" s="23">
        <f t="shared" si="2"/>
        <v>0</v>
      </c>
      <c r="J117" s="75" t="str">
        <f t="shared" si="3"/>
        <v/>
      </c>
      <c r="K117" s="76"/>
      <c r="L117" s="7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4">
        <v>0</v>
      </c>
      <c r="F118" s="73" t="e">
        <f t="shared" si="0"/>
        <v>#REF!</v>
      </c>
      <c r="G118" s="23" t="e">
        <f t="shared" si="1"/>
        <v>#REF!</v>
      </c>
      <c r="H118" s="23">
        <v>0</v>
      </c>
      <c r="I118" s="23">
        <f t="shared" si="2"/>
        <v>0</v>
      </c>
      <c r="J118" s="75" t="str">
        <f t="shared" si="3"/>
        <v/>
      </c>
      <c r="K118" s="76"/>
      <c r="L118" s="7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4">
        <v>0</v>
      </c>
      <c r="F119" s="73" t="e">
        <f t="shared" si="0"/>
        <v>#REF!</v>
      </c>
      <c r="G119" s="23" t="e">
        <f t="shared" si="1"/>
        <v>#REF!</v>
      </c>
      <c r="H119" s="23">
        <v>0</v>
      </c>
      <c r="I119" s="23">
        <f t="shared" si="2"/>
        <v>0</v>
      </c>
      <c r="J119" s="75" t="str">
        <f t="shared" si="3"/>
        <v/>
      </c>
      <c r="K119" s="76"/>
      <c r="L119" s="7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4">
        <v>0</v>
      </c>
      <c r="F120" s="73" t="e">
        <f t="shared" si="0"/>
        <v>#REF!</v>
      </c>
      <c r="G120" s="23" t="e">
        <f t="shared" si="1"/>
        <v>#REF!</v>
      </c>
      <c r="H120" s="23">
        <v>0</v>
      </c>
      <c r="I120" s="23">
        <f t="shared" si="2"/>
        <v>0</v>
      </c>
      <c r="J120" s="75" t="str">
        <f t="shared" si="3"/>
        <v/>
      </c>
      <c r="K120" s="76"/>
      <c r="L120" s="7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4">
        <v>0</v>
      </c>
      <c r="F121" s="73" t="e">
        <f t="shared" si="0"/>
        <v>#REF!</v>
      </c>
      <c r="G121" s="23" t="e">
        <f t="shared" si="1"/>
        <v>#REF!</v>
      </c>
      <c r="H121" s="23">
        <v>0</v>
      </c>
      <c r="I121" s="23">
        <f t="shared" si="2"/>
        <v>0</v>
      </c>
      <c r="J121" s="75" t="str">
        <f t="shared" si="3"/>
        <v/>
      </c>
      <c r="K121" s="76"/>
      <c r="L121" s="7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4">
        <v>0</v>
      </c>
      <c r="F122" s="73" t="e">
        <f t="shared" si="0"/>
        <v>#REF!</v>
      </c>
      <c r="G122" s="23" t="e">
        <f t="shared" si="1"/>
        <v>#REF!</v>
      </c>
      <c r="H122" s="23">
        <v>0</v>
      </c>
      <c r="I122" s="23">
        <f t="shared" si="2"/>
        <v>0</v>
      </c>
      <c r="J122" s="75" t="str">
        <f t="shared" si="3"/>
        <v/>
      </c>
      <c r="K122" s="76"/>
      <c r="L122" s="7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4">
        <v>0</v>
      </c>
      <c r="F123" s="73" t="e">
        <f t="shared" si="0"/>
        <v>#REF!</v>
      </c>
      <c r="G123" s="23" t="e">
        <f t="shared" si="1"/>
        <v>#REF!</v>
      </c>
      <c r="H123" s="23">
        <v>0</v>
      </c>
      <c r="I123" s="23">
        <f t="shared" si="2"/>
        <v>0</v>
      </c>
      <c r="J123" s="75" t="str">
        <f t="shared" si="3"/>
        <v/>
      </c>
      <c r="K123" s="76"/>
      <c r="L123" s="7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4">
        <v>0</v>
      </c>
      <c r="F124" s="73" t="e">
        <f t="shared" si="0"/>
        <v>#REF!</v>
      </c>
      <c r="G124" s="23" t="e">
        <f t="shared" si="1"/>
        <v>#REF!</v>
      </c>
      <c r="H124" s="23">
        <v>0</v>
      </c>
      <c r="I124" s="23">
        <f t="shared" si="2"/>
        <v>0</v>
      </c>
      <c r="J124" s="75" t="str">
        <f t="shared" si="3"/>
        <v/>
      </c>
      <c r="K124" s="76"/>
      <c r="L124" s="7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4">
        <v>0</v>
      </c>
      <c r="F125" s="73" t="e">
        <f t="shared" si="0"/>
        <v>#REF!</v>
      </c>
      <c r="G125" s="23" t="e">
        <f t="shared" si="1"/>
        <v>#REF!</v>
      </c>
      <c r="H125" s="23">
        <v>0</v>
      </c>
      <c r="I125" s="23">
        <f t="shared" si="2"/>
        <v>0</v>
      </c>
      <c r="J125" s="75" t="str">
        <f t="shared" si="3"/>
        <v/>
      </c>
      <c r="K125" s="76"/>
      <c r="L125" s="7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4">
        <v>0</v>
      </c>
      <c r="F126" s="73" t="e">
        <f t="shared" si="0"/>
        <v>#REF!</v>
      </c>
      <c r="G126" s="23" t="e">
        <f t="shared" si="1"/>
        <v>#REF!</v>
      </c>
      <c r="H126" s="23">
        <v>0</v>
      </c>
      <c r="I126" s="23">
        <f t="shared" si="2"/>
        <v>0</v>
      </c>
      <c r="J126" s="75" t="str">
        <f t="shared" si="3"/>
        <v/>
      </c>
      <c r="K126" s="76"/>
      <c r="L126" s="7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4">
        <v>0</v>
      </c>
      <c r="F127" s="73" t="e">
        <f t="shared" si="0"/>
        <v>#REF!</v>
      </c>
      <c r="G127" s="23" t="e">
        <f t="shared" si="1"/>
        <v>#REF!</v>
      </c>
      <c r="H127" s="23">
        <v>0</v>
      </c>
      <c r="I127" s="23">
        <f t="shared" si="2"/>
        <v>0</v>
      </c>
      <c r="J127" s="75" t="str">
        <f t="shared" si="3"/>
        <v/>
      </c>
      <c r="K127" s="76"/>
      <c r="L127" s="7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4">
        <v>0</v>
      </c>
      <c r="F128" s="73" t="e">
        <f t="shared" si="0"/>
        <v>#REF!</v>
      </c>
      <c r="G128" s="23" t="e">
        <f t="shared" si="1"/>
        <v>#REF!</v>
      </c>
      <c r="H128" s="23">
        <v>0</v>
      </c>
      <c r="I128" s="23">
        <f t="shared" si="2"/>
        <v>0</v>
      </c>
      <c r="J128" s="75" t="str">
        <f t="shared" si="3"/>
        <v/>
      </c>
      <c r="K128" s="76"/>
      <c r="L128" s="7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4">
        <v>0</v>
      </c>
      <c r="F129" s="73" t="e">
        <f t="shared" si="0"/>
        <v>#REF!</v>
      </c>
      <c r="G129" s="23" t="e">
        <f t="shared" si="1"/>
        <v>#REF!</v>
      </c>
      <c r="H129" s="23">
        <v>0</v>
      </c>
      <c r="I129" s="23">
        <f t="shared" si="2"/>
        <v>0</v>
      </c>
      <c r="J129" s="75" t="str">
        <f t="shared" si="3"/>
        <v/>
      </c>
      <c r="K129" s="76"/>
      <c r="L129" s="7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4">
        <v>0</v>
      </c>
      <c r="F130" s="73" t="e">
        <f t="shared" si="0"/>
        <v>#REF!</v>
      </c>
      <c r="G130" s="23" t="e">
        <f t="shared" si="1"/>
        <v>#REF!</v>
      </c>
      <c r="H130" s="23">
        <v>0</v>
      </c>
      <c r="I130" s="23">
        <f t="shared" si="2"/>
        <v>0</v>
      </c>
      <c r="J130" s="75" t="str">
        <f t="shared" si="3"/>
        <v/>
      </c>
      <c r="K130" s="76"/>
      <c r="L130" s="7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4">
        <v>0</v>
      </c>
      <c r="F131" s="73" t="e">
        <f t="shared" si="0"/>
        <v>#REF!</v>
      </c>
      <c r="G131" s="23" t="e">
        <f t="shared" si="1"/>
        <v>#REF!</v>
      </c>
      <c r="H131" s="23">
        <v>0</v>
      </c>
      <c r="I131" s="23">
        <f t="shared" si="2"/>
        <v>0</v>
      </c>
      <c r="J131" s="75" t="str">
        <f t="shared" si="3"/>
        <v/>
      </c>
      <c r="K131" s="76"/>
      <c r="L131" s="7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4">
        <v>0</v>
      </c>
      <c r="F132" s="73" t="e">
        <f t="shared" si="0"/>
        <v>#REF!</v>
      </c>
      <c r="G132" s="23" t="e">
        <f t="shared" si="1"/>
        <v>#REF!</v>
      </c>
      <c r="H132" s="23">
        <v>0</v>
      </c>
      <c r="I132" s="23">
        <f t="shared" si="2"/>
        <v>0</v>
      </c>
      <c r="J132" s="75" t="str">
        <f t="shared" si="3"/>
        <v/>
      </c>
      <c r="K132" s="76"/>
      <c r="L132" s="7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4">
        <v>0</v>
      </c>
      <c r="F133" s="73" t="e">
        <f t="shared" si="0"/>
        <v>#REF!</v>
      </c>
      <c r="G133" s="23" t="e">
        <f t="shared" si="1"/>
        <v>#REF!</v>
      </c>
      <c r="H133" s="23">
        <v>0</v>
      </c>
      <c r="I133" s="23">
        <f t="shared" si="2"/>
        <v>0</v>
      </c>
      <c r="J133" s="75" t="str">
        <f t="shared" si="3"/>
        <v/>
      </c>
      <c r="K133" s="76"/>
      <c r="L133" s="7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4">
        <v>0</v>
      </c>
      <c r="F134" s="73" t="e">
        <f t="shared" si="0"/>
        <v>#REF!</v>
      </c>
      <c r="G134" s="23" t="e">
        <f t="shared" si="1"/>
        <v>#REF!</v>
      </c>
      <c r="H134" s="23">
        <v>0</v>
      </c>
      <c r="I134" s="23">
        <f t="shared" si="2"/>
        <v>0</v>
      </c>
      <c r="J134" s="75" t="str">
        <f t="shared" si="3"/>
        <v/>
      </c>
      <c r="K134" s="76"/>
      <c r="L134" s="7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4">
        <v>0</v>
      </c>
      <c r="F135" s="73" t="e">
        <f t="shared" si="0"/>
        <v>#REF!</v>
      </c>
      <c r="G135" s="23" t="e">
        <f t="shared" si="1"/>
        <v>#REF!</v>
      </c>
      <c r="H135" s="23">
        <v>0</v>
      </c>
      <c r="I135" s="23">
        <f t="shared" si="2"/>
        <v>0</v>
      </c>
      <c r="J135" s="75" t="str">
        <f t="shared" si="3"/>
        <v/>
      </c>
      <c r="K135" s="76"/>
      <c r="L135" s="7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72" t="e">
        <f>'SCHEDULE OF VALUE WORKSHEET'!#REF!</f>
        <v>#REF!</v>
      </c>
      <c r="B136" s="127" t="e">
        <f>'SCHEDULE OF VALUE WORKSHEET'!#REF!</f>
        <v>#REF!</v>
      </c>
      <c r="C136" s="128"/>
      <c r="D136" s="73" t="e">
        <f>SUM('SCHEDULE OF VALUE WORKSHEET'!#REF!)</f>
        <v>#REF!</v>
      </c>
      <c r="E136" s="74">
        <v>0</v>
      </c>
      <c r="F136" s="73" t="e">
        <f t="shared" si="0"/>
        <v>#REF!</v>
      </c>
      <c r="G136" s="23" t="e">
        <f t="shared" si="1"/>
        <v>#REF!</v>
      </c>
      <c r="H136" s="23">
        <v>0</v>
      </c>
      <c r="I136" s="23">
        <f t="shared" si="2"/>
        <v>0</v>
      </c>
      <c r="J136" s="75" t="str">
        <f t="shared" si="3"/>
        <v/>
      </c>
      <c r="K136" s="79"/>
      <c r="L136" s="7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29" t="s">
        <v>93</v>
      </c>
      <c r="C137" s="128"/>
      <c r="D137" s="81" t="e">
        <f t="shared" ref="D137:I137" si="4">SUM(D11:D136)</f>
        <v>#REF!</v>
      </c>
      <c r="E137" s="81">
        <f t="shared" si="4"/>
        <v>0</v>
      </c>
      <c r="F137" s="81" t="e">
        <f t="shared" si="4"/>
        <v>#REF!</v>
      </c>
      <c r="G137" s="81" t="e">
        <f t="shared" si="4"/>
        <v>#REF!</v>
      </c>
      <c r="H137" s="81">
        <f t="shared" si="4"/>
        <v>0</v>
      </c>
      <c r="I137" s="81">
        <f t="shared" si="4"/>
        <v>0</v>
      </c>
      <c r="J137" s="82"/>
      <c r="K137" s="83"/>
      <c r="L137" s="8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"/>
      <c r="H138" s="3"/>
      <c r="I138" s="3"/>
      <c r="J138" s="8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5"/>
      <c r="G139" s="130"/>
      <c r="H139" s="125"/>
      <c r="I139" s="125"/>
      <c r="J139" s="8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5"/>
      <c r="G140" s="3"/>
      <c r="H140" s="3"/>
      <c r="I140" s="3"/>
      <c r="J140" s="8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5"/>
      <c r="G141" s="85"/>
      <c r="H141" s="3"/>
      <c r="I141" s="3"/>
      <c r="J141" s="8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5"/>
      <c r="G142" s="85"/>
      <c r="H142" s="3"/>
      <c r="I142" s="3"/>
      <c r="J142" s="8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5"/>
      <c r="G143" s="3"/>
      <c r="H143" s="3"/>
      <c r="I143" s="3"/>
      <c r="J143" s="8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5"/>
      <c r="G144" s="3"/>
      <c r="H144" s="3"/>
      <c r="I144" s="3"/>
      <c r="J144" s="8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5"/>
      <c r="G145" s="3"/>
      <c r="H145" s="3"/>
      <c r="I145" s="3"/>
      <c r="J145" s="8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5"/>
      <c r="G146" s="3"/>
      <c r="H146" s="3"/>
      <c r="I146" s="3"/>
      <c r="J146" s="8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5"/>
      <c r="G147" s="3"/>
      <c r="H147" s="3"/>
      <c r="I147" s="3"/>
      <c r="J147" s="8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6"/>
      <c r="G148" s="3"/>
      <c r="H148" s="3"/>
      <c r="I148" s="3"/>
      <c r="J148" s="8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8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8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8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8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8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8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8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8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8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8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8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8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8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8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8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8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8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8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8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8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8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8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8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8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8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8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8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8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8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8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8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8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8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8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8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8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8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8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8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8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8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8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8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8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8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8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8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8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8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8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8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8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8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8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8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8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8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8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8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8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8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8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8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8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8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8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8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8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8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8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8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8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8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8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8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8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8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8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8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8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8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8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8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8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8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8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8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8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8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8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8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8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8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8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8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8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8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8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8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8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8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8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8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8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8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8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8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8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8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8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8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8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8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8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8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8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8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8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8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8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8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8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8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8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8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8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8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8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8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8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8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8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8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8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8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8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8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8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8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8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8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8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8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8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8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8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8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8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8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8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8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8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8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8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8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8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8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8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8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8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8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8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8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8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8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8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8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8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8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8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8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8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8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8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8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8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8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8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8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8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8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8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8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8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8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8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8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8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8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8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8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8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8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8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8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8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8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8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8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8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8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8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8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8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8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8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8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8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8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8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8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8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8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8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8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8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8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8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8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8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8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8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8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8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8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8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8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8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8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8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8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8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8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8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8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8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8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8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8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8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8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8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8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8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8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8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8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8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8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8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8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8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8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8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8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8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8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8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8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8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8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8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8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8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8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8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8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8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8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8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8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8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8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8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8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8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8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8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8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8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8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8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8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8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8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8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8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8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8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8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8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8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8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8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8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8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8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8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8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8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8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8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8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8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8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8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8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8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8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8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8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8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8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8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8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8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8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8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8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8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8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8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8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8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8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8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8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8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8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8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8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8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8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8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8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8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8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8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8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8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8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8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8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8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8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8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8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8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8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8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8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8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8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8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8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8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8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8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8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8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8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8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8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8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8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8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8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8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8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8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8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8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8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8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8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8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8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8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8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8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8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8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8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8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8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8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8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8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8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8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8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8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8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8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8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8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8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8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8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8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8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8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8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8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8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8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8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8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8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8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8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8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8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8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8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8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8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8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8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8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8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8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8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8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8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8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8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8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8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8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8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8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8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8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8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8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8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8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8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8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8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8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8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8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8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8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8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8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8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8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8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8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8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8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8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8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8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8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8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8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8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8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8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8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8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8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8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8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8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8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8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8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8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8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8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8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8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8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8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8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8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8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8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8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8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8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8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8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8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8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8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8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8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8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8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8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8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8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8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8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8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8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8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8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8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8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8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8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8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8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8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8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8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8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8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8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8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8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8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8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8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8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8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8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8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8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8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8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8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8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8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8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8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8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8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8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8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8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8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8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8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8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8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8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8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8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8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8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8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8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8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8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8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8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8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8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8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8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8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8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8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8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8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8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8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8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8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8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8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8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8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8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8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8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8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8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8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8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8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8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8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8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8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8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8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8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8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8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8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8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8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8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8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8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8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8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8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8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8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8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8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8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8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8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8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8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8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8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8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8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8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8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8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8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8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8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8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8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8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8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8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8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8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8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8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8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8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8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8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8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8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8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8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8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8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8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8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8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8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8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8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8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8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8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8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8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8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8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8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8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8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8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8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8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8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8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8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8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8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8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8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8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8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8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8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8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8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8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8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8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8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8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8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8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8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8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8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8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8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8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8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8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8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8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8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8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8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8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8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8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8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8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8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8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8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8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8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8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8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8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8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8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8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8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8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8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8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8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8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8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8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8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8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8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8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8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8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8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8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8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8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8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8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8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8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8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8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8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8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8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8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8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8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8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8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8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8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8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8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8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8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8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8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8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8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8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8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8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8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8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8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8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8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8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8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8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8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8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8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8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8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8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8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8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8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8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8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8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8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8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8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8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8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8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8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8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8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8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8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8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8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8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8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8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8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8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8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8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8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8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8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8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8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8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8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8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8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8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8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8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8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8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8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8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8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8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8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8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8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8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8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8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8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8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8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8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8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8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8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8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8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8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8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8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8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8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8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8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8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8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8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8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8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8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8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8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8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8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8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8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8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8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8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8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8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8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8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8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8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8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8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8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J2"/>
    <mergeCell ref="E3:E7"/>
    <mergeCell ref="D9:D10"/>
    <mergeCell ref="E9:E10"/>
    <mergeCell ref="F9:F10"/>
    <mergeCell ref="I9:J9"/>
    <mergeCell ref="I10:J10"/>
    <mergeCell ref="B9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6:C136"/>
    <mergeCell ref="B137:C137"/>
    <mergeCell ref="G139:I139"/>
    <mergeCell ref="B129:C129"/>
    <mergeCell ref="B130:C130"/>
    <mergeCell ref="B131:C131"/>
    <mergeCell ref="B132:C132"/>
    <mergeCell ref="B133:C133"/>
    <mergeCell ref="B134:C134"/>
    <mergeCell ref="B135:C135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94:C94"/>
    <mergeCell ref="B95:C95"/>
    <mergeCell ref="B96:C96"/>
    <mergeCell ref="B97:C97"/>
    <mergeCell ref="B98:C98"/>
    <mergeCell ref="B99:C99"/>
    <mergeCell ref="B100:C100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</mergeCells>
  <conditionalFormatting sqref="B11:J136">
    <cfRule type="expression" dxfId="97" priority="1" stopIfTrue="1">
      <formula>$H11&gt;0</formula>
    </cfRule>
    <cfRule type="expression" dxfId="96" priority="2" stopIfTrue="1">
      <formula>$J11=100%</formula>
    </cfRule>
  </conditionalFormatting>
  <conditionalFormatting sqref="D11:J136">
    <cfRule type="expression" dxfId="95" priority="3" stopIfTrue="1">
      <formula>$J11=""</formula>
    </cfRule>
    <cfRule type="expression" dxfId="94" priority="4" stopIfTrue="1">
      <formula>$J11&gt;100%</formula>
    </cfRule>
  </conditionalFormatting>
  <conditionalFormatting sqref="F11:G136">
    <cfRule type="cellIs" dxfId="93" priority="5" stopIfTrue="1" operator="lessThan">
      <formula>0</formula>
    </cfRule>
  </conditionalFormatting>
  <conditionalFormatting sqref="J3">
    <cfRule type="expression" dxfId="92" priority="6" stopIfTrue="1">
      <formula>$J3=""</formula>
    </cfRule>
    <cfRule type="expression" dxfId="91" priority="7" stopIfTrue="1">
      <formula>$J3&gt;100%</formula>
    </cfRule>
    <cfRule type="expression" dxfId="90" priority="8" stopIfTrue="1">
      <formula>$H3&gt;0</formula>
    </cfRule>
    <cfRule type="expression" dxfId="89" priority="9" stopIfTrue="1">
      <formula>$J3=100%</formula>
    </cfRule>
  </conditionalFormatting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89"/>
      <c r="F3" s="90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93"/>
      <c r="F4" s="93"/>
      <c r="G4" s="36"/>
      <c r="H4" s="94"/>
      <c r="I4" s="49" t="s">
        <v>96</v>
      </c>
      <c r="J4" s="91" t="e">
        <f>SUM(H137)</f>
        <v>#REF!</v>
      </c>
      <c r="K4" s="9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89"/>
      <c r="F5" s="96"/>
      <c r="G5" s="52"/>
      <c r="H5" s="94"/>
      <c r="I5" s="49" t="s">
        <v>97</v>
      </c>
      <c r="J5" s="91" t="e">
        <f>SUM(D137)</f>
        <v>#REF!</v>
      </c>
      <c r="K5" s="95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90"/>
      <c r="F6" s="90"/>
      <c r="G6" s="52"/>
      <c r="H6" s="94"/>
      <c r="I6" s="19" t="s">
        <v>99</v>
      </c>
      <c r="J6" s="91">
        <f>SUM(F137)</f>
        <v>0</v>
      </c>
      <c r="K6" s="9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89"/>
      <c r="F7" s="78"/>
      <c r="G7" s="55"/>
      <c r="H7" s="98"/>
      <c r="I7" s="47" t="s">
        <v>100</v>
      </c>
      <c r="J7" s="99" t="e">
        <f>SUM(G137)</f>
        <v>#REF!</v>
      </c>
      <c r="K7" s="9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2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4">
        <f>SUM('Draw #1'!E11)</f>
        <v>0</v>
      </c>
      <c r="F10" s="74">
        <v>0</v>
      </c>
      <c r="G10" s="73">
        <f>SUM('Draw #1'!F11)+F10</f>
        <v>50000</v>
      </c>
      <c r="H10" s="23">
        <f t="shared" ref="H10:H135" si="0">SUM(G10-J10)</f>
        <v>50000</v>
      </c>
      <c r="I10" s="23">
        <v>0</v>
      </c>
      <c r="J10" s="23">
        <f>SUM(I10+'Draw #1'!I11)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4">
        <f>SUM('Draw #1'!E12)</f>
        <v>0</v>
      </c>
      <c r="F11" s="74">
        <v>0</v>
      </c>
      <c r="G11" s="73">
        <f>SUM('Draw #1'!F12)+F11</f>
        <v>25000</v>
      </c>
      <c r="H11" s="23">
        <f t="shared" si="0"/>
        <v>25000</v>
      </c>
      <c r="I11" s="23">
        <v>0</v>
      </c>
      <c r="J11" s="23">
        <f>SUM(I11+'Draw #1'!I12)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4">
        <f>SUM('Draw #1'!E13)</f>
        <v>0</v>
      </c>
      <c r="F12" s="74">
        <v>0</v>
      </c>
      <c r="G12" s="73">
        <f>SUM('Draw #1'!F13)+F12</f>
        <v>30000</v>
      </c>
      <c r="H12" s="23">
        <f t="shared" si="0"/>
        <v>30000</v>
      </c>
      <c r="I12" s="23">
        <v>0</v>
      </c>
      <c r="J12" s="23">
        <f>SUM(I12+'Draw #1'!I13)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4">
        <f>SUM('Draw #1'!E14)</f>
        <v>0</v>
      </c>
      <c r="F13" s="74">
        <v>0</v>
      </c>
      <c r="G13" s="73">
        <f>SUM('Draw #1'!F14)+F13</f>
        <v>30000</v>
      </c>
      <c r="H13" s="23">
        <f t="shared" si="0"/>
        <v>30000</v>
      </c>
      <c r="I13" s="23">
        <v>0</v>
      </c>
      <c r="J13" s="23">
        <f>SUM(I13+'Draw #1'!I14)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4">
        <f>SUM('Draw #1'!E15)</f>
        <v>0</v>
      </c>
      <c r="F14" s="74">
        <v>0</v>
      </c>
      <c r="G14" s="73">
        <f>SUM('Draw #1'!F15)+F14</f>
        <v>75000</v>
      </c>
      <c r="H14" s="23">
        <f t="shared" si="0"/>
        <v>75000</v>
      </c>
      <c r="I14" s="23">
        <v>0</v>
      </c>
      <c r="J14" s="23">
        <f>SUM(I14+'Draw #1'!I15)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4">
        <f>SUM('Draw #1'!E16)</f>
        <v>0</v>
      </c>
      <c r="F15" s="74">
        <v>0</v>
      </c>
      <c r="G15" s="73">
        <f>SUM('Draw #1'!F16)+F15</f>
        <v>35</v>
      </c>
      <c r="H15" s="23">
        <f t="shared" si="0"/>
        <v>35</v>
      </c>
      <c r="I15" s="23">
        <v>0</v>
      </c>
      <c r="J15" s="23">
        <f>SUM(I15+'Draw #1'!I16)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4">
        <f>SUM('Draw #1'!E17)</f>
        <v>0</v>
      </c>
      <c r="F16" s="74">
        <v>0</v>
      </c>
      <c r="G16" s="73">
        <f>SUM('Draw #1'!F17)+F16</f>
        <v>25000</v>
      </c>
      <c r="H16" s="23">
        <f t="shared" si="0"/>
        <v>25000</v>
      </c>
      <c r="I16" s="23">
        <v>0</v>
      </c>
      <c r="J16" s="23">
        <f>SUM(I16+'Draw #1'!I17)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4">
        <f>SUM('Draw #1'!E18)</f>
        <v>0</v>
      </c>
      <c r="F17" s="74">
        <v>0</v>
      </c>
      <c r="G17" s="73">
        <f>SUM('Draw #1'!F18)+F17</f>
        <v>10000</v>
      </c>
      <c r="H17" s="23">
        <f t="shared" si="0"/>
        <v>10000</v>
      </c>
      <c r="I17" s="23">
        <v>0</v>
      </c>
      <c r="J17" s="23">
        <f>SUM(I17+'Draw #1'!I18)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4">
        <f>SUM('Draw #1'!E19)</f>
        <v>0</v>
      </c>
      <c r="F18" s="74">
        <v>0</v>
      </c>
      <c r="G18" s="73">
        <f>SUM('Draw #1'!F19)+F18</f>
        <v>10000</v>
      </c>
      <c r="H18" s="23">
        <f t="shared" si="0"/>
        <v>10000</v>
      </c>
      <c r="I18" s="23">
        <v>0</v>
      </c>
      <c r="J18" s="23">
        <f>SUM(I18+'Draw #1'!I19)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4">
        <f>SUM('Draw #1'!E20)</f>
        <v>0</v>
      </c>
      <c r="F19" s="74">
        <v>0</v>
      </c>
      <c r="G19" s="73">
        <f>SUM('Draw #1'!F20)+F19</f>
        <v>10000</v>
      </c>
      <c r="H19" s="23">
        <f t="shared" si="0"/>
        <v>10000</v>
      </c>
      <c r="I19" s="23">
        <v>0</v>
      </c>
      <c r="J19" s="23">
        <f>SUM(I19+'Draw #1'!I20)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4">
        <f>SUM('Draw #1'!E21)</f>
        <v>0</v>
      </c>
      <c r="F20" s="74">
        <v>0</v>
      </c>
      <c r="G20" s="73">
        <f>SUM('Draw #1'!F21)+F20</f>
        <v>20000</v>
      </c>
      <c r="H20" s="23">
        <f t="shared" si="0"/>
        <v>20000</v>
      </c>
      <c r="I20" s="23">
        <v>0</v>
      </c>
      <c r="J20" s="23">
        <f>SUM(I20+'Draw #1'!I21)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4">
        <f>SUM('Draw #1'!E22)</f>
        <v>0</v>
      </c>
      <c r="F21" s="74">
        <v>0</v>
      </c>
      <c r="G21" s="73">
        <f>SUM('Draw #1'!F22)+F21</f>
        <v>382500</v>
      </c>
      <c r="H21" s="23">
        <f t="shared" si="0"/>
        <v>382500</v>
      </c>
      <c r="I21" s="23">
        <v>0</v>
      </c>
      <c r="J21" s="23">
        <f>SUM(I21+'Draw #1'!I22)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4">
        <f>SUM('Draw #1'!E23)</f>
        <v>0</v>
      </c>
      <c r="F22" s="74">
        <v>0</v>
      </c>
      <c r="G22" s="73">
        <f>SUM('Draw #1'!F23)+F22</f>
        <v>0</v>
      </c>
      <c r="H22" s="23">
        <f t="shared" si="0"/>
        <v>0</v>
      </c>
      <c r="I22" s="23">
        <v>0</v>
      </c>
      <c r="J22" s="23">
        <f>SUM(I22+'Draw #1'!I23)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4">
        <f>SUM('Draw #1'!E24)</f>
        <v>0</v>
      </c>
      <c r="F23" s="74">
        <v>0</v>
      </c>
      <c r="G23" s="73">
        <f>SUM('Draw #1'!F24)+F23</f>
        <v>0</v>
      </c>
      <c r="H23" s="23">
        <f t="shared" si="0"/>
        <v>0</v>
      </c>
      <c r="I23" s="23">
        <v>0</v>
      </c>
      <c r="J23" s="23">
        <f>SUM(I23+'Draw #1'!I24)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4">
        <f>SUM('Draw #1'!E25)</f>
        <v>0</v>
      </c>
      <c r="F24" s="74">
        <v>0</v>
      </c>
      <c r="G24" s="73">
        <f>SUM('Draw #1'!F25)+F24</f>
        <v>50000</v>
      </c>
      <c r="H24" s="23">
        <f t="shared" si="0"/>
        <v>50000</v>
      </c>
      <c r="I24" s="23">
        <v>0</v>
      </c>
      <c r="J24" s="23">
        <f>SUM(I24+'Draw #1'!I25)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4">
        <f>SUM('Draw #1'!E26)</f>
        <v>0</v>
      </c>
      <c r="F25" s="74">
        <v>0</v>
      </c>
      <c r="G25" s="73">
        <f>SUM('Draw #1'!F26)+F25</f>
        <v>7000</v>
      </c>
      <c r="H25" s="23">
        <f t="shared" si="0"/>
        <v>7000</v>
      </c>
      <c r="I25" s="23">
        <v>0</v>
      </c>
      <c r="J25" s="23">
        <f>SUM(I25+'Draw #1'!I26)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4">
        <f>SUM('Draw #1'!E27)</f>
        <v>0</v>
      </c>
      <c r="F26" s="74">
        <v>0</v>
      </c>
      <c r="G26" s="73">
        <f>SUM('Draw #1'!F27)+F26</f>
        <v>592020.54</v>
      </c>
      <c r="H26" s="23">
        <f t="shared" si="0"/>
        <v>592020.54</v>
      </c>
      <c r="I26" s="23">
        <v>0</v>
      </c>
      <c r="J26" s="23">
        <f>SUM(I26+'Draw #1'!I27)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4">
        <f>SUM('Draw #1'!E28)</f>
        <v>0</v>
      </c>
      <c r="F27" s="74">
        <v>0</v>
      </c>
      <c r="G27" s="73">
        <f>SUM('Draw #1'!F28)+F27</f>
        <v>79500</v>
      </c>
      <c r="H27" s="23">
        <f t="shared" si="0"/>
        <v>79500</v>
      </c>
      <c r="I27" s="23">
        <v>0</v>
      </c>
      <c r="J27" s="23">
        <f>SUM(I27+'Draw #1'!I28)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4">
        <f>SUM('Draw #1'!E29)</f>
        <v>0</v>
      </c>
      <c r="F28" s="74">
        <v>0</v>
      </c>
      <c r="G28" s="73">
        <f>SUM('Draw #1'!F29)+F28</f>
        <v>11000</v>
      </c>
      <c r="H28" s="23">
        <f t="shared" si="0"/>
        <v>11000</v>
      </c>
      <c r="I28" s="23">
        <v>0</v>
      </c>
      <c r="J28" s="23">
        <f>SUM(I28+'Draw #1'!I29)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4">
        <f>SUM('Draw #1'!E30)</f>
        <v>0</v>
      </c>
      <c r="F29" s="74">
        <v>0</v>
      </c>
      <c r="G29" s="73">
        <f>SUM('Draw #1'!F30)+F29</f>
        <v>327470</v>
      </c>
      <c r="H29" s="23">
        <f t="shared" si="0"/>
        <v>327470</v>
      </c>
      <c r="I29" s="23">
        <v>0</v>
      </c>
      <c r="J29" s="23">
        <f>SUM(I29+'Draw #1'!I30)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4">
        <f>SUM('Draw #1'!E31)</f>
        <v>0</v>
      </c>
      <c r="F30" s="74">
        <v>0</v>
      </c>
      <c r="G30" s="73">
        <f>SUM('Draw #1'!F31)+F30</f>
        <v>5000</v>
      </c>
      <c r="H30" s="23">
        <f t="shared" si="0"/>
        <v>5000</v>
      </c>
      <c r="I30" s="23">
        <v>0</v>
      </c>
      <c r="J30" s="23">
        <f>SUM(I30+'Draw #1'!I31)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4">
        <f>SUM('Draw #1'!E32)</f>
        <v>0</v>
      </c>
      <c r="F31" s="74">
        <v>0</v>
      </c>
      <c r="G31" s="73">
        <f>SUM('Draw #1'!F32)+F31</f>
        <v>60042</v>
      </c>
      <c r="H31" s="23">
        <f t="shared" si="0"/>
        <v>60042</v>
      </c>
      <c r="I31" s="23">
        <v>0</v>
      </c>
      <c r="J31" s="23">
        <f>SUM(I31+'Draw #1'!I32)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4">
        <f>SUM('Draw #1'!E33)</f>
        <v>0</v>
      </c>
      <c r="F32" s="74">
        <v>0</v>
      </c>
      <c r="G32" s="73">
        <f>SUM('Draw #1'!F33)+F32</f>
        <v>143700</v>
      </c>
      <c r="H32" s="23">
        <f t="shared" si="0"/>
        <v>143700</v>
      </c>
      <c r="I32" s="23">
        <v>0</v>
      </c>
      <c r="J32" s="23">
        <f>SUM(I32+'Draw #1'!I33)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4">
        <f>SUM('Draw #1'!E34)</f>
        <v>0</v>
      </c>
      <c r="F33" s="74">
        <v>0</v>
      </c>
      <c r="G33" s="73">
        <f>SUM('Draw #1'!F34)+F33</f>
        <v>13055</v>
      </c>
      <c r="H33" s="23">
        <f t="shared" si="0"/>
        <v>13055</v>
      </c>
      <c r="I33" s="23">
        <v>0</v>
      </c>
      <c r="J33" s="23">
        <f>SUM(I33+'Draw #1'!I34)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4">
        <f>SUM('Draw #1'!E35)</f>
        <v>0</v>
      </c>
      <c r="F34" s="74">
        <v>0</v>
      </c>
      <c r="G34" s="73">
        <f>SUM('Draw #1'!F35)+F34</f>
        <v>33988.019999999997</v>
      </c>
      <c r="H34" s="23">
        <f t="shared" si="0"/>
        <v>33988.019999999997</v>
      </c>
      <c r="I34" s="23">
        <v>0</v>
      </c>
      <c r="J34" s="23">
        <f>SUM(I34+'Draw #1'!I35)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4">
        <f>SUM('Draw #1'!E36)</f>
        <v>0</v>
      </c>
      <c r="F35" s="74">
        <v>0</v>
      </c>
      <c r="G35" s="73">
        <f>SUM('Draw #1'!F36)+F35</f>
        <v>10000</v>
      </c>
      <c r="H35" s="23">
        <f t="shared" si="0"/>
        <v>10000</v>
      </c>
      <c r="I35" s="23">
        <v>0</v>
      </c>
      <c r="J35" s="23">
        <f>SUM(I35+'Draw #1'!I36)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4">
        <f>SUM('Draw #1'!E37)</f>
        <v>0</v>
      </c>
      <c r="F36" s="74">
        <v>0</v>
      </c>
      <c r="G36" s="73">
        <f>SUM('Draw #1'!F37)+F36</f>
        <v>75000</v>
      </c>
      <c r="H36" s="23">
        <f t="shared" si="0"/>
        <v>75000</v>
      </c>
      <c r="I36" s="23">
        <v>0</v>
      </c>
      <c r="J36" s="23">
        <f>SUM(I36+'Draw #1'!I37)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4">
        <f>SUM('Draw #1'!E38)</f>
        <v>0</v>
      </c>
      <c r="F37" s="74">
        <v>0</v>
      </c>
      <c r="G37" s="73">
        <f>SUM('Draw #1'!F38)+F37</f>
        <v>35000</v>
      </c>
      <c r="H37" s="23">
        <f t="shared" si="0"/>
        <v>35000</v>
      </c>
      <c r="I37" s="23">
        <v>0</v>
      </c>
      <c r="J37" s="23">
        <f>SUM(I37+'Draw #1'!I38)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4">
        <f>SUM('Draw #1'!E39)</f>
        <v>0</v>
      </c>
      <c r="F38" s="74">
        <v>0</v>
      </c>
      <c r="G38" s="73">
        <f>SUM('Draw #1'!F39)+F38</f>
        <v>970000</v>
      </c>
      <c r="H38" s="23">
        <f t="shared" si="0"/>
        <v>970000</v>
      </c>
      <c r="I38" s="23">
        <v>0</v>
      </c>
      <c r="J38" s="23">
        <f>SUM(I38+'Draw #1'!I39)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4">
        <f>SUM('Draw #1'!E40)</f>
        <v>0</v>
      </c>
      <c r="F39" s="74">
        <v>0</v>
      </c>
      <c r="G39" s="73">
        <f>SUM('Draw #1'!F40)+F39</f>
        <v>10000</v>
      </c>
      <c r="H39" s="23">
        <f t="shared" si="0"/>
        <v>10000</v>
      </c>
      <c r="I39" s="23">
        <v>0</v>
      </c>
      <c r="J39" s="23">
        <f>SUM(I39+'Draw #1'!I40)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4">
        <f>SUM('Draw #1'!E41)</f>
        <v>0</v>
      </c>
      <c r="F40" s="74">
        <v>0</v>
      </c>
      <c r="G40" s="73">
        <f>SUM('Draw #1'!F41)+F40</f>
        <v>7600</v>
      </c>
      <c r="H40" s="23">
        <f t="shared" si="0"/>
        <v>7600</v>
      </c>
      <c r="I40" s="23">
        <v>0</v>
      </c>
      <c r="J40" s="23">
        <f>SUM(I40+'Draw #1'!I41)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4">
        <f>SUM('Draw #1'!E42)</f>
        <v>0</v>
      </c>
      <c r="F41" s="74">
        <v>0</v>
      </c>
      <c r="G41" s="73">
        <f>SUM('Draw #1'!F42)+F41</f>
        <v>46600</v>
      </c>
      <c r="H41" s="23">
        <f t="shared" si="0"/>
        <v>46600</v>
      </c>
      <c r="I41" s="23">
        <v>0</v>
      </c>
      <c r="J41" s="23">
        <f>SUM(I41+'Draw #1'!I42)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4">
        <f>SUM('Draw #1'!E43)</f>
        <v>0</v>
      </c>
      <c r="F42" s="74">
        <v>0</v>
      </c>
      <c r="G42" s="73">
        <f>SUM('Draw #1'!F43)+F42</f>
        <v>58250</v>
      </c>
      <c r="H42" s="23">
        <f t="shared" si="0"/>
        <v>58250</v>
      </c>
      <c r="I42" s="23">
        <v>0</v>
      </c>
      <c r="J42" s="23">
        <f>SUM(I42+'Draw #1'!I43)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4">
        <f>SUM('Draw #1'!E44)</f>
        <v>0</v>
      </c>
      <c r="F43" s="74">
        <v>0</v>
      </c>
      <c r="G43" s="73">
        <f>SUM('Draw #1'!F44)+F43</f>
        <v>74200</v>
      </c>
      <c r="H43" s="23">
        <f t="shared" si="0"/>
        <v>74200</v>
      </c>
      <c r="I43" s="23">
        <v>0</v>
      </c>
      <c r="J43" s="23">
        <f>SUM(I43+'Draw #1'!I44)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4">
        <f>SUM('Draw #1'!E45)</f>
        <v>0</v>
      </c>
      <c r="F44" s="74">
        <v>0</v>
      </c>
      <c r="G44" s="73">
        <f>SUM('Draw #1'!F45)+F44</f>
        <v>70000</v>
      </c>
      <c r="H44" s="23">
        <f t="shared" si="0"/>
        <v>70000</v>
      </c>
      <c r="I44" s="23">
        <v>0</v>
      </c>
      <c r="J44" s="23">
        <f>SUM(I44+'Draw #1'!I45)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4">
        <f>SUM('Draw #1'!E46)</f>
        <v>0</v>
      </c>
      <c r="F45" s="74">
        <v>0</v>
      </c>
      <c r="G45" s="73">
        <f>SUM('Draw #1'!F46)+F45</f>
        <v>3000</v>
      </c>
      <c r="H45" s="23">
        <f t="shared" si="0"/>
        <v>3000</v>
      </c>
      <c r="I45" s="23">
        <v>0</v>
      </c>
      <c r="J45" s="23">
        <f>SUM(I45+'Draw #1'!I46)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4">
        <f>SUM('Draw #1'!E47)</f>
        <v>0</v>
      </c>
      <c r="F46" s="74">
        <v>0</v>
      </c>
      <c r="G46" s="73">
        <f>SUM('Draw #1'!F47)+F46</f>
        <v>5000</v>
      </c>
      <c r="H46" s="23">
        <f t="shared" si="0"/>
        <v>5000</v>
      </c>
      <c r="I46" s="23">
        <v>0</v>
      </c>
      <c r="J46" s="23">
        <f>SUM(I46+'Draw #1'!I47)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4">
        <f>SUM('Draw #1'!E48)</f>
        <v>0</v>
      </c>
      <c r="F47" s="74">
        <v>0</v>
      </c>
      <c r="G47" s="73">
        <f>SUM('Draw #1'!F48)+F47</f>
        <v>182256</v>
      </c>
      <c r="H47" s="23">
        <f t="shared" si="0"/>
        <v>182256</v>
      </c>
      <c r="I47" s="23">
        <v>0</v>
      </c>
      <c r="J47" s="23">
        <f>SUM(I47+'Draw #1'!I48)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4">
        <f>SUM('Draw #1'!E49)</f>
        <v>0</v>
      </c>
      <c r="F48" s="74">
        <v>0</v>
      </c>
      <c r="G48" s="73">
        <f>SUM('Draw #1'!F49)+F48</f>
        <v>81726.81</v>
      </c>
      <c r="H48" s="23">
        <f t="shared" si="0"/>
        <v>81726.81</v>
      </c>
      <c r="I48" s="23">
        <v>0</v>
      </c>
      <c r="J48" s="23">
        <f>SUM(I48+'Draw #1'!I49)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4">
        <f>SUM('Draw #1'!E50)</f>
        <v>0</v>
      </c>
      <c r="F49" s="74">
        <v>0</v>
      </c>
      <c r="G49" s="73">
        <f>SUM('Draw #1'!F50)+F49</f>
        <v>25900</v>
      </c>
      <c r="H49" s="23">
        <f t="shared" si="0"/>
        <v>25900</v>
      </c>
      <c r="I49" s="23">
        <v>0</v>
      </c>
      <c r="J49" s="23">
        <f>SUM(I49+'Draw #1'!I50)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4">
        <f>SUM('Draw #1'!E51)</f>
        <v>0</v>
      </c>
      <c r="F50" s="74">
        <v>0</v>
      </c>
      <c r="G50" s="73">
        <f>SUM('Draw #1'!F51)+F50</f>
        <v>8755</v>
      </c>
      <c r="H50" s="23">
        <f t="shared" si="0"/>
        <v>8755</v>
      </c>
      <c r="I50" s="23">
        <v>0</v>
      </c>
      <c r="J50" s="23">
        <f>SUM(I50+'Draw #1'!I51)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4">
        <f>SUM('Draw #1'!E52)</f>
        <v>0</v>
      </c>
      <c r="F51" s="74">
        <v>0</v>
      </c>
      <c r="G51" s="73">
        <f>SUM('Draw #1'!F52)+F51</f>
        <v>437990</v>
      </c>
      <c r="H51" s="23">
        <f t="shared" si="0"/>
        <v>437990</v>
      </c>
      <c r="I51" s="23">
        <v>0</v>
      </c>
      <c r="J51" s="23">
        <f>SUM(I51+'Draw #1'!I52)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4">
        <f>SUM('Draw #1'!E53)</f>
        <v>0</v>
      </c>
      <c r="F52" s="74">
        <v>0</v>
      </c>
      <c r="G52" s="73">
        <f>SUM('Draw #1'!F53)+F52</f>
        <v>130000</v>
      </c>
      <c r="H52" s="23">
        <f t="shared" si="0"/>
        <v>130000</v>
      </c>
      <c r="I52" s="23">
        <v>0</v>
      </c>
      <c r="J52" s="23">
        <f>SUM(I52+'Draw #1'!I53)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4">
        <f>SUM('Draw #1'!E54)</f>
        <v>0</v>
      </c>
      <c r="F53" s="74">
        <v>0</v>
      </c>
      <c r="G53" s="73">
        <f>SUM('Draw #1'!F54)+F53</f>
        <v>118463</v>
      </c>
      <c r="H53" s="23">
        <f t="shared" si="0"/>
        <v>118463</v>
      </c>
      <c r="I53" s="23">
        <v>0</v>
      </c>
      <c r="J53" s="23">
        <f>SUM(I53+'Draw #1'!I54)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4">
        <f>SUM('Draw #1'!E55)</f>
        <v>0</v>
      </c>
      <c r="F54" s="74">
        <v>0</v>
      </c>
      <c r="G54" s="73">
        <f>SUM('Draw #1'!F55)+F54</f>
        <v>275000</v>
      </c>
      <c r="H54" s="23">
        <f t="shared" si="0"/>
        <v>275000</v>
      </c>
      <c r="I54" s="23">
        <v>0</v>
      </c>
      <c r="J54" s="23">
        <f>SUM(I54+'Draw #1'!I55)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4">
        <f>SUM('Draw #1'!E56)</f>
        <v>0</v>
      </c>
      <c r="F55" s="74">
        <v>0</v>
      </c>
      <c r="G55" s="73">
        <f>SUM('Draw #1'!F56)+F55</f>
        <v>0</v>
      </c>
      <c r="H55" s="23">
        <f t="shared" si="0"/>
        <v>0</v>
      </c>
      <c r="I55" s="23">
        <v>0</v>
      </c>
      <c r="J55" s="23">
        <f>SUM(I55+'Draw #1'!I56)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4">
        <f>SUM('Draw #1'!E57)</f>
        <v>0</v>
      </c>
      <c r="F56" s="74">
        <v>0</v>
      </c>
      <c r="G56" s="73">
        <f>SUM('Draw #1'!F57)+F56</f>
        <v>11972.11</v>
      </c>
      <c r="H56" s="23">
        <f t="shared" si="0"/>
        <v>11972.11</v>
      </c>
      <c r="I56" s="23">
        <v>0</v>
      </c>
      <c r="J56" s="23">
        <f>SUM(I56+'Draw #1'!I57)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4">
        <f>SUM('Draw #1'!E58)</f>
        <v>0</v>
      </c>
      <c r="F57" s="74">
        <v>0</v>
      </c>
      <c r="G57" s="73">
        <f>SUM('Draw #1'!F58)+F57</f>
        <v>13056</v>
      </c>
      <c r="H57" s="23">
        <f t="shared" si="0"/>
        <v>13056</v>
      </c>
      <c r="I57" s="23">
        <v>0</v>
      </c>
      <c r="J57" s="23">
        <f>SUM(I57+'Draw #1'!I58)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4">
        <f>SUM('Draw #1'!E59)</f>
        <v>0</v>
      </c>
      <c r="F58" s="74">
        <v>0</v>
      </c>
      <c r="G58" s="73">
        <f>SUM('Draw #1'!F59)+F58</f>
        <v>10840</v>
      </c>
      <c r="H58" s="23">
        <f t="shared" si="0"/>
        <v>10840</v>
      </c>
      <c r="I58" s="23">
        <v>0</v>
      </c>
      <c r="J58" s="23">
        <f>SUM(I58+'Draw #1'!I59)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4">
        <f>SUM('Draw #1'!E60)</f>
        <v>0</v>
      </c>
      <c r="F59" s="74">
        <v>0</v>
      </c>
      <c r="G59" s="73">
        <f>SUM('Draw #1'!F60)+F59</f>
        <v>3000</v>
      </c>
      <c r="H59" s="23">
        <f t="shared" si="0"/>
        <v>3000</v>
      </c>
      <c r="I59" s="23">
        <v>0</v>
      </c>
      <c r="J59" s="23">
        <f>SUM(I59+'Draw #1'!I60)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4">
        <f>SUM('Draw #1'!E61)</f>
        <v>0</v>
      </c>
      <c r="F60" s="74">
        <v>0</v>
      </c>
      <c r="G60" s="73">
        <f>SUM('Draw #1'!F61)+F60</f>
        <v>14136</v>
      </c>
      <c r="H60" s="23">
        <f t="shared" si="0"/>
        <v>14136</v>
      </c>
      <c r="I60" s="23">
        <v>0</v>
      </c>
      <c r="J60" s="23">
        <f>SUM(I60+'Draw #1'!I61)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4">
        <f>SUM('Draw #1'!E62)</f>
        <v>0</v>
      </c>
      <c r="F61" s="74">
        <v>0</v>
      </c>
      <c r="G61" s="73">
        <f>SUM('Draw #1'!F62)+F61</f>
        <v>129875.28</v>
      </c>
      <c r="H61" s="23">
        <f t="shared" si="0"/>
        <v>129875.28</v>
      </c>
      <c r="I61" s="23">
        <v>0</v>
      </c>
      <c r="J61" s="23">
        <f>SUM(I61+'Draw #1'!I62)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4">
        <f>SUM('Draw #1'!E63)</f>
        <v>0</v>
      </c>
      <c r="F62" s="74">
        <v>0</v>
      </c>
      <c r="G62" s="73">
        <f>SUM('Draw #1'!F63)+F62</f>
        <v>50000</v>
      </c>
      <c r="H62" s="23">
        <f t="shared" si="0"/>
        <v>50000</v>
      </c>
      <c r="I62" s="23">
        <v>0</v>
      </c>
      <c r="J62" s="23">
        <f>SUM(I62+'Draw #1'!I63)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4">
        <f>SUM('Draw #1'!E64)</f>
        <v>0</v>
      </c>
      <c r="F63" s="74">
        <v>0</v>
      </c>
      <c r="G63" s="73">
        <f>SUM('Draw #1'!F64)+F63</f>
        <v>103000</v>
      </c>
      <c r="H63" s="23">
        <f t="shared" si="0"/>
        <v>103000</v>
      </c>
      <c r="I63" s="23">
        <v>0</v>
      </c>
      <c r="J63" s="23">
        <f>SUM(I63+'Draw #1'!I64)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4">
        <f>SUM('Draw #1'!E65)</f>
        <v>0</v>
      </c>
      <c r="F64" s="74">
        <v>0</v>
      </c>
      <c r="G64" s="73">
        <f>SUM('Draw #1'!F65)+F64</f>
        <v>150000</v>
      </c>
      <c r="H64" s="23">
        <f t="shared" si="0"/>
        <v>150000</v>
      </c>
      <c r="I64" s="23">
        <v>0</v>
      </c>
      <c r="J64" s="23">
        <f>SUM(I64+'Draw #1'!I65)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4">
        <f>SUM('Draw #1'!E66)</f>
        <v>0</v>
      </c>
      <c r="F65" s="74">
        <v>0</v>
      </c>
      <c r="G65" s="73">
        <f>SUM('Draw #1'!F66)+F65</f>
        <v>37409</v>
      </c>
      <c r="H65" s="23">
        <f t="shared" si="0"/>
        <v>37409</v>
      </c>
      <c r="I65" s="23">
        <v>0</v>
      </c>
      <c r="J65" s="23">
        <f>SUM(I65+'Draw #1'!I66)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4">
        <f>SUM('Draw #1'!E67)</f>
        <v>0</v>
      </c>
      <c r="F66" s="74">
        <v>0</v>
      </c>
      <c r="G66" s="73">
        <f>SUM('Draw #1'!F67)+F66</f>
        <v>187300</v>
      </c>
      <c r="H66" s="23">
        <f t="shared" si="0"/>
        <v>187300</v>
      </c>
      <c r="I66" s="23">
        <v>0</v>
      </c>
      <c r="J66" s="23">
        <f>SUM(I66+'Draw #1'!I67)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4">
        <f>SUM('Draw #1'!E68)</f>
        <v>0</v>
      </c>
      <c r="F67" s="74">
        <v>0</v>
      </c>
      <c r="G67" s="73">
        <f>SUM('Draw #1'!F68)+F67</f>
        <v>800000</v>
      </c>
      <c r="H67" s="23">
        <f t="shared" si="0"/>
        <v>800000</v>
      </c>
      <c r="I67" s="23">
        <v>0</v>
      </c>
      <c r="J67" s="23">
        <f>SUM(I67+'Draw #1'!I68)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4">
        <f>SUM('Draw #1'!E69)</f>
        <v>0</v>
      </c>
      <c r="F68" s="74">
        <v>0</v>
      </c>
      <c r="G68" s="73">
        <f>SUM('Draw #1'!F69)+F68</f>
        <v>5000</v>
      </c>
      <c r="H68" s="23">
        <f t="shared" si="0"/>
        <v>5000</v>
      </c>
      <c r="I68" s="23">
        <v>0</v>
      </c>
      <c r="J68" s="23">
        <f>SUM(I68+'Draw #1'!I69)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4">
        <f>SUM('Draw #1'!E70)</f>
        <v>0</v>
      </c>
      <c r="F69" s="74">
        <v>0</v>
      </c>
      <c r="G69" s="73">
        <f>SUM('Draw #1'!F70)+F69</f>
        <v>394800</v>
      </c>
      <c r="H69" s="23">
        <f t="shared" si="0"/>
        <v>394800</v>
      </c>
      <c r="I69" s="23">
        <v>0</v>
      </c>
      <c r="J69" s="23">
        <f>SUM(I69+'Draw #1'!I70)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4">
        <f>SUM('Draw #1'!E71)</f>
        <v>0</v>
      </c>
      <c r="F70" s="74">
        <v>0</v>
      </c>
      <c r="G70" s="73">
        <f>SUM('Draw #1'!F71)+F70</f>
        <v>575000</v>
      </c>
      <c r="H70" s="23">
        <f t="shared" si="0"/>
        <v>575000</v>
      </c>
      <c r="I70" s="23">
        <v>0</v>
      </c>
      <c r="J70" s="23">
        <f>SUM(I70+'Draw #1'!I71)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4">
        <f>SUM('Draw #1'!E72)</f>
        <v>0</v>
      </c>
      <c r="F71" s="74">
        <v>0</v>
      </c>
      <c r="G71" s="73">
        <f>SUM('Draw #1'!F72)+F71</f>
        <v>32000</v>
      </c>
      <c r="H71" s="23">
        <f t="shared" si="0"/>
        <v>32000</v>
      </c>
      <c r="I71" s="23">
        <v>0</v>
      </c>
      <c r="J71" s="23">
        <f>SUM(I71+'Draw #1'!I72)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4">
        <f>SUM('Draw #1'!E73)</f>
        <v>0</v>
      </c>
      <c r="F72" s="74">
        <v>0</v>
      </c>
      <c r="G72" s="73">
        <f>SUM('Draw #1'!F73)+F72</f>
        <v>19000</v>
      </c>
      <c r="H72" s="23">
        <f t="shared" si="0"/>
        <v>19000</v>
      </c>
      <c r="I72" s="23">
        <v>0</v>
      </c>
      <c r="J72" s="23">
        <f>SUM(I72+'Draw #1'!I73)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4">
        <f>SUM('Draw #1'!E74)</f>
        <v>0</v>
      </c>
      <c r="F73" s="74">
        <v>0</v>
      </c>
      <c r="G73" s="73">
        <f>SUM('Draw #1'!F74)+F73</f>
        <v>51000</v>
      </c>
      <c r="H73" s="23">
        <f t="shared" si="0"/>
        <v>51000</v>
      </c>
      <c r="I73" s="23">
        <v>0</v>
      </c>
      <c r="J73" s="23">
        <f>SUM(I73+'Draw #1'!I74)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4">
        <f>SUM('Draw #1'!E75)</f>
        <v>0</v>
      </c>
      <c r="F74" s="74">
        <v>0</v>
      </c>
      <c r="G74" s="73">
        <f>SUM('Draw #1'!F75)+F74</f>
        <v>5000</v>
      </c>
      <c r="H74" s="23">
        <f t="shared" si="0"/>
        <v>5000</v>
      </c>
      <c r="I74" s="23">
        <v>0</v>
      </c>
      <c r="J74" s="23">
        <f>SUM(I74+'Draw #1'!I75)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4">
        <f>SUM('Draw #1'!E76)</f>
        <v>0</v>
      </c>
      <c r="F75" s="74">
        <v>0</v>
      </c>
      <c r="G75" s="73">
        <f>SUM('Draw #1'!F76)+F75</f>
        <v>47250</v>
      </c>
      <c r="H75" s="23">
        <f t="shared" si="0"/>
        <v>47250</v>
      </c>
      <c r="I75" s="23">
        <v>0</v>
      </c>
      <c r="J75" s="23">
        <f>SUM(I75+'Draw #1'!I76)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4">
        <f>SUM('Draw #1'!E77)</f>
        <v>0</v>
      </c>
      <c r="F76" s="74">
        <v>0</v>
      </c>
      <c r="G76" s="73" t="e">
        <f>SUM('Draw #1'!F77)+F76</f>
        <v>#REF!</v>
      </c>
      <c r="H76" s="23" t="e">
        <f t="shared" si="0"/>
        <v>#REF!</v>
      </c>
      <c r="I76" s="23">
        <v>0</v>
      </c>
      <c r="J76" s="23">
        <f>SUM(I76+'Draw #1'!I77)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4">
        <f>SUM('Draw #1'!E78)</f>
        <v>0</v>
      </c>
      <c r="F77" s="74">
        <v>0</v>
      </c>
      <c r="G77" s="73">
        <f>SUM('Draw #1'!F78)+F77</f>
        <v>57350</v>
      </c>
      <c r="H77" s="23">
        <f t="shared" si="0"/>
        <v>57350</v>
      </c>
      <c r="I77" s="23">
        <v>0</v>
      </c>
      <c r="J77" s="23">
        <f>SUM(I77+'Draw #1'!I78)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4">
        <f>SUM('Draw #1'!E79)</f>
        <v>0</v>
      </c>
      <c r="F78" s="74">
        <v>0</v>
      </c>
      <c r="G78" s="73">
        <f>SUM('Draw #1'!F79)+F78</f>
        <v>10000</v>
      </c>
      <c r="H78" s="23">
        <f t="shared" si="0"/>
        <v>10000</v>
      </c>
      <c r="I78" s="23">
        <v>0</v>
      </c>
      <c r="J78" s="23">
        <f>SUM(I78+'Draw #1'!I79)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4">
        <f>SUM('Draw #1'!E80)</f>
        <v>0</v>
      </c>
      <c r="F79" s="74">
        <v>0</v>
      </c>
      <c r="G79" s="73" t="e">
        <f>SUM('Draw #1'!F80)+F79</f>
        <v>#REF!</v>
      </c>
      <c r="H79" s="23" t="e">
        <f t="shared" si="0"/>
        <v>#REF!</v>
      </c>
      <c r="I79" s="23">
        <v>0</v>
      </c>
      <c r="J79" s="23">
        <f>SUM(I79+'Draw #1'!I80)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4">
        <f>SUM('Draw #1'!E81)</f>
        <v>0</v>
      </c>
      <c r="F80" s="74">
        <v>0</v>
      </c>
      <c r="G80" s="73" t="e">
        <f>SUM('Draw #1'!F81)+F80</f>
        <v>#REF!</v>
      </c>
      <c r="H80" s="23" t="e">
        <f t="shared" si="0"/>
        <v>#REF!</v>
      </c>
      <c r="I80" s="23">
        <v>0</v>
      </c>
      <c r="J80" s="23">
        <f>SUM(I80+'Draw #1'!I81)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4">
        <f>SUM('Draw #1'!E82)</f>
        <v>0</v>
      </c>
      <c r="F81" s="74">
        <v>0</v>
      </c>
      <c r="G81" s="73" t="e">
        <f>SUM('Draw #1'!F82)+F81</f>
        <v>#REF!</v>
      </c>
      <c r="H81" s="23" t="e">
        <f t="shared" si="0"/>
        <v>#REF!</v>
      </c>
      <c r="I81" s="23">
        <v>0</v>
      </c>
      <c r="J81" s="23">
        <f>SUM(I81+'Draw #1'!I82)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4">
        <f>SUM('Draw #1'!E83)</f>
        <v>0</v>
      </c>
      <c r="F82" s="74">
        <v>0</v>
      </c>
      <c r="G82" s="73">
        <f>SUM('Draw #1'!F83)+F82</f>
        <v>10500</v>
      </c>
      <c r="H82" s="23">
        <f t="shared" si="0"/>
        <v>10500</v>
      </c>
      <c r="I82" s="23">
        <v>0</v>
      </c>
      <c r="J82" s="23">
        <f>SUM(I82+'Draw #1'!I83)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4">
        <f>SUM('Draw #1'!E84)</f>
        <v>0</v>
      </c>
      <c r="F83" s="74">
        <v>0</v>
      </c>
      <c r="G83" s="73">
        <f>SUM('Draw #1'!F84)+F83</f>
        <v>10000</v>
      </c>
      <c r="H83" s="23">
        <f t="shared" si="0"/>
        <v>10000</v>
      </c>
      <c r="I83" s="23">
        <v>0</v>
      </c>
      <c r="J83" s="23">
        <f>SUM(I83+'Draw #1'!I84)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4">
        <f>SUM('Draw #1'!E85)</f>
        <v>0</v>
      </c>
      <c r="F84" s="74">
        <v>0</v>
      </c>
      <c r="G84" s="73">
        <f>SUM('Draw #1'!F85)+F84</f>
        <v>5000</v>
      </c>
      <c r="H84" s="23">
        <f t="shared" si="0"/>
        <v>5000</v>
      </c>
      <c r="I84" s="23">
        <v>0</v>
      </c>
      <c r="J84" s="23">
        <f>SUM(I84+'Draw #1'!I85)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4">
        <f>SUM('Draw #1'!E86)</f>
        <v>0</v>
      </c>
      <c r="F85" s="74">
        <v>0</v>
      </c>
      <c r="G85" s="73">
        <f>SUM('Draw #1'!F86)+F85</f>
        <v>28619.55</v>
      </c>
      <c r="H85" s="23">
        <f t="shared" si="0"/>
        <v>28619.55</v>
      </c>
      <c r="I85" s="23">
        <v>0</v>
      </c>
      <c r="J85" s="23">
        <f>SUM(I85+'Draw #1'!I86)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4">
        <f>SUM('Draw #1'!E87)</f>
        <v>0</v>
      </c>
      <c r="F86" s="74">
        <v>0</v>
      </c>
      <c r="G86" s="73">
        <f>SUM('Draw #1'!F87)+F86</f>
        <v>50000</v>
      </c>
      <c r="H86" s="23">
        <f t="shared" si="0"/>
        <v>50000</v>
      </c>
      <c r="I86" s="23">
        <v>0</v>
      </c>
      <c r="J86" s="23">
        <f>SUM(I86+'Draw #1'!I87)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4">
        <f>SUM('Draw #1'!E88)</f>
        <v>0</v>
      </c>
      <c r="F87" s="74">
        <v>0</v>
      </c>
      <c r="G87" s="73">
        <f>SUM('Draw #1'!F88)+F87</f>
        <v>0</v>
      </c>
      <c r="H87" s="23">
        <f t="shared" si="0"/>
        <v>0</v>
      </c>
      <c r="I87" s="23">
        <v>0</v>
      </c>
      <c r="J87" s="23">
        <f>SUM(I87+'Draw #1'!I88)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4">
        <f>SUM('Draw #1'!E89)</f>
        <v>0</v>
      </c>
      <c r="F88" s="74">
        <v>0</v>
      </c>
      <c r="G88" s="73">
        <f>SUM('Draw #1'!F89)+F88</f>
        <v>0</v>
      </c>
      <c r="H88" s="23">
        <f t="shared" si="0"/>
        <v>0</v>
      </c>
      <c r="I88" s="23">
        <v>0</v>
      </c>
      <c r="J88" s="23">
        <f>SUM(I88+'Draw #1'!I89)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4">
        <f>SUM('Draw #1'!E90)</f>
        <v>0</v>
      </c>
      <c r="F89" s="74">
        <v>0</v>
      </c>
      <c r="G89" s="73">
        <f>SUM('Draw #1'!F90)+F89</f>
        <v>0</v>
      </c>
      <c r="H89" s="23">
        <f t="shared" si="0"/>
        <v>0</v>
      </c>
      <c r="I89" s="23">
        <v>0</v>
      </c>
      <c r="J89" s="23">
        <f>SUM(I89+'Draw #1'!I90)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4">
        <f>SUM('Draw #1'!E91)</f>
        <v>0</v>
      </c>
      <c r="F90" s="74">
        <v>0</v>
      </c>
      <c r="G90" s="73">
        <f>SUM('Draw #1'!F91)+F90</f>
        <v>50000</v>
      </c>
      <c r="H90" s="23">
        <f t="shared" si="0"/>
        <v>50000</v>
      </c>
      <c r="I90" s="23">
        <v>0</v>
      </c>
      <c r="J90" s="23">
        <f>SUM(I90+'Draw #1'!I91)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4">
        <f>SUM('Draw #1'!E92)</f>
        <v>0</v>
      </c>
      <c r="F91" s="74">
        <v>0</v>
      </c>
      <c r="G91" s="73">
        <f>SUM('Draw #1'!F92)+F91</f>
        <v>0</v>
      </c>
      <c r="H91" s="23">
        <f t="shared" si="0"/>
        <v>0</v>
      </c>
      <c r="I91" s="23">
        <v>0</v>
      </c>
      <c r="J91" s="23">
        <f>SUM(I91+'Draw #1'!I92)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4">
        <f>SUM('Draw #1'!E93)</f>
        <v>0</v>
      </c>
      <c r="F92" s="74">
        <v>0</v>
      </c>
      <c r="G92" s="73">
        <f>SUM('Draw #1'!F93)+F92</f>
        <v>0</v>
      </c>
      <c r="H92" s="23">
        <f t="shared" si="0"/>
        <v>0</v>
      </c>
      <c r="I92" s="23">
        <v>0</v>
      </c>
      <c r="J92" s="23">
        <f>SUM(I92+'Draw #1'!I93)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4">
        <f>SUM('Draw #1'!E94)</f>
        <v>0</v>
      </c>
      <c r="F93" s="74">
        <v>0</v>
      </c>
      <c r="G93" s="73">
        <f>SUM('Draw #1'!F94)+F93</f>
        <v>806320.04</v>
      </c>
      <c r="H93" s="23">
        <f t="shared" si="0"/>
        <v>806320.04</v>
      </c>
      <c r="I93" s="23">
        <v>0</v>
      </c>
      <c r="J93" s="23">
        <f>SUM(I93+'Draw #1'!I94)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4">
        <f>SUM('Draw #1'!E95)</f>
        <v>0</v>
      </c>
      <c r="F94" s="74">
        <v>0</v>
      </c>
      <c r="G94" s="73">
        <f>SUM('Draw #1'!F95)+F94</f>
        <v>689162.43</v>
      </c>
      <c r="H94" s="23">
        <f t="shared" si="0"/>
        <v>689162.43</v>
      </c>
      <c r="I94" s="23">
        <v>0</v>
      </c>
      <c r="J94" s="23">
        <f>SUM(I94+'Draw #1'!I95)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4">
        <f>SUM('Draw #1'!E96)</f>
        <v>0</v>
      </c>
      <c r="F95" s="74">
        <v>0</v>
      </c>
      <c r="G95" s="73" t="e">
        <f>SUM('Draw #1'!F96)+F95</f>
        <v>#REF!</v>
      </c>
      <c r="H95" s="23" t="e">
        <f t="shared" si="0"/>
        <v>#REF!</v>
      </c>
      <c r="I95" s="23">
        <v>0</v>
      </c>
      <c r="J95" s="23">
        <f>SUM(I95+'Draw #1'!I96)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4">
        <f>SUM('Draw #1'!E97)</f>
        <v>0</v>
      </c>
      <c r="F96" s="74">
        <v>0</v>
      </c>
      <c r="G96" s="73" t="e">
        <f>SUM('Draw #1'!F97)+F96</f>
        <v>#REF!</v>
      </c>
      <c r="H96" s="23" t="e">
        <f t="shared" si="0"/>
        <v>#REF!</v>
      </c>
      <c r="I96" s="23">
        <v>0</v>
      </c>
      <c r="J96" s="23">
        <f>SUM(I96+'Draw #1'!I97)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4">
        <f>SUM('Draw #1'!E98)</f>
        <v>0</v>
      </c>
      <c r="F97" s="74">
        <v>0</v>
      </c>
      <c r="G97" s="73" t="e">
        <f>SUM('Draw #1'!F98)+F97</f>
        <v>#REF!</v>
      </c>
      <c r="H97" s="23" t="e">
        <f t="shared" si="0"/>
        <v>#REF!</v>
      </c>
      <c r="I97" s="23">
        <v>0</v>
      </c>
      <c r="J97" s="23">
        <f>SUM(I97+'Draw #1'!I98)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4">
        <f>SUM('Draw #1'!E99)</f>
        <v>0</v>
      </c>
      <c r="F98" s="74">
        <v>0</v>
      </c>
      <c r="G98" s="73" t="e">
        <f>SUM('Draw #1'!F99)+F98</f>
        <v>#REF!</v>
      </c>
      <c r="H98" s="23" t="e">
        <f t="shared" si="0"/>
        <v>#REF!</v>
      </c>
      <c r="I98" s="23">
        <v>0</v>
      </c>
      <c r="J98" s="23">
        <f>SUM(I98+'Draw #1'!I99)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4">
        <f>SUM('Draw #1'!E100)</f>
        <v>0</v>
      </c>
      <c r="F99" s="74">
        <v>0</v>
      </c>
      <c r="G99" s="73" t="e">
        <f>SUM('Draw #1'!F100)+F99</f>
        <v>#REF!</v>
      </c>
      <c r="H99" s="23" t="e">
        <f t="shared" si="0"/>
        <v>#REF!</v>
      </c>
      <c r="I99" s="23">
        <v>0</v>
      </c>
      <c r="J99" s="23">
        <f>SUM(I99+'Draw #1'!I100)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4">
        <f>SUM('Draw #1'!E101)</f>
        <v>0</v>
      </c>
      <c r="F100" s="74">
        <v>0</v>
      </c>
      <c r="G100" s="73" t="e">
        <f>SUM('Draw #1'!F101)+F100</f>
        <v>#REF!</v>
      </c>
      <c r="H100" s="23" t="e">
        <f t="shared" si="0"/>
        <v>#REF!</v>
      </c>
      <c r="I100" s="23">
        <v>0</v>
      </c>
      <c r="J100" s="23">
        <f>SUM(I100+'Draw #1'!I101)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4">
        <f>SUM('Draw #1'!E102)</f>
        <v>0</v>
      </c>
      <c r="F101" s="74">
        <v>0</v>
      </c>
      <c r="G101" s="73" t="e">
        <f>SUM('Draw #1'!F102)+F101</f>
        <v>#REF!</v>
      </c>
      <c r="H101" s="23" t="e">
        <f t="shared" si="0"/>
        <v>#REF!</v>
      </c>
      <c r="I101" s="23">
        <v>0</v>
      </c>
      <c r="J101" s="23">
        <f>SUM(I101+'Draw #1'!I102)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4">
        <f>SUM('Draw #1'!E103)</f>
        <v>0</v>
      </c>
      <c r="F102" s="74">
        <v>0</v>
      </c>
      <c r="G102" s="73" t="e">
        <f>SUM('Draw #1'!F103)+F102</f>
        <v>#REF!</v>
      </c>
      <c r="H102" s="23" t="e">
        <f t="shared" si="0"/>
        <v>#REF!</v>
      </c>
      <c r="I102" s="23">
        <v>0</v>
      </c>
      <c r="J102" s="23">
        <f>SUM(I102+'Draw #1'!I103)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4">
        <f>SUM('Draw #1'!E104)</f>
        <v>0</v>
      </c>
      <c r="F103" s="74">
        <v>0</v>
      </c>
      <c r="G103" s="73" t="e">
        <f>SUM('Draw #1'!F104)+F103</f>
        <v>#REF!</v>
      </c>
      <c r="H103" s="23" t="e">
        <f t="shared" si="0"/>
        <v>#REF!</v>
      </c>
      <c r="I103" s="23">
        <v>0</v>
      </c>
      <c r="J103" s="23">
        <f>SUM(I103+'Draw #1'!I104)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4">
        <f>SUM('Draw #1'!E105)</f>
        <v>0</v>
      </c>
      <c r="F104" s="74">
        <v>0</v>
      </c>
      <c r="G104" s="73" t="e">
        <f>SUM('Draw #1'!F105)+F104</f>
        <v>#REF!</v>
      </c>
      <c r="H104" s="23" t="e">
        <f t="shared" si="0"/>
        <v>#REF!</v>
      </c>
      <c r="I104" s="23">
        <v>0</v>
      </c>
      <c r="J104" s="23">
        <f>SUM(I104+'Draw #1'!I105)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4">
        <f>SUM('Draw #1'!E106)</f>
        <v>0</v>
      </c>
      <c r="F105" s="74">
        <v>0</v>
      </c>
      <c r="G105" s="73" t="e">
        <f>SUM('Draw #1'!F106)+F105</f>
        <v>#REF!</v>
      </c>
      <c r="H105" s="23" t="e">
        <f t="shared" si="0"/>
        <v>#REF!</v>
      </c>
      <c r="I105" s="23">
        <v>0</v>
      </c>
      <c r="J105" s="23">
        <f>SUM(I105+'Draw #1'!I106)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4">
        <f>SUM('Draw #1'!E107)</f>
        <v>0</v>
      </c>
      <c r="F106" s="74">
        <v>0</v>
      </c>
      <c r="G106" s="73" t="e">
        <f>SUM('Draw #1'!F107)+F106</f>
        <v>#REF!</v>
      </c>
      <c r="H106" s="23" t="e">
        <f t="shared" si="0"/>
        <v>#REF!</v>
      </c>
      <c r="I106" s="23">
        <v>0</v>
      </c>
      <c r="J106" s="23">
        <f>SUM(I106+'Draw #1'!I107)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4">
        <f>SUM('Draw #1'!E108)</f>
        <v>0</v>
      </c>
      <c r="F107" s="74">
        <v>0</v>
      </c>
      <c r="G107" s="73" t="e">
        <f>SUM('Draw #1'!F108)+F107</f>
        <v>#REF!</v>
      </c>
      <c r="H107" s="23" t="e">
        <f t="shared" si="0"/>
        <v>#REF!</v>
      </c>
      <c r="I107" s="23">
        <v>0</v>
      </c>
      <c r="J107" s="23">
        <f>SUM(I107+'Draw #1'!I108)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4">
        <f>SUM('Draw #1'!E109)</f>
        <v>0</v>
      </c>
      <c r="F108" s="74">
        <v>0</v>
      </c>
      <c r="G108" s="73" t="e">
        <f>SUM('Draw #1'!F109)+F108</f>
        <v>#REF!</v>
      </c>
      <c r="H108" s="23" t="e">
        <f t="shared" si="0"/>
        <v>#REF!</v>
      </c>
      <c r="I108" s="23">
        <v>0</v>
      </c>
      <c r="J108" s="23">
        <f>SUM(I108+'Draw #1'!I109)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4">
        <f>SUM('Draw #1'!E110)</f>
        <v>0</v>
      </c>
      <c r="F109" s="74">
        <v>0</v>
      </c>
      <c r="G109" s="73" t="e">
        <f>SUM('Draw #1'!F110)+F109</f>
        <v>#REF!</v>
      </c>
      <c r="H109" s="23" t="e">
        <f t="shared" si="0"/>
        <v>#REF!</v>
      </c>
      <c r="I109" s="23">
        <v>0</v>
      </c>
      <c r="J109" s="23">
        <f>SUM(I109+'Draw #1'!I110)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4">
        <f>SUM('Draw #1'!E111)</f>
        <v>0</v>
      </c>
      <c r="F110" s="74">
        <v>0</v>
      </c>
      <c r="G110" s="73" t="e">
        <f>SUM('Draw #1'!F111)+F110</f>
        <v>#REF!</v>
      </c>
      <c r="H110" s="23" t="e">
        <f t="shared" si="0"/>
        <v>#REF!</v>
      </c>
      <c r="I110" s="23">
        <v>0</v>
      </c>
      <c r="J110" s="23">
        <f>SUM(I110+'Draw #1'!I111)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4">
        <f>SUM('Draw #1'!E112)</f>
        <v>0</v>
      </c>
      <c r="F111" s="74">
        <v>0</v>
      </c>
      <c r="G111" s="73" t="e">
        <f>SUM('Draw #1'!F112)+F111</f>
        <v>#REF!</v>
      </c>
      <c r="H111" s="23" t="e">
        <f t="shared" si="0"/>
        <v>#REF!</v>
      </c>
      <c r="I111" s="23">
        <v>0</v>
      </c>
      <c r="J111" s="23">
        <f>SUM(I111+'Draw #1'!I112)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4">
        <f>SUM('Draw #1'!E113)</f>
        <v>0</v>
      </c>
      <c r="F112" s="74">
        <v>0</v>
      </c>
      <c r="G112" s="73" t="e">
        <f>SUM('Draw #1'!F113)+F112</f>
        <v>#REF!</v>
      </c>
      <c r="H112" s="23" t="e">
        <f t="shared" si="0"/>
        <v>#REF!</v>
      </c>
      <c r="I112" s="23">
        <v>0</v>
      </c>
      <c r="J112" s="23">
        <f>SUM(I112+'Draw #1'!I113)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4">
        <f>SUM('Draw #1'!E114)</f>
        <v>0</v>
      </c>
      <c r="F113" s="74">
        <v>0</v>
      </c>
      <c r="G113" s="73" t="e">
        <f>SUM('Draw #1'!F114)+F113</f>
        <v>#REF!</v>
      </c>
      <c r="H113" s="23" t="e">
        <f t="shared" si="0"/>
        <v>#REF!</v>
      </c>
      <c r="I113" s="23">
        <v>0</v>
      </c>
      <c r="J113" s="23">
        <f>SUM(I113+'Draw #1'!I114)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4">
        <f>SUM('Draw #1'!E115)</f>
        <v>0</v>
      </c>
      <c r="F114" s="74">
        <v>0</v>
      </c>
      <c r="G114" s="73" t="e">
        <f>SUM('Draw #1'!F115)+F114</f>
        <v>#REF!</v>
      </c>
      <c r="H114" s="23" t="e">
        <f t="shared" si="0"/>
        <v>#REF!</v>
      </c>
      <c r="I114" s="23">
        <v>0</v>
      </c>
      <c r="J114" s="23">
        <f>SUM(I114+'Draw #1'!I115)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4">
        <f>SUM('Draw #1'!E116)</f>
        <v>0</v>
      </c>
      <c r="F115" s="74">
        <v>0</v>
      </c>
      <c r="G115" s="73" t="e">
        <f>SUM('Draw #1'!F116)+F115</f>
        <v>#REF!</v>
      </c>
      <c r="H115" s="23" t="e">
        <f t="shared" si="0"/>
        <v>#REF!</v>
      </c>
      <c r="I115" s="23">
        <v>0</v>
      </c>
      <c r="J115" s="23">
        <f>SUM(I115+'Draw #1'!I116)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4">
        <f>SUM('Draw #1'!E117)</f>
        <v>0</v>
      </c>
      <c r="F116" s="74">
        <v>0</v>
      </c>
      <c r="G116" s="73" t="e">
        <f>SUM('Draw #1'!F117)+F116</f>
        <v>#REF!</v>
      </c>
      <c r="H116" s="23" t="e">
        <f t="shared" si="0"/>
        <v>#REF!</v>
      </c>
      <c r="I116" s="23">
        <v>0</v>
      </c>
      <c r="J116" s="23">
        <f>SUM(I116+'Draw #1'!I117)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4">
        <f>SUM('Draw #1'!E118)</f>
        <v>0</v>
      </c>
      <c r="F117" s="74">
        <v>0</v>
      </c>
      <c r="G117" s="73" t="e">
        <f>SUM('Draw #1'!F118)+F117</f>
        <v>#REF!</v>
      </c>
      <c r="H117" s="23" t="e">
        <f t="shared" si="0"/>
        <v>#REF!</v>
      </c>
      <c r="I117" s="23">
        <v>0</v>
      </c>
      <c r="J117" s="23">
        <f>SUM(I117+'Draw #1'!I118)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4">
        <f>SUM('Draw #1'!E119)</f>
        <v>0</v>
      </c>
      <c r="F118" s="74">
        <v>0</v>
      </c>
      <c r="G118" s="73" t="e">
        <f>SUM('Draw #1'!F119)+F118</f>
        <v>#REF!</v>
      </c>
      <c r="H118" s="23" t="e">
        <f t="shared" si="0"/>
        <v>#REF!</v>
      </c>
      <c r="I118" s="23">
        <v>0</v>
      </c>
      <c r="J118" s="23">
        <f>SUM(I118+'Draw #1'!I119)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4">
        <f>SUM('Draw #1'!E120)</f>
        <v>0</v>
      </c>
      <c r="F119" s="74">
        <v>0</v>
      </c>
      <c r="G119" s="73" t="e">
        <f>SUM('Draw #1'!F120)+F119</f>
        <v>#REF!</v>
      </c>
      <c r="H119" s="23" t="e">
        <f t="shared" si="0"/>
        <v>#REF!</v>
      </c>
      <c r="I119" s="23">
        <v>0</v>
      </c>
      <c r="J119" s="23">
        <f>SUM(I119+'Draw #1'!I120)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4">
        <f>SUM('Draw #1'!E121)</f>
        <v>0</v>
      </c>
      <c r="F120" s="74">
        <v>0</v>
      </c>
      <c r="G120" s="73" t="e">
        <f>SUM('Draw #1'!F121)+F120</f>
        <v>#REF!</v>
      </c>
      <c r="H120" s="23" t="e">
        <f t="shared" si="0"/>
        <v>#REF!</v>
      </c>
      <c r="I120" s="23">
        <v>0</v>
      </c>
      <c r="J120" s="23">
        <f>SUM(I120+'Draw #1'!I121)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4">
        <f>SUM('Draw #1'!E122)</f>
        <v>0</v>
      </c>
      <c r="F121" s="74">
        <v>0</v>
      </c>
      <c r="G121" s="73" t="e">
        <f>SUM('Draw #1'!F122)+F121</f>
        <v>#REF!</v>
      </c>
      <c r="H121" s="23" t="e">
        <f t="shared" si="0"/>
        <v>#REF!</v>
      </c>
      <c r="I121" s="23">
        <v>0</v>
      </c>
      <c r="J121" s="23">
        <f>SUM(I121+'Draw #1'!I122)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4">
        <f>SUM('Draw #1'!E123)</f>
        <v>0</v>
      </c>
      <c r="F122" s="74">
        <v>0</v>
      </c>
      <c r="G122" s="73" t="e">
        <f>SUM('Draw #1'!F123)+F122</f>
        <v>#REF!</v>
      </c>
      <c r="H122" s="23" t="e">
        <f t="shared" si="0"/>
        <v>#REF!</v>
      </c>
      <c r="I122" s="23">
        <v>0</v>
      </c>
      <c r="J122" s="23">
        <f>SUM(I122+'Draw #1'!I123)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4">
        <f>SUM('Draw #1'!E124)</f>
        <v>0</v>
      </c>
      <c r="F123" s="74">
        <v>0</v>
      </c>
      <c r="G123" s="73" t="e">
        <f>SUM('Draw #1'!F124)+F123</f>
        <v>#REF!</v>
      </c>
      <c r="H123" s="23" t="e">
        <f t="shared" si="0"/>
        <v>#REF!</v>
      </c>
      <c r="I123" s="23">
        <v>0</v>
      </c>
      <c r="J123" s="23">
        <f>SUM(I123+'Draw #1'!I124)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4">
        <f>SUM('Draw #1'!E125)</f>
        <v>0</v>
      </c>
      <c r="F124" s="74">
        <v>0</v>
      </c>
      <c r="G124" s="73" t="e">
        <f>SUM('Draw #1'!F125)+F124</f>
        <v>#REF!</v>
      </c>
      <c r="H124" s="23" t="e">
        <f t="shared" si="0"/>
        <v>#REF!</v>
      </c>
      <c r="I124" s="23">
        <v>0</v>
      </c>
      <c r="J124" s="23">
        <f>SUM(I124+'Draw #1'!I125)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4">
        <f>SUM('Draw #1'!E126)</f>
        <v>0</v>
      </c>
      <c r="F125" s="74">
        <v>0</v>
      </c>
      <c r="G125" s="73" t="e">
        <f>SUM('Draw #1'!F126)+F125</f>
        <v>#REF!</v>
      </c>
      <c r="H125" s="23" t="e">
        <f t="shared" si="0"/>
        <v>#REF!</v>
      </c>
      <c r="I125" s="23">
        <v>0</v>
      </c>
      <c r="J125" s="23">
        <f>SUM(I125+'Draw #1'!I126)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4">
        <f>SUM('Draw #1'!E127)</f>
        <v>0</v>
      </c>
      <c r="F126" s="74">
        <v>0</v>
      </c>
      <c r="G126" s="73" t="e">
        <f>SUM('Draw #1'!F127)+F126</f>
        <v>#REF!</v>
      </c>
      <c r="H126" s="23" t="e">
        <f t="shared" si="0"/>
        <v>#REF!</v>
      </c>
      <c r="I126" s="23">
        <v>0</v>
      </c>
      <c r="J126" s="23">
        <f>SUM(I126+'Draw #1'!I127)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4">
        <f>SUM('Draw #1'!E128)</f>
        <v>0</v>
      </c>
      <c r="F127" s="74">
        <v>0</v>
      </c>
      <c r="G127" s="73" t="e">
        <f>SUM('Draw #1'!F128)+F127</f>
        <v>#REF!</v>
      </c>
      <c r="H127" s="23" t="e">
        <f t="shared" si="0"/>
        <v>#REF!</v>
      </c>
      <c r="I127" s="23">
        <v>0</v>
      </c>
      <c r="J127" s="23">
        <f>SUM(I127+'Draw #1'!I128)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4">
        <f>SUM('Draw #1'!E129)</f>
        <v>0</v>
      </c>
      <c r="F128" s="74">
        <v>0</v>
      </c>
      <c r="G128" s="73" t="e">
        <f>SUM('Draw #1'!F129)+F128</f>
        <v>#REF!</v>
      </c>
      <c r="H128" s="23" t="e">
        <f t="shared" si="0"/>
        <v>#REF!</v>
      </c>
      <c r="I128" s="23">
        <v>0</v>
      </c>
      <c r="J128" s="23">
        <f>SUM(I128+'Draw #1'!I129)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4">
        <f>SUM('Draw #1'!E130)</f>
        <v>0</v>
      </c>
      <c r="F129" s="74">
        <v>0</v>
      </c>
      <c r="G129" s="73" t="e">
        <f>SUM('Draw #1'!F130)+F129</f>
        <v>#REF!</v>
      </c>
      <c r="H129" s="23" t="e">
        <f t="shared" si="0"/>
        <v>#REF!</v>
      </c>
      <c r="I129" s="23">
        <v>0</v>
      </c>
      <c r="J129" s="23">
        <f>SUM(I129+'Draw #1'!I130)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4">
        <f>SUM('Draw #1'!E131)</f>
        <v>0</v>
      </c>
      <c r="F130" s="74">
        <v>0</v>
      </c>
      <c r="G130" s="73" t="e">
        <f>SUM('Draw #1'!F131)+F130</f>
        <v>#REF!</v>
      </c>
      <c r="H130" s="23" t="e">
        <f t="shared" si="0"/>
        <v>#REF!</v>
      </c>
      <c r="I130" s="23">
        <v>0</v>
      </c>
      <c r="J130" s="23">
        <f>SUM(I130+'Draw #1'!I131)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4">
        <f>SUM('Draw #1'!E132)</f>
        <v>0</v>
      </c>
      <c r="F131" s="74">
        <v>0</v>
      </c>
      <c r="G131" s="73" t="e">
        <f>SUM('Draw #1'!F132)+F131</f>
        <v>#REF!</v>
      </c>
      <c r="H131" s="23" t="e">
        <f t="shared" si="0"/>
        <v>#REF!</v>
      </c>
      <c r="I131" s="23">
        <v>0</v>
      </c>
      <c r="J131" s="23">
        <f>SUM(I131+'Draw #1'!I132)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4">
        <f>SUM('Draw #1'!E133)</f>
        <v>0</v>
      </c>
      <c r="F132" s="74">
        <v>0</v>
      </c>
      <c r="G132" s="73" t="e">
        <f>SUM('Draw #1'!F133)+F132</f>
        <v>#REF!</v>
      </c>
      <c r="H132" s="23" t="e">
        <f t="shared" si="0"/>
        <v>#REF!</v>
      </c>
      <c r="I132" s="23">
        <v>0</v>
      </c>
      <c r="J132" s="23">
        <f>SUM(I132+'Draw #1'!I133)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4">
        <f>SUM('Draw #1'!E134)</f>
        <v>0</v>
      </c>
      <c r="F133" s="74">
        <v>0</v>
      </c>
      <c r="G133" s="73" t="e">
        <f>SUM('Draw #1'!F134)+F133</f>
        <v>#REF!</v>
      </c>
      <c r="H133" s="23" t="e">
        <f t="shared" si="0"/>
        <v>#REF!</v>
      </c>
      <c r="I133" s="23">
        <v>0</v>
      </c>
      <c r="J133" s="23">
        <f>SUM(I133+'Draw #1'!I134)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4">
        <f>SUM('Draw #1'!E135)</f>
        <v>0</v>
      </c>
      <c r="F134" s="74">
        <v>0</v>
      </c>
      <c r="G134" s="73" t="e">
        <f>SUM('Draw #1'!F135)+F134</f>
        <v>#REF!</v>
      </c>
      <c r="H134" s="23" t="e">
        <f t="shared" si="0"/>
        <v>#REF!</v>
      </c>
      <c r="I134" s="23">
        <v>0</v>
      </c>
      <c r="J134" s="23">
        <f>SUM(I134+'Draw #1'!I135)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4">
        <f>SUM('Draw #1'!E136)</f>
        <v>0</v>
      </c>
      <c r="F135" s="74">
        <v>0</v>
      </c>
      <c r="G135" s="73" t="e">
        <f>SUM('Draw #1'!F136)+F135</f>
        <v>#REF!</v>
      </c>
      <c r="H135" s="23" t="e">
        <f t="shared" si="0"/>
        <v>#REF!</v>
      </c>
      <c r="I135" s="23">
        <v>0</v>
      </c>
      <c r="J135" s="23">
        <f>SUM(I135+'Draw #1'!I136)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109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110"/>
      <c r="F138" s="111"/>
      <c r="G138" s="35"/>
      <c r="H138" s="3"/>
      <c r="I138" s="3"/>
      <c r="J138" s="3"/>
      <c r="K138" s="1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89"/>
      <c r="F139" s="78"/>
      <c r="G139" s="35"/>
      <c r="H139" s="130"/>
      <c r="I139" s="125"/>
      <c r="J139" s="125"/>
      <c r="K139" s="1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89"/>
      <c r="F140" s="78"/>
      <c r="G140" s="35"/>
      <c r="H140" s="3"/>
      <c r="I140" s="3"/>
      <c r="J140" s="3"/>
      <c r="K140" s="1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89"/>
      <c r="F141" s="78"/>
      <c r="G141" s="35"/>
      <c r="H141" s="85"/>
      <c r="I141" s="3"/>
      <c r="J141" s="3"/>
      <c r="K141" s="1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89"/>
      <c r="F142" s="78"/>
      <c r="G142" s="35"/>
      <c r="H142" s="85"/>
      <c r="I142" s="3"/>
      <c r="J142" s="3"/>
      <c r="K142" s="1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89"/>
      <c r="F143" s="78"/>
      <c r="G143" s="35"/>
      <c r="H143" s="3"/>
      <c r="I143" s="3"/>
      <c r="J143" s="3"/>
      <c r="K143" s="1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89"/>
      <c r="F144" s="78"/>
      <c r="G144" s="35"/>
      <c r="H144" s="3"/>
      <c r="I144" s="3"/>
      <c r="J144" s="3"/>
      <c r="K144" s="1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89"/>
      <c r="F145" s="78"/>
      <c r="G145" s="35"/>
      <c r="H145" s="3"/>
      <c r="I145" s="3"/>
      <c r="J145" s="3"/>
      <c r="K145" s="1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89"/>
      <c r="F146" s="78"/>
      <c r="G146" s="35"/>
      <c r="H146" s="3"/>
      <c r="I146" s="3"/>
      <c r="J146" s="3"/>
      <c r="K146" s="1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89"/>
      <c r="F147" s="78"/>
      <c r="G147" s="35"/>
      <c r="H147" s="3"/>
      <c r="I147" s="3"/>
      <c r="J147" s="3"/>
      <c r="K147" s="1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89"/>
      <c r="F148" s="78"/>
      <c r="G148" s="36"/>
      <c r="H148" s="3"/>
      <c r="I148" s="3"/>
      <c r="J148" s="3"/>
      <c r="K148" s="1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89"/>
      <c r="F149" s="78"/>
      <c r="G149" s="3"/>
      <c r="H149" s="3"/>
      <c r="I149" s="3"/>
      <c r="J149" s="3"/>
      <c r="K149" s="1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89"/>
      <c r="F150" s="78"/>
      <c r="G150" s="3"/>
      <c r="H150" s="3"/>
      <c r="I150" s="3"/>
      <c r="J150" s="3"/>
      <c r="K150" s="1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89"/>
      <c r="F151" s="78"/>
      <c r="G151" s="3"/>
      <c r="H151" s="3"/>
      <c r="I151" s="3"/>
      <c r="J151" s="3"/>
      <c r="K151" s="1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89"/>
      <c r="F152" s="78"/>
      <c r="G152" s="3"/>
      <c r="H152" s="3"/>
      <c r="I152" s="3"/>
      <c r="J152" s="3"/>
      <c r="K152" s="1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89"/>
      <c r="F153" s="78"/>
      <c r="G153" s="3"/>
      <c r="H153" s="3"/>
      <c r="I153" s="3"/>
      <c r="J153" s="3"/>
      <c r="K153" s="1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89"/>
      <c r="F154" s="78"/>
      <c r="G154" s="3"/>
      <c r="H154" s="3"/>
      <c r="I154" s="3"/>
      <c r="J154" s="3"/>
      <c r="K154" s="1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89"/>
      <c r="F155" s="78"/>
      <c r="G155" s="3"/>
      <c r="H155" s="3"/>
      <c r="I155" s="3"/>
      <c r="J155" s="3"/>
      <c r="K155" s="1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89"/>
      <c r="F156" s="78"/>
      <c r="G156" s="3"/>
      <c r="H156" s="3"/>
      <c r="I156" s="3"/>
      <c r="J156" s="3"/>
      <c r="K156" s="1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89"/>
      <c r="F157" s="78"/>
      <c r="G157" s="3"/>
      <c r="H157" s="3"/>
      <c r="I157" s="3"/>
      <c r="J157" s="3"/>
      <c r="K157" s="1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89"/>
      <c r="F158" s="78"/>
      <c r="G158" s="3"/>
      <c r="H158" s="3"/>
      <c r="I158" s="3"/>
      <c r="J158" s="3"/>
      <c r="K158" s="1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89"/>
      <c r="F159" s="78"/>
      <c r="G159" s="3"/>
      <c r="H159" s="3"/>
      <c r="I159" s="3"/>
      <c r="J159" s="3"/>
      <c r="K159" s="1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89"/>
      <c r="F160" s="78"/>
      <c r="G160" s="3"/>
      <c r="H160" s="3"/>
      <c r="I160" s="3"/>
      <c r="J160" s="3"/>
      <c r="K160" s="1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89"/>
      <c r="F161" s="78"/>
      <c r="G161" s="3"/>
      <c r="H161" s="3"/>
      <c r="I161" s="3"/>
      <c r="J161" s="3"/>
      <c r="K161" s="1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89"/>
      <c r="F162" s="78"/>
      <c r="G162" s="3"/>
      <c r="H162" s="3"/>
      <c r="I162" s="3"/>
      <c r="J162" s="3"/>
      <c r="K162" s="1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89"/>
      <c r="F163" s="78"/>
      <c r="G163" s="3"/>
      <c r="H163" s="3"/>
      <c r="I163" s="3"/>
      <c r="J163" s="3"/>
      <c r="K163" s="1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89"/>
      <c r="F164" s="78"/>
      <c r="G164" s="3"/>
      <c r="H164" s="3"/>
      <c r="I164" s="3"/>
      <c r="J164" s="3"/>
      <c r="K164" s="1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89"/>
      <c r="F165" s="78"/>
      <c r="G165" s="3"/>
      <c r="H165" s="3"/>
      <c r="I165" s="3"/>
      <c r="J165" s="3"/>
      <c r="K165" s="1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89"/>
      <c r="F166" s="78"/>
      <c r="G166" s="3"/>
      <c r="H166" s="3"/>
      <c r="I166" s="3"/>
      <c r="J166" s="3"/>
      <c r="K166" s="1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89"/>
      <c r="F167" s="78"/>
      <c r="G167" s="3"/>
      <c r="H167" s="3"/>
      <c r="I167" s="3"/>
      <c r="J167" s="3"/>
      <c r="K167" s="1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89"/>
      <c r="F168" s="78"/>
      <c r="G168" s="3"/>
      <c r="H168" s="3"/>
      <c r="I168" s="3"/>
      <c r="J168" s="3"/>
      <c r="K168" s="1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89"/>
      <c r="F169" s="78"/>
      <c r="G169" s="3"/>
      <c r="H169" s="3"/>
      <c r="I169" s="3"/>
      <c r="J169" s="3"/>
      <c r="K169" s="1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89"/>
      <c r="F170" s="78"/>
      <c r="G170" s="3"/>
      <c r="H170" s="3"/>
      <c r="I170" s="3"/>
      <c r="J170" s="3"/>
      <c r="K170" s="1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89"/>
      <c r="F171" s="78"/>
      <c r="G171" s="3"/>
      <c r="H171" s="3"/>
      <c r="I171" s="3"/>
      <c r="J171" s="3"/>
      <c r="K171" s="1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89"/>
      <c r="F172" s="78"/>
      <c r="G172" s="3"/>
      <c r="H172" s="3"/>
      <c r="I172" s="3"/>
      <c r="J172" s="3"/>
      <c r="K172" s="1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89"/>
      <c r="F173" s="78"/>
      <c r="G173" s="3"/>
      <c r="H173" s="3"/>
      <c r="I173" s="3"/>
      <c r="J173" s="3"/>
      <c r="K173" s="1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89"/>
      <c r="F174" s="78"/>
      <c r="G174" s="3"/>
      <c r="H174" s="3"/>
      <c r="I174" s="3"/>
      <c r="J174" s="3"/>
      <c r="K174" s="1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89"/>
      <c r="F175" s="78"/>
      <c r="G175" s="3"/>
      <c r="H175" s="3"/>
      <c r="I175" s="3"/>
      <c r="J175" s="3"/>
      <c r="K175" s="1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89"/>
      <c r="F176" s="78"/>
      <c r="G176" s="3"/>
      <c r="H176" s="3"/>
      <c r="I176" s="3"/>
      <c r="J176" s="3"/>
      <c r="K176" s="1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89"/>
      <c r="F177" s="78"/>
      <c r="G177" s="3"/>
      <c r="H177" s="3"/>
      <c r="I177" s="3"/>
      <c r="J177" s="3"/>
      <c r="K177" s="1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89"/>
      <c r="F178" s="78"/>
      <c r="G178" s="3"/>
      <c r="H178" s="3"/>
      <c r="I178" s="3"/>
      <c r="J178" s="3"/>
      <c r="K178" s="1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89"/>
      <c r="F179" s="78"/>
      <c r="G179" s="3"/>
      <c r="H179" s="3"/>
      <c r="I179" s="3"/>
      <c r="J179" s="3"/>
      <c r="K179" s="1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89"/>
      <c r="F180" s="78"/>
      <c r="G180" s="3"/>
      <c r="H180" s="3"/>
      <c r="I180" s="3"/>
      <c r="J180" s="3"/>
      <c r="K180" s="1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89"/>
      <c r="F181" s="78"/>
      <c r="G181" s="3"/>
      <c r="H181" s="3"/>
      <c r="I181" s="3"/>
      <c r="J181" s="3"/>
      <c r="K181" s="1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89"/>
      <c r="F182" s="78"/>
      <c r="G182" s="3"/>
      <c r="H182" s="3"/>
      <c r="I182" s="3"/>
      <c r="J182" s="3"/>
      <c r="K182" s="1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89"/>
      <c r="F183" s="78"/>
      <c r="G183" s="3"/>
      <c r="H183" s="3"/>
      <c r="I183" s="3"/>
      <c r="J183" s="3"/>
      <c r="K183" s="1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89"/>
      <c r="F184" s="78"/>
      <c r="G184" s="3"/>
      <c r="H184" s="3"/>
      <c r="I184" s="3"/>
      <c r="J184" s="3"/>
      <c r="K184" s="1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89"/>
      <c r="F185" s="78"/>
      <c r="G185" s="3"/>
      <c r="H185" s="3"/>
      <c r="I185" s="3"/>
      <c r="J185" s="3"/>
      <c r="K185" s="1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89"/>
      <c r="F186" s="78"/>
      <c r="G186" s="3"/>
      <c r="H186" s="3"/>
      <c r="I186" s="3"/>
      <c r="J186" s="3"/>
      <c r="K186" s="1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89"/>
      <c r="F187" s="78"/>
      <c r="G187" s="3"/>
      <c r="H187" s="3"/>
      <c r="I187" s="3"/>
      <c r="J187" s="3"/>
      <c r="K187" s="1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89"/>
      <c r="F188" s="78"/>
      <c r="G188" s="3"/>
      <c r="H188" s="3"/>
      <c r="I188" s="3"/>
      <c r="J188" s="3"/>
      <c r="K188" s="1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89"/>
      <c r="F189" s="78"/>
      <c r="G189" s="3"/>
      <c r="H189" s="3"/>
      <c r="I189" s="3"/>
      <c r="J189" s="3"/>
      <c r="K189" s="1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89"/>
      <c r="F190" s="78"/>
      <c r="G190" s="3"/>
      <c r="H190" s="3"/>
      <c r="I190" s="3"/>
      <c r="J190" s="3"/>
      <c r="K190" s="1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89"/>
      <c r="F191" s="78"/>
      <c r="G191" s="3"/>
      <c r="H191" s="3"/>
      <c r="I191" s="3"/>
      <c r="J191" s="3"/>
      <c r="K191" s="1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89"/>
      <c r="F192" s="78"/>
      <c r="G192" s="3"/>
      <c r="H192" s="3"/>
      <c r="I192" s="3"/>
      <c r="J192" s="3"/>
      <c r="K192" s="1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89"/>
      <c r="F193" s="78"/>
      <c r="G193" s="3"/>
      <c r="H193" s="3"/>
      <c r="I193" s="3"/>
      <c r="J193" s="3"/>
      <c r="K193" s="1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89"/>
      <c r="F194" s="78"/>
      <c r="G194" s="3"/>
      <c r="H194" s="3"/>
      <c r="I194" s="3"/>
      <c r="J194" s="3"/>
      <c r="K194" s="1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89"/>
      <c r="F195" s="78"/>
      <c r="G195" s="3"/>
      <c r="H195" s="3"/>
      <c r="I195" s="3"/>
      <c r="J195" s="3"/>
      <c r="K195" s="1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89"/>
      <c r="F196" s="78"/>
      <c r="G196" s="3"/>
      <c r="H196" s="3"/>
      <c r="I196" s="3"/>
      <c r="J196" s="3"/>
      <c r="K196" s="1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89"/>
      <c r="F197" s="78"/>
      <c r="G197" s="3"/>
      <c r="H197" s="3"/>
      <c r="I197" s="3"/>
      <c r="J197" s="3"/>
      <c r="K197" s="1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89"/>
      <c r="F198" s="78"/>
      <c r="G198" s="3"/>
      <c r="H198" s="3"/>
      <c r="I198" s="3"/>
      <c r="J198" s="3"/>
      <c r="K198" s="1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89"/>
      <c r="F199" s="78"/>
      <c r="G199" s="3"/>
      <c r="H199" s="3"/>
      <c r="I199" s="3"/>
      <c r="J199" s="3"/>
      <c r="K199" s="1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89"/>
      <c r="F200" s="78"/>
      <c r="G200" s="3"/>
      <c r="H200" s="3"/>
      <c r="I200" s="3"/>
      <c r="J200" s="3"/>
      <c r="K200" s="1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89"/>
      <c r="F201" s="78"/>
      <c r="G201" s="3"/>
      <c r="H201" s="3"/>
      <c r="I201" s="3"/>
      <c r="J201" s="3"/>
      <c r="K201" s="1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89"/>
      <c r="F202" s="78"/>
      <c r="G202" s="3"/>
      <c r="H202" s="3"/>
      <c r="I202" s="3"/>
      <c r="J202" s="3"/>
      <c r="K202" s="1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89"/>
      <c r="F203" s="78"/>
      <c r="G203" s="3"/>
      <c r="H203" s="3"/>
      <c r="I203" s="3"/>
      <c r="J203" s="3"/>
      <c r="K203" s="1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89"/>
      <c r="F204" s="78"/>
      <c r="G204" s="3"/>
      <c r="H204" s="3"/>
      <c r="I204" s="3"/>
      <c r="J204" s="3"/>
      <c r="K204" s="1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89"/>
      <c r="F205" s="78"/>
      <c r="G205" s="3"/>
      <c r="H205" s="3"/>
      <c r="I205" s="3"/>
      <c r="J205" s="3"/>
      <c r="K205" s="1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89"/>
      <c r="F206" s="78"/>
      <c r="G206" s="3"/>
      <c r="H206" s="3"/>
      <c r="I206" s="3"/>
      <c r="J206" s="3"/>
      <c r="K206" s="1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89"/>
      <c r="F207" s="78"/>
      <c r="G207" s="3"/>
      <c r="H207" s="3"/>
      <c r="I207" s="3"/>
      <c r="J207" s="3"/>
      <c r="K207" s="1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89"/>
      <c r="F208" s="78"/>
      <c r="G208" s="3"/>
      <c r="H208" s="3"/>
      <c r="I208" s="3"/>
      <c r="J208" s="3"/>
      <c r="K208" s="1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89"/>
      <c r="F209" s="78"/>
      <c r="G209" s="3"/>
      <c r="H209" s="3"/>
      <c r="I209" s="3"/>
      <c r="J209" s="3"/>
      <c r="K209" s="1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89"/>
      <c r="F210" s="78"/>
      <c r="G210" s="3"/>
      <c r="H210" s="3"/>
      <c r="I210" s="3"/>
      <c r="J210" s="3"/>
      <c r="K210" s="1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89"/>
      <c r="F211" s="78"/>
      <c r="G211" s="3"/>
      <c r="H211" s="3"/>
      <c r="I211" s="3"/>
      <c r="J211" s="3"/>
      <c r="K211" s="1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89"/>
      <c r="F212" s="78"/>
      <c r="G212" s="3"/>
      <c r="H212" s="3"/>
      <c r="I212" s="3"/>
      <c r="J212" s="3"/>
      <c r="K212" s="1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89"/>
      <c r="F213" s="78"/>
      <c r="G213" s="3"/>
      <c r="H213" s="3"/>
      <c r="I213" s="3"/>
      <c r="J213" s="3"/>
      <c r="K213" s="1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89"/>
      <c r="F214" s="78"/>
      <c r="G214" s="3"/>
      <c r="H214" s="3"/>
      <c r="I214" s="3"/>
      <c r="J214" s="3"/>
      <c r="K214" s="1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89"/>
      <c r="F215" s="78"/>
      <c r="G215" s="3"/>
      <c r="H215" s="3"/>
      <c r="I215" s="3"/>
      <c r="J215" s="3"/>
      <c r="K215" s="1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89"/>
      <c r="F216" s="78"/>
      <c r="G216" s="3"/>
      <c r="H216" s="3"/>
      <c r="I216" s="3"/>
      <c r="J216" s="3"/>
      <c r="K216" s="1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89"/>
      <c r="F217" s="78"/>
      <c r="G217" s="3"/>
      <c r="H217" s="3"/>
      <c r="I217" s="3"/>
      <c r="J217" s="3"/>
      <c r="K217" s="1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89"/>
      <c r="F218" s="78"/>
      <c r="G218" s="3"/>
      <c r="H218" s="3"/>
      <c r="I218" s="3"/>
      <c r="J218" s="3"/>
      <c r="K218" s="1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89"/>
      <c r="F219" s="78"/>
      <c r="G219" s="3"/>
      <c r="H219" s="3"/>
      <c r="I219" s="3"/>
      <c r="J219" s="3"/>
      <c r="K219" s="1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89"/>
      <c r="F220" s="78"/>
      <c r="G220" s="3"/>
      <c r="H220" s="3"/>
      <c r="I220" s="3"/>
      <c r="J220" s="3"/>
      <c r="K220" s="1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89"/>
      <c r="F221" s="78"/>
      <c r="G221" s="3"/>
      <c r="H221" s="3"/>
      <c r="I221" s="3"/>
      <c r="J221" s="3"/>
      <c r="K221" s="1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89"/>
      <c r="F222" s="78"/>
      <c r="G222" s="3"/>
      <c r="H222" s="3"/>
      <c r="I222" s="3"/>
      <c r="J222" s="3"/>
      <c r="K222" s="1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89"/>
      <c r="F223" s="78"/>
      <c r="G223" s="3"/>
      <c r="H223" s="3"/>
      <c r="I223" s="3"/>
      <c r="J223" s="3"/>
      <c r="K223" s="1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89"/>
      <c r="F224" s="78"/>
      <c r="G224" s="3"/>
      <c r="H224" s="3"/>
      <c r="I224" s="3"/>
      <c r="J224" s="3"/>
      <c r="K224" s="1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89"/>
      <c r="F225" s="78"/>
      <c r="G225" s="3"/>
      <c r="H225" s="3"/>
      <c r="I225" s="3"/>
      <c r="J225" s="3"/>
      <c r="K225" s="1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89"/>
      <c r="F226" s="78"/>
      <c r="G226" s="3"/>
      <c r="H226" s="3"/>
      <c r="I226" s="3"/>
      <c r="J226" s="3"/>
      <c r="K226" s="1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89"/>
      <c r="F227" s="78"/>
      <c r="G227" s="3"/>
      <c r="H227" s="3"/>
      <c r="I227" s="3"/>
      <c r="J227" s="3"/>
      <c r="K227" s="1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89"/>
      <c r="F228" s="78"/>
      <c r="G228" s="3"/>
      <c r="H228" s="3"/>
      <c r="I228" s="3"/>
      <c r="J228" s="3"/>
      <c r="K228" s="1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89"/>
      <c r="F229" s="78"/>
      <c r="G229" s="3"/>
      <c r="H229" s="3"/>
      <c r="I229" s="3"/>
      <c r="J229" s="3"/>
      <c r="K229" s="1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89"/>
      <c r="F230" s="78"/>
      <c r="G230" s="3"/>
      <c r="H230" s="3"/>
      <c r="I230" s="3"/>
      <c r="J230" s="3"/>
      <c r="K230" s="1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89"/>
      <c r="F231" s="78"/>
      <c r="G231" s="3"/>
      <c r="H231" s="3"/>
      <c r="I231" s="3"/>
      <c r="J231" s="3"/>
      <c r="K231" s="1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89"/>
      <c r="F232" s="78"/>
      <c r="G232" s="3"/>
      <c r="H232" s="3"/>
      <c r="I232" s="3"/>
      <c r="J232" s="3"/>
      <c r="K232" s="1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89"/>
      <c r="F233" s="78"/>
      <c r="G233" s="3"/>
      <c r="H233" s="3"/>
      <c r="I233" s="3"/>
      <c r="J233" s="3"/>
      <c r="K233" s="1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89"/>
      <c r="F234" s="78"/>
      <c r="G234" s="3"/>
      <c r="H234" s="3"/>
      <c r="I234" s="3"/>
      <c r="J234" s="3"/>
      <c r="K234" s="1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89"/>
      <c r="F235" s="78"/>
      <c r="G235" s="3"/>
      <c r="H235" s="3"/>
      <c r="I235" s="3"/>
      <c r="J235" s="3"/>
      <c r="K235" s="1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89"/>
      <c r="F236" s="78"/>
      <c r="G236" s="3"/>
      <c r="H236" s="3"/>
      <c r="I236" s="3"/>
      <c r="J236" s="3"/>
      <c r="K236" s="1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89"/>
      <c r="F237" s="78"/>
      <c r="G237" s="3"/>
      <c r="H237" s="3"/>
      <c r="I237" s="3"/>
      <c r="J237" s="3"/>
      <c r="K237" s="1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89"/>
      <c r="F238" s="78"/>
      <c r="G238" s="3"/>
      <c r="H238" s="3"/>
      <c r="I238" s="3"/>
      <c r="J238" s="3"/>
      <c r="K238" s="1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89"/>
      <c r="F239" s="78"/>
      <c r="G239" s="3"/>
      <c r="H239" s="3"/>
      <c r="I239" s="3"/>
      <c r="J239" s="3"/>
      <c r="K239" s="1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89"/>
      <c r="F240" s="78"/>
      <c r="G240" s="3"/>
      <c r="H240" s="3"/>
      <c r="I240" s="3"/>
      <c r="J240" s="3"/>
      <c r="K240" s="1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89"/>
      <c r="F241" s="78"/>
      <c r="G241" s="3"/>
      <c r="H241" s="3"/>
      <c r="I241" s="3"/>
      <c r="J241" s="3"/>
      <c r="K241" s="1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89"/>
      <c r="F242" s="78"/>
      <c r="G242" s="3"/>
      <c r="H242" s="3"/>
      <c r="I242" s="3"/>
      <c r="J242" s="3"/>
      <c r="K242" s="1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89"/>
      <c r="F243" s="78"/>
      <c r="G243" s="3"/>
      <c r="H243" s="3"/>
      <c r="I243" s="3"/>
      <c r="J243" s="3"/>
      <c r="K243" s="1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89"/>
      <c r="F244" s="78"/>
      <c r="G244" s="3"/>
      <c r="H244" s="3"/>
      <c r="I244" s="3"/>
      <c r="J244" s="3"/>
      <c r="K244" s="1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89"/>
      <c r="F245" s="78"/>
      <c r="G245" s="3"/>
      <c r="H245" s="3"/>
      <c r="I245" s="3"/>
      <c r="J245" s="3"/>
      <c r="K245" s="1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89"/>
      <c r="F246" s="78"/>
      <c r="G246" s="3"/>
      <c r="H246" s="3"/>
      <c r="I246" s="3"/>
      <c r="J246" s="3"/>
      <c r="K246" s="1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89"/>
      <c r="F247" s="78"/>
      <c r="G247" s="3"/>
      <c r="H247" s="3"/>
      <c r="I247" s="3"/>
      <c r="J247" s="3"/>
      <c r="K247" s="1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89"/>
      <c r="F248" s="78"/>
      <c r="G248" s="3"/>
      <c r="H248" s="3"/>
      <c r="I248" s="3"/>
      <c r="J248" s="3"/>
      <c r="K248" s="1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89"/>
      <c r="F249" s="78"/>
      <c r="G249" s="3"/>
      <c r="H249" s="3"/>
      <c r="I249" s="3"/>
      <c r="J249" s="3"/>
      <c r="K249" s="1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89"/>
      <c r="F250" s="78"/>
      <c r="G250" s="3"/>
      <c r="H250" s="3"/>
      <c r="I250" s="3"/>
      <c r="J250" s="3"/>
      <c r="K250" s="1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89"/>
      <c r="F251" s="78"/>
      <c r="G251" s="3"/>
      <c r="H251" s="3"/>
      <c r="I251" s="3"/>
      <c r="J251" s="3"/>
      <c r="K251" s="1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89"/>
      <c r="F252" s="78"/>
      <c r="G252" s="3"/>
      <c r="H252" s="3"/>
      <c r="I252" s="3"/>
      <c r="J252" s="3"/>
      <c r="K252" s="1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89"/>
      <c r="F253" s="78"/>
      <c r="G253" s="3"/>
      <c r="H253" s="3"/>
      <c r="I253" s="3"/>
      <c r="J253" s="3"/>
      <c r="K253" s="1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89"/>
      <c r="F254" s="78"/>
      <c r="G254" s="3"/>
      <c r="H254" s="3"/>
      <c r="I254" s="3"/>
      <c r="J254" s="3"/>
      <c r="K254" s="1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89"/>
      <c r="F255" s="78"/>
      <c r="G255" s="3"/>
      <c r="H255" s="3"/>
      <c r="I255" s="3"/>
      <c r="J255" s="3"/>
      <c r="K255" s="1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89"/>
      <c r="F256" s="78"/>
      <c r="G256" s="3"/>
      <c r="H256" s="3"/>
      <c r="I256" s="3"/>
      <c r="J256" s="3"/>
      <c r="K256" s="1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89"/>
      <c r="F257" s="78"/>
      <c r="G257" s="3"/>
      <c r="H257" s="3"/>
      <c r="I257" s="3"/>
      <c r="J257" s="3"/>
      <c r="K257" s="1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89"/>
      <c r="F258" s="78"/>
      <c r="G258" s="3"/>
      <c r="H258" s="3"/>
      <c r="I258" s="3"/>
      <c r="J258" s="3"/>
      <c r="K258" s="1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89"/>
      <c r="F259" s="78"/>
      <c r="G259" s="3"/>
      <c r="H259" s="3"/>
      <c r="I259" s="3"/>
      <c r="J259" s="3"/>
      <c r="K259" s="1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89"/>
      <c r="F260" s="78"/>
      <c r="G260" s="3"/>
      <c r="H260" s="3"/>
      <c r="I260" s="3"/>
      <c r="J260" s="3"/>
      <c r="K260" s="1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89"/>
      <c r="F261" s="78"/>
      <c r="G261" s="3"/>
      <c r="H261" s="3"/>
      <c r="I261" s="3"/>
      <c r="J261" s="3"/>
      <c r="K261" s="1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89"/>
      <c r="F262" s="78"/>
      <c r="G262" s="3"/>
      <c r="H262" s="3"/>
      <c r="I262" s="3"/>
      <c r="J262" s="3"/>
      <c r="K262" s="1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89"/>
      <c r="F263" s="78"/>
      <c r="G263" s="3"/>
      <c r="H263" s="3"/>
      <c r="I263" s="3"/>
      <c r="J263" s="3"/>
      <c r="K263" s="1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89"/>
      <c r="F264" s="78"/>
      <c r="G264" s="3"/>
      <c r="H264" s="3"/>
      <c r="I264" s="3"/>
      <c r="J264" s="3"/>
      <c r="K264" s="1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89"/>
      <c r="F265" s="78"/>
      <c r="G265" s="3"/>
      <c r="H265" s="3"/>
      <c r="I265" s="3"/>
      <c r="J265" s="3"/>
      <c r="K265" s="1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89"/>
      <c r="F266" s="78"/>
      <c r="G266" s="3"/>
      <c r="H266" s="3"/>
      <c r="I266" s="3"/>
      <c r="J266" s="3"/>
      <c r="K266" s="1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89"/>
      <c r="F267" s="78"/>
      <c r="G267" s="3"/>
      <c r="H267" s="3"/>
      <c r="I267" s="3"/>
      <c r="J267" s="3"/>
      <c r="K267" s="1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89"/>
      <c r="F268" s="78"/>
      <c r="G268" s="3"/>
      <c r="H268" s="3"/>
      <c r="I268" s="3"/>
      <c r="J268" s="3"/>
      <c r="K268" s="1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89"/>
      <c r="F269" s="78"/>
      <c r="G269" s="3"/>
      <c r="H269" s="3"/>
      <c r="I269" s="3"/>
      <c r="J269" s="3"/>
      <c r="K269" s="1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89"/>
      <c r="F270" s="78"/>
      <c r="G270" s="3"/>
      <c r="H270" s="3"/>
      <c r="I270" s="3"/>
      <c r="J270" s="3"/>
      <c r="K270" s="1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89"/>
      <c r="F271" s="78"/>
      <c r="G271" s="3"/>
      <c r="H271" s="3"/>
      <c r="I271" s="3"/>
      <c r="J271" s="3"/>
      <c r="K271" s="1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89"/>
      <c r="F272" s="78"/>
      <c r="G272" s="3"/>
      <c r="H272" s="3"/>
      <c r="I272" s="3"/>
      <c r="J272" s="3"/>
      <c r="K272" s="1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89"/>
      <c r="F273" s="78"/>
      <c r="G273" s="3"/>
      <c r="H273" s="3"/>
      <c r="I273" s="3"/>
      <c r="J273" s="3"/>
      <c r="K273" s="1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89"/>
      <c r="F274" s="78"/>
      <c r="G274" s="3"/>
      <c r="H274" s="3"/>
      <c r="I274" s="3"/>
      <c r="J274" s="3"/>
      <c r="K274" s="1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89"/>
      <c r="F275" s="78"/>
      <c r="G275" s="3"/>
      <c r="H275" s="3"/>
      <c r="I275" s="3"/>
      <c r="J275" s="3"/>
      <c r="K275" s="1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89"/>
      <c r="F276" s="78"/>
      <c r="G276" s="3"/>
      <c r="H276" s="3"/>
      <c r="I276" s="3"/>
      <c r="J276" s="3"/>
      <c r="K276" s="1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89"/>
      <c r="F277" s="78"/>
      <c r="G277" s="3"/>
      <c r="H277" s="3"/>
      <c r="I277" s="3"/>
      <c r="J277" s="3"/>
      <c r="K277" s="1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89"/>
      <c r="F278" s="78"/>
      <c r="G278" s="3"/>
      <c r="H278" s="3"/>
      <c r="I278" s="3"/>
      <c r="J278" s="3"/>
      <c r="K278" s="1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89"/>
      <c r="F279" s="78"/>
      <c r="G279" s="3"/>
      <c r="H279" s="3"/>
      <c r="I279" s="3"/>
      <c r="J279" s="3"/>
      <c r="K279" s="1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89"/>
      <c r="F280" s="78"/>
      <c r="G280" s="3"/>
      <c r="H280" s="3"/>
      <c r="I280" s="3"/>
      <c r="J280" s="3"/>
      <c r="K280" s="1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89"/>
      <c r="F281" s="78"/>
      <c r="G281" s="3"/>
      <c r="H281" s="3"/>
      <c r="I281" s="3"/>
      <c r="J281" s="3"/>
      <c r="K281" s="1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89"/>
      <c r="F282" s="78"/>
      <c r="G282" s="3"/>
      <c r="H282" s="3"/>
      <c r="I282" s="3"/>
      <c r="J282" s="3"/>
      <c r="K282" s="1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89"/>
      <c r="F283" s="78"/>
      <c r="G283" s="3"/>
      <c r="H283" s="3"/>
      <c r="I283" s="3"/>
      <c r="J283" s="3"/>
      <c r="K283" s="1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89"/>
      <c r="F284" s="78"/>
      <c r="G284" s="3"/>
      <c r="H284" s="3"/>
      <c r="I284" s="3"/>
      <c r="J284" s="3"/>
      <c r="K284" s="1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89"/>
      <c r="F285" s="78"/>
      <c r="G285" s="3"/>
      <c r="H285" s="3"/>
      <c r="I285" s="3"/>
      <c r="J285" s="3"/>
      <c r="K285" s="1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89"/>
      <c r="F286" s="78"/>
      <c r="G286" s="3"/>
      <c r="H286" s="3"/>
      <c r="I286" s="3"/>
      <c r="J286" s="3"/>
      <c r="K286" s="1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89"/>
      <c r="F287" s="78"/>
      <c r="G287" s="3"/>
      <c r="H287" s="3"/>
      <c r="I287" s="3"/>
      <c r="J287" s="3"/>
      <c r="K287" s="1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89"/>
      <c r="F288" s="78"/>
      <c r="G288" s="3"/>
      <c r="H288" s="3"/>
      <c r="I288" s="3"/>
      <c r="J288" s="3"/>
      <c r="K288" s="1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89"/>
      <c r="F289" s="78"/>
      <c r="G289" s="3"/>
      <c r="H289" s="3"/>
      <c r="I289" s="3"/>
      <c r="J289" s="3"/>
      <c r="K289" s="1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89"/>
      <c r="F290" s="78"/>
      <c r="G290" s="3"/>
      <c r="H290" s="3"/>
      <c r="I290" s="3"/>
      <c r="J290" s="3"/>
      <c r="K290" s="1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89"/>
      <c r="F291" s="78"/>
      <c r="G291" s="3"/>
      <c r="H291" s="3"/>
      <c r="I291" s="3"/>
      <c r="J291" s="3"/>
      <c r="K291" s="1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89"/>
      <c r="F292" s="78"/>
      <c r="G292" s="3"/>
      <c r="H292" s="3"/>
      <c r="I292" s="3"/>
      <c r="J292" s="3"/>
      <c r="K292" s="1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89"/>
      <c r="F293" s="78"/>
      <c r="G293" s="3"/>
      <c r="H293" s="3"/>
      <c r="I293" s="3"/>
      <c r="J293" s="3"/>
      <c r="K293" s="1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89"/>
      <c r="F294" s="78"/>
      <c r="G294" s="3"/>
      <c r="H294" s="3"/>
      <c r="I294" s="3"/>
      <c r="J294" s="3"/>
      <c r="K294" s="1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89"/>
      <c r="F295" s="78"/>
      <c r="G295" s="3"/>
      <c r="H295" s="3"/>
      <c r="I295" s="3"/>
      <c r="J295" s="3"/>
      <c r="K295" s="1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89"/>
      <c r="F296" s="78"/>
      <c r="G296" s="3"/>
      <c r="H296" s="3"/>
      <c r="I296" s="3"/>
      <c r="J296" s="3"/>
      <c r="K296" s="1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89"/>
      <c r="F297" s="78"/>
      <c r="G297" s="3"/>
      <c r="H297" s="3"/>
      <c r="I297" s="3"/>
      <c r="J297" s="3"/>
      <c r="K297" s="1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89"/>
      <c r="F298" s="78"/>
      <c r="G298" s="3"/>
      <c r="H298" s="3"/>
      <c r="I298" s="3"/>
      <c r="J298" s="3"/>
      <c r="K298" s="1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89"/>
      <c r="F299" s="78"/>
      <c r="G299" s="3"/>
      <c r="H299" s="3"/>
      <c r="I299" s="3"/>
      <c r="J299" s="3"/>
      <c r="K299" s="1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89"/>
      <c r="F300" s="78"/>
      <c r="G300" s="3"/>
      <c r="H300" s="3"/>
      <c r="I300" s="3"/>
      <c r="J300" s="3"/>
      <c r="K300" s="1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89"/>
      <c r="F301" s="78"/>
      <c r="G301" s="3"/>
      <c r="H301" s="3"/>
      <c r="I301" s="3"/>
      <c r="J301" s="3"/>
      <c r="K301" s="1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89"/>
      <c r="F302" s="78"/>
      <c r="G302" s="3"/>
      <c r="H302" s="3"/>
      <c r="I302" s="3"/>
      <c r="J302" s="3"/>
      <c r="K302" s="1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89"/>
      <c r="F303" s="78"/>
      <c r="G303" s="3"/>
      <c r="H303" s="3"/>
      <c r="I303" s="3"/>
      <c r="J303" s="3"/>
      <c r="K303" s="1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89"/>
      <c r="F304" s="78"/>
      <c r="G304" s="3"/>
      <c r="H304" s="3"/>
      <c r="I304" s="3"/>
      <c r="J304" s="3"/>
      <c r="K304" s="1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89"/>
      <c r="F305" s="78"/>
      <c r="G305" s="3"/>
      <c r="H305" s="3"/>
      <c r="I305" s="3"/>
      <c r="J305" s="3"/>
      <c r="K305" s="1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89"/>
      <c r="F306" s="78"/>
      <c r="G306" s="3"/>
      <c r="H306" s="3"/>
      <c r="I306" s="3"/>
      <c r="J306" s="3"/>
      <c r="K306" s="1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89"/>
      <c r="F307" s="78"/>
      <c r="G307" s="3"/>
      <c r="H307" s="3"/>
      <c r="I307" s="3"/>
      <c r="J307" s="3"/>
      <c r="K307" s="1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89"/>
      <c r="F308" s="78"/>
      <c r="G308" s="3"/>
      <c r="H308" s="3"/>
      <c r="I308" s="3"/>
      <c r="J308" s="3"/>
      <c r="K308" s="1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89"/>
      <c r="F309" s="78"/>
      <c r="G309" s="3"/>
      <c r="H309" s="3"/>
      <c r="I309" s="3"/>
      <c r="J309" s="3"/>
      <c r="K309" s="1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89"/>
      <c r="F310" s="78"/>
      <c r="G310" s="3"/>
      <c r="H310" s="3"/>
      <c r="I310" s="3"/>
      <c r="J310" s="3"/>
      <c r="K310" s="1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89"/>
      <c r="F311" s="78"/>
      <c r="G311" s="3"/>
      <c r="H311" s="3"/>
      <c r="I311" s="3"/>
      <c r="J311" s="3"/>
      <c r="K311" s="1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89"/>
      <c r="F312" s="78"/>
      <c r="G312" s="3"/>
      <c r="H312" s="3"/>
      <c r="I312" s="3"/>
      <c r="J312" s="3"/>
      <c r="K312" s="1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89"/>
      <c r="F313" s="78"/>
      <c r="G313" s="3"/>
      <c r="H313" s="3"/>
      <c r="I313" s="3"/>
      <c r="J313" s="3"/>
      <c r="K313" s="1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89"/>
      <c r="F314" s="78"/>
      <c r="G314" s="3"/>
      <c r="H314" s="3"/>
      <c r="I314" s="3"/>
      <c r="J314" s="3"/>
      <c r="K314" s="1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89"/>
      <c r="F315" s="78"/>
      <c r="G315" s="3"/>
      <c r="H315" s="3"/>
      <c r="I315" s="3"/>
      <c r="J315" s="3"/>
      <c r="K315" s="1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89"/>
      <c r="F316" s="78"/>
      <c r="G316" s="3"/>
      <c r="H316" s="3"/>
      <c r="I316" s="3"/>
      <c r="J316" s="3"/>
      <c r="K316" s="1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89"/>
      <c r="F317" s="78"/>
      <c r="G317" s="3"/>
      <c r="H317" s="3"/>
      <c r="I317" s="3"/>
      <c r="J317" s="3"/>
      <c r="K317" s="1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89"/>
      <c r="F318" s="78"/>
      <c r="G318" s="3"/>
      <c r="H318" s="3"/>
      <c r="I318" s="3"/>
      <c r="J318" s="3"/>
      <c r="K318" s="1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89"/>
      <c r="F319" s="78"/>
      <c r="G319" s="3"/>
      <c r="H319" s="3"/>
      <c r="I319" s="3"/>
      <c r="J319" s="3"/>
      <c r="K319" s="1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89"/>
      <c r="F320" s="78"/>
      <c r="G320" s="3"/>
      <c r="H320" s="3"/>
      <c r="I320" s="3"/>
      <c r="J320" s="3"/>
      <c r="K320" s="1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89"/>
      <c r="F321" s="78"/>
      <c r="G321" s="3"/>
      <c r="H321" s="3"/>
      <c r="I321" s="3"/>
      <c r="J321" s="3"/>
      <c r="K321" s="1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89"/>
      <c r="F322" s="78"/>
      <c r="G322" s="3"/>
      <c r="H322" s="3"/>
      <c r="I322" s="3"/>
      <c r="J322" s="3"/>
      <c r="K322" s="1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89"/>
      <c r="F323" s="78"/>
      <c r="G323" s="3"/>
      <c r="H323" s="3"/>
      <c r="I323" s="3"/>
      <c r="J323" s="3"/>
      <c r="K323" s="1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89"/>
      <c r="F324" s="78"/>
      <c r="G324" s="3"/>
      <c r="H324" s="3"/>
      <c r="I324" s="3"/>
      <c r="J324" s="3"/>
      <c r="K324" s="1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89"/>
      <c r="F325" s="78"/>
      <c r="G325" s="3"/>
      <c r="H325" s="3"/>
      <c r="I325" s="3"/>
      <c r="J325" s="3"/>
      <c r="K325" s="1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89"/>
      <c r="F326" s="78"/>
      <c r="G326" s="3"/>
      <c r="H326" s="3"/>
      <c r="I326" s="3"/>
      <c r="J326" s="3"/>
      <c r="K326" s="1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89"/>
      <c r="F327" s="78"/>
      <c r="G327" s="3"/>
      <c r="H327" s="3"/>
      <c r="I327" s="3"/>
      <c r="J327" s="3"/>
      <c r="K327" s="1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89"/>
      <c r="F328" s="78"/>
      <c r="G328" s="3"/>
      <c r="H328" s="3"/>
      <c r="I328" s="3"/>
      <c r="J328" s="3"/>
      <c r="K328" s="1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89"/>
      <c r="F329" s="78"/>
      <c r="G329" s="3"/>
      <c r="H329" s="3"/>
      <c r="I329" s="3"/>
      <c r="J329" s="3"/>
      <c r="K329" s="1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89"/>
      <c r="F330" s="78"/>
      <c r="G330" s="3"/>
      <c r="H330" s="3"/>
      <c r="I330" s="3"/>
      <c r="J330" s="3"/>
      <c r="K330" s="1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89"/>
      <c r="F331" s="78"/>
      <c r="G331" s="3"/>
      <c r="H331" s="3"/>
      <c r="I331" s="3"/>
      <c r="J331" s="3"/>
      <c r="K331" s="1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89"/>
      <c r="F332" s="78"/>
      <c r="G332" s="3"/>
      <c r="H332" s="3"/>
      <c r="I332" s="3"/>
      <c r="J332" s="3"/>
      <c r="K332" s="1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89"/>
      <c r="F333" s="78"/>
      <c r="G333" s="3"/>
      <c r="H333" s="3"/>
      <c r="I333" s="3"/>
      <c r="J333" s="3"/>
      <c r="K333" s="1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89"/>
      <c r="F334" s="78"/>
      <c r="G334" s="3"/>
      <c r="H334" s="3"/>
      <c r="I334" s="3"/>
      <c r="J334" s="3"/>
      <c r="K334" s="1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89"/>
      <c r="F335" s="78"/>
      <c r="G335" s="3"/>
      <c r="H335" s="3"/>
      <c r="I335" s="3"/>
      <c r="J335" s="3"/>
      <c r="K335" s="1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89"/>
      <c r="F336" s="78"/>
      <c r="G336" s="3"/>
      <c r="H336" s="3"/>
      <c r="I336" s="3"/>
      <c r="J336" s="3"/>
      <c r="K336" s="1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89"/>
      <c r="F337" s="78"/>
      <c r="G337" s="3"/>
      <c r="H337" s="3"/>
      <c r="I337" s="3"/>
      <c r="J337" s="3"/>
      <c r="K337" s="1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89"/>
      <c r="F338" s="78"/>
      <c r="G338" s="3"/>
      <c r="H338" s="3"/>
      <c r="I338" s="3"/>
      <c r="J338" s="3"/>
      <c r="K338" s="1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89"/>
      <c r="F339" s="78"/>
      <c r="G339" s="3"/>
      <c r="H339" s="3"/>
      <c r="I339" s="3"/>
      <c r="J339" s="3"/>
      <c r="K339" s="1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89"/>
      <c r="F340" s="78"/>
      <c r="G340" s="3"/>
      <c r="H340" s="3"/>
      <c r="I340" s="3"/>
      <c r="J340" s="3"/>
      <c r="K340" s="1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89"/>
      <c r="F341" s="78"/>
      <c r="G341" s="3"/>
      <c r="H341" s="3"/>
      <c r="I341" s="3"/>
      <c r="J341" s="3"/>
      <c r="K341" s="1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89"/>
      <c r="F342" s="78"/>
      <c r="G342" s="3"/>
      <c r="H342" s="3"/>
      <c r="I342" s="3"/>
      <c r="J342" s="3"/>
      <c r="K342" s="1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89"/>
      <c r="F343" s="78"/>
      <c r="G343" s="3"/>
      <c r="H343" s="3"/>
      <c r="I343" s="3"/>
      <c r="J343" s="3"/>
      <c r="K343" s="1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89"/>
      <c r="F344" s="78"/>
      <c r="G344" s="3"/>
      <c r="H344" s="3"/>
      <c r="I344" s="3"/>
      <c r="J344" s="3"/>
      <c r="K344" s="1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89"/>
      <c r="F345" s="78"/>
      <c r="G345" s="3"/>
      <c r="H345" s="3"/>
      <c r="I345" s="3"/>
      <c r="J345" s="3"/>
      <c r="K345" s="1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89"/>
      <c r="F346" s="78"/>
      <c r="G346" s="3"/>
      <c r="H346" s="3"/>
      <c r="I346" s="3"/>
      <c r="J346" s="3"/>
      <c r="K346" s="1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89"/>
      <c r="F347" s="78"/>
      <c r="G347" s="3"/>
      <c r="H347" s="3"/>
      <c r="I347" s="3"/>
      <c r="J347" s="3"/>
      <c r="K347" s="1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89"/>
      <c r="F348" s="78"/>
      <c r="G348" s="3"/>
      <c r="H348" s="3"/>
      <c r="I348" s="3"/>
      <c r="J348" s="3"/>
      <c r="K348" s="1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89"/>
      <c r="F349" s="78"/>
      <c r="G349" s="3"/>
      <c r="H349" s="3"/>
      <c r="I349" s="3"/>
      <c r="J349" s="3"/>
      <c r="K349" s="1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89"/>
      <c r="F350" s="78"/>
      <c r="G350" s="3"/>
      <c r="H350" s="3"/>
      <c r="I350" s="3"/>
      <c r="J350" s="3"/>
      <c r="K350" s="1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89"/>
      <c r="F351" s="78"/>
      <c r="G351" s="3"/>
      <c r="H351" s="3"/>
      <c r="I351" s="3"/>
      <c r="J351" s="3"/>
      <c r="K351" s="1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89"/>
      <c r="F352" s="78"/>
      <c r="G352" s="3"/>
      <c r="H352" s="3"/>
      <c r="I352" s="3"/>
      <c r="J352" s="3"/>
      <c r="K352" s="1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89"/>
      <c r="F353" s="78"/>
      <c r="G353" s="3"/>
      <c r="H353" s="3"/>
      <c r="I353" s="3"/>
      <c r="J353" s="3"/>
      <c r="K353" s="1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89"/>
      <c r="F354" s="78"/>
      <c r="G354" s="3"/>
      <c r="H354" s="3"/>
      <c r="I354" s="3"/>
      <c r="J354" s="3"/>
      <c r="K354" s="1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89"/>
      <c r="F355" s="78"/>
      <c r="G355" s="3"/>
      <c r="H355" s="3"/>
      <c r="I355" s="3"/>
      <c r="J355" s="3"/>
      <c r="K355" s="1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89"/>
      <c r="F356" s="78"/>
      <c r="G356" s="3"/>
      <c r="H356" s="3"/>
      <c r="I356" s="3"/>
      <c r="J356" s="3"/>
      <c r="K356" s="1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89"/>
      <c r="F357" s="78"/>
      <c r="G357" s="3"/>
      <c r="H357" s="3"/>
      <c r="I357" s="3"/>
      <c r="J357" s="3"/>
      <c r="K357" s="1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89"/>
      <c r="F358" s="78"/>
      <c r="G358" s="3"/>
      <c r="H358" s="3"/>
      <c r="I358" s="3"/>
      <c r="J358" s="3"/>
      <c r="K358" s="1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89"/>
      <c r="F359" s="78"/>
      <c r="G359" s="3"/>
      <c r="H359" s="3"/>
      <c r="I359" s="3"/>
      <c r="J359" s="3"/>
      <c r="K359" s="1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89"/>
      <c r="F360" s="78"/>
      <c r="G360" s="3"/>
      <c r="H360" s="3"/>
      <c r="I360" s="3"/>
      <c r="J360" s="3"/>
      <c r="K360" s="1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89"/>
      <c r="F361" s="78"/>
      <c r="G361" s="3"/>
      <c r="H361" s="3"/>
      <c r="I361" s="3"/>
      <c r="J361" s="3"/>
      <c r="K361" s="1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89"/>
      <c r="F362" s="78"/>
      <c r="G362" s="3"/>
      <c r="H362" s="3"/>
      <c r="I362" s="3"/>
      <c r="J362" s="3"/>
      <c r="K362" s="1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89"/>
      <c r="F363" s="78"/>
      <c r="G363" s="3"/>
      <c r="H363" s="3"/>
      <c r="I363" s="3"/>
      <c r="J363" s="3"/>
      <c r="K363" s="1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89"/>
      <c r="F364" s="78"/>
      <c r="G364" s="3"/>
      <c r="H364" s="3"/>
      <c r="I364" s="3"/>
      <c r="J364" s="3"/>
      <c r="K364" s="1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89"/>
      <c r="F365" s="78"/>
      <c r="G365" s="3"/>
      <c r="H365" s="3"/>
      <c r="I365" s="3"/>
      <c r="J365" s="3"/>
      <c r="K365" s="1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89"/>
      <c r="F366" s="78"/>
      <c r="G366" s="3"/>
      <c r="H366" s="3"/>
      <c r="I366" s="3"/>
      <c r="J366" s="3"/>
      <c r="K366" s="1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89"/>
      <c r="F367" s="78"/>
      <c r="G367" s="3"/>
      <c r="H367" s="3"/>
      <c r="I367" s="3"/>
      <c r="J367" s="3"/>
      <c r="K367" s="1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89"/>
      <c r="F368" s="78"/>
      <c r="G368" s="3"/>
      <c r="H368" s="3"/>
      <c r="I368" s="3"/>
      <c r="J368" s="3"/>
      <c r="K368" s="1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89"/>
      <c r="F369" s="78"/>
      <c r="G369" s="3"/>
      <c r="H369" s="3"/>
      <c r="I369" s="3"/>
      <c r="J369" s="3"/>
      <c r="K369" s="1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89"/>
      <c r="F370" s="78"/>
      <c r="G370" s="3"/>
      <c r="H370" s="3"/>
      <c r="I370" s="3"/>
      <c r="J370" s="3"/>
      <c r="K370" s="1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89"/>
      <c r="F371" s="78"/>
      <c r="G371" s="3"/>
      <c r="H371" s="3"/>
      <c r="I371" s="3"/>
      <c r="J371" s="3"/>
      <c r="K371" s="1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89"/>
      <c r="F372" s="78"/>
      <c r="G372" s="3"/>
      <c r="H372" s="3"/>
      <c r="I372" s="3"/>
      <c r="J372" s="3"/>
      <c r="K372" s="1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89"/>
      <c r="F373" s="78"/>
      <c r="G373" s="3"/>
      <c r="H373" s="3"/>
      <c r="I373" s="3"/>
      <c r="J373" s="3"/>
      <c r="K373" s="1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89"/>
      <c r="F374" s="78"/>
      <c r="G374" s="3"/>
      <c r="H374" s="3"/>
      <c r="I374" s="3"/>
      <c r="J374" s="3"/>
      <c r="K374" s="1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89"/>
      <c r="F375" s="78"/>
      <c r="G375" s="3"/>
      <c r="H375" s="3"/>
      <c r="I375" s="3"/>
      <c r="J375" s="3"/>
      <c r="K375" s="1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89"/>
      <c r="F376" s="78"/>
      <c r="G376" s="3"/>
      <c r="H376" s="3"/>
      <c r="I376" s="3"/>
      <c r="J376" s="3"/>
      <c r="K376" s="1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89"/>
      <c r="F377" s="78"/>
      <c r="G377" s="3"/>
      <c r="H377" s="3"/>
      <c r="I377" s="3"/>
      <c r="J377" s="3"/>
      <c r="K377" s="1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89"/>
      <c r="F378" s="78"/>
      <c r="G378" s="3"/>
      <c r="H378" s="3"/>
      <c r="I378" s="3"/>
      <c r="J378" s="3"/>
      <c r="K378" s="1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89"/>
      <c r="F379" s="78"/>
      <c r="G379" s="3"/>
      <c r="H379" s="3"/>
      <c r="I379" s="3"/>
      <c r="J379" s="3"/>
      <c r="K379" s="1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89"/>
      <c r="F380" s="78"/>
      <c r="G380" s="3"/>
      <c r="H380" s="3"/>
      <c r="I380" s="3"/>
      <c r="J380" s="3"/>
      <c r="K380" s="1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89"/>
      <c r="F381" s="78"/>
      <c r="G381" s="3"/>
      <c r="H381" s="3"/>
      <c r="I381" s="3"/>
      <c r="J381" s="3"/>
      <c r="K381" s="1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89"/>
      <c r="F382" s="78"/>
      <c r="G382" s="3"/>
      <c r="H382" s="3"/>
      <c r="I382" s="3"/>
      <c r="J382" s="3"/>
      <c r="K382" s="1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89"/>
      <c r="F383" s="78"/>
      <c r="G383" s="3"/>
      <c r="H383" s="3"/>
      <c r="I383" s="3"/>
      <c r="J383" s="3"/>
      <c r="K383" s="1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89"/>
      <c r="F384" s="78"/>
      <c r="G384" s="3"/>
      <c r="H384" s="3"/>
      <c r="I384" s="3"/>
      <c r="J384" s="3"/>
      <c r="K384" s="1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89"/>
      <c r="F385" s="78"/>
      <c r="G385" s="3"/>
      <c r="H385" s="3"/>
      <c r="I385" s="3"/>
      <c r="J385" s="3"/>
      <c r="K385" s="1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89"/>
      <c r="F386" s="78"/>
      <c r="G386" s="3"/>
      <c r="H386" s="3"/>
      <c r="I386" s="3"/>
      <c r="J386" s="3"/>
      <c r="K386" s="1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89"/>
      <c r="F387" s="78"/>
      <c r="G387" s="3"/>
      <c r="H387" s="3"/>
      <c r="I387" s="3"/>
      <c r="J387" s="3"/>
      <c r="K387" s="1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89"/>
      <c r="F388" s="78"/>
      <c r="G388" s="3"/>
      <c r="H388" s="3"/>
      <c r="I388" s="3"/>
      <c r="J388" s="3"/>
      <c r="K388" s="1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89"/>
      <c r="F389" s="78"/>
      <c r="G389" s="3"/>
      <c r="H389" s="3"/>
      <c r="I389" s="3"/>
      <c r="J389" s="3"/>
      <c r="K389" s="1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89"/>
      <c r="F390" s="78"/>
      <c r="G390" s="3"/>
      <c r="H390" s="3"/>
      <c r="I390" s="3"/>
      <c r="J390" s="3"/>
      <c r="K390" s="1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89"/>
      <c r="F391" s="78"/>
      <c r="G391" s="3"/>
      <c r="H391" s="3"/>
      <c r="I391" s="3"/>
      <c r="J391" s="3"/>
      <c r="K391" s="1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89"/>
      <c r="F392" s="78"/>
      <c r="G392" s="3"/>
      <c r="H392" s="3"/>
      <c r="I392" s="3"/>
      <c r="J392" s="3"/>
      <c r="K392" s="1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89"/>
      <c r="F393" s="78"/>
      <c r="G393" s="3"/>
      <c r="H393" s="3"/>
      <c r="I393" s="3"/>
      <c r="J393" s="3"/>
      <c r="K393" s="1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89"/>
      <c r="F394" s="78"/>
      <c r="G394" s="3"/>
      <c r="H394" s="3"/>
      <c r="I394" s="3"/>
      <c r="J394" s="3"/>
      <c r="K394" s="1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89"/>
      <c r="F395" s="78"/>
      <c r="G395" s="3"/>
      <c r="H395" s="3"/>
      <c r="I395" s="3"/>
      <c r="J395" s="3"/>
      <c r="K395" s="1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89"/>
      <c r="F396" s="78"/>
      <c r="G396" s="3"/>
      <c r="H396" s="3"/>
      <c r="I396" s="3"/>
      <c r="J396" s="3"/>
      <c r="K396" s="1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89"/>
      <c r="F397" s="78"/>
      <c r="G397" s="3"/>
      <c r="H397" s="3"/>
      <c r="I397" s="3"/>
      <c r="J397" s="3"/>
      <c r="K397" s="1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89"/>
      <c r="F398" s="78"/>
      <c r="G398" s="3"/>
      <c r="H398" s="3"/>
      <c r="I398" s="3"/>
      <c r="J398" s="3"/>
      <c r="K398" s="1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89"/>
      <c r="F399" s="78"/>
      <c r="G399" s="3"/>
      <c r="H399" s="3"/>
      <c r="I399" s="3"/>
      <c r="J399" s="3"/>
      <c r="K399" s="1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89"/>
      <c r="F400" s="78"/>
      <c r="G400" s="3"/>
      <c r="H400" s="3"/>
      <c r="I400" s="3"/>
      <c r="J400" s="3"/>
      <c r="K400" s="1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89"/>
      <c r="F401" s="78"/>
      <c r="G401" s="3"/>
      <c r="H401" s="3"/>
      <c r="I401" s="3"/>
      <c r="J401" s="3"/>
      <c r="K401" s="1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89"/>
      <c r="F402" s="78"/>
      <c r="G402" s="3"/>
      <c r="H402" s="3"/>
      <c r="I402" s="3"/>
      <c r="J402" s="3"/>
      <c r="K402" s="1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89"/>
      <c r="F403" s="78"/>
      <c r="G403" s="3"/>
      <c r="H403" s="3"/>
      <c r="I403" s="3"/>
      <c r="J403" s="3"/>
      <c r="K403" s="1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89"/>
      <c r="F404" s="78"/>
      <c r="G404" s="3"/>
      <c r="H404" s="3"/>
      <c r="I404" s="3"/>
      <c r="J404" s="3"/>
      <c r="K404" s="1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89"/>
      <c r="F405" s="78"/>
      <c r="G405" s="3"/>
      <c r="H405" s="3"/>
      <c r="I405" s="3"/>
      <c r="J405" s="3"/>
      <c r="K405" s="1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89"/>
      <c r="F406" s="78"/>
      <c r="G406" s="3"/>
      <c r="H406" s="3"/>
      <c r="I406" s="3"/>
      <c r="J406" s="3"/>
      <c r="K406" s="1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89"/>
      <c r="F407" s="78"/>
      <c r="G407" s="3"/>
      <c r="H407" s="3"/>
      <c r="I407" s="3"/>
      <c r="J407" s="3"/>
      <c r="K407" s="1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89"/>
      <c r="F408" s="78"/>
      <c r="G408" s="3"/>
      <c r="H408" s="3"/>
      <c r="I408" s="3"/>
      <c r="J408" s="3"/>
      <c r="K408" s="1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89"/>
      <c r="F409" s="78"/>
      <c r="G409" s="3"/>
      <c r="H409" s="3"/>
      <c r="I409" s="3"/>
      <c r="J409" s="3"/>
      <c r="K409" s="1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89"/>
      <c r="F410" s="78"/>
      <c r="G410" s="3"/>
      <c r="H410" s="3"/>
      <c r="I410" s="3"/>
      <c r="J410" s="3"/>
      <c r="K410" s="1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89"/>
      <c r="F411" s="78"/>
      <c r="G411" s="3"/>
      <c r="H411" s="3"/>
      <c r="I411" s="3"/>
      <c r="J411" s="3"/>
      <c r="K411" s="1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89"/>
      <c r="F412" s="78"/>
      <c r="G412" s="3"/>
      <c r="H412" s="3"/>
      <c r="I412" s="3"/>
      <c r="J412" s="3"/>
      <c r="K412" s="1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89"/>
      <c r="F413" s="78"/>
      <c r="G413" s="3"/>
      <c r="H413" s="3"/>
      <c r="I413" s="3"/>
      <c r="J413" s="3"/>
      <c r="K413" s="1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89"/>
      <c r="F414" s="78"/>
      <c r="G414" s="3"/>
      <c r="H414" s="3"/>
      <c r="I414" s="3"/>
      <c r="J414" s="3"/>
      <c r="K414" s="1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89"/>
      <c r="F415" s="78"/>
      <c r="G415" s="3"/>
      <c r="H415" s="3"/>
      <c r="I415" s="3"/>
      <c r="J415" s="3"/>
      <c r="K415" s="1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89"/>
      <c r="F416" s="78"/>
      <c r="G416" s="3"/>
      <c r="H416" s="3"/>
      <c r="I416" s="3"/>
      <c r="J416" s="3"/>
      <c r="K416" s="1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89"/>
      <c r="F417" s="78"/>
      <c r="G417" s="3"/>
      <c r="H417" s="3"/>
      <c r="I417" s="3"/>
      <c r="J417" s="3"/>
      <c r="K417" s="1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89"/>
      <c r="F418" s="78"/>
      <c r="G418" s="3"/>
      <c r="H418" s="3"/>
      <c r="I418" s="3"/>
      <c r="J418" s="3"/>
      <c r="K418" s="1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89"/>
      <c r="F419" s="78"/>
      <c r="G419" s="3"/>
      <c r="H419" s="3"/>
      <c r="I419" s="3"/>
      <c r="J419" s="3"/>
      <c r="K419" s="1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89"/>
      <c r="F420" s="78"/>
      <c r="G420" s="3"/>
      <c r="H420" s="3"/>
      <c r="I420" s="3"/>
      <c r="J420" s="3"/>
      <c r="K420" s="1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89"/>
      <c r="F421" s="78"/>
      <c r="G421" s="3"/>
      <c r="H421" s="3"/>
      <c r="I421" s="3"/>
      <c r="J421" s="3"/>
      <c r="K421" s="1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89"/>
      <c r="F422" s="78"/>
      <c r="G422" s="3"/>
      <c r="H422" s="3"/>
      <c r="I422" s="3"/>
      <c r="J422" s="3"/>
      <c r="K422" s="1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89"/>
      <c r="F423" s="78"/>
      <c r="G423" s="3"/>
      <c r="H423" s="3"/>
      <c r="I423" s="3"/>
      <c r="J423" s="3"/>
      <c r="K423" s="1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89"/>
      <c r="F424" s="78"/>
      <c r="G424" s="3"/>
      <c r="H424" s="3"/>
      <c r="I424" s="3"/>
      <c r="J424" s="3"/>
      <c r="K424" s="1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89"/>
      <c r="F425" s="78"/>
      <c r="G425" s="3"/>
      <c r="H425" s="3"/>
      <c r="I425" s="3"/>
      <c r="J425" s="3"/>
      <c r="K425" s="1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89"/>
      <c r="F426" s="78"/>
      <c r="G426" s="3"/>
      <c r="H426" s="3"/>
      <c r="I426" s="3"/>
      <c r="J426" s="3"/>
      <c r="K426" s="1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89"/>
      <c r="F427" s="78"/>
      <c r="G427" s="3"/>
      <c r="H427" s="3"/>
      <c r="I427" s="3"/>
      <c r="J427" s="3"/>
      <c r="K427" s="1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89"/>
      <c r="F428" s="78"/>
      <c r="G428" s="3"/>
      <c r="H428" s="3"/>
      <c r="I428" s="3"/>
      <c r="J428" s="3"/>
      <c r="K428" s="1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89"/>
      <c r="F429" s="78"/>
      <c r="G429" s="3"/>
      <c r="H429" s="3"/>
      <c r="I429" s="3"/>
      <c r="J429" s="3"/>
      <c r="K429" s="1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89"/>
      <c r="F430" s="78"/>
      <c r="G430" s="3"/>
      <c r="H430" s="3"/>
      <c r="I430" s="3"/>
      <c r="J430" s="3"/>
      <c r="K430" s="1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89"/>
      <c r="F431" s="78"/>
      <c r="G431" s="3"/>
      <c r="H431" s="3"/>
      <c r="I431" s="3"/>
      <c r="J431" s="3"/>
      <c r="K431" s="1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89"/>
      <c r="F432" s="78"/>
      <c r="G432" s="3"/>
      <c r="H432" s="3"/>
      <c r="I432" s="3"/>
      <c r="J432" s="3"/>
      <c r="K432" s="1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89"/>
      <c r="F433" s="78"/>
      <c r="G433" s="3"/>
      <c r="H433" s="3"/>
      <c r="I433" s="3"/>
      <c r="J433" s="3"/>
      <c r="K433" s="1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89"/>
      <c r="F434" s="78"/>
      <c r="G434" s="3"/>
      <c r="H434" s="3"/>
      <c r="I434" s="3"/>
      <c r="J434" s="3"/>
      <c r="K434" s="1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89"/>
      <c r="F435" s="78"/>
      <c r="G435" s="3"/>
      <c r="H435" s="3"/>
      <c r="I435" s="3"/>
      <c r="J435" s="3"/>
      <c r="K435" s="1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89"/>
      <c r="F436" s="78"/>
      <c r="G436" s="3"/>
      <c r="H436" s="3"/>
      <c r="I436" s="3"/>
      <c r="J436" s="3"/>
      <c r="K436" s="1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89"/>
      <c r="F437" s="78"/>
      <c r="G437" s="3"/>
      <c r="H437" s="3"/>
      <c r="I437" s="3"/>
      <c r="J437" s="3"/>
      <c r="K437" s="1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89"/>
      <c r="F438" s="78"/>
      <c r="G438" s="3"/>
      <c r="H438" s="3"/>
      <c r="I438" s="3"/>
      <c r="J438" s="3"/>
      <c r="K438" s="1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89"/>
      <c r="F439" s="78"/>
      <c r="G439" s="3"/>
      <c r="H439" s="3"/>
      <c r="I439" s="3"/>
      <c r="J439" s="3"/>
      <c r="K439" s="1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89"/>
      <c r="F440" s="78"/>
      <c r="G440" s="3"/>
      <c r="H440" s="3"/>
      <c r="I440" s="3"/>
      <c r="J440" s="3"/>
      <c r="K440" s="1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89"/>
      <c r="F441" s="78"/>
      <c r="G441" s="3"/>
      <c r="H441" s="3"/>
      <c r="I441" s="3"/>
      <c r="J441" s="3"/>
      <c r="K441" s="1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89"/>
      <c r="F442" s="78"/>
      <c r="G442" s="3"/>
      <c r="H442" s="3"/>
      <c r="I442" s="3"/>
      <c r="J442" s="3"/>
      <c r="K442" s="1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89"/>
      <c r="F443" s="78"/>
      <c r="G443" s="3"/>
      <c r="H443" s="3"/>
      <c r="I443" s="3"/>
      <c r="J443" s="3"/>
      <c r="K443" s="1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89"/>
      <c r="F444" s="78"/>
      <c r="G444" s="3"/>
      <c r="H444" s="3"/>
      <c r="I444" s="3"/>
      <c r="J444" s="3"/>
      <c r="K444" s="1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89"/>
      <c r="F445" s="78"/>
      <c r="G445" s="3"/>
      <c r="H445" s="3"/>
      <c r="I445" s="3"/>
      <c r="J445" s="3"/>
      <c r="K445" s="1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89"/>
      <c r="F446" s="78"/>
      <c r="G446" s="3"/>
      <c r="H446" s="3"/>
      <c r="I446" s="3"/>
      <c r="J446" s="3"/>
      <c r="K446" s="1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89"/>
      <c r="F447" s="78"/>
      <c r="G447" s="3"/>
      <c r="H447" s="3"/>
      <c r="I447" s="3"/>
      <c r="J447" s="3"/>
      <c r="K447" s="1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89"/>
      <c r="F448" s="78"/>
      <c r="G448" s="3"/>
      <c r="H448" s="3"/>
      <c r="I448" s="3"/>
      <c r="J448" s="3"/>
      <c r="K448" s="1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89"/>
      <c r="F449" s="78"/>
      <c r="G449" s="3"/>
      <c r="H449" s="3"/>
      <c r="I449" s="3"/>
      <c r="J449" s="3"/>
      <c r="K449" s="1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89"/>
      <c r="F450" s="78"/>
      <c r="G450" s="3"/>
      <c r="H450" s="3"/>
      <c r="I450" s="3"/>
      <c r="J450" s="3"/>
      <c r="K450" s="1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89"/>
      <c r="F451" s="78"/>
      <c r="G451" s="3"/>
      <c r="H451" s="3"/>
      <c r="I451" s="3"/>
      <c r="J451" s="3"/>
      <c r="K451" s="1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89"/>
      <c r="F452" s="78"/>
      <c r="G452" s="3"/>
      <c r="H452" s="3"/>
      <c r="I452" s="3"/>
      <c r="J452" s="3"/>
      <c r="K452" s="1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89"/>
      <c r="F453" s="78"/>
      <c r="G453" s="3"/>
      <c r="H453" s="3"/>
      <c r="I453" s="3"/>
      <c r="J453" s="3"/>
      <c r="K453" s="1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89"/>
      <c r="F454" s="78"/>
      <c r="G454" s="3"/>
      <c r="H454" s="3"/>
      <c r="I454" s="3"/>
      <c r="J454" s="3"/>
      <c r="K454" s="1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89"/>
      <c r="F455" s="78"/>
      <c r="G455" s="3"/>
      <c r="H455" s="3"/>
      <c r="I455" s="3"/>
      <c r="J455" s="3"/>
      <c r="K455" s="1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89"/>
      <c r="F456" s="78"/>
      <c r="G456" s="3"/>
      <c r="H456" s="3"/>
      <c r="I456" s="3"/>
      <c r="J456" s="3"/>
      <c r="K456" s="1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89"/>
      <c r="F457" s="78"/>
      <c r="G457" s="3"/>
      <c r="H457" s="3"/>
      <c r="I457" s="3"/>
      <c r="J457" s="3"/>
      <c r="K457" s="1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89"/>
      <c r="F458" s="78"/>
      <c r="G458" s="3"/>
      <c r="H458" s="3"/>
      <c r="I458" s="3"/>
      <c r="J458" s="3"/>
      <c r="K458" s="1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89"/>
      <c r="F459" s="78"/>
      <c r="G459" s="3"/>
      <c r="H459" s="3"/>
      <c r="I459" s="3"/>
      <c r="J459" s="3"/>
      <c r="K459" s="1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89"/>
      <c r="F460" s="78"/>
      <c r="G460" s="3"/>
      <c r="H460" s="3"/>
      <c r="I460" s="3"/>
      <c r="J460" s="3"/>
      <c r="K460" s="1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89"/>
      <c r="F461" s="78"/>
      <c r="G461" s="3"/>
      <c r="H461" s="3"/>
      <c r="I461" s="3"/>
      <c r="J461" s="3"/>
      <c r="K461" s="1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89"/>
      <c r="F462" s="78"/>
      <c r="G462" s="3"/>
      <c r="H462" s="3"/>
      <c r="I462" s="3"/>
      <c r="J462" s="3"/>
      <c r="K462" s="1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89"/>
      <c r="F463" s="78"/>
      <c r="G463" s="3"/>
      <c r="H463" s="3"/>
      <c r="I463" s="3"/>
      <c r="J463" s="3"/>
      <c r="K463" s="1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89"/>
      <c r="F464" s="78"/>
      <c r="G464" s="3"/>
      <c r="H464" s="3"/>
      <c r="I464" s="3"/>
      <c r="J464" s="3"/>
      <c r="K464" s="1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89"/>
      <c r="F465" s="78"/>
      <c r="G465" s="3"/>
      <c r="H465" s="3"/>
      <c r="I465" s="3"/>
      <c r="J465" s="3"/>
      <c r="K465" s="1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89"/>
      <c r="F466" s="78"/>
      <c r="G466" s="3"/>
      <c r="H466" s="3"/>
      <c r="I466" s="3"/>
      <c r="J466" s="3"/>
      <c r="K466" s="1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89"/>
      <c r="F467" s="78"/>
      <c r="G467" s="3"/>
      <c r="H467" s="3"/>
      <c r="I467" s="3"/>
      <c r="J467" s="3"/>
      <c r="K467" s="1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89"/>
      <c r="F468" s="78"/>
      <c r="G468" s="3"/>
      <c r="H468" s="3"/>
      <c r="I468" s="3"/>
      <c r="J468" s="3"/>
      <c r="K468" s="1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89"/>
      <c r="F469" s="78"/>
      <c r="G469" s="3"/>
      <c r="H469" s="3"/>
      <c r="I469" s="3"/>
      <c r="J469" s="3"/>
      <c r="K469" s="1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89"/>
      <c r="F470" s="78"/>
      <c r="G470" s="3"/>
      <c r="H470" s="3"/>
      <c r="I470" s="3"/>
      <c r="J470" s="3"/>
      <c r="K470" s="1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89"/>
      <c r="F471" s="78"/>
      <c r="G471" s="3"/>
      <c r="H471" s="3"/>
      <c r="I471" s="3"/>
      <c r="J471" s="3"/>
      <c r="K471" s="1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89"/>
      <c r="F472" s="78"/>
      <c r="G472" s="3"/>
      <c r="H472" s="3"/>
      <c r="I472" s="3"/>
      <c r="J472" s="3"/>
      <c r="K472" s="1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89"/>
      <c r="F473" s="78"/>
      <c r="G473" s="3"/>
      <c r="H473" s="3"/>
      <c r="I473" s="3"/>
      <c r="J473" s="3"/>
      <c r="K473" s="1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89"/>
      <c r="F474" s="78"/>
      <c r="G474" s="3"/>
      <c r="H474" s="3"/>
      <c r="I474" s="3"/>
      <c r="J474" s="3"/>
      <c r="K474" s="1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89"/>
      <c r="F475" s="78"/>
      <c r="G475" s="3"/>
      <c r="H475" s="3"/>
      <c r="I475" s="3"/>
      <c r="J475" s="3"/>
      <c r="K475" s="1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89"/>
      <c r="F476" s="78"/>
      <c r="G476" s="3"/>
      <c r="H476" s="3"/>
      <c r="I476" s="3"/>
      <c r="J476" s="3"/>
      <c r="K476" s="1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89"/>
      <c r="F477" s="78"/>
      <c r="G477" s="3"/>
      <c r="H477" s="3"/>
      <c r="I477" s="3"/>
      <c r="J477" s="3"/>
      <c r="K477" s="1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89"/>
      <c r="F478" s="78"/>
      <c r="G478" s="3"/>
      <c r="H478" s="3"/>
      <c r="I478" s="3"/>
      <c r="J478" s="3"/>
      <c r="K478" s="1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89"/>
      <c r="F479" s="78"/>
      <c r="G479" s="3"/>
      <c r="H479" s="3"/>
      <c r="I479" s="3"/>
      <c r="J479" s="3"/>
      <c r="K479" s="1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89"/>
      <c r="F480" s="78"/>
      <c r="G480" s="3"/>
      <c r="H480" s="3"/>
      <c r="I480" s="3"/>
      <c r="J480" s="3"/>
      <c r="K480" s="1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89"/>
      <c r="F481" s="78"/>
      <c r="G481" s="3"/>
      <c r="H481" s="3"/>
      <c r="I481" s="3"/>
      <c r="J481" s="3"/>
      <c r="K481" s="1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89"/>
      <c r="F482" s="78"/>
      <c r="G482" s="3"/>
      <c r="H482" s="3"/>
      <c r="I482" s="3"/>
      <c r="J482" s="3"/>
      <c r="K482" s="1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89"/>
      <c r="F483" s="78"/>
      <c r="G483" s="3"/>
      <c r="H483" s="3"/>
      <c r="I483" s="3"/>
      <c r="J483" s="3"/>
      <c r="K483" s="1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89"/>
      <c r="F484" s="78"/>
      <c r="G484" s="3"/>
      <c r="H484" s="3"/>
      <c r="I484" s="3"/>
      <c r="J484" s="3"/>
      <c r="K484" s="1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89"/>
      <c r="F485" s="78"/>
      <c r="G485" s="3"/>
      <c r="H485" s="3"/>
      <c r="I485" s="3"/>
      <c r="J485" s="3"/>
      <c r="K485" s="1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89"/>
      <c r="F486" s="78"/>
      <c r="G486" s="3"/>
      <c r="H486" s="3"/>
      <c r="I486" s="3"/>
      <c r="J486" s="3"/>
      <c r="K486" s="1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89"/>
      <c r="F487" s="78"/>
      <c r="G487" s="3"/>
      <c r="H487" s="3"/>
      <c r="I487" s="3"/>
      <c r="J487" s="3"/>
      <c r="K487" s="1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89"/>
      <c r="F488" s="78"/>
      <c r="G488" s="3"/>
      <c r="H488" s="3"/>
      <c r="I488" s="3"/>
      <c r="J488" s="3"/>
      <c r="K488" s="1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89"/>
      <c r="F489" s="78"/>
      <c r="G489" s="3"/>
      <c r="H489" s="3"/>
      <c r="I489" s="3"/>
      <c r="J489" s="3"/>
      <c r="K489" s="1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89"/>
      <c r="F490" s="78"/>
      <c r="G490" s="3"/>
      <c r="H490" s="3"/>
      <c r="I490" s="3"/>
      <c r="J490" s="3"/>
      <c r="K490" s="1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89"/>
      <c r="F491" s="78"/>
      <c r="G491" s="3"/>
      <c r="H491" s="3"/>
      <c r="I491" s="3"/>
      <c r="J491" s="3"/>
      <c r="K491" s="1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89"/>
      <c r="F492" s="78"/>
      <c r="G492" s="3"/>
      <c r="H492" s="3"/>
      <c r="I492" s="3"/>
      <c r="J492" s="3"/>
      <c r="K492" s="1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89"/>
      <c r="F493" s="78"/>
      <c r="G493" s="3"/>
      <c r="H493" s="3"/>
      <c r="I493" s="3"/>
      <c r="J493" s="3"/>
      <c r="K493" s="1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89"/>
      <c r="F494" s="78"/>
      <c r="G494" s="3"/>
      <c r="H494" s="3"/>
      <c r="I494" s="3"/>
      <c r="J494" s="3"/>
      <c r="K494" s="1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89"/>
      <c r="F495" s="78"/>
      <c r="G495" s="3"/>
      <c r="H495" s="3"/>
      <c r="I495" s="3"/>
      <c r="J495" s="3"/>
      <c r="K495" s="1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89"/>
      <c r="F496" s="78"/>
      <c r="G496" s="3"/>
      <c r="H496" s="3"/>
      <c r="I496" s="3"/>
      <c r="J496" s="3"/>
      <c r="K496" s="1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89"/>
      <c r="F497" s="78"/>
      <c r="G497" s="3"/>
      <c r="H497" s="3"/>
      <c r="I497" s="3"/>
      <c r="J497" s="3"/>
      <c r="K497" s="1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89"/>
      <c r="F498" s="78"/>
      <c r="G498" s="3"/>
      <c r="H498" s="3"/>
      <c r="I498" s="3"/>
      <c r="J498" s="3"/>
      <c r="K498" s="1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89"/>
      <c r="F499" s="78"/>
      <c r="G499" s="3"/>
      <c r="H499" s="3"/>
      <c r="I499" s="3"/>
      <c r="J499" s="3"/>
      <c r="K499" s="1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89"/>
      <c r="F500" s="78"/>
      <c r="G500" s="3"/>
      <c r="H500" s="3"/>
      <c r="I500" s="3"/>
      <c r="J500" s="3"/>
      <c r="K500" s="1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89"/>
      <c r="F501" s="78"/>
      <c r="G501" s="3"/>
      <c r="H501" s="3"/>
      <c r="I501" s="3"/>
      <c r="J501" s="3"/>
      <c r="K501" s="1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89"/>
      <c r="F502" s="78"/>
      <c r="G502" s="3"/>
      <c r="H502" s="3"/>
      <c r="I502" s="3"/>
      <c r="J502" s="3"/>
      <c r="K502" s="1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89"/>
      <c r="F503" s="78"/>
      <c r="G503" s="3"/>
      <c r="H503" s="3"/>
      <c r="I503" s="3"/>
      <c r="J503" s="3"/>
      <c r="K503" s="1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89"/>
      <c r="F504" s="78"/>
      <c r="G504" s="3"/>
      <c r="H504" s="3"/>
      <c r="I504" s="3"/>
      <c r="J504" s="3"/>
      <c r="K504" s="1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89"/>
      <c r="F505" s="78"/>
      <c r="G505" s="3"/>
      <c r="H505" s="3"/>
      <c r="I505" s="3"/>
      <c r="J505" s="3"/>
      <c r="K505" s="1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89"/>
      <c r="F506" s="78"/>
      <c r="G506" s="3"/>
      <c r="H506" s="3"/>
      <c r="I506" s="3"/>
      <c r="J506" s="3"/>
      <c r="K506" s="1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89"/>
      <c r="F507" s="78"/>
      <c r="G507" s="3"/>
      <c r="H507" s="3"/>
      <c r="I507" s="3"/>
      <c r="J507" s="3"/>
      <c r="K507" s="1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89"/>
      <c r="F508" s="78"/>
      <c r="G508" s="3"/>
      <c r="H508" s="3"/>
      <c r="I508" s="3"/>
      <c r="J508" s="3"/>
      <c r="K508" s="1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89"/>
      <c r="F509" s="78"/>
      <c r="G509" s="3"/>
      <c r="H509" s="3"/>
      <c r="I509" s="3"/>
      <c r="J509" s="3"/>
      <c r="K509" s="1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89"/>
      <c r="F510" s="78"/>
      <c r="G510" s="3"/>
      <c r="H510" s="3"/>
      <c r="I510" s="3"/>
      <c r="J510" s="3"/>
      <c r="K510" s="1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89"/>
      <c r="F511" s="78"/>
      <c r="G511" s="3"/>
      <c r="H511" s="3"/>
      <c r="I511" s="3"/>
      <c r="J511" s="3"/>
      <c r="K511" s="1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89"/>
      <c r="F512" s="78"/>
      <c r="G512" s="3"/>
      <c r="H512" s="3"/>
      <c r="I512" s="3"/>
      <c r="J512" s="3"/>
      <c r="K512" s="1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89"/>
      <c r="F513" s="78"/>
      <c r="G513" s="3"/>
      <c r="H513" s="3"/>
      <c r="I513" s="3"/>
      <c r="J513" s="3"/>
      <c r="K513" s="1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89"/>
      <c r="F514" s="78"/>
      <c r="G514" s="3"/>
      <c r="H514" s="3"/>
      <c r="I514" s="3"/>
      <c r="J514" s="3"/>
      <c r="K514" s="1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89"/>
      <c r="F515" s="78"/>
      <c r="G515" s="3"/>
      <c r="H515" s="3"/>
      <c r="I515" s="3"/>
      <c r="J515" s="3"/>
      <c r="K515" s="1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89"/>
      <c r="F516" s="78"/>
      <c r="G516" s="3"/>
      <c r="H516" s="3"/>
      <c r="I516" s="3"/>
      <c r="J516" s="3"/>
      <c r="K516" s="1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89"/>
      <c r="F517" s="78"/>
      <c r="G517" s="3"/>
      <c r="H517" s="3"/>
      <c r="I517" s="3"/>
      <c r="J517" s="3"/>
      <c r="K517" s="1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89"/>
      <c r="F518" s="78"/>
      <c r="G518" s="3"/>
      <c r="H518" s="3"/>
      <c r="I518" s="3"/>
      <c r="J518" s="3"/>
      <c r="K518" s="1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89"/>
      <c r="F519" s="78"/>
      <c r="G519" s="3"/>
      <c r="H519" s="3"/>
      <c r="I519" s="3"/>
      <c r="J519" s="3"/>
      <c r="K519" s="1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89"/>
      <c r="F520" s="78"/>
      <c r="G520" s="3"/>
      <c r="H520" s="3"/>
      <c r="I520" s="3"/>
      <c r="J520" s="3"/>
      <c r="K520" s="1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89"/>
      <c r="F521" s="78"/>
      <c r="G521" s="3"/>
      <c r="H521" s="3"/>
      <c r="I521" s="3"/>
      <c r="J521" s="3"/>
      <c r="K521" s="1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89"/>
      <c r="F522" s="78"/>
      <c r="G522" s="3"/>
      <c r="H522" s="3"/>
      <c r="I522" s="3"/>
      <c r="J522" s="3"/>
      <c r="K522" s="1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89"/>
      <c r="F523" s="78"/>
      <c r="G523" s="3"/>
      <c r="H523" s="3"/>
      <c r="I523" s="3"/>
      <c r="J523" s="3"/>
      <c r="K523" s="1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89"/>
      <c r="F524" s="78"/>
      <c r="G524" s="3"/>
      <c r="H524" s="3"/>
      <c r="I524" s="3"/>
      <c r="J524" s="3"/>
      <c r="K524" s="1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89"/>
      <c r="F525" s="78"/>
      <c r="G525" s="3"/>
      <c r="H525" s="3"/>
      <c r="I525" s="3"/>
      <c r="J525" s="3"/>
      <c r="K525" s="1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89"/>
      <c r="F526" s="78"/>
      <c r="G526" s="3"/>
      <c r="H526" s="3"/>
      <c r="I526" s="3"/>
      <c r="J526" s="3"/>
      <c r="K526" s="1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89"/>
      <c r="F527" s="78"/>
      <c r="G527" s="3"/>
      <c r="H527" s="3"/>
      <c r="I527" s="3"/>
      <c r="J527" s="3"/>
      <c r="K527" s="1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89"/>
      <c r="F528" s="78"/>
      <c r="G528" s="3"/>
      <c r="H528" s="3"/>
      <c r="I528" s="3"/>
      <c r="J528" s="3"/>
      <c r="K528" s="1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89"/>
      <c r="F529" s="78"/>
      <c r="G529" s="3"/>
      <c r="H529" s="3"/>
      <c r="I529" s="3"/>
      <c r="J529" s="3"/>
      <c r="K529" s="1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89"/>
      <c r="F530" s="78"/>
      <c r="G530" s="3"/>
      <c r="H530" s="3"/>
      <c r="I530" s="3"/>
      <c r="J530" s="3"/>
      <c r="K530" s="1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89"/>
      <c r="F531" s="78"/>
      <c r="G531" s="3"/>
      <c r="H531" s="3"/>
      <c r="I531" s="3"/>
      <c r="J531" s="3"/>
      <c r="K531" s="1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89"/>
      <c r="F532" s="78"/>
      <c r="G532" s="3"/>
      <c r="H532" s="3"/>
      <c r="I532" s="3"/>
      <c r="J532" s="3"/>
      <c r="K532" s="1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89"/>
      <c r="F533" s="78"/>
      <c r="G533" s="3"/>
      <c r="H533" s="3"/>
      <c r="I533" s="3"/>
      <c r="J533" s="3"/>
      <c r="K533" s="1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89"/>
      <c r="F534" s="78"/>
      <c r="G534" s="3"/>
      <c r="H534" s="3"/>
      <c r="I534" s="3"/>
      <c r="J534" s="3"/>
      <c r="K534" s="1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89"/>
      <c r="F535" s="78"/>
      <c r="G535" s="3"/>
      <c r="H535" s="3"/>
      <c r="I535" s="3"/>
      <c r="J535" s="3"/>
      <c r="K535" s="1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89"/>
      <c r="F536" s="78"/>
      <c r="G536" s="3"/>
      <c r="H536" s="3"/>
      <c r="I536" s="3"/>
      <c r="J536" s="3"/>
      <c r="K536" s="1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89"/>
      <c r="F537" s="78"/>
      <c r="G537" s="3"/>
      <c r="H537" s="3"/>
      <c r="I537" s="3"/>
      <c r="J537" s="3"/>
      <c r="K537" s="1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89"/>
      <c r="F538" s="78"/>
      <c r="G538" s="3"/>
      <c r="H538" s="3"/>
      <c r="I538" s="3"/>
      <c r="J538" s="3"/>
      <c r="K538" s="1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89"/>
      <c r="F539" s="78"/>
      <c r="G539" s="3"/>
      <c r="H539" s="3"/>
      <c r="I539" s="3"/>
      <c r="J539" s="3"/>
      <c r="K539" s="1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89"/>
      <c r="F540" s="78"/>
      <c r="G540" s="3"/>
      <c r="H540" s="3"/>
      <c r="I540" s="3"/>
      <c r="J540" s="3"/>
      <c r="K540" s="1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89"/>
      <c r="F541" s="78"/>
      <c r="G541" s="3"/>
      <c r="H541" s="3"/>
      <c r="I541" s="3"/>
      <c r="J541" s="3"/>
      <c r="K541" s="1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89"/>
      <c r="F542" s="78"/>
      <c r="G542" s="3"/>
      <c r="H542" s="3"/>
      <c r="I542" s="3"/>
      <c r="J542" s="3"/>
      <c r="K542" s="1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89"/>
      <c r="F543" s="78"/>
      <c r="G543" s="3"/>
      <c r="H543" s="3"/>
      <c r="I543" s="3"/>
      <c r="J543" s="3"/>
      <c r="K543" s="1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89"/>
      <c r="F544" s="78"/>
      <c r="G544" s="3"/>
      <c r="H544" s="3"/>
      <c r="I544" s="3"/>
      <c r="J544" s="3"/>
      <c r="K544" s="1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89"/>
      <c r="F545" s="78"/>
      <c r="G545" s="3"/>
      <c r="H545" s="3"/>
      <c r="I545" s="3"/>
      <c r="J545" s="3"/>
      <c r="K545" s="1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89"/>
      <c r="F546" s="78"/>
      <c r="G546" s="3"/>
      <c r="H546" s="3"/>
      <c r="I546" s="3"/>
      <c r="J546" s="3"/>
      <c r="K546" s="1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89"/>
      <c r="F547" s="78"/>
      <c r="G547" s="3"/>
      <c r="H547" s="3"/>
      <c r="I547" s="3"/>
      <c r="J547" s="3"/>
      <c r="K547" s="1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89"/>
      <c r="F548" s="78"/>
      <c r="G548" s="3"/>
      <c r="H548" s="3"/>
      <c r="I548" s="3"/>
      <c r="J548" s="3"/>
      <c r="K548" s="1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89"/>
      <c r="F549" s="78"/>
      <c r="G549" s="3"/>
      <c r="H549" s="3"/>
      <c r="I549" s="3"/>
      <c r="J549" s="3"/>
      <c r="K549" s="1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89"/>
      <c r="F550" s="78"/>
      <c r="G550" s="3"/>
      <c r="H550" s="3"/>
      <c r="I550" s="3"/>
      <c r="J550" s="3"/>
      <c r="K550" s="1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89"/>
      <c r="F551" s="78"/>
      <c r="G551" s="3"/>
      <c r="H551" s="3"/>
      <c r="I551" s="3"/>
      <c r="J551" s="3"/>
      <c r="K551" s="1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89"/>
      <c r="F552" s="78"/>
      <c r="G552" s="3"/>
      <c r="H552" s="3"/>
      <c r="I552" s="3"/>
      <c r="J552" s="3"/>
      <c r="K552" s="1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89"/>
      <c r="F553" s="78"/>
      <c r="G553" s="3"/>
      <c r="H553" s="3"/>
      <c r="I553" s="3"/>
      <c r="J553" s="3"/>
      <c r="K553" s="1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89"/>
      <c r="F554" s="78"/>
      <c r="G554" s="3"/>
      <c r="H554" s="3"/>
      <c r="I554" s="3"/>
      <c r="J554" s="3"/>
      <c r="K554" s="1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89"/>
      <c r="F555" s="78"/>
      <c r="G555" s="3"/>
      <c r="H555" s="3"/>
      <c r="I555" s="3"/>
      <c r="J555" s="3"/>
      <c r="K555" s="1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89"/>
      <c r="F556" s="78"/>
      <c r="G556" s="3"/>
      <c r="H556" s="3"/>
      <c r="I556" s="3"/>
      <c r="J556" s="3"/>
      <c r="K556" s="1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89"/>
      <c r="F557" s="78"/>
      <c r="G557" s="3"/>
      <c r="H557" s="3"/>
      <c r="I557" s="3"/>
      <c r="J557" s="3"/>
      <c r="K557" s="1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89"/>
      <c r="F558" s="78"/>
      <c r="G558" s="3"/>
      <c r="H558" s="3"/>
      <c r="I558" s="3"/>
      <c r="J558" s="3"/>
      <c r="K558" s="1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89"/>
      <c r="F559" s="78"/>
      <c r="G559" s="3"/>
      <c r="H559" s="3"/>
      <c r="I559" s="3"/>
      <c r="J559" s="3"/>
      <c r="K559" s="1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89"/>
      <c r="F560" s="78"/>
      <c r="G560" s="3"/>
      <c r="H560" s="3"/>
      <c r="I560" s="3"/>
      <c r="J560" s="3"/>
      <c r="K560" s="1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89"/>
      <c r="F561" s="78"/>
      <c r="G561" s="3"/>
      <c r="H561" s="3"/>
      <c r="I561" s="3"/>
      <c r="J561" s="3"/>
      <c r="K561" s="1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89"/>
      <c r="F562" s="78"/>
      <c r="G562" s="3"/>
      <c r="H562" s="3"/>
      <c r="I562" s="3"/>
      <c r="J562" s="3"/>
      <c r="K562" s="1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89"/>
      <c r="F563" s="78"/>
      <c r="G563" s="3"/>
      <c r="H563" s="3"/>
      <c r="I563" s="3"/>
      <c r="J563" s="3"/>
      <c r="K563" s="1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89"/>
      <c r="F564" s="78"/>
      <c r="G564" s="3"/>
      <c r="H564" s="3"/>
      <c r="I564" s="3"/>
      <c r="J564" s="3"/>
      <c r="K564" s="1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89"/>
      <c r="F565" s="78"/>
      <c r="G565" s="3"/>
      <c r="H565" s="3"/>
      <c r="I565" s="3"/>
      <c r="J565" s="3"/>
      <c r="K565" s="1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89"/>
      <c r="F566" s="78"/>
      <c r="G566" s="3"/>
      <c r="H566" s="3"/>
      <c r="I566" s="3"/>
      <c r="J566" s="3"/>
      <c r="K566" s="1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89"/>
      <c r="F567" s="78"/>
      <c r="G567" s="3"/>
      <c r="H567" s="3"/>
      <c r="I567" s="3"/>
      <c r="J567" s="3"/>
      <c r="K567" s="1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89"/>
      <c r="F568" s="78"/>
      <c r="G568" s="3"/>
      <c r="H568" s="3"/>
      <c r="I568" s="3"/>
      <c r="J568" s="3"/>
      <c r="K568" s="1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89"/>
      <c r="F569" s="78"/>
      <c r="G569" s="3"/>
      <c r="H569" s="3"/>
      <c r="I569" s="3"/>
      <c r="J569" s="3"/>
      <c r="K569" s="1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89"/>
      <c r="F570" s="78"/>
      <c r="G570" s="3"/>
      <c r="H570" s="3"/>
      <c r="I570" s="3"/>
      <c r="J570" s="3"/>
      <c r="K570" s="1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89"/>
      <c r="F571" s="78"/>
      <c r="G571" s="3"/>
      <c r="H571" s="3"/>
      <c r="I571" s="3"/>
      <c r="J571" s="3"/>
      <c r="K571" s="1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89"/>
      <c r="F572" s="78"/>
      <c r="G572" s="3"/>
      <c r="H572" s="3"/>
      <c r="I572" s="3"/>
      <c r="J572" s="3"/>
      <c r="K572" s="1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89"/>
      <c r="F573" s="78"/>
      <c r="G573" s="3"/>
      <c r="H573" s="3"/>
      <c r="I573" s="3"/>
      <c r="J573" s="3"/>
      <c r="K573" s="1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89"/>
      <c r="F574" s="78"/>
      <c r="G574" s="3"/>
      <c r="H574" s="3"/>
      <c r="I574" s="3"/>
      <c r="J574" s="3"/>
      <c r="K574" s="1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89"/>
      <c r="F575" s="78"/>
      <c r="G575" s="3"/>
      <c r="H575" s="3"/>
      <c r="I575" s="3"/>
      <c r="J575" s="3"/>
      <c r="K575" s="1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89"/>
      <c r="F576" s="78"/>
      <c r="G576" s="3"/>
      <c r="H576" s="3"/>
      <c r="I576" s="3"/>
      <c r="J576" s="3"/>
      <c r="K576" s="1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89"/>
      <c r="F577" s="78"/>
      <c r="G577" s="3"/>
      <c r="H577" s="3"/>
      <c r="I577" s="3"/>
      <c r="J577" s="3"/>
      <c r="K577" s="1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89"/>
      <c r="F578" s="78"/>
      <c r="G578" s="3"/>
      <c r="H578" s="3"/>
      <c r="I578" s="3"/>
      <c r="J578" s="3"/>
      <c r="K578" s="1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89"/>
      <c r="F579" s="78"/>
      <c r="G579" s="3"/>
      <c r="H579" s="3"/>
      <c r="I579" s="3"/>
      <c r="J579" s="3"/>
      <c r="K579" s="1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89"/>
      <c r="F580" s="78"/>
      <c r="G580" s="3"/>
      <c r="H580" s="3"/>
      <c r="I580" s="3"/>
      <c r="J580" s="3"/>
      <c r="K580" s="1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89"/>
      <c r="F581" s="78"/>
      <c r="G581" s="3"/>
      <c r="H581" s="3"/>
      <c r="I581" s="3"/>
      <c r="J581" s="3"/>
      <c r="K581" s="1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89"/>
      <c r="F582" s="78"/>
      <c r="G582" s="3"/>
      <c r="H582" s="3"/>
      <c r="I582" s="3"/>
      <c r="J582" s="3"/>
      <c r="K582" s="1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89"/>
      <c r="F583" s="78"/>
      <c r="G583" s="3"/>
      <c r="H583" s="3"/>
      <c r="I583" s="3"/>
      <c r="J583" s="3"/>
      <c r="K583" s="1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89"/>
      <c r="F584" s="78"/>
      <c r="G584" s="3"/>
      <c r="H584" s="3"/>
      <c r="I584" s="3"/>
      <c r="J584" s="3"/>
      <c r="K584" s="1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89"/>
      <c r="F585" s="78"/>
      <c r="G585" s="3"/>
      <c r="H585" s="3"/>
      <c r="I585" s="3"/>
      <c r="J585" s="3"/>
      <c r="K585" s="1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89"/>
      <c r="F586" s="78"/>
      <c r="G586" s="3"/>
      <c r="H586" s="3"/>
      <c r="I586" s="3"/>
      <c r="J586" s="3"/>
      <c r="K586" s="1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89"/>
      <c r="F587" s="78"/>
      <c r="G587" s="3"/>
      <c r="H587" s="3"/>
      <c r="I587" s="3"/>
      <c r="J587" s="3"/>
      <c r="K587" s="1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89"/>
      <c r="F588" s="78"/>
      <c r="G588" s="3"/>
      <c r="H588" s="3"/>
      <c r="I588" s="3"/>
      <c r="J588" s="3"/>
      <c r="K588" s="1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89"/>
      <c r="F589" s="78"/>
      <c r="G589" s="3"/>
      <c r="H589" s="3"/>
      <c r="I589" s="3"/>
      <c r="J589" s="3"/>
      <c r="K589" s="1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89"/>
      <c r="F590" s="78"/>
      <c r="G590" s="3"/>
      <c r="H590" s="3"/>
      <c r="I590" s="3"/>
      <c r="J590" s="3"/>
      <c r="K590" s="1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89"/>
      <c r="F591" s="78"/>
      <c r="G591" s="3"/>
      <c r="H591" s="3"/>
      <c r="I591" s="3"/>
      <c r="J591" s="3"/>
      <c r="K591" s="1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89"/>
      <c r="F592" s="78"/>
      <c r="G592" s="3"/>
      <c r="H592" s="3"/>
      <c r="I592" s="3"/>
      <c r="J592" s="3"/>
      <c r="K592" s="1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89"/>
      <c r="F593" s="78"/>
      <c r="G593" s="3"/>
      <c r="H593" s="3"/>
      <c r="I593" s="3"/>
      <c r="J593" s="3"/>
      <c r="K593" s="1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89"/>
      <c r="F594" s="78"/>
      <c r="G594" s="3"/>
      <c r="H594" s="3"/>
      <c r="I594" s="3"/>
      <c r="J594" s="3"/>
      <c r="K594" s="1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89"/>
      <c r="F595" s="78"/>
      <c r="G595" s="3"/>
      <c r="H595" s="3"/>
      <c r="I595" s="3"/>
      <c r="J595" s="3"/>
      <c r="K595" s="1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89"/>
      <c r="F596" s="78"/>
      <c r="G596" s="3"/>
      <c r="H596" s="3"/>
      <c r="I596" s="3"/>
      <c r="J596" s="3"/>
      <c r="K596" s="1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89"/>
      <c r="F597" s="78"/>
      <c r="G597" s="3"/>
      <c r="H597" s="3"/>
      <c r="I597" s="3"/>
      <c r="J597" s="3"/>
      <c r="K597" s="1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89"/>
      <c r="F598" s="78"/>
      <c r="G598" s="3"/>
      <c r="H598" s="3"/>
      <c r="I598" s="3"/>
      <c r="J598" s="3"/>
      <c r="K598" s="1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89"/>
      <c r="F599" s="78"/>
      <c r="G599" s="3"/>
      <c r="H599" s="3"/>
      <c r="I599" s="3"/>
      <c r="J599" s="3"/>
      <c r="K599" s="1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89"/>
      <c r="F600" s="78"/>
      <c r="G600" s="3"/>
      <c r="H600" s="3"/>
      <c r="I600" s="3"/>
      <c r="J600" s="3"/>
      <c r="K600" s="1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89"/>
      <c r="F601" s="78"/>
      <c r="G601" s="3"/>
      <c r="H601" s="3"/>
      <c r="I601" s="3"/>
      <c r="J601" s="3"/>
      <c r="K601" s="1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89"/>
      <c r="F602" s="78"/>
      <c r="G602" s="3"/>
      <c r="H602" s="3"/>
      <c r="I602" s="3"/>
      <c r="J602" s="3"/>
      <c r="K602" s="1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89"/>
      <c r="F603" s="78"/>
      <c r="G603" s="3"/>
      <c r="H603" s="3"/>
      <c r="I603" s="3"/>
      <c r="J603" s="3"/>
      <c r="K603" s="1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89"/>
      <c r="F604" s="78"/>
      <c r="G604" s="3"/>
      <c r="H604" s="3"/>
      <c r="I604" s="3"/>
      <c r="J604" s="3"/>
      <c r="K604" s="1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89"/>
      <c r="F605" s="78"/>
      <c r="G605" s="3"/>
      <c r="H605" s="3"/>
      <c r="I605" s="3"/>
      <c r="J605" s="3"/>
      <c r="K605" s="1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89"/>
      <c r="F606" s="78"/>
      <c r="G606" s="3"/>
      <c r="H606" s="3"/>
      <c r="I606" s="3"/>
      <c r="J606" s="3"/>
      <c r="K606" s="1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89"/>
      <c r="F607" s="78"/>
      <c r="G607" s="3"/>
      <c r="H607" s="3"/>
      <c r="I607" s="3"/>
      <c r="J607" s="3"/>
      <c r="K607" s="1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89"/>
      <c r="F608" s="78"/>
      <c r="G608" s="3"/>
      <c r="H608" s="3"/>
      <c r="I608" s="3"/>
      <c r="J608" s="3"/>
      <c r="K608" s="1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89"/>
      <c r="F609" s="78"/>
      <c r="G609" s="3"/>
      <c r="H609" s="3"/>
      <c r="I609" s="3"/>
      <c r="J609" s="3"/>
      <c r="K609" s="1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89"/>
      <c r="F610" s="78"/>
      <c r="G610" s="3"/>
      <c r="H610" s="3"/>
      <c r="I610" s="3"/>
      <c r="J610" s="3"/>
      <c r="K610" s="1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89"/>
      <c r="F611" s="78"/>
      <c r="G611" s="3"/>
      <c r="H611" s="3"/>
      <c r="I611" s="3"/>
      <c r="J611" s="3"/>
      <c r="K611" s="1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89"/>
      <c r="F612" s="78"/>
      <c r="G612" s="3"/>
      <c r="H612" s="3"/>
      <c r="I612" s="3"/>
      <c r="J612" s="3"/>
      <c r="K612" s="1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89"/>
      <c r="F613" s="78"/>
      <c r="G613" s="3"/>
      <c r="H613" s="3"/>
      <c r="I613" s="3"/>
      <c r="J613" s="3"/>
      <c r="K613" s="1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89"/>
      <c r="F614" s="78"/>
      <c r="G614" s="3"/>
      <c r="H614" s="3"/>
      <c r="I614" s="3"/>
      <c r="J614" s="3"/>
      <c r="K614" s="1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89"/>
      <c r="F615" s="78"/>
      <c r="G615" s="3"/>
      <c r="H615" s="3"/>
      <c r="I615" s="3"/>
      <c r="J615" s="3"/>
      <c r="K615" s="1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89"/>
      <c r="F616" s="78"/>
      <c r="G616" s="3"/>
      <c r="H616" s="3"/>
      <c r="I616" s="3"/>
      <c r="J616" s="3"/>
      <c r="K616" s="1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89"/>
      <c r="F617" s="78"/>
      <c r="G617" s="3"/>
      <c r="H617" s="3"/>
      <c r="I617" s="3"/>
      <c r="J617" s="3"/>
      <c r="K617" s="1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89"/>
      <c r="F618" s="78"/>
      <c r="G618" s="3"/>
      <c r="H618" s="3"/>
      <c r="I618" s="3"/>
      <c r="J618" s="3"/>
      <c r="K618" s="1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89"/>
      <c r="F619" s="78"/>
      <c r="G619" s="3"/>
      <c r="H619" s="3"/>
      <c r="I619" s="3"/>
      <c r="J619" s="3"/>
      <c r="K619" s="1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89"/>
      <c r="F620" s="78"/>
      <c r="G620" s="3"/>
      <c r="H620" s="3"/>
      <c r="I620" s="3"/>
      <c r="J620" s="3"/>
      <c r="K620" s="1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89"/>
      <c r="F621" s="78"/>
      <c r="G621" s="3"/>
      <c r="H621" s="3"/>
      <c r="I621" s="3"/>
      <c r="J621" s="3"/>
      <c r="K621" s="1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89"/>
      <c r="F622" s="78"/>
      <c r="G622" s="3"/>
      <c r="H622" s="3"/>
      <c r="I622" s="3"/>
      <c r="J622" s="3"/>
      <c r="K622" s="1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89"/>
      <c r="F623" s="78"/>
      <c r="G623" s="3"/>
      <c r="H623" s="3"/>
      <c r="I623" s="3"/>
      <c r="J623" s="3"/>
      <c r="K623" s="1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89"/>
      <c r="F624" s="78"/>
      <c r="G624" s="3"/>
      <c r="H624" s="3"/>
      <c r="I624" s="3"/>
      <c r="J624" s="3"/>
      <c r="K624" s="1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89"/>
      <c r="F625" s="78"/>
      <c r="G625" s="3"/>
      <c r="H625" s="3"/>
      <c r="I625" s="3"/>
      <c r="J625" s="3"/>
      <c r="K625" s="1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89"/>
      <c r="F626" s="78"/>
      <c r="G626" s="3"/>
      <c r="H626" s="3"/>
      <c r="I626" s="3"/>
      <c r="J626" s="3"/>
      <c r="K626" s="1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89"/>
      <c r="F627" s="78"/>
      <c r="G627" s="3"/>
      <c r="H627" s="3"/>
      <c r="I627" s="3"/>
      <c r="J627" s="3"/>
      <c r="K627" s="1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89"/>
      <c r="F628" s="78"/>
      <c r="G628" s="3"/>
      <c r="H628" s="3"/>
      <c r="I628" s="3"/>
      <c r="J628" s="3"/>
      <c r="K628" s="1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89"/>
      <c r="F629" s="78"/>
      <c r="G629" s="3"/>
      <c r="H629" s="3"/>
      <c r="I629" s="3"/>
      <c r="J629" s="3"/>
      <c r="K629" s="1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89"/>
      <c r="F630" s="78"/>
      <c r="G630" s="3"/>
      <c r="H630" s="3"/>
      <c r="I630" s="3"/>
      <c r="J630" s="3"/>
      <c r="K630" s="1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89"/>
      <c r="F631" s="78"/>
      <c r="G631" s="3"/>
      <c r="H631" s="3"/>
      <c r="I631" s="3"/>
      <c r="J631" s="3"/>
      <c r="K631" s="1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89"/>
      <c r="F632" s="78"/>
      <c r="G632" s="3"/>
      <c r="H632" s="3"/>
      <c r="I632" s="3"/>
      <c r="J632" s="3"/>
      <c r="K632" s="1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89"/>
      <c r="F633" s="78"/>
      <c r="G633" s="3"/>
      <c r="H633" s="3"/>
      <c r="I633" s="3"/>
      <c r="J633" s="3"/>
      <c r="K633" s="1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89"/>
      <c r="F634" s="78"/>
      <c r="G634" s="3"/>
      <c r="H634" s="3"/>
      <c r="I634" s="3"/>
      <c r="J634" s="3"/>
      <c r="K634" s="1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89"/>
      <c r="F635" s="78"/>
      <c r="G635" s="3"/>
      <c r="H635" s="3"/>
      <c r="I635" s="3"/>
      <c r="J635" s="3"/>
      <c r="K635" s="1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89"/>
      <c r="F636" s="78"/>
      <c r="G636" s="3"/>
      <c r="H636" s="3"/>
      <c r="I636" s="3"/>
      <c r="J636" s="3"/>
      <c r="K636" s="1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89"/>
      <c r="F637" s="78"/>
      <c r="G637" s="3"/>
      <c r="H637" s="3"/>
      <c r="I637" s="3"/>
      <c r="J637" s="3"/>
      <c r="K637" s="1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89"/>
      <c r="F638" s="78"/>
      <c r="G638" s="3"/>
      <c r="H638" s="3"/>
      <c r="I638" s="3"/>
      <c r="J638" s="3"/>
      <c r="K638" s="1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89"/>
      <c r="F639" s="78"/>
      <c r="G639" s="3"/>
      <c r="H639" s="3"/>
      <c r="I639" s="3"/>
      <c r="J639" s="3"/>
      <c r="K639" s="1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89"/>
      <c r="F640" s="78"/>
      <c r="G640" s="3"/>
      <c r="H640" s="3"/>
      <c r="I640" s="3"/>
      <c r="J640" s="3"/>
      <c r="K640" s="1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89"/>
      <c r="F641" s="78"/>
      <c r="G641" s="3"/>
      <c r="H641" s="3"/>
      <c r="I641" s="3"/>
      <c r="J641" s="3"/>
      <c r="K641" s="1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89"/>
      <c r="F642" s="78"/>
      <c r="G642" s="3"/>
      <c r="H642" s="3"/>
      <c r="I642" s="3"/>
      <c r="J642" s="3"/>
      <c r="K642" s="1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89"/>
      <c r="F643" s="78"/>
      <c r="G643" s="3"/>
      <c r="H643" s="3"/>
      <c r="I643" s="3"/>
      <c r="J643" s="3"/>
      <c r="K643" s="1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89"/>
      <c r="F644" s="78"/>
      <c r="G644" s="3"/>
      <c r="H644" s="3"/>
      <c r="I644" s="3"/>
      <c r="J644" s="3"/>
      <c r="K644" s="1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89"/>
      <c r="F645" s="78"/>
      <c r="G645" s="3"/>
      <c r="H645" s="3"/>
      <c r="I645" s="3"/>
      <c r="J645" s="3"/>
      <c r="K645" s="1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89"/>
      <c r="F646" s="78"/>
      <c r="G646" s="3"/>
      <c r="H646" s="3"/>
      <c r="I646" s="3"/>
      <c r="J646" s="3"/>
      <c r="K646" s="1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89"/>
      <c r="F647" s="78"/>
      <c r="G647" s="3"/>
      <c r="H647" s="3"/>
      <c r="I647" s="3"/>
      <c r="J647" s="3"/>
      <c r="K647" s="1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89"/>
      <c r="F648" s="78"/>
      <c r="G648" s="3"/>
      <c r="H648" s="3"/>
      <c r="I648" s="3"/>
      <c r="J648" s="3"/>
      <c r="K648" s="1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89"/>
      <c r="F649" s="78"/>
      <c r="G649" s="3"/>
      <c r="H649" s="3"/>
      <c r="I649" s="3"/>
      <c r="J649" s="3"/>
      <c r="K649" s="1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89"/>
      <c r="F650" s="78"/>
      <c r="G650" s="3"/>
      <c r="H650" s="3"/>
      <c r="I650" s="3"/>
      <c r="J650" s="3"/>
      <c r="K650" s="1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89"/>
      <c r="F651" s="78"/>
      <c r="G651" s="3"/>
      <c r="H651" s="3"/>
      <c r="I651" s="3"/>
      <c r="J651" s="3"/>
      <c r="K651" s="1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89"/>
      <c r="F652" s="78"/>
      <c r="G652" s="3"/>
      <c r="H652" s="3"/>
      <c r="I652" s="3"/>
      <c r="J652" s="3"/>
      <c r="K652" s="1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89"/>
      <c r="F653" s="78"/>
      <c r="G653" s="3"/>
      <c r="H653" s="3"/>
      <c r="I653" s="3"/>
      <c r="J653" s="3"/>
      <c r="K653" s="1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89"/>
      <c r="F654" s="78"/>
      <c r="G654" s="3"/>
      <c r="H654" s="3"/>
      <c r="I654" s="3"/>
      <c r="J654" s="3"/>
      <c r="K654" s="1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89"/>
      <c r="F655" s="78"/>
      <c r="G655" s="3"/>
      <c r="H655" s="3"/>
      <c r="I655" s="3"/>
      <c r="J655" s="3"/>
      <c r="K655" s="1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89"/>
      <c r="F656" s="78"/>
      <c r="G656" s="3"/>
      <c r="H656" s="3"/>
      <c r="I656" s="3"/>
      <c r="J656" s="3"/>
      <c r="K656" s="1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89"/>
      <c r="F657" s="78"/>
      <c r="G657" s="3"/>
      <c r="H657" s="3"/>
      <c r="I657" s="3"/>
      <c r="J657" s="3"/>
      <c r="K657" s="1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89"/>
      <c r="F658" s="78"/>
      <c r="G658" s="3"/>
      <c r="H658" s="3"/>
      <c r="I658" s="3"/>
      <c r="J658" s="3"/>
      <c r="K658" s="1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89"/>
      <c r="F659" s="78"/>
      <c r="G659" s="3"/>
      <c r="H659" s="3"/>
      <c r="I659" s="3"/>
      <c r="J659" s="3"/>
      <c r="K659" s="1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89"/>
      <c r="F660" s="78"/>
      <c r="G660" s="3"/>
      <c r="H660" s="3"/>
      <c r="I660" s="3"/>
      <c r="J660" s="3"/>
      <c r="K660" s="1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89"/>
      <c r="F661" s="78"/>
      <c r="G661" s="3"/>
      <c r="H661" s="3"/>
      <c r="I661" s="3"/>
      <c r="J661" s="3"/>
      <c r="K661" s="1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89"/>
      <c r="F662" s="78"/>
      <c r="G662" s="3"/>
      <c r="H662" s="3"/>
      <c r="I662" s="3"/>
      <c r="J662" s="3"/>
      <c r="K662" s="1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89"/>
      <c r="F663" s="78"/>
      <c r="G663" s="3"/>
      <c r="H663" s="3"/>
      <c r="I663" s="3"/>
      <c r="J663" s="3"/>
      <c r="K663" s="1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89"/>
      <c r="F664" s="78"/>
      <c r="G664" s="3"/>
      <c r="H664" s="3"/>
      <c r="I664" s="3"/>
      <c r="J664" s="3"/>
      <c r="K664" s="1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89"/>
      <c r="F665" s="78"/>
      <c r="G665" s="3"/>
      <c r="H665" s="3"/>
      <c r="I665" s="3"/>
      <c r="J665" s="3"/>
      <c r="K665" s="1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89"/>
      <c r="F666" s="78"/>
      <c r="G666" s="3"/>
      <c r="H666" s="3"/>
      <c r="I666" s="3"/>
      <c r="J666" s="3"/>
      <c r="K666" s="1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89"/>
      <c r="F667" s="78"/>
      <c r="G667" s="3"/>
      <c r="H667" s="3"/>
      <c r="I667" s="3"/>
      <c r="J667" s="3"/>
      <c r="K667" s="1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89"/>
      <c r="F668" s="78"/>
      <c r="G668" s="3"/>
      <c r="H668" s="3"/>
      <c r="I668" s="3"/>
      <c r="J668" s="3"/>
      <c r="K668" s="1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89"/>
      <c r="F669" s="78"/>
      <c r="G669" s="3"/>
      <c r="H669" s="3"/>
      <c r="I669" s="3"/>
      <c r="J669" s="3"/>
      <c r="K669" s="1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89"/>
      <c r="F670" s="78"/>
      <c r="G670" s="3"/>
      <c r="H670" s="3"/>
      <c r="I670" s="3"/>
      <c r="J670" s="3"/>
      <c r="K670" s="1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89"/>
      <c r="F671" s="78"/>
      <c r="G671" s="3"/>
      <c r="H671" s="3"/>
      <c r="I671" s="3"/>
      <c r="J671" s="3"/>
      <c r="K671" s="1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89"/>
      <c r="F672" s="78"/>
      <c r="G672" s="3"/>
      <c r="H672" s="3"/>
      <c r="I672" s="3"/>
      <c r="J672" s="3"/>
      <c r="K672" s="1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89"/>
      <c r="F673" s="78"/>
      <c r="G673" s="3"/>
      <c r="H673" s="3"/>
      <c r="I673" s="3"/>
      <c r="J673" s="3"/>
      <c r="K673" s="1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89"/>
      <c r="F674" s="78"/>
      <c r="G674" s="3"/>
      <c r="H674" s="3"/>
      <c r="I674" s="3"/>
      <c r="J674" s="3"/>
      <c r="K674" s="1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89"/>
      <c r="F675" s="78"/>
      <c r="G675" s="3"/>
      <c r="H675" s="3"/>
      <c r="I675" s="3"/>
      <c r="J675" s="3"/>
      <c r="K675" s="1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89"/>
      <c r="F676" s="78"/>
      <c r="G676" s="3"/>
      <c r="H676" s="3"/>
      <c r="I676" s="3"/>
      <c r="J676" s="3"/>
      <c r="K676" s="1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89"/>
      <c r="F677" s="78"/>
      <c r="G677" s="3"/>
      <c r="H677" s="3"/>
      <c r="I677" s="3"/>
      <c r="J677" s="3"/>
      <c r="K677" s="1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89"/>
      <c r="F678" s="78"/>
      <c r="G678" s="3"/>
      <c r="H678" s="3"/>
      <c r="I678" s="3"/>
      <c r="J678" s="3"/>
      <c r="K678" s="1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89"/>
      <c r="F679" s="78"/>
      <c r="G679" s="3"/>
      <c r="H679" s="3"/>
      <c r="I679" s="3"/>
      <c r="J679" s="3"/>
      <c r="K679" s="1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89"/>
      <c r="F680" s="78"/>
      <c r="G680" s="3"/>
      <c r="H680" s="3"/>
      <c r="I680" s="3"/>
      <c r="J680" s="3"/>
      <c r="K680" s="1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89"/>
      <c r="F681" s="78"/>
      <c r="G681" s="3"/>
      <c r="H681" s="3"/>
      <c r="I681" s="3"/>
      <c r="J681" s="3"/>
      <c r="K681" s="1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89"/>
      <c r="F682" s="78"/>
      <c r="G682" s="3"/>
      <c r="H682" s="3"/>
      <c r="I682" s="3"/>
      <c r="J682" s="3"/>
      <c r="K682" s="1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89"/>
      <c r="F683" s="78"/>
      <c r="G683" s="3"/>
      <c r="H683" s="3"/>
      <c r="I683" s="3"/>
      <c r="J683" s="3"/>
      <c r="K683" s="1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89"/>
      <c r="F684" s="78"/>
      <c r="G684" s="3"/>
      <c r="H684" s="3"/>
      <c r="I684" s="3"/>
      <c r="J684" s="3"/>
      <c r="K684" s="1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89"/>
      <c r="F685" s="78"/>
      <c r="G685" s="3"/>
      <c r="H685" s="3"/>
      <c r="I685" s="3"/>
      <c r="J685" s="3"/>
      <c r="K685" s="1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89"/>
      <c r="F686" s="78"/>
      <c r="G686" s="3"/>
      <c r="H686" s="3"/>
      <c r="I686" s="3"/>
      <c r="J686" s="3"/>
      <c r="K686" s="1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89"/>
      <c r="F687" s="78"/>
      <c r="G687" s="3"/>
      <c r="H687" s="3"/>
      <c r="I687" s="3"/>
      <c r="J687" s="3"/>
      <c r="K687" s="1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89"/>
      <c r="F688" s="78"/>
      <c r="G688" s="3"/>
      <c r="H688" s="3"/>
      <c r="I688" s="3"/>
      <c r="J688" s="3"/>
      <c r="K688" s="1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89"/>
      <c r="F689" s="78"/>
      <c r="G689" s="3"/>
      <c r="H689" s="3"/>
      <c r="I689" s="3"/>
      <c r="J689" s="3"/>
      <c r="K689" s="1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89"/>
      <c r="F690" s="78"/>
      <c r="G690" s="3"/>
      <c r="H690" s="3"/>
      <c r="I690" s="3"/>
      <c r="J690" s="3"/>
      <c r="K690" s="1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89"/>
      <c r="F691" s="78"/>
      <c r="G691" s="3"/>
      <c r="H691" s="3"/>
      <c r="I691" s="3"/>
      <c r="J691" s="3"/>
      <c r="K691" s="1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89"/>
      <c r="F692" s="78"/>
      <c r="G692" s="3"/>
      <c r="H692" s="3"/>
      <c r="I692" s="3"/>
      <c r="J692" s="3"/>
      <c r="K692" s="1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89"/>
      <c r="F693" s="78"/>
      <c r="G693" s="3"/>
      <c r="H693" s="3"/>
      <c r="I693" s="3"/>
      <c r="J693" s="3"/>
      <c r="K693" s="1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89"/>
      <c r="F694" s="78"/>
      <c r="G694" s="3"/>
      <c r="H694" s="3"/>
      <c r="I694" s="3"/>
      <c r="J694" s="3"/>
      <c r="K694" s="1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89"/>
      <c r="F695" s="78"/>
      <c r="G695" s="3"/>
      <c r="H695" s="3"/>
      <c r="I695" s="3"/>
      <c r="J695" s="3"/>
      <c r="K695" s="1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89"/>
      <c r="F696" s="78"/>
      <c r="G696" s="3"/>
      <c r="H696" s="3"/>
      <c r="I696" s="3"/>
      <c r="J696" s="3"/>
      <c r="K696" s="1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89"/>
      <c r="F697" s="78"/>
      <c r="G697" s="3"/>
      <c r="H697" s="3"/>
      <c r="I697" s="3"/>
      <c r="J697" s="3"/>
      <c r="K697" s="1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89"/>
      <c r="F698" s="78"/>
      <c r="G698" s="3"/>
      <c r="H698" s="3"/>
      <c r="I698" s="3"/>
      <c r="J698" s="3"/>
      <c r="K698" s="1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89"/>
      <c r="F699" s="78"/>
      <c r="G699" s="3"/>
      <c r="H699" s="3"/>
      <c r="I699" s="3"/>
      <c r="J699" s="3"/>
      <c r="K699" s="1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89"/>
      <c r="F700" s="78"/>
      <c r="G700" s="3"/>
      <c r="H700" s="3"/>
      <c r="I700" s="3"/>
      <c r="J700" s="3"/>
      <c r="K700" s="1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89"/>
      <c r="F701" s="78"/>
      <c r="G701" s="3"/>
      <c r="H701" s="3"/>
      <c r="I701" s="3"/>
      <c r="J701" s="3"/>
      <c r="K701" s="1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89"/>
      <c r="F702" s="78"/>
      <c r="G702" s="3"/>
      <c r="H702" s="3"/>
      <c r="I702" s="3"/>
      <c r="J702" s="3"/>
      <c r="K702" s="1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89"/>
      <c r="F703" s="78"/>
      <c r="G703" s="3"/>
      <c r="H703" s="3"/>
      <c r="I703" s="3"/>
      <c r="J703" s="3"/>
      <c r="K703" s="1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89"/>
      <c r="F704" s="78"/>
      <c r="G704" s="3"/>
      <c r="H704" s="3"/>
      <c r="I704" s="3"/>
      <c r="J704" s="3"/>
      <c r="K704" s="1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89"/>
      <c r="F705" s="78"/>
      <c r="G705" s="3"/>
      <c r="H705" s="3"/>
      <c r="I705" s="3"/>
      <c r="J705" s="3"/>
      <c r="K705" s="1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89"/>
      <c r="F706" s="78"/>
      <c r="G706" s="3"/>
      <c r="H706" s="3"/>
      <c r="I706" s="3"/>
      <c r="J706" s="3"/>
      <c r="K706" s="1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89"/>
      <c r="F707" s="78"/>
      <c r="G707" s="3"/>
      <c r="H707" s="3"/>
      <c r="I707" s="3"/>
      <c r="J707" s="3"/>
      <c r="K707" s="1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89"/>
      <c r="F708" s="78"/>
      <c r="G708" s="3"/>
      <c r="H708" s="3"/>
      <c r="I708" s="3"/>
      <c r="J708" s="3"/>
      <c r="K708" s="1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89"/>
      <c r="F709" s="78"/>
      <c r="G709" s="3"/>
      <c r="H709" s="3"/>
      <c r="I709" s="3"/>
      <c r="J709" s="3"/>
      <c r="K709" s="1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89"/>
      <c r="F710" s="78"/>
      <c r="G710" s="3"/>
      <c r="H710" s="3"/>
      <c r="I710" s="3"/>
      <c r="J710" s="3"/>
      <c r="K710" s="1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89"/>
      <c r="F711" s="78"/>
      <c r="G711" s="3"/>
      <c r="H711" s="3"/>
      <c r="I711" s="3"/>
      <c r="J711" s="3"/>
      <c r="K711" s="1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89"/>
      <c r="F712" s="78"/>
      <c r="G712" s="3"/>
      <c r="H712" s="3"/>
      <c r="I712" s="3"/>
      <c r="J712" s="3"/>
      <c r="K712" s="1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89"/>
      <c r="F713" s="78"/>
      <c r="G713" s="3"/>
      <c r="H713" s="3"/>
      <c r="I713" s="3"/>
      <c r="J713" s="3"/>
      <c r="K713" s="1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89"/>
      <c r="F714" s="78"/>
      <c r="G714" s="3"/>
      <c r="H714" s="3"/>
      <c r="I714" s="3"/>
      <c r="J714" s="3"/>
      <c r="K714" s="1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89"/>
      <c r="F715" s="78"/>
      <c r="G715" s="3"/>
      <c r="H715" s="3"/>
      <c r="I715" s="3"/>
      <c r="J715" s="3"/>
      <c r="K715" s="1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89"/>
      <c r="F716" s="78"/>
      <c r="G716" s="3"/>
      <c r="H716" s="3"/>
      <c r="I716" s="3"/>
      <c r="J716" s="3"/>
      <c r="K716" s="1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89"/>
      <c r="F717" s="78"/>
      <c r="G717" s="3"/>
      <c r="H717" s="3"/>
      <c r="I717" s="3"/>
      <c r="J717" s="3"/>
      <c r="K717" s="1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89"/>
      <c r="F718" s="78"/>
      <c r="G718" s="3"/>
      <c r="H718" s="3"/>
      <c r="I718" s="3"/>
      <c r="J718" s="3"/>
      <c r="K718" s="1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89"/>
      <c r="F719" s="78"/>
      <c r="G719" s="3"/>
      <c r="H719" s="3"/>
      <c r="I719" s="3"/>
      <c r="J719" s="3"/>
      <c r="K719" s="1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89"/>
      <c r="F720" s="78"/>
      <c r="G720" s="3"/>
      <c r="H720" s="3"/>
      <c r="I720" s="3"/>
      <c r="J720" s="3"/>
      <c r="K720" s="1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89"/>
      <c r="F721" s="78"/>
      <c r="G721" s="3"/>
      <c r="H721" s="3"/>
      <c r="I721" s="3"/>
      <c r="J721" s="3"/>
      <c r="K721" s="1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89"/>
      <c r="F722" s="78"/>
      <c r="G722" s="3"/>
      <c r="H722" s="3"/>
      <c r="I722" s="3"/>
      <c r="J722" s="3"/>
      <c r="K722" s="1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89"/>
      <c r="F723" s="78"/>
      <c r="G723" s="3"/>
      <c r="H723" s="3"/>
      <c r="I723" s="3"/>
      <c r="J723" s="3"/>
      <c r="K723" s="1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89"/>
      <c r="F724" s="78"/>
      <c r="G724" s="3"/>
      <c r="H724" s="3"/>
      <c r="I724" s="3"/>
      <c r="J724" s="3"/>
      <c r="K724" s="1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89"/>
      <c r="F725" s="78"/>
      <c r="G725" s="3"/>
      <c r="H725" s="3"/>
      <c r="I725" s="3"/>
      <c r="J725" s="3"/>
      <c r="K725" s="1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89"/>
      <c r="F726" s="78"/>
      <c r="G726" s="3"/>
      <c r="H726" s="3"/>
      <c r="I726" s="3"/>
      <c r="J726" s="3"/>
      <c r="K726" s="1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89"/>
      <c r="F727" s="78"/>
      <c r="G727" s="3"/>
      <c r="H727" s="3"/>
      <c r="I727" s="3"/>
      <c r="J727" s="3"/>
      <c r="K727" s="1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89"/>
      <c r="F728" s="78"/>
      <c r="G728" s="3"/>
      <c r="H728" s="3"/>
      <c r="I728" s="3"/>
      <c r="J728" s="3"/>
      <c r="K728" s="1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89"/>
      <c r="F729" s="78"/>
      <c r="G729" s="3"/>
      <c r="H729" s="3"/>
      <c r="I729" s="3"/>
      <c r="J729" s="3"/>
      <c r="K729" s="1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89"/>
      <c r="F730" s="78"/>
      <c r="G730" s="3"/>
      <c r="H730" s="3"/>
      <c r="I730" s="3"/>
      <c r="J730" s="3"/>
      <c r="K730" s="1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89"/>
      <c r="F731" s="78"/>
      <c r="G731" s="3"/>
      <c r="H731" s="3"/>
      <c r="I731" s="3"/>
      <c r="J731" s="3"/>
      <c r="K731" s="1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89"/>
      <c r="F732" s="78"/>
      <c r="G732" s="3"/>
      <c r="H732" s="3"/>
      <c r="I732" s="3"/>
      <c r="J732" s="3"/>
      <c r="K732" s="1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89"/>
      <c r="F733" s="78"/>
      <c r="G733" s="3"/>
      <c r="H733" s="3"/>
      <c r="I733" s="3"/>
      <c r="J733" s="3"/>
      <c r="K733" s="1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89"/>
      <c r="F734" s="78"/>
      <c r="G734" s="3"/>
      <c r="H734" s="3"/>
      <c r="I734" s="3"/>
      <c r="J734" s="3"/>
      <c r="K734" s="1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89"/>
      <c r="F735" s="78"/>
      <c r="G735" s="3"/>
      <c r="H735" s="3"/>
      <c r="I735" s="3"/>
      <c r="J735" s="3"/>
      <c r="K735" s="1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89"/>
      <c r="F736" s="78"/>
      <c r="G736" s="3"/>
      <c r="H736" s="3"/>
      <c r="I736" s="3"/>
      <c r="J736" s="3"/>
      <c r="K736" s="1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89"/>
      <c r="F737" s="78"/>
      <c r="G737" s="3"/>
      <c r="H737" s="3"/>
      <c r="I737" s="3"/>
      <c r="J737" s="3"/>
      <c r="K737" s="1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89"/>
      <c r="F738" s="78"/>
      <c r="G738" s="3"/>
      <c r="H738" s="3"/>
      <c r="I738" s="3"/>
      <c r="J738" s="3"/>
      <c r="K738" s="1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89"/>
      <c r="F739" s="78"/>
      <c r="G739" s="3"/>
      <c r="H739" s="3"/>
      <c r="I739" s="3"/>
      <c r="J739" s="3"/>
      <c r="K739" s="1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89"/>
      <c r="F740" s="78"/>
      <c r="G740" s="3"/>
      <c r="H740" s="3"/>
      <c r="I740" s="3"/>
      <c r="J740" s="3"/>
      <c r="K740" s="1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89"/>
      <c r="F741" s="78"/>
      <c r="G741" s="3"/>
      <c r="H741" s="3"/>
      <c r="I741" s="3"/>
      <c r="J741" s="3"/>
      <c r="K741" s="1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89"/>
      <c r="F742" s="78"/>
      <c r="G742" s="3"/>
      <c r="H742" s="3"/>
      <c r="I742" s="3"/>
      <c r="J742" s="3"/>
      <c r="K742" s="1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89"/>
      <c r="F743" s="78"/>
      <c r="G743" s="3"/>
      <c r="H743" s="3"/>
      <c r="I743" s="3"/>
      <c r="J743" s="3"/>
      <c r="K743" s="1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89"/>
      <c r="F744" s="78"/>
      <c r="G744" s="3"/>
      <c r="H744" s="3"/>
      <c r="I744" s="3"/>
      <c r="J744" s="3"/>
      <c r="K744" s="1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89"/>
      <c r="F745" s="78"/>
      <c r="G745" s="3"/>
      <c r="H745" s="3"/>
      <c r="I745" s="3"/>
      <c r="J745" s="3"/>
      <c r="K745" s="1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89"/>
      <c r="F746" s="78"/>
      <c r="G746" s="3"/>
      <c r="H746" s="3"/>
      <c r="I746" s="3"/>
      <c r="J746" s="3"/>
      <c r="K746" s="1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89"/>
      <c r="F747" s="78"/>
      <c r="G747" s="3"/>
      <c r="H747" s="3"/>
      <c r="I747" s="3"/>
      <c r="J747" s="3"/>
      <c r="K747" s="1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89"/>
      <c r="F748" s="78"/>
      <c r="G748" s="3"/>
      <c r="H748" s="3"/>
      <c r="I748" s="3"/>
      <c r="J748" s="3"/>
      <c r="K748" s="1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89"/>
      <c r="F749" s="78"/>
      <c r="G749" s="3"/>
      <c r="H749" s="3"/>
      <c r="I749" s="3"/>
      <c r="J749" s="3"/>
      <c r="K749" s="1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89"/>
      <c r="F750" s="78"/>
      <c r="G750" s="3"/>
      <c r="H750" s="3"/>
      <c r="I750" s="3"/>
      <c r="J750" s="3"/>
      <c r="K750" s="1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89"/>
      <c r="F751" s="78"/>
      <c r="G751" s="3"/>
      <c r="H751" s="3"/>
      <c r="I751" s="3"/>
      <c r="J751" s="3"/>
      <c r="K751" s="1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89"/>
      <c r="F752" s="78"/>
      <c r="G752" s="3"/>
      <c r="H752" s="3"/>
      <c r="I752" s="3"/>
      <c r="J752" s="3"/>
      <c r="K752" s="1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89"/>
      <c r="F753" s="78"/>
      <c r="G753" s="3"/>
      <c r="H753" s="3"/>
      <c r="I753" s="3"/>
      <c r="J753" s="3"/>
      <c r="K753" s="1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89"/>
      <c r="F754" s="78"/>
      <c r="G754" s="3"/>
      <c r="H754" s="3"/>
      <c r="I754" s="3"/>
      <c r="J754" s="3"/>
      <c r="K754" s="1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89"/>
      <c r="F755" s="78"/>
      <c r="G755" s="3"/>
      <c r="H755" s="3"/>
      <c r="I755" s="3"/>
      <c r="J755" s="3"/>
      <c r="K755" s="1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89"/>
      <c r="F756" s="78"/>
      <c r="G756" s="3"/>
      <c r="H756" s="3"/>
      <c r="I756" s="3"/>
      <c r="J756" s="3"/>
      <c r="K756" s="1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89"/>
      <c r="F757" s="78"/>
      <c r="G757" s="3"/>
      <c r="H757" s="3"/>
      <c r="I757" s="3"/>
      <c r="J757" s="3"/>
      <c r="K757" s="1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89"/>
      <c r="F758" s="78"/>
      <c r="G758" s="3"/>
      <c r="H758" s="3"/>
      <c r="I758" s="3"/>
      <c r="J758" s="3"/>
      <c r="K758" s="1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89"/>
      <c r="F759" s="78"/>
      <c r="G759" s="3"/>
      <c r="H759" s="3"/>
      <c r="I759" s="3"/>
      <c r="J759" s="3"/>
      <c r="K759" s="1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89"/>
      <c r="F760" s="78"/>
      <c r="G760" s="3"/>
      <c r="H760" s="3"/>
      <c r="I760" s="3"/>
      <c r="J760" s="3"/>
      <c r="K760" s="1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89"/>
      <c r="F761" s="78"/>
      <c r="G761" s="3"/>
      <c r="H761" s="3"/>
      <c r="I761" s="3"/>
      <c r="J761" s="3"/>
      <c r="K761" s="1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89"/>
      <c r="F762" s="78"/>
      <c r="G762" s="3"/>
      <c r="H762" s="3"/>
      <c r="I762" s="3"/>
      <c r="J762" s="3"/>
      <c r="K762" s="1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89"/>
      <c r="F763" s="78"/>
      <c r="G763" s="3"/>
      <c r="H763" s="3"/>
      <c r="I763" s="3"/>
      <c r="J763" s="3"/>
      <c r="K763" s="1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89"/>
      <c r="F764" s="78"/>
      <c r="G764" s="3"/>
      <c r="H764" s="3"/>
      <c r="I764" s="3"/>
      <c r="J764" s="3"/>
      <c r="K764" s="1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89"/>
      <c r="F765" s="78"/>
      <c r="G765" s="3"/>
      <c r="H765" s="3"/>
      <c r="I765" s="3"/>
      <c r="J765" s="3"/>
      <c r="K765" s="1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89"/>
      <c r="F766" s="78"/>
      <c r="G766" s="3"/>
      <c r="H766" s="3"/>
      <c r="I766" s="3"/>
      <c r="J766" s="3"/>
      <c r="K766" s="1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89"/>
      <c r="F767" s="78"/>
      <c r="G767" s="3"/>
      <c r="H767" s="3"/>
      <c r="I767" s="3"/>
      <c r="J767" s="3"/>
      <c r="K767" s="1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89"/>
      <c r="F768" s="78"/>
      <c r="G768" s="3"/>
      <c r="H768" s="3"/>
      <c r="I768" s="3"/>
      <c r="J768" s="3"/>
      <c r="K768" s="1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89"/>
      <c r="F769" s="78"/>
      <c r="G769" s="3"/>
      <c r="H769" s="3"/>
      <c r="I769" s="3"/>
      <c r="J769" s="3"/>
      <c r="K769" s="1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89"/>
      <c r="F770" s="78"/>
      <c r="G770" s="3"/>
      <c r="H770" s="3"/>
      <c r="I770" s="3"/>
      <c r="J770" s="3"/>
      <c r="K770" s="1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89"/>
      <c r="F771" s="78"/>
      <c r="G771" s="3"/>
      <c r="H771" s="3"/>
      <c r="I771" s="3"/>
      <c r="J771" s="3"/>
      <c r="K771" s="1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89"/>
      <c r="F772" s="78"/>
      <c r="G772" s="3"/>
      <c r="H772" s="3"/>
      <c r="I772" s="3"/>
      <c r="J772" s="3"/>
      <c r="K772" s="1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89"/>
      <c r="F773" s="78"/>
      <c r="G773" s="3"/>
      <c r="H773" s="3"/>
      <c r="I773" s="3"/>
      <c r="J773" s="3"/>
      <c r="K773" s="1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89"/>
      <c r="F774" s="78"/>
      <c r="G774" s="3"/>
      <c r="H774" s="3"/>
      <c r="I774" s="3"/>
      <c r="J774" s="3"/>
      <c r="K774" s="1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89"/>
      <c r="F775" s="78"/>
      <c r="G775" s="3"/>
      <c r="H775" s="3"/>
      <c r="I775" s="3"/>
      <c r="J775" s="3"/>
      <c r="K775" s="1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89"/>
      <c r="F776" s="78"/>
      <c r="G776" s="3"/>
      <c r="H776" s="3"/>
      <c r="I776" s="3"/>
      <c r="J776" s="3"/>
      <c r="K776" s="1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89"/>
      <c r="F777" s="78"/>
      <c r="G777" s="3"/>
      <c r="H777" s="3"/>
      <c r="I777" s="3"/>
      <c r="J777" s="3"/>
      <c r="K777" s="1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89"/>
      <c r="F778" s="78"/>
      <c r="G778" s="3"/>
      <c r="H778" s="3"/>
      <c r="I778" s="3"/>
      <c r="J778" s="3"/>
      <c r="K778" s="1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89"/>
      <c r="F779" s="78"/>
      <c r="G779" s="3"/>
      <c r="H779" s="3"/>
      <c r="I779" s="3"/>
      <c r="J779" s="3"/>
      <c r="K779" s="1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89"/>
      <c r="F780" s="78"/>
      <c r="G780" s="3"/>
      <c r="H780" s="3"/>
      <c r="I780" s="3"/>
      <c r="J780" s="3"/>
      <c r="K780" s="1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89"/>
      <c r="F781" s="78"/>
      <c r="G781" s="3"/>
      <c r="H781" s="3"/>
      <c r="I781" s="3"/>
      <c r="J781" s="3"/>
      <c r="K781" s="1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89"/>
      <c r="F782" s="78"/>
      <c r="G782" s="3"/>
      <c r="H782" s="3"/>
      <c r="I782" s="3"/>
      <c r="J782" s="3"/>
      <c r="K782" s="1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89"/>
      <c r="F783" s="78"/>
      <c r="G783" s="3"/>
      <c r="H783" s="3"/>
      <c r="I783" s="3"/>
      <c r="J783" s="3"/>
      <c r="K783" s="1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89"/>
      <c r="F784" s="78"/>
      <c r="G784" s="3"/>
      <c r="H784" s="3"/>
      <c r="I784" s="3"/>
      <c r="J784" s="3"/>
      <c r="K784" s="1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89"/>
      <c r="F785" s="78"/>
      <c r="G785" s="3"/>
      <c r="H785" s="3"/>
      <c r="I785" s="3"/>
      <c r="J785" s="3"/>
      <c r="K785" s="1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89"/>
      <c r="F786" s="78"/>
      <c r="G786" s="3"/>
      <c r="H786" s="3"/>
      <c r="I786" s="3"/>
      <c r="J786" s="3"/>
      <c r="K786" s="1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89"/>
      <c r="F787" s="78"/>
      <c r="G787" s="3"/>
      <c r="H787" s="3"/>
      <c r="I787" s="3"/>
      <c r="J787" s="3"/>
      <c r="K787" s="1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89"/>
      <c r="F788" s="78"/>
      <c r="G788" s="3"/>
      <c r="H788" s="3"/>
      <c r="I788" s="3"/>
      <c r="J788" s="3"/>
      <c r="K788" s="1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89"/>
      <c r="F789" s="78"/>
      <c r="G789" s="3"/>
      <c r="H789" s="3"/>
      <c r="I789" s="3"/>
      <c r="J789" s="3"/>
      <c r="K789" s="1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89"/>
      <c r="F790" s="78"/>
      <c r="G790" s="3"/>
      <c r="H790" s="3"/>
      <c r="I790" s="3"/>
      <c r="J790" s="3"/>
      <c r="K790" s="1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89"/>
      <c r="F791" s="78"/>
      <c r="G791" s="3"/>
      <c r="H791" s="3"/>
      <c r="I791" s="3"/>
      <c r="J791" s="3"/>
      <c r="K791" s="1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89"/>
      <c r="F792" s="78"/>
      <c r="G792" s="3"/>
      <c r="H792" s="3"/>
      <c r="I792" s="3"/>
      <c r="J792" s="3"/>
      <c r="K792" s="1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89"/>
      <c r="F793" s="78"/>
      <c r="G793" s="3"/>
      <c r="H793" s="3"/>
      <c r="I793" s="3"/>
      <c r="J793" s="3"/>
      <c r="K793" s="1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89"/>
      <c r="F794" s="78"/>
      <c r="G794" s="3"/>
      <c r="H794" s="3"/>
      <c r="I794" s="3"/>
      <c r="J794" s="3"/>
      <c r="K794" s="1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89"/>
      <c r="F795" s="78"/>
      <c r="G795" s="3"/>
      <c r="H795" s="3"/>
      <c r="I795" s="3"/>
      <c r="J795" s="3"/>
      <c r="K795" s="1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89"/>
      <c r="F796" s="78"/>
      <c r="G796" s="3"/>
      <c r="H796" s="3"/>
      <c r="I796" s="3"/>
      <c r="J796" s="3"/>
      <c r="K796" s="1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89"/>
      <c r="F797" s="78"/>
      <c r="G797" s="3"/>
      <c r="H797" s="3"/>
      <c r="I797" s="3"/>
      <c r="J797" s="3"/>
      <c r="K797" s="1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89"/>
      <c r="F798" s="78"/>
      <c r="G798" s="3"/>
      <c r="H798" s="3"/>
      <c r="I798" s="3"/>
      <c r="J798" s="3"/>
      <c r="K798" s="1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89"/>
      <c r="F799" s="78"/>
      <c r="G799" s="3"/>
      <c r="H799" s="3"/>
      <c r="I799" s="3"/>
      <c r="J799" s="3"/>
      <c r="K799" s="1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89"/>
      <c r="F800" s="78"/>
      <c r="G800" s="3"/>
      <c r="H800" s="3"/>
      <c r="I800" s="3"/>
      <c r="J800" s="3"/>
      <c r="K800" s="1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89"/>
      <c r="F801" s="78"/>
      <c r="G801" s="3"/>
      <c r="H801" s="3"/>
      <c r="I801" s="3"/>
      <c r="J801" s="3"/>
      <c r="K801" s="1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89"/>
      <c r="F802" s="78"/>
      <c r="G802" s="3"/>
      <c r="H802" s="3"/>
      <c r="I802" s="3"/>
      <c r="J802" s="3"/>
      <c r="K802" s="1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89"/>
      <c r="F803" s="78"/>
      <c r="G803" s="3"/>
      <c r="H803" s="3"/>
      <c r="I803" s="3"/>
      <c r="J803" s="3"/>
      <c r="K803" s="1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89"/>
      <c r="F804" s="78"/>
      <c r="G804" s="3"/>
      <c r="H804" s="3"/>
      <c r="I804" s="3"/>
      <c r="J804" s="3"/>
      <c r="K804" s="1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89"/>
      <c r="F805" s="78"/>
      <c r="G805" s="3"/>
      <c r="H805" s="3"/>
      <c r="I805" s="3"/>
      <c r="J805" s="3"/>
      <c r="K805" s="1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89"/>
      <c r="F806" s="78"/>
      <c r="G806" s="3"/>
      <c r="H806" s="3"/>
      <c r="I806" s="3"/>
      <c r="J806" s="3"/>
      <c r="K806" s="1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89"/>
      <c r="F807" s="78"/>
      <c r="G807" s="3"/>
      <c r="H807" s="3"/>
      <c r="I807" s="3"/>
      <c r="J807" s="3"/>
      <c r="K807" s="1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89"/>
      <c r="F808" s="78"/>
      <c r="G808" s="3"/>
      <c r="H808" s="3"/>
      <c r="I808" s="3"/>
      <c r="J808" s="3"/>
      <c r="K808" s="1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89"/>
      <c r="F809" s="78"/>
      <c r="G809" s="3"/>
      <c r="H809" s="3"/>
      <c r="I809" s="3"/>
      <c r="J809" s="3"/>
      <c r="K809" s="1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89"/>
      <c r="F810" s="78"/>
      <c r="G810" s="3"/>
      <c r="H810" s="3"/>
      <c r="I810" s="3"/>
      <c r="J810" s="3"/>
      <c r="K810" s="1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89"/>
      <c r="F811" s="78"/>
      <c r="G811" s="3"/>
      <c r="H811" s="3"/>
      <c r="I811" s="3"/>
      <c r="J811" s="3"/>
      <c r="K811" s="1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89"/>
      <c r="F812" s="78"/>
      <c r="G812" s="3"/>
      <c r="H812" s="3"/>
      <c r="I812" s="3"/>
      <c r="J812" s="3"/>
      <c r="K812" s="1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89"/>
      <c r="F813" s="78"/>
      <c r="G813" s="3"/>
      <c r="H813" s="3"/>
      <c r="I813" s="3"/>
      <c r="J813" s="3"/>
      <c r="K813" s="1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89"/>
      <c r="F814" s="78"/>
      <c r="G814" s="3"/>
      <c r="H814" s="3"/>
      <c r="I814" s="3"/>
      <c r="J814" s="3"/>
      <c r="K814" s="1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89"/>
      <c r="F815" s="78"/>
      <c r="G815" s="3"/>
      <c r="H815" s="3"/>
      <c r="I815" s="3"/>
      <c r="J815" s="3"/>
      <c r="K815" s="1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89"/>
      <c r="F816" s="78"/>
      <c r="G816" s="3"/>
      <c r="H816" s="3"/>
      <c r="I816" s="3"/>
      <c r="J816" s="3"/>
      <c r="K816" s="1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89"/>
      <c r="F817" s="78"/>
      <c r="G817" s="3"/>
      <c r="H817" s="3"/>
      <c r="I817" s="3"/>
      <c r="J817" s="3"/>
      <c r="K817" s="1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89"/>
      <c r="F818" s="78"/>
      <c r="G818" s="3"/>
      <c r="H818" s="3"/>
      <c r="I818" s="3"/>
      <c r="J818" s="3"/>
      <c r="K818" s="1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89"/>
      <c r="F819" s="78"/>
      <c r="G819" s="3"/>
      <c r="H819" s="3"/>
      <c r="I819" s="3"/>
      <c r="J819" s="3"/>
      <c r="K819" s="1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89"/>
      <c r="F820" s="78"/>
      <c r="G820" s="3"/>
      <c r="H820" s="3"/>
      <c r="I820" s="3"/>
      <c r="J820" s="3"/>
      <c r="K820" s="1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89"/>
      <c r="F821" s="78"/>
      <c r="G821" s="3"/>
      <c r="H821" s="3"/>
      <c r="I821" s="3"/>
      <c r="J821" s="3"/>
      <c r="K821" s="1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89"/>
      <c r="F822" s="78"/>
      <c r="G822" s="3"/>
      <c r="H822" s="3"/>
      <c r="I822" s="3"/>
      <c r="J822" s="3"/>
      <c r="K822" s="1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89"/>
      <c r="F823" s="78"/>
      <c r="G823" s="3"/>
      <c r="H823" s="3"/>
      <c r="I823" s="3"/>
      <c r="J823" s="3"/>
      <c r="K823" s="1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89"/>
      <c r="F824" s="78"/>
      <c r="G824" s="3"/>
      <c r="H824" s="3"/>
      <c r="I824" s="3"/>
      <c r="J824" s="3"/>
      <c r="K824" s="1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89"/>
      <c r="F825" s="78"/>
      <c r="G825" s="3"/>
      <c r="H825" s="3"/>
      <c r="I825" s="3"/>
      <c r="J825" s="3"/>
      <c r="K825" s="1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89"/>
      <c r="F826" s="78"/>
      <c r="G826" s="3"/>
      <c r="H826" s="3"/>
      <c r="I826" s="3"/>
      <c r="J826" s="3"/>
      <c r="K826" s="1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89"/>
      <c r="F827" s="78"/>
      <c r="G827" s="3"/>
      <c r="H827" s="3"/>
      <c r="I827" s="3"/>
      <c r="J827" s="3"/>
      <c r="K827" s="1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89"/>
      <c r="F828" s="78"/>
      <c r="G828" s="3"/>
      <c r="H828" s="3"/>
      <c r="I828" s="3"/>
      <c r="J828" s="3"/>
      <c r="K828" s="1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89"/>
      <c r="F829" s="78"/>
      <c r="G829" s="3"/>
      <c r="H829" s="3"/>
      <c r="I829" s="3"/>
      <c r="J829" s="3"/>
      <c r="K829" s="1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89"/>
      <c r="F830" s="78"/>
      <c r="G830" s="3"/>
      <c r="H830" s="3"/>
      <c r="I830" s="3"/>
      <c r="J830" s="3"/>
      <c r="K830" s="1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89"/>
      <c r="F831" s="78"/>
      <c r="G831" s="3"/>
      <c r="H831" s="3"/>
      <c r="I831" s="3"/>
      <c r="J831" s="3"/>
      <c r="K831" s="1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89"/>
      <c r="F832" s="78"/>
      <c r="G832" s="3"/>
      <c r="H832" s="3"/>
      <c r="I832" s="3"/>
      <c r="J832" s="3"/>
      <c r="K832" s="1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89"/>
      <c r="F833" s="78"/>
      <c r="G833" s="3"/>
      <c r="H833" s="3"/>
      <c r="I833" s="3"/>
      <c r="J833" s="3"/>
      <c r="K833" s="1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89"/>
      <c r="F834" s="78"/>
      <c r="G834" s="3"/>
      <c r="H834" s="3"/>
      <c r="I834" s="3"/>
      <c r="J834" s="3"/>
      <c r="K834" s="1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89"/>
      <c r="F835" s="78"/>
      <c r="G835" s="3"/>
      <c r="H835" s="3"/>
      <c r="I835" s="3"/>
      <c r="J835" s="3"/>
      <c r="K835" s="1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89"/>
      <c r="F836" s="78"/>
      <c r="G836" s="3"/>
      <c r="H836" s="3"/>
      <c r="I836" s="3"/>
      <c r="J836" s="3"/>
      <c r="K836" s="1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89"/>
      <c r="F837" s="78"/>
      <c r="G837" s="3"/>
      <c r="H837" s="3"/>
      <c r="I837" s="3"/>
      <c r="J837" s="3"/>
      <c r="K837" s="1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89"/>
      <c r="F838" s="78"/>
      <c r="G838" s="3"/>
      <c r="H838" s="3"/>
      <c r="I838" s="3"/>
      <c r="J838" s="3"/>
      <c r="K838" s="1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89"/>
      <c r="F839" s="78"/>
      <c r="G839" s="3"/>
      <c r="H839" s="3"/>
      <c r="I839" s="3"/>
      <c r="J839" s="3"/>
      <c r="K839" s="1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89"/>
      <c r="F840" s="78"/>
      <c r="G840" s="3"/>
      <c r="H840" s="3"/>
      <c r="I840" s="3"/>
      <c r="J840" s="3"/>
      <c r="K840" s="1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89"/>
      <c r="F841" s="78"/>
      <c r="G841" s="3"/>
      <c r="H841" s="3"/>
      <c r="I841" s="3"/>
      <c r="J841" s="3"/>
      <c r="K841" s="1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89"/>
      <c r="F842" s="78"/>
      <c r="G842" s="3"/>
      <c r="H842" s="3"/>
      <c r="I842" s="3"/>
      <c r="J842" s="3"/>
      <c r="K842" s="1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89"/>
      <c r="F843" s="78"/>
      <c r="G843" s="3"/>
      <c r="H843" s="3"/>
      <c r="I843" s="3"/>
      <c r="J843" s="3"/>
      <c r="K843" s="1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89"/>
      <c r="F844" s="78"/>
      <c r="G844" s="3"/>
      <c r="H844" s="3"/>
      <c r="I844" s="3"/>
      <c r="J844" s="3"/>
      <c r="K844" s="1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89"/>
      <c r="F845" s="78"/>
      <c r="G845" s="3"/>
      <c r="H845" s="3"/>
      <c r="I845" s="3"/>
      <c r="J845" s="3"/>
      <c r="K845" s="1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89"/>
      <c r="F846" s="78"/>
      <c r="G846" s="3"/>
      <c r="H846" s="3"/>
      <c r="I846" s="3"/>
      <c r="J846" s="3"/>
      <c r="K846" s="1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89"/>
      <c r="F847" s="78"/>
      <c r="G847" s="3"/>
      <c r="H847" s="3"/>
      <c r="I847" s="3"/>
      <c r="J847" s="3"/>
      <c r="K847" s="1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89"/>
      <c r="F848" s="78"/>
      <c r="G848" s="3"/>
      <c r="H848" s="3"/>
      <c r="I848" s="3"/>
      <c r="J848" s="3"/>
      <c r="K848" s="1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89"/>
      <c r="F849" s="78"/>
      <c r="G849" s="3"/>
      <c r="H849" s="3"/>
      <c r="I849" s="3"/>
      <c r="J849" s="3"/>
      <c r="K849" s="1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89"/>
      <c r="F850" s="78"/>
      <c r="G850" s="3"/>
      <c r="H850" s="3"/>
      <c r="I850" s="3"/>
      <c r="J850" s="3"/>
      <c r="K850" s="1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89"/>
      <c r="F851" s="78"/>
      <c r="G851" s="3"/>
      <c r="H851" s="3"/>
      <c r="I851" s="3"/>
      <c r="J851" s="3"/>
      <c r="K851" s="1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89"/>
      <c r="F852" s="78"/>
      <c r="G852" s="3"/>
      <c r="H852" s="3"/>
      <c r="I852" s="3"/>
      <c r="J852" s="3"/>
      <c r="K852" s="1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89"/>
      <c r="F853" s="78"/>
      <c r="G853" s="3"/>
      <c r="H853" s="3"/>
      <c r="I853" s="3"/>
      <c r="J853" s="3"/>
      <c r="K853" s="1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89"/>
      <c r="F854" s="78"/>
      <c r="G854" s="3"/>
      <c r="H854" s="3"/>
      <c r="I854" s="3"/>
      <c r="J854" s="3"/>
      <c r="K854" s="1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89"/>
      <c r="F855" s="78"/>
      <c r="G855" s="3"/>
      <c r="H855" s="3"/>
      <c r="I855" s="3"/>
      <c r="J855" s="3"/>
      <c r="K855" s="1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89"/>
      <c r="F856" s="78"/>
      <c r="G856" s="3"/>
      <c r="H856" s="3"/>
      <c r="I856" s="3"/>
      <c r="J856" s="3"/>
      <c r="K856" s="1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89"/>
      <c r="F857" s="78"/>
      <c r="G857" s="3"/>
      <c r="H857" s="3"/>
      <c r="I857" s="3"/>
      <c r="J857" s="3"/>
      <c r="K857" s="1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89"/>
      <c r="F858" s="78"/>
      <c r="G858" s="3"/>
      <c r="H858" s="3"/>
      <c r="I858" s="3"/>
      <c r="J858" s="3"/>
      <c r="K858" s="1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89"/>
      <c r="F859" s="78"/>
      <c r="G859" s="3"/>
      <c r="H859" s="3"/>
      <c r="I859" s="3"/>
      <c r="J859" s="3"/>
      <c r="K859" s="1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89"/>
      <c r="F860" s="78"/>
      <c r="G860" s="3"/>
      <c r="H860" s="3"/>
      <c r="I860" s="3"/>
      <c r="J860" s="3"/>
      <c r="K860" s="1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89"/>
      <c r="F861" s="78"/>
      <c r="G861" s="3"/>
      <c r="H861" s="3"/>
      <c r="I861" s="3"/>
      <c r="J861" s="3"/>
      <c r="K861" s="1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89"/>
      <c r="F862" s="78"/>
      <c r="G862" s="3"/>
      <c r="H862" s="3"/>
      <c r="I862" s="3"/>
      <c r="J862" s="3"/>
      <c r="K862" s="1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89"/>
      <c r="F863" s="78"/>
      <c r="G863" s="3"/>
      <c r="H863" s="3"/>
      <c r="I863" s="3"/>
      <c r="J863" s="3"/>
      <c r="K863" s="1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89"/>
      <c r="F864" s="78"/>
      <c r="G864" s="3"/>
      <c r="H864" s="3"/>
      <c r="I864" s="3"/>
      <c r="J864" s="3"/>
      <c r="K864" s="1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89"/>
      <c r="F865" s="78"/>
      <c r="G865" s="3"/>
      <c r="H865" s="3"/>
      <c r="I865" s="3"/>
      <c r="J865" s="3"/>
      <c r="K865" s="1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89"/>
      <c r="F866" s="78"/>
      <c r="G866" s="3"/>
      <c r="H866" s="3"/>
      <c r="I866" s="3"/>
      <c r="J866" s="3"/>
      <c r="K866" s="1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89"/>
      <c r="F867" s="78"/>
      <c r="G867" s="3"/>
      <c r="H867" s="3"/>
      <c r="I867" s="3"/>
      <c r="J867" s="3"/>
      <c r="K867" s="1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89"/>
      <c r="F868" s="78"/>
      <c r="G868" s="3"/>
      <c r="H868" s="3"/>
      <c r="I868" s="3"/>
      <c r="J868" s="3"/>
      <c r="K868" s="1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89"/>
      <c r="F869" s="78"/>
      <c r="G869" s="3"/>
      <c r="H869" s="3"/>
      <c r="I869" s="3"/>
      <c r="J869" s="3"/>
      <c r="K869" s="1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89"/>
      <c r="F870" s="78"/>
      <c r="G870" s="3"/>
      <c r="H870" s="3"/>
      <c r="I870" s="3"/>
      <c r="J870" s="3"/>
      <c r="K870" s="1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89"/>
      <c r="F871" s="78"/>
      <c r="G871" s="3"/>
      <c r="H871" s="3"/>
      <c r="I871" s="3"/>
      <c r="J871" s="3"/>
      <c r="K871" s="1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89"/>
      <c r="F872" s="78"/>
      <c r="G872" s="3"/>
      <c r="H872" s="3"/>
      <c r="I872" s="3"/>
      <c r="J872" s="3"/>
      <c r="K872" s="1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89"/>
      <c r="F873" s="78"/>
      <c r="G873" s="3"/>
      <c r="H873" s="3"/>
      <c r="I873" s="3"/>
      <c r="J873" s="3"/>
      <c r="K873" s="1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89"/>
      <c r="F874" s="78"/>
      <c r="G874" s="3"/>
      <c r="H874" s="3"/>
      <c r="I874" s="3"/>
      <c r="J874" s="3"/>
      <c r="K874" s="1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89"/>
      <c r="F875" s="78"/>
      <c r="G875" s="3"/>
      <c r="H875" s="3"/>
      <c r="I875" s="3"/>
      <c r="J875" s="3"/>
      <c r="K875" s="1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89"/>
      <c r="F876" s="78"/>
      <c r="G876" s="3"/>
      <c r="H876" s="3"/>
      <c r="I876" s="3"/>
      <c r="J876" s="3"/>
      <c r="K876" s="1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89"/>
      <c r="F877" s="78"/>
      <c r="G877" s="3"/>
      <c r="H877" s="3"/>
      <c r="I877" s="3"/>
      <c r="J877" s="3"/>
      <c r="K877" s="1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89"/>
      <c r="F878" s="78"/>
      <c r="G878" s="3"/>
      <c r="H878" s="3"/>
      <c r="I878" s="3"/>
      <c r="J878" s="3"/>
      <c r="K878" s="1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89"/>
      <c r="F879" s="78"/>
      <c r="G879" s="3"/>
      <c r="H879" s="3"/>
      <c r="I879" s="3"/>
      <c r="J879" s="3"/>
      <c r="K879" s="1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89"/>
      <c r="F880" s="78"/>
      <c r="G880" s="3"/>
      <c r="H880" s="3"/>
      <c r="I880" s="3"/>
      <c r="J880" s="3"/>
      <c r="K880" s="1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89"/>
      <c r="F881" s="78"/>
      <c r="G881" s="3"/>
      <c r="H881" s="3"/>
      <c r="I881" s="3"/>
      <c r="J881" s="3"/>
      <c r="K881" s="1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89"/>
      <c r="F882" s="78"/>
      <c r="G882" s="3"/>
      <c r="H882" s="3"/>
      <c r="I882" s="3"/>
      <c r="J882" s="3"/>
      <c r="K882" s="1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89"/>
      <c r="F883" s="78"/>
      <c r="G883" s="3"/>
      <c r="H883" s="3"/>
      <c r="I883" s="3"/>
      <c r="J883" s="3"/>
      <c r="K883" s="1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89"/>
      <c r="F884" s="78"/>
      <c r="G884" s="3"/>
      <c r="H884" s="3"/>
      <c r="I884" s="3"/>
      <c r="J884" s="3"/>
      <c r="K884" s="1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89"/>
      <c r="F885" s="78"/>
      <c r="G885" s="3"/>
      <c r="H885" s="3"/>
      <c r="I885" s="3"/>
      <c r="J885" s="3"/>
      <c r="K885" s="1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89"/>
      <c r="F886" s="78"/>
      <c r="G886" s="3"/>
      <c r="H886" s="3"/>
      <c r="I886" s="3"/>
      <c r="J886" s="3"/>
      <c r="K886" s="1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89"/>
      <c r="F887" s="78"/>
      <c r="G887" s="3"/>
      <c r="H887" s="3"/>
      <c r="I887" s="3"/>
      <c r="J887" s="3"/>
      <c r="K887" s="1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89"/>
      <c r="F888" s="78"/>
      <c r="G888" s="3"/>
      <c r="H888" s="3"/>
      <c r="I888" s="3"/>
      <c r="J888" s="3"/>
      <c r="K888" s="1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89"/>
      <c r="F889" s="78"/>
      <c r="G889" s="3"/>
      <c r="H889" s="3"/>
      <c r="I889" s="3"/>
      <c r="J889" s="3"/>
      <c r="K889" s="1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89"/>
      <c r="F890" s="78"/>
      <c r="G890" s="3"/>
      <c r="H890" s="3"/>
      <c r="I890" s="3"/>
      <c r="J890" s="3"/>
      <c r="K890" s="1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89"/>
      <c r="F891" s="78"/>
      <c r="G891" s="3"/>
      <c r="H891" s="3"/>
      <c r="I891" s="3"/>
      <c r="J891" s="3"/>
      <c r="K891" s="1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89"/>
      <c r="F892" s="78"/>
      <c r="G892" s="3"/>
      <c r="H892" s="3"/>
      <c r="I892" s="3"/>
      <c r="J892" s="3"/>
      <c r="K892" s="1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89"/>
      <c r="F893" s="78"/>
      <c r="G893" s="3"/>
      <c r="H893" s="3"/>
      <c r="I893" s="3"/>
      <c r="J893" s="3"/>
      <c r="K893" s="1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89"/>
      <c r="F894" s="78"/>
      <c r="G894" s="3"/>
      <c r="H894" s="3"/>
      <c r="I894" s="3"/>
      <c r="J894" s="3"/>
      <c r="K894" s="1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89"/>
      <c r="F895" s="78"/>
      <c r="G895" s="3"/>
      <c r="H895" s="3"/>
      <c r="I895" s="3"/>
      <c r="J895" s="3"/>
      <c r="K895" s="1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89"/>
      <c r="F896" s="78"/>
      <c r="G896" s="3"/>
      <c r="H896" s="3"/>
      <c r="I896" s="3"/>
      <c r="J896" s="3"/>
      <c r="K896" s="1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89"/>
      <c r="F897" s="78"/>
      <c r="G897" s="3"/>
      <c r="H897" s="3"/>
      <c r="I897" s="3"/>
      <c r="J897" s="3"/>
      <c r="K897" s="1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89"/>
      <c r="F898" s="78"/>
      <c r="G898" s="3"/>
      <c r="H898" s="3"/>
      <c r="I898" s="3"/>
      <c r="J898" s="3"/>
      <c r="K898" s="1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89"/>
      <c r="F899" s="78"/>
      <c r="G899" s="3"/>
      <c r="H899" s="3"/>
      <c r="I899" s="3"/>
      <c r="J899" s="3"/>
      <c r="K899" s="1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89"/>
      <c r="F900" s="78"/>
      <c r="G900" s="3"/>
      <c r="H900" s="3"/>
      <c r="I900" s="3"/>
      <c r="J900" s="3"/>
      <c r="K900" s="1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89"/>
      <c r="F901" s="78"/>
      <c r="G901" s="3"/>
      <c r="H901" s="3"/>
      <c r="I901" s="3"/>
      <c r="J901" s="3"/>
      <c r="K901" s="1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89"/>
      <c r="F902" s="78"/>
      <c r="G902" s="3"/>
      <c r="H902" s="3"/>
      <c r="I902" s="3"/>
      <c r="J902" s="3"/>
      <c r="K902" s="1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89"/>
      <c r="F903" s="78"/>
      <c r="G903" s="3"/>
      <c r="H903" s="3"/>
      <c r="I903" s="3"/>
      <c r="J903" s="3"/>
      <c r="K903" s="1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89"/>
      <c r="F904" s="78"/>
      <c r="G904" s="3"/>
      <c r="H904" s="3"/>
      <c r="I904" s="3"/>
      <c r="J904" s="3"/>
      <c r="K904" s="1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89"/>
      <c r="F905" s="78"/>
      <c r="G905" s="3"/>
      <c r="H905" s="3"/>
      <c r="I905" s="3"/>
      <c r="J905" s="3"/>
      <c r="K905" s="1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89"/>
      <c r="F906" s="78"/>
      <c r="G906" s="3"/>
      <c r="H906" s="3"/>
      <c r="I906" s="3"/>
      <c r="J906" s="3"/>
      <c r="K906" s="1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89"/>
      <c r="F907" s="78"/>
      <c r="G907" s="3"/>
      <c r="H907" s="3"/>
      <c r="I907" s="3"/>
      <c r="J907" s="3"/>
      <c r="K907" s="1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89"/>
      <c r="F908" s="78"/>
      <c r="G908" s="3"/>
      <c r="H908" s="3"/>
      <c r="I908" s="3"/>
      <c r="J908" s="3"/>
      <c r="K908" s="1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89"/>
      <c r="F909" s="78"/>
      <c r="G909" s="3"/>
      <c r="H909" s="3"/>
      <c r="I909" s="3"/>
      <c r="J909" s="3"/>
      <c r="K909" s="1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89"/>
      <c r="F910" s="78"/>
      <c r="G910" s="3"/>
      <c r="H910" s="3"/>
      <c r="I910" s="3"/>
      <c r="J910" s="3"/>
      <c r="K910" s="1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89"/>
      <c r="F911" s="78"/>
      <c r="G911" s="3"/>
      <c r="H911" s="3"/>
      <c r="I911" s="3"/>
      <c r="J911" s="3"/>
      <c r="K911" s="1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89"/>
      <c r="F912" s="78"/>
      <c r="G912" s="3"/>
      <c r="H912" s="3"/>
      <c r="I912" s="3"/>
      <c r="J912" s="3"/>
      <c r="K912" s="1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89"/>
      <c r="F913" s="78"/>
      <c r="G913" s="3"/>
      <c r="H913" s="3"/>
      <c r="I913" s="3"/>
      <c r="J913" s="3"/>
      <c r="K913" s="1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89"/>
      <c r="F914" s="78"/>
      <c r="G914" s="3"/>
      <c r="H914" s="3"/>
      <c r="I914" s="3"/>
      <c r="J914" s="3"/>
      <c r="K914" s="1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89"/>
      <c r="F915" s="78"/>
      <c r="G915" s="3"/>
      <c r="H915" s="3"/>
      <c r="I915" s="3"/>
      <c r="J915" s="3"/>
      <c r="K915" s="1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89"/>
      <c r="F916" s="78"/>
      <c r="G916" s="3"/>
      <c r="H916" s="3"/>
      <c r="I916" s="3"/>
      <c r="J916" s="3"/>
      <c r="K916" s="1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89"/>
      <c r="F917" s="78"/>
      <c r="G917" s="3"/>
      <c r="H917" s="3"/>
      <c r="I917" s="3"/>
      <c r="J917" s="3"/>
      <c r="K917" s="1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89"/>
      <c r="F918" s="78"/>
      <c r="G918" s="3"/>
      <c r="H918" s="3"/>
      <c r="I918" s="3"/>
      <c r="J918" s="3"/>
      <c r="K918" s="1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89"/>
      <c r="F919" s="78"/>
      <c r="G919" s="3"/>
      <c r="H919" s="3"/>
      <c r="I919" s="3"/>
      <c r="J919" s="3"/>
      <c r="K919" s="1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89"/>
      <c r="F920" s="78"/>
      <c r="G920" s="3"/>
      <c r="H920" s="3"/>
      <c r="I920" s="3"/>
      <c r="J920" s="3"/>
      <c r="K920" s="1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89"/>
      <c r="F921" s="78"/>
      <c r="G921" s="3"/>
      <c r="H921" s="3"/>
      <c r="I921" s="3"/>
      <c r="J921" s="3"/>
      <c r="K921" s="1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89"/>
      <c r="F922" s="78"/>
      <c r="G922" s="3"/>
      <c r="H922" s="3"/>
      <c r="I922" s="3"/>
      <c r="J922" s="3"/>
      <c r="K922" s="1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89"/>
      <c r="F923" s="78"/>
      <c r="G923" s="3"/>
      <c r="H923" s="3"/>
      <c r="I923" s="3"/>
      <c r="J923" s="3"/>
      <c r="K923" s="1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89"/>
      <c r="F924" s="78"/>
      <c r="G924" s="3"/>
      <c r="H924" s="3"/>
      <c r="I924" s="3"/>
      <c r="J924" s="3"/>
      <c r="K924" s="1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89"/>
      <c r="F925" s="78"/>
      <c r="G925" s="3"/>
      <c r="H925" s="3"/>
      <c r="I925" s="3"/>
      <c r="J925" s="3"/>
      <c r="K925" s="1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89"/>
      <c r="F926" s="78"/>
      <c r="G926" s="3"/>
      <c r="H926" s="3"/>
      <c r="I926" s="3"/>
      <c r="J926" s="3"/>
      <c r="K926" s="1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89"/>
      <c r="F927" s="78"/>
      <c r="G927" s="3"/>
      <c r="H927" s="3"/>
      <c r="I927" s="3"/>
      <c r="J927" s="3"/>
      <c r="K927" s="1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89"/>
      <c r="F928" s="78"/>
      <c r="G928" s="3"/>
      <c r="H928" s="3"/>
      <c r="I928" s="3"/>
      <c r="J928" s="3"/>
      <c r="K928" s="1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89"/>
      <c r="F929" s="78"/>
      <c r="G929" s="3"/>
      <c r="H929" s="3"/>
      <c r="I929" s="3"/>
      <c r="J929" s="3"/>
      <c r="K929" s="1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89"/>
      <c r="F930" s="78"/>
      <c r="G930" s="3"/>
      <c r="H930" s="3"/>
      <c r="I930" s="3"/>
      <c r="J930" s="3"/>
      <c r="K930" s="1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89"/>
      <c r="F931" s="78"/>
      <c r="G931" s="3"/>
      <c r="H931" s="3"/>
      <c r="I931" s="3"/>
      <c r="J931" s="3"/>
      <c r="K931" s="1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89"/>
      <c r="F932" s="78"/>
      <c r="G932" s="3"/>
      <c r="H932" s="3"/>
      <c r="I932" s="3"/>
      <c r="J932" s="3"/>
      <c r="K932" s="1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89"/>
      <c r="F933" s="78"/>
      <c r="G933" s="3"/>
      <c r="H933" s="3"/>
      <c r="I933" s="3"/>
      <c r="J933" s="3"/>
      <c r="K933" s="1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89"/>
      <c r="F934" s="78"/>
      <c r="G934" s="3"/>
      <c r="H934" s="3"/>
      <c r="I934" s="3"/>
      <c r="J934" s="3"/>
      <c r="K934" s="1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89"/>
      <c r="F935" s="78"/>
      <c r="G935" s="3"/>
      <c r="H935" s="3"/>
      <c r="I935" s="3"/>
      <c r="J935" s="3"/>
      <c r="K935" s="1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89"/>
      <c r="F936" s="78"/>
      <c r="G936" s="3"/>
      <c r="H936" s="3"/>
      <c r="I936" s="3"/>
      <c r="J936" s="3"/>
      <c r="K936" s="1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89"/>
      <c r="F937" s="78"/>
      <c r="G937" s="3"/>
      <c r="H937" s="3"/>
      <c r="I937" s="3"/>
      <c r="J937" s="3"/>
      <c r="K937" s="1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89"/>
      <c r="F938" s="78"/>
      <c r="G938" s="3"/>
      <c r="H938" s="3"/>
      <c r="I938" s="3"/>
      <c r="J938" s="3"/>
      <c r="K938" s="1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89"/>
      <c r="F939" s="78"/>
      <c r="G939" s="3"/>
      <c r="H939" s="3"/>
      <c r="I939" s="3"/>
      <c r="J939" s="3"/>
      <c r="K939" s="1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89"/>
      <c r="F940" s="78"/>
      <c r="G940" s="3"/>
      <c r="H940" s="3"/>
      <c r="I940" s="3"/>
      <c r="J940" s="3"/>
      <c r="K940" s="1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89"/>
      <c r="F941" s="78"/>
      <c r="G941" s="3"/>
      <c r="H941" s="3"/>
      <c r="I941" s="3"/>
      <c r="J941" s="3"/>
      <c r="K941" s="1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89"/>
      <c r="F942" s="78"/>
      <c r="G942" s="3"/>
      <c r="H942" s="3"/>
      <c r="I942" s="3"/>
      <c r="J942" s="3"/>
      <c r="K942" s="1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89"/>
      <c r="F943" s="78"/>
      <c r="G943" s="3"/>
      <c r="H943" s="3"/>
      <c r="I943" s="3"/>
      <c r="J943" s="3"/>
      <c r="K943" s="1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89"/>
      <c r="F944" s="78"/>
      <c r="G944" s="3"/>
      <c r="H944" s="3"/>
      <c r="I944" s="3"/>
      <c r="J944" s="3"/>
      <c r="K944" s="1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89"/>
      <c r="F945" s="78"/>
      <c r="G945" s="3"/>
      <c r="H945" s="3"/>
      <c r="I945" s="3"/>
      <c r="J945" s="3"/>
      <c r="K945" s="1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89"/>
      <c r="F946" s="78"/>
      <c r="G946" s="3"/>
      <c r="H946" s="3"/>
      <c r="I946" s="3"/>
      <c r="J946" s="3"/>
      <c r="K946" s="1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89"/>
      <c r="F947" s="78"/>
      <c r="G947" s="3"/>
      <c r="H947" s="3"/>
      <c r="I947" s="3"/>
      <c r="J947" s="3"/>
      <c r="K947" s="1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89"/>
      <c r="F948" s="78"/>
      <c r="G948" s="3"/>
      <c r="H948" s="3"/>
      <c r="I948" s="3"/>
      <c r="J948" s="3"/>
      <c r="K948" s="1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89"/>
      <c r="F949" s="78"/>
      <c r="G949" s="3"/>
      <c r="H949" s="3"/>
      <c r="I949" s="3"/>
      <c r="J949" s="3"/>
      <c r="K949" s="1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89"/>
      <c r="F950" s="78"/>
      <c r="G950" s="3"/>
      <c r="H950" s="3"/>
      <c r="I950" s="3"/>
      <c r="J950" s="3"/>
      <c r="K950" s="1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89"/>
      <c r="F951" s="78"/>
      <c r="G951" s="3"/>
      <c r="H951" s="3"/>
      <c r="I951" s="3"/>
      <c r="J951" s="3"/>
      <c r="K951" s="1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89"/>
      <c r="F952" s="78"/>
      <c r="G952" s="3"/>
      <c r="H952" s="3"/>
      <c r="I952" s="3"/>
      <c r="J952" s="3"/>
      <c r="K952" s="1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89"/>
      <c r="F953" s="78"/>
      <c r="G953" s="3"/>
      <c r="H953" s="3"/>
      <c r="I953" s="3"/>
      <c r="J953" s="3"/>
      <c r="K953" s="1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89"/>
      <c r="F954" s="78"/>
      <c r="G954" s="3"/>
      <c r="H954" s="3"/>
      <c r="I954" s="3"/>
      <c r="J954" s="3"/>
      <c r="K954" s="1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89"/>
      <c r="F955" s="78"/>
      <c r="G955" s="3"/>
      <c r="H955" s="3"/>
      <c r="I955" s="3"/>
      <c r="J955" s="3"/>
      <c r="K955" s="1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89"/>
      <c r="F956" s="78"/>
      <c r="G956" s="3"/>
      <c r="H956" s="3"/>
      <c r="I956" s="3"/>
      <c r="J956" s="3"/>
      <c r="K956" s="1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89"/>
      <c r="F957" s="78"/>
      <c r="G957" s="3"/>
      <c r="H957" s="3"/>
      <c r="I957" s="3"/>
      <c r="J957" s="3"/>
      <c r="K957" s="1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89"/>
      <c r="F958" s="78"/>
      <c r="G958" s="3"/>
      <c r="H958" s="3"/>
      <c r="I958" s="3"/>
      <c r="J958" s="3"/>
      <c r="K958" s="1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89"/>
      <c r="F959" s="78"/>
      <c r="G959" s="3"/>
      <c r="H959" s="3"/>
      <c r="I959" s="3"/>
      <c r="J959" s="3"/>
      <c r="K959" s="1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89"/>
      <c r="F960" s="78"/>
      <c r="G960" s="3"/>
      <c r="H960" s="3"/>
      <c r="I960" s="3"/>
      <c r="J960" s="3"/>
      <c r="K960" s="1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89"/>
      <c r="F961" s="78"/>
      <c r="G961" s="3"/>
      <c r="H961" s="3"/>
      <c r="I961" s="3"/>
      <c r="J961" s="3"/>
      <c r="K961" s="1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89"/>
      <c r="F962" s="78"/>
      <c r="G962" s="3"/>
      <c r="H962" s="3"/>
      <c r="I962" s="3"/>
      <c r="J962" s="3"/>
      <c r="K962" s="1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89"/>
      <c r="F963" s="78"/>
      <c r="G963" s="3"/>
      <c r="H963" s="3"/>
      <c r="I963" s="3"/>
      <c r="J963" s="3"/>
      <c r="K963" s="1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89"/>
      <c r="F964" s="78"/>
      <c r="G964" s="3"/>
      <c r="H964" s="3"/>
      <c r="I964" s="3"/>
      <c r="J964" s="3"/>
      <c r="K964" s="1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89"/>
      <c r="F965" s="78"/>
      <c r="G965" s="3"/>
      <c r="H965" s="3"/>
      <c r="I965" s="3"/>
      <c r="J965" s="3"/>
      <c r="K965" s="1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89"/>
      <c r="F966" s="78"/>
      <c r="G966" s="3"/>
      <c r="H966" s="3"/>
      <c r="I966" s="3"/>
      <c r="J966" s="3"/>
      <c r="K966" s="1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89"/>
      <c r="F967" s="78"/>
      <c r="G967" s="3"/>
      <c r="H967" s="3"/>
      <c r="I967" s="3"/>
      <c r="J967" s="3"/>
      <c r="K967" s="1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89"/>
      <c r="F968" s="78"/>
      <c r="G968" s="3"/>
      <c r="H968" s="3"/>
      <c r="I968" s="3"/>
      <c r="J968" s="3"/>
      <c r="K968" s="1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89"/>
      <c r="F969" s="78"/>
      <c r="G969" s="3"/>
      <c r="H969" s="3"/>
      <c r="I969" s="3"/>
      <c r="J969" s="3"/>
      <c r="K969" s="1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89"/>
      <c r="F970" s="78"/>
      <c r="G970" s="3"/>
      <c r="H970" s="3"/>
      <c r="I970" s="3"/>
      <c r="J970" s="3"/>
      <c r="K970" s="1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89"/>
      <c r="F971" s="78"/>
      <c r="G971" s="3"/>
      <c r="H971" s="3"/>
      <c r="I971" s="3"/>
      <c r="J971" s="3"/>
      <c r="K971" s="1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89"/>
      <c r="F972" s="78"/>
      <c r="G972" s="3"/>
      <c r="H972" s="3"/>
      <c r="I972" s="3"/>
      <c r="J972" s="3"/>
      <c r="K972" s="1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89"/>
      <c r="F973" s="78"/>
      <c r="G973" s="3"/>
      <c r="H973" s="3"/>
      <c r="I973" s="3"/>
      <c r="J973" s="3"/>
      <c r="K973" s="1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89"/>
      <c r="F974" s="78"/>
      <c r="G974" s="3"/>
      <c r="H974" s="3"/>
      <c r="I974" s="3"/>
      <c r="J974" s="3"/>
      <c r="K974" s="1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89"/>
      <c r="F975" s="78"/>
      <c r="G975" s="3"/>
      <c r="H975" s="3"/>
      <c r="I975" s="3"/>
      <c r="J975" s="3"/>
      <c r="K975" s="1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89"/>
      <c r="F976" s="78"/>
      <c r="G976" s="3"/>
      <c r="H976" s="3"/>
      <c r="I976" s="3"/>
      <c r="J976" s="3"/>
      <c r="K976" s="1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89"/>
      <c r="F977" s="78"/>
      <c r="G977" s="3"/>
      <c r="H977" s="3"/>
      <c r="I977" s="3"/>
      <c r="J977" s="3"/>
      <c r="K977" s="1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89"/>
      <c r="F978" s="78"/>
      <c r="G978" s="3"/>
      <c r="H978" s="3"/>
      <c r="I978" s="3"/>
      <c r="J978" s="3"/>
      <c r="K978" s="1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89"/>
      <c r="F979" s="78"/>
      <c r="G979" s="3"/>
      <c r="H979" s="3"/>
      <c r="I979" s="3"/>
      <c r="J979" s="3"/>
      <c r="K979" s="1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89"/>
      <c r="F980" s="78"/>
      <c r="G980" s="3"/>
      <c r="H980" s="3"/>
      <c r="I980" s="3"/>
      <c r="J980" s="3"/>
      <c r="K980" s="1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89"/>
      <c r="F981" s="78"/>
      <c r="G981" s="3"/>
      <c r="H981" s="3"/>
      <c r="I981" s="3"/>
      <c r="J981" s="3"/>
      <c r="K981" s="1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89"/>
      <c r="F982" s="78"/>
      <c r="G982" s="3"/>
      <c r="H982" s="3"/>
      <c r="I982" s="3"/>
      <c r="J982" s="3"/>
      <c r="K982" s="1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89"/>
      <c r="F983" s="78"/>
      <c r="G983" s="3"/>
      <c r="H983" s="3"/>
      <c r="I983" s="3"/>
      <c r="J983" s="3"/>
      <c r="K983" s="1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89"/>
      <c r="F984" s="78"/>
      <c r="G984" s="3"/>
      <c r="H984" s="3"/>
      <c r="I984" s="3"/>
      <c r="J984" s="3"/>
      <c r="K984" s="1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89"/>
      <c r="F985" s="78"/>
      <c r="G985" s="3"/>
      <c r="H985" s="3"/>
      <c r="I985" s="3"/>
      <c r="J985" s="3"/>
      <c r="K985" s="1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89"/>
      <c r="F986" s="78"/>
      <c r="G986" s="3"/>
      <c r="H986" s="3"/>
      <c r="I986" s="3"/>
      <c r="J986" s="3"/>
      <c r="K986" s="1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89"/>
      <c r="F987" s="78"/>
      <c r="G987" s="3"/>
      <c r="H987" s="3"/>
      <c r="I987" s="3"/>
      <c r="J987" s="3"/>
      <c r="K987" s="1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89"/>
      <c r="F988" s="78"/>
      <c r="G988" s="3"/>
      <c r="H988" s="3"/>
      <c r="I988" s="3"/>
      <c r="J988" s="3"/>
      <c r="K988" s="1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89"/>
      <c r="F989" s="78"/>
      <c r="G989" s="3"/>
      <c r="H989" s="3"/>
      <c r="I989" s="3"/>
      <c r="J989" s="3"/>
      <c r="K989" s="1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89"/>
      <c r="F990" s="78"/>
      <c r="G990" s="3"/>
      <c r="H990" s="3"/>
      <c r="I990" s="3"/>
      <c r="J990" s="3"/>
      <c r="K990" s="1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89"/>
      <c r="F991" s="78"/>
      <c r="G991" s="3"/>
      <c r="H991" s="3"/>
      <c r="I991" s="3"/>
      <c r="J991" s="3"/>
      <c r="K991" s="1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89"/>
      <c r="F992" s="78"/>
      <c r="G992" s="3"/>
      <c r="H992" s="3"/>
      <c r="I992" s="3"/>
      <c r="J992" s="3"/>
      <c r="K992" s="1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89"/>
      <c r="F993" s="78"/>
      <c r="G993" s="3"/>
      <c r="H993" s="3"/>
      <c r="I993" s="3"/>
      <c r="J993" s="3"/>
      <c r="K993" s="1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89"/>
      <c r="F994" s="78"/>
      <c r="G994" s="3"/>
      <c r="H994" s="3"/>
      <c r="I994" s="3"/>
      <c r="J994" s="3"/>
      <c r="K994" s="1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89"/>
      <c r="F995" s="78"/>
      <c r="G995" s="3"/>
      <c r="H995" s="3"/>
      <c r="I995" s="3"/>
      <c r="J995" s="3"/>
      <c r="K995" s="1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89"/>
      <c r="F996" s="78"/>
      <c r="G996" s="3"/>
      <c r="H996" s="3"/>
      <c r="I996" s="3"/>
      <c r="J996" s="3"/>
      <c r="K996" s="1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89"/>
      <c r="F997" s="78"/>
      <c r="G997" s="3"/>
      <c r="H997" s="3"/>
      <c r="I997" s="3"/>
      <c r="J997" s="3"/>
      <c r="K997" s="1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89"/>
      <c r="F998" s="78"/>
      <c r="G998" s="3"/>
      <c r="H998" s="3"/>
      <c r="I998" s="3"/>
      <c r="J998" s="3"/>
      <c r="K998" s="1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89"/>
      <c r="F999" s="78"/>
      <c r="G999" s="3"/>
      <c r="H999" s="3"/>
      <c r="I999" s="3"/>
      <c r="J999" s="3"/>
      <c r="K999" s="1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89"/>
      <c r="F1000" s="78"/>
      <c r="G1000" s="3"/>
      <c r="H1000" s="3"/>
      <c r="I1000" s="3"/>
      <c r="J1000" s="3"/>
      <c r="K1000" s="1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E135">
    <cfRule type="expression" dxfId="88" priority="1" stopIfTrue="1">
      <formula>$I10&gt;0</formula>
    </cfRule>
    <cfRule type="expression" dxfId="87" priority="2" stopIfTrue="1">
      <formula>$K10=100%</formula>
    </cfRule>
  </conditionalFormatting>
  <conditionalFormatting sqref="D10:F135">
    <cfRule type="expression" dxfId="86" priority="3" stopIfTrue="1">
      <formula>$K10=""</formula>
    </cfRule>
    <cfRule type="expression" dxfId="85" priority="4" stopIfTrue="1">
      <formula>$K10&gt;100%</formula>
    </cfRule>
  </conditionalFormatting>
  <conditionalFormatting sqref="E10:E135">
    <cfRule type="cellIs" dxfId="84" priority="5" stopIfTrue="1" operator="lessThan">
      <formula>0</formula>
    </cfRule>
  </conditionalFormatting>
  <conditionalFormatting sqref="F10:F135">
    <cfRule type="expression" dxfId="83" priority="8" stopIfTrue="1">
      <formula>$I10&gt;0</formula>
    </cfRule>
    <cfRule type="expression" dxfId="82" priority="9" stopIfTrue="1">
      <formula>$K10=100%</formula>
    </cfRule>
  </conditionalFormatting>
  <conditionalFormatting sqref="F137">
    <cfRule type="cellIs" dxfId="81" priority="10" stopIfTrue="1" operator="lessThan">
      <formula>0</formula>
    </cfRule>
    <cfRule type="cellIs" dxfId="80" priority="11" stopIfTrue="1" operator="greaterThan">
      <formula>0</formula>
    </cfRule>
  </conditionalFormatting>
  <conditionalFormatting sqref="G10:H135">
    <cfRule type="cellIs" dxfId="79" priority="12" stopIfTrue="1" operator="lessThan">
      <formula>0</formula>
    </cfRule>
  </conditionalFormatting>
  <conditionalFormatting sqref="G10:K135">
    <cfRule type="expression" dxfId="78" priority="13" stopIfTrue="1">
      <formula>$K10=""</formula>
    </cfRule>
    <cfRule type="expression" dxfId="77" priority="14" stopIfTrue="1">
      <formula>$K10&gt;100%</formula>
    </cfRule>
    <cfRule type="expression" dxfId="76" priority="15" stopIfTrue="1">
      <formula>$I10&gt;0</formula>
    </cfRule>
    <cfRule type="expression" dxfId="75" priority="16" stopIfTrue="1">
      <formula>$K10=100%</formula>
    </cfRule>
  </conditionalFormatting>
  <pageMargins left="0.7" right="0.7" top="0.75" bottom="0.75" header="0" footer="0"/>
  <pageSetup scale="7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3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#2'!E10:F10)</f>
        <v>0</v>
      </c>
      <c r="F10" s="74">
        <v>0</v>
      </c>
      <c r="G10" s="73">
        <f>SUM('Draw #2'!G10)+F10</f>
        <v>50000</v>
      </c>
      <c r="H10" s="23">
        <f t="shared" ref="H10:H135" si="0">SUM(G10-J10)</f>
        <v>50000</v>
      </c>
      <c r="I10" s="23">
        <v>0</v>
      </c>
      <c r="J10" s="23">
        <f>SUM(I10+'Draw #2'!J10)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#2'!E11:F11)</f>
        <v>0</v>
      </c>
      <c r="F11" s="74">
        <v>0</v>
      </c>
      <c r="G11" s="73">
        <f>SUM('Draw #2'!G11)+F11</f>
        <v>25000</v>
      </c>
      <c r="H11" s="23">
        <f t="shared" si="0"/>
        <v>25000</v>
      </c>
      <c r="I11" s="23">
        <v>0</v>
      </c>
      <c r="J11" s="23">
        <f>SUM(I11+'Draw #2'!J11)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#2'!E12:F12)</f>
        <v>0</v>
      </c>
      <c r="F12" s="74">
        <v>0</v>
      </c>
      <c r="G12" s="73">
        <f>SUM('Draw #2'!G12)+F12</f>
        <v>30000</v>
      </c>
      <c r="H12" s="23">
        <f t="shared" si="0"/>
        <v>30000</v>
      </c>
      <c r="I12" s="23">
        <v>0</v>
      </c>
      <c r="J12" s="23">
        <f>SUM(I12+'Draw #2'!J12)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#2'!E13:F13)</f>
        <v>0</v>
      </c>
      <c r="F13" s="74">
        <v>0</v>
      </c>
      <c r="G13" s="73">
        <f>SUM('Draw #2'!G13)+F13</f>
        <v>30000</v>
      </c>
      <c r="H13" s="23">
        <f t="shared" si="0"/>
        <v>30000</v>
      </c>
      <c r="I13" s="23">
        <v>0</v>
      </c>
      <c r="J13" s="23">
        <f>SUM(I13+'Draw #2'!J13)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#2'!E14:F14)</f>
        <v>0</v>
      </c>
      <c r="F14" s="74">
        <v>0</v>
      </c>
      <c r="G14" s="73">
        <f>SUM('Draw #2'!G14)+F14</f>
        <v>75000</v>
      </c>
      <c r="H14" s="23">
        <f t="shared" si="0"/>
        <v>75000</v>
      </c>
      <c r="I14" s="23">
        <v>0</v>
      </c>
      <c r="J14" s="23">
        <f>SUM(I14+'Draw #2'!J14)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#2'!E15:F15)</f>
        <v>0</v>
      </c>
      <c r="F15" s="74">
        <v>0</v>
      </c>
      <c r="G15" s="73">
        <f>SUM('Draw #2'!G15)+F15</f>
        <v>35</v>
      </c>
      <c r="H15" s="23">
        <f t="shared" si="0"/>
        <v>35</v>
      </c>
      <c r="I15" s="23">
        <v>0</v>
      </c>
      <c r="J15" s="23">
        <f>SUM(I15+'Draw #2'!J15)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#2'!E16:F16)</f>
        <v>0</v>
      </c>
      <c r="F16" s="74">
        <v>0</v>
      </c>
      <c r="G16" s="73">
        <f>SUM('Draw #2'!G16)+F16</f>
        <v>25000</v>
      </c>
      <c r="H16" s="23">
        <f t="shared" si="0"/>
        <v>25000</v>
      </c>
      <c r="I16" s="23">
        <v>0</v>
      </c>
      <c r="J16" s="23">
        <f>SUM(I16+'Draw #2'!J16)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#2'!E17:F17)</f>
        <v>0</v>
      </c>
      <c r="F17" s="74">
        <v>0</v>
      </c>
      <c r="G17" s="73">
        <f>SUM('Draw #2'!G17)+F17</f>
        <v>10000</v>
      </c>
      <c r="H17" s="23">
        <f t="shared" si="0"/>
        <v>10000</v>
      </c>
      <c r="I17" s="23">
        <v>0</v>
      </c>
      <c r="J17" s="23">
        <f>SUM(I17+'Draw #2'!J17)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#2'!E18:F18)</f>
        <v>0</v>
      </c>
      <c r="F18" s="74">
        <v>0</v>
      </c>
      <c r="G18" s="73">
        <f>SUM('Draw #2'!G18)+F18</f>
        <v>10000</v>
      </c>
      <c r="H18" s="23">
        <f t="shared" si="0"/>
        <v>10000</v>
      </c>
      <c r="I18" s="23">
        <v>0</v>
      </c>
      <c r="J18" s="23">
        <f>SUM(I18+'Draw #2'!J18)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#2'!E19:F19)</f>
        <v>0</v>
      </c>
      <c r="F19" s="74">
        <v>0</v>
      </c>
      <c r="G19" s="73">
        <f>SUM('Draw #2'!G19)+F19</f>
        <v>10000</v>
      </c>
      <c r="H19" s="23">
        <f t="shared" si="0"/>
        <v>10000</v>
      </c>
      <c r="I19" s="23">
        <v>0</v>
      </c>
      <c r="J19" s="23">
        <f>SUM(I19+'Draw #2'!J19)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#2'!E20:F20)</f>
        <v>0</v>
      </c>
      <c r="F20" s="74">
        <v>0</v>
      </c>
      <c r="G20" s="73">
        <f>SUM('Draw #2'!G20)+F20</f>
        <v>20000</v>
      </c>
      <c r="H20" s="23">
        <f t="shared" si="0"/>
        <v>20000</v>
      </c>
      <c r="I20" s="23">
        <v>0</v>
      </c>
      <c r="J20" s="23">
        <f>SUM(I20+'Draw #2'!J20)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#2'!E21:F21)</f>
        <v>0</v>
      </c>
      <c r="F21" s="74">
        <v>0</v>
      </c>
      <c r="G21" s="73">
        <f>SUM('Draw #2'!G21)+F21</f>
        <v>382500</v>
      </c>
      <c r="H21" s="23">
        <f t="shared" si="0"/>
        <v>382500</v>
      </c>
      <c r="I21" s="23">
        <v>0</v>
      </c>
      <c r="J21" s="23">
        <f>SUM(I21+'Draw #2'!J21)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#2'!E22:F22)</f>
        <v>0</v>
      </c>
      <c r="F22" s="74">
        <v>0</v>
      </c>
      <c r="G22" s="73">
        <f>SUM('Draw #2'!G22)+F22</f>
        <v>0</v>
      </c>
      <c r="H22" s="23">
        <f t="shared" si="0"/>
        <v>0</v>
      </c>
      <c r="I22" s="23">
        <v>0</v>
      </c>
      <c r="J22" s="23">
        <f>SUM(I22+'Draw #2'!J22)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#2'!E23:F23)</f>
        <v>0</v>
      </c>
      <c r="F23" s="74">
        <v>0</v>
      </c>
      <c r="G23" s="73">
        <f>SUM('Draw #2'!G23)+F23</f>
        <v>0</v>
      </c>
      <c r="H23" s="23">
        <f t="shared" si="0"/>
        <v>0</v>
      </c>
      <c r="I23" s="23">
        <v>0</v>
      </c>
      <c r="J23" s="23">
        <f>SUM(I23+'Draw #2'!J23)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#2'!E24:F24)</f>
        <v>0</v>
      </c>
      <c r="F24" s="74">
        <v>0</v>
      </c>
      <c r="G24" s="73">
        <f>SUM('Draw #2'!G24)+F24</f>
        <v>50000</v>
      </c>
      <c r="H24" s="23">
        <f t="shared" si="0"/>
        <v>50000</v>
      </c>
      <c r="I24" s="23">
        <v>0</v>
      </c>
      <c r="J24" s="23">
        <f>SUM(I24+'Draw #2'!J24)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#2'!E25:F25)</f>
        <v>0</v>
      </c>
      <c r="F25" s="74">
        <v>0</v>
      </c>
      <c r="G25" s="73">
        <f>SUM('Draw #2'!G25)+F25</f>
        <v>7000</v>
      </c>
      <c r="H25" s="23">
        <f t="shared" si="0"/>
        <v>7000</v>
      </c>
      <c r="I25" s="23">
        <v>0</v>
      </c>
      <c r="J25" s="23">
        <f>SUM(I25+'Draw #2'!J25)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#2'!E26:F26)</f>
        <v>0</v>
      </c>
      <c r="F26" s="74">
        <v>0</v>
      </c>
      <c r="G26" s="73">
        <f>SUM('Draw #2'!G26)+F26</f>
        <v>592020.54</v>
      </c>
      <c r="H26" s="23">
        <f t="shared" si="0"/>
        <v>592020.54</v>
      </c>
      <c r="I26" s="23">
        <v>0</v>
      </c>
      <c r="J26" s="23">
        <f>SUM(I26+'Draw #2'!J26)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#2'!E27:F27)</f>
        <v>0</v>
      </c>
      <c r="F27" s="74">
        <v>0</v>
      </c>
      <c r="G27" s="73">
        <f>SUM('Draw #2'!G27)+F27</f>
        <v>79500</v>
      </c>
      <c r="H27" s="23">
        <f t="shared" si="0"/>
        <v>79500</v>
      </c>
      <c r="I27" s="23">
        <v>0</v>
      </c>
      <c r="J27" s="23">
        <f>SUM(I27+'Draw #2'!J27)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#2'!E28:F28)</f>
        <v>0</v>
      </c>
      <c r="F28" s="74">
        <v>0</v>
      </c>
      <c r="G28" s="73">
        <f>SUM('Draw #2'!G28)+F28</f>
        <v>11000</v>
      </c>
      <c r="H28" s="23">
        <f t="shared" si="0"/>
        <v>11000</v>
      </c>
      <c r="I28" s="23">
        <v>0</v>
      </c>
      <c r="J28" s="23">
        <f>SUM(I28+'Draw #2'!J28)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#2'!E29:F29)</f>
        <v>0</v>
      </c>
      <c r="F29" s="74">
        <v>0</v>
      </c>
      <c r="G29" s="73">
        <f>SUM('Draw #2'!G29)+F29</f>
        <v>327470</v>
      </c>
      <c r="H29" s="23">
        <f t="shared" si="0"/>
        <v>327470</v>
      </c>
      <c r="I29" s="23">
        <v>0</v>
      </c>
      <c r="J29" s="23">
        <f>SUM(I29+'Draw #2'!J29)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#2'!E30:F30)</f>
        <v>0</v>
      </c>
      <c r="F30" s="74">
        <v>0</v>
      </c>
      <c r="G30" s="73">
        <f>SUM('Draw #2'!G30)+F30</f>
        <v>5000</v>
      </c>
      <c r="H30" s="23">
        <f t="shared" si="0"/>
        <v>5000</v>
      </c>
      <c r="I30" s="23">
        <v>0</v>
      </c>
      <c r="J30" s="23">
        <f>SUM(I30+'Draw #2'!J30)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#2'!E31:F31)</f>
        <v>0</v>
      </c>
      <c r="F31" s="74">
        <v>0</v>
      </c>
      <c r="G31" s="73">
        <f>SUM('Draw #2'!G31)+F31</f>
        <v>60042</v>
      </c>
      <c r="H31" s="23">
        <f t="shared" si="0"/>
        <v>60042</v>
      </c>
      <c r="I31" s="23">
        <v>0</v>
      </c>
      <c r="J31" s="23">
        <f>SUM(I31+'Draw #2'!J31)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#2'!E32:F32)</f>
        <v>0</v>
      </c>
      <c r="F32" s="74">
        <v>0</v>
      </c>
      <c r="G32" s="73">
        <f>SUM('Draw #2'!G32)+F32</f>
        <v>143700</v>
      </c>
      <c r="H32" s="23">
        <f t="shared" si="0"/>
        <v>143700</v>
      </c>
      <c r="I32" s="23">
        <v>0</v>
      </c>
      <c r="J32" s="23">
        <f>SUM(I32+'Draw #2'!J32)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#2'!E33:F33)</f>
        <v>0</v>
      </c>
      <c r="F33" s="74">
        <v>0</v>
      </c>
      <c r="G33" s="73">
        <f>SUM('Draw #2'!G33)+F33</f>
        <v>13055</v>
      </c>
      <c r="H33" s="23">
        <f t="shared" si="0"/>
        <v>13055</v>
      </c>
      <c r="I33" s="23">
        <v>0</v>
      </c>
      <c r="J33" s="23">
        <f>SUM(I33+'Draw #2'!J33)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#2'!E34:F34)</f>
        <v>0</v>
      </c>
      <c r="F34" s="74">
        <v>0</v>
      </c>
      <c r="G34" s="73">
        <f>SUM('Draw #2'!G34)+F34</f>
        <v>33988.019999999997</v>
      </c>
      <c r="H34" s="23">
        <f t="shared" si="0"/>
        <v>33988.019999999997</v>
      </c>
      <c r="I34" s="23">
        <v>0</v>
      </c>
      <c r="J34" s="23">
        <f>SUM(I34+'Draw #2'!J34)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#2'!E35:F35)</f>
        <v>0</v>
      </c>
      <c r="F35" s="74">
        <v>0</v>
      </c>
      <c r="G35" s="73">
        <f>SUM('Draw #2'!G35)+F35</f>
        <v>10000</v>
      </c>
      <c r="H35" s="23">
        <f t="shared" si="0"/>
        <v>10000</v>
      </c>
      <c r="I35" s="23">
        <v>0</v>
      </c>
      <c r="J35" s="23">
        <f>SUM(I35+'Draw #2'!J35)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#2'!E36:F36)</f>
        <v>0</v>
      </c>
      <c r="F36" s="74">
        <v>0</v>
      </c>
      <c r="G36" s="73">
        <f>SUM('Draw #2'!G36)+F36</f>
        <v>75000</v>
      </c>
      <c r="H36" s="23">
        <f t="shared" si="0"/>
        <v>75000</v>
      </c>
      <c r="I36" s="23">
        <v>0</v>
      </c>
      <c r="J36" s="23">
        <f>SUM(I36+'Draw #2'!J36)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#2'!E37:F37)</f>
        <v>0</v>
      </c>
      <c r="F37" s="74">
        <v>0</v>
      </c>
      <c r="G37" s="73">
        <f>SUM('Draw #2'!G37)+F37</f>
        <v>35000</v>
      </c>
      <c r="H37" s="23">
        <f t="shared" si="0"/>
        <v>35000</v>
      </c>
      <c r="I37" s="23">
        <v>0</v>
      </c>
      <c r="J37" s="23">
        <f>SUM(I37+'Draw #2'!J37)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#2'!E38:F38)</f>
        <v>0</v>
      </c>
      <c r="F38" s="74">
        <v>0</v>
      </c>
      <c r="G38" s="73">
        <f>SUM('Draw #2'!G38)+F38</f>
        <v>970000</v>
      </c>
      <c r="H38" s="23">
        <f t="shared" si="0"/>
        <v>970000</v>
      </c>
      <c r="I38" s="23">
        <v>0</v>
      </c>
      <c r="J38" s="23">
        <f>SUM(I38+'Draw #2'!J38)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#2'!E39:F39)</f>
        <v>0</v>
      </c>
      <c r="F39" s="74">
        <v>0</v>
      </c>
      <c r="G39" s="73">
        <f>SUM('Draw #2'!G39)+F39</f>
        <v>10000</v>
      </c>
      <c r="H39" s="23">
        <f t="shared" si="0"/>
        <v>10000</v>
      </c>
      <c r="I39" s="23">
        <v>0</v>
      </c>
      <c r="J39" s="23">
        <f>SUM(I39+'Draw #2'!J39)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#2'!E40:F40)</f>
        <v>0</v>
      </c>
      <c r="F40" s="74">
        <v>0</v>
      </c>
      <c r="G40" s="73">
        <f>SUM('Draw #2'!G40)+F40</f>
        <v>7600</v>
      </c>
      <c r="H40" s="23">
        <f t="shared" si="0"/>
        <v>7600</v>
      </c>
      <c r="I40" s="23">
        <v>0</v>
      </c>
      <c r="J40" s="23">
        <f>SUM(I40+'Draw #2'!J40)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#2'!E41:F41)</f>
        <v>0</v>
      </c>
      <c r="F41" s="74">
        <v>0</v>
      </c>
      <c r="G41" s="73">
        <f>SUM('Draw #2'!G41)+F41</f>
        <v>46600</v>
      </c>
      <c r="H41" s="23">
        <f t="shared" si="0"/>
        <v>46600</v>
      </c>
      <c r="I41" s="23">
        <v>0</v>
      </c>
      <c r="J41" s="23">
        <f>SUM(I41+'Draw #2'!J41)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#2'!E42:F42)</f>
        <v>0</v>
      </c>
      <c r="F42" s="74">
        <v>0</v>
      </c>
      <c r="G42" s="73">
        <f>SUM('Draw #2'!G42)+F42</f>
        <v>58250</v>
      </c>
      <c r="H42" s="23">
        <f t="shared" si="0"/>
        <v>58250</v>
      </c>
      <c r="I42" s="23">
        <v>0</v>
      </c>
      <c r="J42" s="23">
        <f>SUM(I42+'Draw #2'!J42)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#2'!E43:F43)</f>
        <v>0</v>
      </c>
      <c r="F43" s="74">
        <v>0</v>
      </c>
      <c r="G43" s="73">
        <f>SUM('Draw #2'!G43)+F43</f>
        <v>74200</v>
      </c>
      <c r="H43" s="23">
        <f t="shared" si="0"/>
        <v>74200</v>
      </c>
      <c r="I43" s="23">
        <v>0</v>
      </c>
      <c r="J43" s="23">
        <f>SUM(I43+'Draw #2'!J43)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#2'!E44:F44)</f>
        <v>0</v>
      </c>
      <c r="F44" s="74">
        <v>0</v>
      </c>
      <c r="G44" s="73">
        <f>SUM('Draw #2'!G44)+F44</f>
        <v>70000</v>
      </c>
      <c r="H44" s="23">
        <f t="shared" si="0"/>
        <v>70000</v>
      </c>
      <c r="I44" s="23">
        <v>0</v>
      </c>
      <c r="J44" s="23">
        <f>SUM(I44+'Draw #2'!J44)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#2'!E45:F45)</f>
        <v>0</v>
      </c>
      <c r="F45" s="74">
        <v>0</v>
      </c>
      <c r="G45" s="73">
        <f>SUM('Draw #2'!G45)+F45</f>
        <v>3000</v>
      </c>
      <c r="H45" s="23">
        <f t="shared" si="0"/>
        <v>3000</v>
      </c>
      <c r="I45" s="23">
        <v>0</v>
      </c>
      <c r="J45" s="23">
        <f>SUM(I45+'Draw #2'!J45)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#2'!E46:F46)</f>
        <v>0</v>
      </c>
      <c r="F46" s="74">
        <v>0</v>
      </c>
      <c r="G46" s="73">
        <f>SUM('Draw #2'!G46)+F46</f>
        <v>5000</v>
      </c>
      <c r="H46" s="23">
        <f t="shared" si="0"/>
        <v>5000</v>
      </c>
      <c r="I46" s="23">
        <v>0</v>
      </c>
      <c r="J46" s="23">
        <f>SUM(I46+'Draw #2'!J46)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#2'!E47:F47)</f>
        <v>0</v>
      </c>
      <c r="F47" s="74">
        <v>0</v>
      </c>
      <c r="G47" s="73">
        <f>SUM('Draw #2'!G47)+F47</f>
        <v>182256</v>
      </c>
      <c r="H47" s="23">
        <f t="shared" si="0"/>
        <v>182256</v>
      </c>
      <c r="I47" s="23">
        <v>0</v>
      </c>
      <c r="J47" s="23">
        <f>SUM(I47+'Draw #2'!J47)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#2'!E48:F48)</f>
        <v>0</v>
      </c>
      <c r="F48" s="74">
        <v>0</v>
      </c>
      <c r="G48" s="73">
        <f>SUM('Draw #2'!G48)+F48</f>
        <v>81726.81</v>
      </c>
      <c r="H48" s="23">
        <f t="shared" si="0"/>
        <v>81726.81</v>
      </c>
      <c r="I48" s="23">
        <v>0</v>
      </c>
      <c r="J48" s="23">
        <f>SUM(I48+'Draw #2'!J48)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#2'!E49:F49)</f>
        <v>0</v>
      </c>
      <c r="F49" s="74">
        <v>0</v>
      </c>
      <c r="G49" s="73">
        <f>SUM('Draw #2'!G49)+F49</f>
        <v>25900</v>
      </c>
      <c r="H49" s="23">
        <f t="shared" si="0"/>
        <v>25900</v>
      </c>
      <c r="I49" s="23">
        <v>0</v>
      </c>
      <c r="J49" s="23">
        <f>SUM(I49+'Draw #2'!J49)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#2'!E50:F50)</f>
        <v>0</v>
      </c>
      <c r="F50" s="74">
        <v>0</v>
      </c>
      <c r="G50" s="73">
        <f>SUM('Draw #2'!G50)+F50</f>
        <v>8755</v>
      </c>
      <c r="H50" s="23">
        <f t="shared" si="0"/>
        <v>8755</v>
      </c>
      <c r="I50" s="23">
        <v>0</v>
      </c>
      <c r="J50" s="23">
        <f>SUM(I50+'Draw #2'!J50)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#2'!E51:F51)</f>
        <v>0</v>
      </c>
      <c r="F51" s="74">
        <v>0</v>
      </c>
      <c r="G51" s="73">
        <f>SUM('Draw #2'!G51)+F51</f>
        <v>437990</v>
      </c>
      <c r="H51" s="23">
        <f t="shared" si="0"/>
        <v>437990</v>
      </c>
      <c r="I51" s="23">
        <v>0</v>
      </c>
      <c r="J51" s="23">
        <f>SUM(I51+'Draw #2'!J51)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#2'!E52:F52)</f>
        <v>0</v>
      </c>
      <c r="F52" s="74">
        <v>0</v>
      </c>
      <c r="G52" s="73">
        <f>SUM('Draw #2'!G52)+F52</f>
        <v>130000</v>
      </c>
      <c r="H52" s="23">
        <f t="shared" si="0"/>
        <v>130000</v>
      </c>
      <c r="I52" s="23">
        <v>0</v>
      </c>
      <c r="J52" s="23">
        <f>SUM(I52+'Draw #2'!J52)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#2'!E53:F53)</f>
        <v>0</v>
      </c>
      <c r="F53" s="74">
        <v>0</v>
      </c>
      <c r="G53" s="73">
        <f>SUM('Draw #2'!G53)+F53</f>
        <v>118463</v>
      </c>
      <c r="H53" s="23">
        <f t="shared" si="0"/>
        <v>118463</v>
      </c>
      <c r="I53" s="23">
        <v>0</v>
      </c>
      <c r="J53" s="23">
        <f>SUM(I53+'Draw #2'!J53)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#2'!E54:F54)</f>
        <v>0</v>
      </c>
      <c r="F54" s="74">
        <v>0</v>
      </c>
      <c r="G54" s="73">
        <f>SUM('Draw #2'!G54)+F54</f>
        <v>275000</v>
      </c>
      <c r="H54" s="23">
        <f t="shared" si="0"/>
        <v>275000</v>
      </c>
      <c r="I54" s="23">
        <v>0</v>
      </c>
      <c r="J54" s="23">
        <f>SUM(I54+'Draw #2'!J54)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#2'!E55:F55)</f>
        <v>0</v>
      </c>
      <c r="F55" s="74">
        <v>0</v>
      </c>
      <c r="G55" s="73">
        <f>SUM('Draw #2'!G55)+F55</f>
        <v>0</v>
      </c>
      <c r="H55" s="23">
        <f t="shared" si="0"/>
        <v>0</v>
      </c>
      <c r="I55" s="23">
        <v>0</v>
      </c>
      <c r="J55" s="23">
        <f>SUM(I55+'Draw #2'!J55)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#2'!E56:F56)</f>
        <v>0</v>
      </c>
      <c r="F56" s="74">
        <v>0</v>
      </c>
      <c r="G56" s="73">
        <f>SUM('Draw #2'!G56)+F56</f>
        <v>11972.11</v>
      </c>
      <c r="H56" s="23">
        <f t="shared" si="0"/>
        <v>11972.11</v>
      </c>
      <c r="I56" s="23">
        <v>0</v>
      </c>
      <c r="J56" s="23">
        <f>SUM(I56+'Draw #2'!J56)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#2'!E57:F57)</f>
        <v>0</v>
      </c>
      <c r="F57" s="74">
        <v>0</v>
      </c>
      <c r="G57" s="73">
        <f>SUM('Draw #2'!G57)+F57</f>
        <v>13056</v>
      </c>
      <c r="H57" s="23">
        <f t="shared" si="0"/>
        <v>13056</v>
      </c>
      <c r="I57" s="23">
        <v>0</v>
      </c>
      <c r="J57" s="23">
        <f>SUM(I57+'Draw #2'!J57)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#2'!E58:F58)</f>
        <v>0</v>
      </c>
      <c r="F58" s="74">
        <v>0</v>
      </c>
      <c r="G58" s="73">
        <f>SUM('Draw #2'!G58)+F58</f>
        <v>10840</v>
      </c>
      <c r="H58" s="23">
        <f t="shared" si="0"/>
        <v>10840</v>
      </c>
      <c r="I58" s="23">
        <v>0</v>
      </c>
      <c r="J58" s="23">
        <f>SUM(I58+'Draw #2'!J58)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#2'!E59:F59)</f>
        <v>0</v>
      </c>
      <c r="F59" s="74">
        <v>0</v>
      </c>
      <c r="G59" s="73">
        <f>SUM('Draw #2'!G59)+F59</f>
        <v>3000</v>
      </c>
      <c r="H59" s="23">
        <f t="shared" si="0"/>
        <v>3000</v>
      </c>
      <c r="I59" s="23">
        <v>0</v>
      </c>
      <c r="J59" s="23">
        <f>SUM(I59+'Draw #2'!J59)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#2'!E60:F60)</f>
        <v>0</v>
      </c>
      <c r="F60" s="74">
        <v>0</v>
      </c>
      <c r="G60" s="73">
        <f>SUM('Draw #2'!G60)+F60</f>
        <v>14136</v>
      </c>
      <c r="H60" s="23">
        <f t="shared" si="0"/>
        <v>14136</v>
      </c>
      <c r="I60" s="23">
        <v>0</v>
      </c>
      <c r="J60" s="23">
        <f>SUM(I60+'Draw #2'!J60)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#2'!E61:F61)</f>
        <v>0</v>
      </c>
      <c r="F61" s="74">
        <v>0</v>
      </c>
      <c r="G61" s="73">
        <f>SUM('Draw #2'!G61)+F61</f>
        <v>129875.28</v>
      </c>
      <c r="H61" s="23">
        <f t="shared" si="0"/>
        <v>129875.28</v>
      </c>
      <c r="I61" s="23">
        <v>0</v>
      </c>
      <c r="J61" s="23">
        <f>SUM(I61+'Draw #2'!J61)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#2'!E62:F62)</f>
        <v>0</v>
      </c>
      <c r="F62" s="74">
        <v>0</v>
      </c>
      <c r="G62" s="73">
        <f>SUM('Draw #2'!G62)+F62</f>
        <v>50000</v>
      </c>
      <c r="H62" s="23">
        <f t="shared" si="0"/>
        <v>50000</v>
      </c>
      <c r="I62" s="23">
        <v>0</v>
      </c>
      <c r="J62" s="23">
        <f>SUM(I62+'Draw #2'!J62)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#2'!E63:F63)</f>
        <v>0</v>
      </c>
      <c r="F63" s="74">
        <v>0</v>
      </c>
      <c r="G63" s="73">
        <f>SUM('Draw #2'!G63)+F63</f>
        <v>103000</v>
      </c>
      <c r="H63" s="23">
        <f t="shared" si="0"/>
        <v>103000</v>
      </c>
      <c r="I63" s="23">
        <v>0</v>
      </c>
      <c r="J63" s="23">
        <f>SUM(I63+'Draw #2'!J63)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#2'!E64:F64)</f>
        <v>0</v>
      </c>
      <c r="F64" s="74">
        <v>0</v>
      </c>
      <c r="G64" s="73">
        <f>SUM('Draw #2'!G64)+F64</f>
        <v>150000</v>
      </c>
      <c r="H64" s="23">
        <f t="shared" si="0"/>
        <v>150000</v>
      </c>
      <c r="I64" s="23">
        <v>0</v>
      </c>
      <c r="J64" s="23">
        <f>SUM(I64+'Draw #2'!J64)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#2'!E65:F65)</f>
        <v>0</v>
      </c>
      <c r="F65" s="74">
        <v>0</v>
      </c>
      <c r="G65" s="73">
        <f>SUM('Draw #2'!G65)+F65</f>
        <v>37409</v>
      </c>
      <c r="H65" s="23">
        <f t="shared" si="0"/>
        <v>37409</v>
      </c>
      <c r="I65" s="23">
        <v>0</v>
      </c>
      <c r="J65" s="23">
        <f>SUM(I65+'Draw #2'!J65)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#2'!E66:F66)</f>
        <v>0</v>
      </c>
      <c r="F66" s="74">
        <v>0</v>
      </c>
      <c r="G66" s="73">
        <f>SUM('Draw #2'!G66)+F66</f>
        <v>187300</v>
      </c>
      <c r="H66" s="23">
        <f t="shared" si="0"/>
        <v>187300</v>
      </c>
      <c r="I66" s="23">
        <v>0</v>
      </c>
      <c r="J66" s="23">
        <f>SUM(I66+'Draw #2'!J66)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#2'!E67:F67)</f>
        <v>0</v>
      </c>
      <c r="F67" s="74">
        <v>0</v>
      </c>
      <c r="G67" s="73">
        <f>SUM('Draw #2'!G67)+F67</f>
        <v>800000</v>
      </c>
      <c r="H67" s="23">
        <f t="shared" si="0"/>
        <v>800000</v>
      </c>
      <c r="I67" s="23">
        <v>0</v>
      </c>
      <c r="J67" s="23">
        <f>SUM(I67+'Draw #2'!J67)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#2'!E68:F68)</f>
        <v>0</v>
      </c>
      <c r="F68" s="74">
        <v>0</v>
      </c>
      <c r="G68" s="73">
        <f>SUM('Draw #2'!G68)+F68</f>
        <v>5000</v>
      </c>
      <c r="H68" s="23">
        <f t="shared" si="0"/>
        <v>5000</v>
      </c>
      <c r="I68" s="23">
        <v>0</v>
      </c>
      <c r="J68" s="23">
        <f>SUM(I68+'Draw #2'!J68)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#2'!E69:F69)</f>
        <v>0</v>
      </c>
      <c r="F69" s="74">
        <v>0</v>
      </c>
      <c r="G69" s="73">
        <f>SUM('Draw #2'!G69)+F69</f>
        <v>394800</v>
      </c>
      <c r="H69" s="23">
        <f t="shared" si="0"/>
        <v>394800</v>
      </c>
      <c r="I69" s="23">
        <v>0</v>
      </c>
      <c r="J69" s="23">
        <f>SUM(I69+'Draw #2'!J69)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#2'!E70:F70)</f>
        <v>0</v>
      </c>
      <c r="F70" s="74">
        <v>0</v>
      </c>
      <c r="G70" s="73">
        <f>SUM('Draw #2'!G70)+F70</f>
        <v>575000</v>
      </c>
      <c r="H70" s="23">
        <f t="shared" si="0"/>
        <v>575000</v>
      </c>
      <c r="I70" s="23">
        <v>0</v>
      </c>
      <c r="J70" s="23">
        <f>SUM(I70+'Draw #2'!J70)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#2'!E71:F71)</f>
        <v>0</v>
      </c>
      <c r="F71" s="74">
        <v>0</v>
      </c>
      <c r="G71" s="73">
        <f>SUM('Draw #2'!G71)+F71</f>
        <v>32000</v>
      </c>
      <c r="H71" s="23">
        <f t="shared" si="0"/>
        <v>32000</v>
      </c>
      <c r="I71" s="23">
        <v>0</v>
      </c>
      <c r="J71" s="23">
        <f>SUM(I71+'Draw #2'!J71)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#2'!E72:F72)</f>
        <v>0</v>
      </c>
      <c r="F72" s="74">
        <v>0</v>
      </c>
      <c r="G72" s="73">
        <f>SUM('Draw #2'!G72)+F72</f>
        <v>19000</v>
      </c>
      <c r="H72" s="23">
        <f t="shared" si="0"/>
        <v>19000</v>
      </c>
      <c r="I72" s="23">
        <v>0</v>
      </c>
      <c r="J72" s="23">
        <f>SUM(I72+'Draw #2'!J72)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#2'!E73:F73)</f>
        <v>0</v>
      </c>
      <c r="F73" s="74">
        <v>0</v>
      </c>
      <c r="G73" s="73">
        <f>SUM('Draw #2'!G73)+F73</f>
        <v>51000</v>
      </c>
      <c r="H73" s="23">
        <f t="shared" si="0"/>
        <v>51000</v>
      </c>
      <c r="I73" s="23">
        <v>0</v>
      </c>
      <c r="J73" s="23">
        <f>SUM(I73+'Draw #2'!J73)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#2'!E74:F74)</f>
        <v>0</v>
      </c>
      <c r="F74" s="74">
        <v>0</v>
      </c>
      <c r="G74" s="73">
        <f>SUM('Draw #2'!G74)+F74</f>
        <v>5000</v>
      </c>
      <c r="H74" s="23">
        <f t="shared" si="0"/>
        <v>5000</v>
      </c>
      <c r="I74" s="23">
        <v>0</v>
      </c>
      <c r="J74" s="23">
        <f>SUM(I74+'Draw #2'!J74)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#2'!E75:F75)</f>
        <v>0</v>
      </c>
      <c r="F75" s="74">
        <v>0</v>
      </c>
      <c r="G75" s="73">
        <f>SUM('Draw #2'!G75)+F75</f>
        <v>47250</v>
      </c>
      <c r="H75" s="23">
        <f t="shared" si="0"/>
        <v>47250</v>
      </c>
      <c r="I75" s="23">
        <v>0</v>
      </c>
      <c r="J75" s="23">
        <f>SUM(I75+'Draw #2'!J75)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#2'!E76:F76)</f>
        <v>0</v>
      </c>
      <c r="F76" s="74">
        <v>0</v>
      </c>
      <c r="G76" s="73" t="e">
        <f>SUM('Draw #2'!G76)+F76</f>
        <v>#REF!</v>
      </c>
      <c r="H76" s="23" t="e">
        <f t="shared" si="0"/>
        <v>#REF!</v>
      </c>
      <c r="I76" s="23">
        <v>0</v>
      </c>
      <c r="J76" s="23">
        <f>SUM(I76+'Draw #2'!J76)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#2'!E77:F77)</f>
        <v>0</v>
      </c>
      <c r="F77" s="74">
        <v>0</v>
      </c>
      <c r="G77" s="73">
        <f>SUM('Draw #2'!G77)+F77</f>
        <v>57350</v>
      </c>
      <c r="H77" s="23">
        <f t="shared" si="0"/>
        <v>57350</v>
      </c>
      <c r="I77" s="23">
        <v>0</v>
      </c>
      <c r="J77" s="23">
        <f>SUM(I77+'Draw #2'!J77)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#2'!E78:F78)</f>
        <v>0</v>
      </c>
      <c r="F78" s="74">
        <v>0</v>
      </c>
      <c r="G78" s="73">
        <f>SUM('Draw #2'!G78)+F78</f>
        <v>10000</v>
      </c>
      <c r="H78" s="23">
        <f t="shared" si="0"/>
        <v>10000</v>
      </c>
      <c r="I78" s="23">
        <v>0</v>
      </c>
      <c r="J78" s="23">
        <f>SUM(I78+'Draw #2'!J78)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#2'!E79:F79)</f>
        <v>0</v>
      </c>
      <c r="F79" s="74">
        <v>0</v>
      </c>
      <c r="G79" s="73" t="e">
        <f>SUM('Draw #2'!G79)+F79</f>
        <v>#REF!</v>
      </c>
      <c r="H79" s="23" t="e">
        <f t="shared" si="0"/>
        <v>#REF!</v>
      </c>
      <c r="I79" s="23">
        <v>0</v>
      </c>
      <c r="J79" s="23">
        <f>SUM(I79+'Draw #2'!J79)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#2'!E80:F80)</f>
        <v>0</v>
      </c>
      <c r="F80" s="74">
        <v>0</v>
      </c>
      <c r="G80" s="73" t="e">
        <f>SUM('Draw #2'!G80)+F80</f>
        <v>#REF!</v>
      </c>
      <c r="H80" s="23" t="e">
        <f t="shared" si="0"/>
        <v>#REF!</v>
      </c>
      <c r="I80" s="23">
        <v>0</v>
      </c>
      <c r="J80" s="23">
        <f>SUM(I80+'Draw #2'!J80)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#2'!E81:F81)</f>
        <v>0</v>
      </c>
      <c r="F81" s="74">
        <v>0</v>
      </c>
      <c r="G81" s="73" t="e">
        <f>SUM('Draw #2'!G81)+F81</f>
        <v>#REF!</v>
      </c>
      <c r="H81" s="23" t="e">
        <f t="shared" si="0"/>
        <v>#REF!</v>
      </c>
      <c r="I81" s="23">
        <v>0</v>
      </c>
      <c r="J81" s="23">
        <f>SUM(I81+'Draw #2'!J81)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#2'!E82:F82)</f>
        <v>0</v>
      </c>
      <c r="F82" s="74">
        <v>0</v>
      </c>
      <c r="G82" s="73">
        <f>SUM('Draw #2'!G82)+F82</f>
        <v>10500</v>
      </c>
      <c r="H82" s="23">
        <f t="shared" si="0"/>
        <v>10500</v>
      </c>
      <c r="I82" s="23">
        <v>0</v>
      </c>
      <c r="J82" s="23">
        <f>SUM(I82+'Draw #2'!J82)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#2'!E83:F83)</f>
        <v>0</v>
      </c>
      <c r="F83" s="74">
        <v>0</v>
      </c>
      <c r="G83" s="73">
        <f>SUM('Draw #2'!G83)+F83</f>
        <v>10000</v>
      </c>
      <c r="H83" s="23">
        <f t="shared" si="0"/>
        <v>10000</v>
      </c>
      <c r="I83" s="23">
        <v>0</v>
      </c>
      <c r="J83" s="23">
        <f>SUM(I83+'Draw #2'!J83)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#2'!E84:F84)</f>
        <v>0</v>
      </c>
      <c r="F84" s="74">
        <v>0</v>
      </c>
      <c r="G84" s="73">
        <f>SUM('Draw #2'!G84)+F84</f>
        <v>5000</v>
      </c>
      <c r="H84" s="23">
        <f t="shared" si="0"/>
        <v>5000</v>
      </c>
      <c r="I84" s="23">
        <v>0</v>
      </c>
      <c r="J84" s="23">
        <f>SUM(I84+'Draw #2'!J84)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#2'!E85:F85)</f>
        <v>0</v>
      </c>
      <c r="F85" s="74">
        <v>0</v>
      </c>
      <c r="G85" s="73">
        <f>SUM('Draw #2'!G85)+F85</f>
        <v>28619.55</v>
      </c>
      <c r="H85" s="23">
        <f t="shared" si="0"/>
        <v>28619.55</v>
      </c>
      <c r="I85" s="23">
        <v>0</v>
      </c>
      <c r="J85" s="23">
        <f>SUM(I85+'Draw #2'!J85)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#2'!E86:F86)</f>
        <v>0</v>
      </c>
      <c r="F86" s="74">
        <v>0</v>
      </c>
      <c r="G86" s="73">
        <f>SUM('Draw #2'!G86)+F86</f>
        <v>50000</v>
      </c>
      <c r="H86" s="23">
        <f t="shared" si="0"/>
        <v>50000</v>
      </c>
      <c r="I86" s="23">
        <v>0</v>
      </c>
      <c r="J86" s="23">
        <f>SUM(I86+'Draw #2'!J86)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#2'!E87:F87)</f>
        <v>0</v>
      </c>
      <c r="F87" s="74">
        <v>0</v>
      </c>
      <c r="G87" s="73">
        <f>SUM('Draw #2'!G87)+F87</f>
        <v>0</v>
      </c>
      <c r="H87" s="23">
        <f t="shared" si="0"/>
        <v>0</v>
      </c>
      <c r="I87" s="23">
        <v>0</v>
      </c>
      <c r="J87" s="23">
        <f>SUM(I87+'Draw #2'!J87)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#2'!E88:F88)</f>
        <v>0</v>
      </c>
      <c r="F88" s="74">
        <v>0</v>
      </c>
      <c r="G88" s="73">
        <f>SUM('Draw #2'!G88)+F88</f>
        <v>0</v>
      </c>
      <c r="H88" s="23">
        <f t="shared" si="0"/>
        <v>0</v>
      </c>
      <c r="I88" s="23">
        <v>0</v>
      </c>
      <c r="J88" s="23">
        <f>SUM(I88+'Draw #2'!J88)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#2'!E89:F89)</f>
        <v>0</v>
      </c>
      <c r="F89" s="74">
        <v>0</v>
      </c>
      <c r="G89" s="73">
        <f>SUM('Draw #2'!G89)+F89</f>
        <v>0</v>
      </c>
      <c r="H89" s="23">
        <f t="shared" si="0"/>
        <v>0</v>
      </c>
      <c r="I89" s="23">
        <v>0</v>
      </c>
      <c r="J89" s="23">
        <f>SUM(I89+'Draw #2'!J89)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#2'!E90:F90)</f>
        <v>0</v>
      </c>
      <c r="F90" s="74">
        <v>0</v>
      </c>
      <c r="G90" s="73">
        <f>SUM('Draw #2'!G90)+F90</f>
        <v>50000</v>
      </c>
      <c r="H90" s="23">
        <f t="shared" si="0"/>
        <v>50000</v>
      </c>
      <c r="I90" s="23">
        <v>0</v>
      </c>
      <c r="J90" s="23">
        <f>SUM(I90+'Draw #2'!J90)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#2'!E91:F91)</f>
        <v>0</v>
      </c>
      <c r="F91" s="74">
        <v>0</v>
      </c>
      <c r="G91" s="73">
        <f>SUM('Draw #2'!G91)+F91</f>
        <v>0</v>
      </c>
      <c r="H91" s="23">
        <f t="shared" si="0"/>
        <v>0</v>
      </c>
      <c r="I91" s="23">
        <v>0</v>
      </c>
      <c r="J91" s="23">
        <f>SUM(I91+'Draw #2'!J91)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#2'!E92:F92)</f>
        <v>0</v>
      </c>
      <c r="F92" s="74">
        <v>0</v>
      </c>
      <c r="G92" s="73">
        <f>SUM('Draw #2'!G92)+F92</f>
        <v>0</v>
      </c>
      <c r="H92" s="23">
        <f t="shared" si="0"/>
        <v>0</v>
      </c>
      <c r="I92" s="23">
        <v>0</v>
      </c>
      <c r="J92" s="23">
        <f>SUM(I92+'Draw #2'!J92)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#2'!E93:F93)</f>
        <v>0</v>
      </c>
      <c r="F93" s="74">
        <v>0</v>
      </c>
      <c r="G93" s="73">
        <f>SUM('Draw #2'!G93)+F93</f>
        <v>806320.04</v>
      </c>
      <c r="H93" s="23">
        <f t="shared" si="0"/>
        <v>806320.04</v>
      </c>
      <c r="I93" s="23">
        <v>0</v>
      </c>
      <c r="J93" s="23">
        <f>SUM(I93+'Draw #2'!J93)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#2'!E94:F94)</f>
        <v>0</v>
      </c>
      <c r="F94" s="74">
        <v>0</v>
      </c>
      <c r="G94" s="73">
        <f>SUM('Draw #2'!G94)+F94</f>
        <v>689162.43</v>
      </c>
      <c r="H94" s="23">
        <f t="shared" si="0"/>
        <v>689162.43</v>
      </c>
      <c r="I94" s="23">
        <v>0</v>
      </c>
      <c r="J94" s="23">
        <f>SUM(I94+'Draw #2'!J94)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#2'!E95:F95)</f>
        <v>0</v>
      </c>
      <c r="F95" s="74">
        <v>0</v>
      </c>
      <c r="G95" s="73" t="e">
        <f>SUM('Draw #2'!G95)+F95</f>
        <v>#REF!</v>
      </c>
      <c r="H95" s="23" t="e">
        <f t="shared" si="0"/>
        <v>#REF!</v>
      </c>
      <c r="I95" s="23">
        <v>0</v>
      </c>
      <c r="J95" s="23">
        <f>SUM(I95+'Draw #2'!J95)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#2'!E96:F96)</f>
        <v>0</v>
      </c>
      <c r="F96" s="74">
        <v>0</v>
      </c>
      <c r="G96" s="73" t="e">
        <f>SUM('Draw #2'!G96)+F96</f>
        <v>#REF!</v>
      </c>
      <c r="H96" s="23" t="e">
        <f t="shared" si="0"/>
        <v>#REF!</v>
      </c>
      <c r="I96" s="23">
        <v>0</v>
      </c>
      <c r="J96" s="23">
        <f>SUM(I96+'Draw #2'!J96)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#2'!E97:F97)</f>
        <v>0</v>
      </c>
      <c r="F97" s="74">
        <v>0</v>
      </c>
      <c r="G97" s="73" t="e">
        <f>SUM('Draw #2'!G97)+F97</f>
        <v>#REF!</v>
      </c>
      <c r="H97" s="23" t="e">
        <f t="shared" si="0"/>
        <v>#REF!</v>
      </c>
      <c r="I97" s="23">
        <v>0</v>
      </c>
      <c r="J97" s="23">
        <f>SUM(I97+'Draw #2'!J97)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#2'!E98:F98)</f>
        <v>0</v>
      </c>
      <c r="F98" s="74">
        <v>0</v>
      </c>
      <c r="G98" s="73" t="e">
        <f>SUM('Draw #2'!G98)+F98</f>
        <v>#REF!</v>
      </c>
      <c r="H98" s="23" t="e">
        <f t="shared" si="0"/>
        <v>#REF!</v>
      </c>
      <c r="I98" s="23">
        <v>0</v>
      </c>
      <c r="J98" s="23">
        <f>SUM(I98+'Draw #2'!J98)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#2'!E99:F99)</f>
        <v>0</v>
      </c>
      <c r="F99" s="74">
        <v>0</v>
      </c>
      <c r="G99" s="73" t="e">
        <f>SUM('Draw #2'!G99)+F99</f>
        <v>#REF!</v>
      </c>
      <c r="H99" s="23" t="e">
        <f t="shared" si="0"/>
        <v>#REF!</v>
      </c>
      <c r="I99" s="23">
        <v>0</v>
      </c>
      <c r="J99" s="23">
        <f>SUM(I99+'Draw #2'!J99)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#2'!E100:F100)</f>
        <v>0</v>
      </c>
      <c r="F100" s="74">
        <v>0</v>
      </c>
      <c r="G100" s="73" t="e">
        <f>SUM('Draw #2'!G100)+F100</f>
        <v>#REF!</v>
      </c>
      <c r="H100" s="23" t="e">
        <f t="shared" si="0"/>
        <v>#REF!</v>
      </c>
      <c r="I100" s="23">
        <v>0</v>
      </c>
      <c r="J100" s="23">
        <f>SUM(I100+'Draw #2'!J100)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#2'!E101:F101)</f>
        <v>0</v>
      </c>
      <c r="F101" s="74">
        <v>0</v>
      </c>
      <c r="G101" s="73" t="e">
        <f>SUM('Draw #2'!G101)+F101</f>
        <v>#REF!</v>
      </c>
      <c r="H101" s="23" t="e">
        <f t="shared" si="0"/>
        <v>#REF!</v>
      </c>
      <c r="I101" s="23">
        <v>0</v>
      </c>
      <c r="J101" s="23">
        <f>SUM(I101+'Draw #2'!J101)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#2'!E102:F102)</f>
        <v>0</v>
      </c>
      <c r="F102" s="74">
        <v>0</v>
      </c>
      <c r="G102" s="73" t="e">
        <f>SUM('Draw #2'!G102)+F102</f>
        <v>#REF!</v>
      </c>
      <c r="H102" s="23" t="e">
        <f t="shared" si="0"/>
        <v>#REF!</v>
      </c>
      <c r="I102" s="23">
        <v>0</v>
      </c>
      <c r="J102" s="23">
        <f>SUM(I102+'Draw #2'!J102)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#2'!E103:F103)</f>
        <v>0</v>
      </c>
      <c r="F103" s="74">
        <v>0</v>
      </c>
      <c r="G103" s="73" t="e">
        <f>SUM('Draw #2'!G103)+F103</f>
        <v>#REF!</v>
      </c>
      <c r="H103" s="23" t="e">
        <f t="shared" si="0"/>
        <v>#REF!</v>
      </c>
      <c r="I103" s="23">
        <v>0</v>
      </c>
      <c r="J103" s="23">
        <f>SUM(I103+'Draw #2'!J103)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#2'!E104:F104)</f>
        <v>0</v>
      </c>
      <c r="F104" s="74">
        <v>0</v>
      </c>
      <c r="G104" s="73" t="e">
        <f>SUM('Draw #2'!G104)+F104</f>
        <v>#REF!</v>
      </c>
      <c r="H104" s="23" t="e">
        <f t="shared" si="0"/>
        <v>#REF!</v>
      </c>
      <c r="I104" s="23">
        <v>0</v>
      </c>
      <c r="J104" s="23">
        <f>SUM(I104+'Draw #2'!J104)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#2'!E105:F105)</f>
        <v>0</v>
      </c>
      <c r="F105" s="74">
        <v>0</v>
      </c>
      <c r="G105" s="73" t="e">
        <f>SUM('Draw #2'!G105)+F105</f>
        <v>#REF!</v>
      </c>
      <c r="H105" s="23" t="e">
        <f t="shared" si="0"/>
        <v>#REF!</v>
      </c>
      <c r="I105" s="23">
        <v>0</v>
      </c>
      <c r="J105" s="23">
        <f>SUM(I105+'Draw #2'!J105)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#2'!E106:F106)</f>
        <v>0</v>
      </c>
      <c r="F106" s="74">
        <v>0</v>
      </c>
      <c r="G106" s="73" t="e">
        <f>SUM('Draw #2'!G106)+F106</f>
        <v>#REF!</v>
      </c>
      <c r="H106" s="23" t="e">
        <f t="shared" si="0"/>
        <v>#REF!</v>
      </c>
      <c r="I106" s="23">
        <v>0</v>
      </c>
      <c r="J106" s="23">
        <f>SUM(I106+'Draw #2'!J106)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#2'!E107:F107)</f>
        <v>0</v>
      </c>
      <c r="F107" s="74">
        <v>0</v>
      </c>
      <c r="G107" s="73" t="e">
        <f>SUM('Draw #2'!G107)+F107</f>
        <v>#REF!</v>
      </c>
      <c r="H107" s="23" t="e">
        <f t="shared" si="0"/>
        <v>#REF!</v>
      </c>
      <c r="I107" s="23">
        <v>0</v>
      </c>
      <c r="J107" s="23">
        <f>SUM(I107+'Draw #2'!J107)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#2'!E108:F108)</f>
        <v>0</v>
      </c>
      <c r="F108" s="74">
        <v>0</v>
      </c>
      <c r="G108" s="73" t="e">
        <f>SUM('Draw #2'!G108)+F108</f>
        <v>#REF!</v>
      </c>
      <c r="H108" s="23" t="e">
        <f t="shared" si="0"/>
        <v>#REF!</v>
      </c>
      <c r="I108" s="23">
        <v>0</v>
      </c>
      <c r="J108" s="23">
        <f>SUM(I108+'Draw #2'!J108)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#2'!E109:F109)</f>
        <v>0</v>
      </c>
      <c r="F109" s="74">
        <v>0</v>
      </c>
      <c r="G109" s="73" t="e">
        <f>SUM('Draw #2'!G109)+F109</f>
        <v>#REF!</v>
      </c>
      <c r="H109" s="23" t="e">
        <f t="shared" si="0"/>
        <v>#REF!</v>
      </c>
      <c r="I109" s="23">
        <v>0</v>
      </c>
      <c r="J109" s="23">
        <f>SUM(I109+'Draw #2'!J109)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#2'!E110:F110)</f>
        <v>0</v>
      </c>
      <c r="F110" s="74">
        <v>0</v>
      </c>
      <c r="G110" s="73" t="e">
        <f>SUM('Draw #2'!G110)+F110</f>
        <v>#REF!</v>
      </c>
      <c r="H110" s="23" t="e">
        <f t="shared" si="0"/>
        <v>#REF!</v>
      </c>
      <c r="I110" s="23">
        <v>0</v>
      </c>
      <c r="J110" s="23">
        <f>SUM(I110+'Draw #2'!J110)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#2'!E111:F111)</f>
        <v>0</v>
      </c>
      <c r="F111" s="74">
        <v>0</v>
      </c>
      <c r="G111" s="73" t="e">
        <f>SUM('Draw #2'!G111)+F111</f>
        <v>#REF!</v>
      </c>
      <c r="H111" s="23" t="e">
        <f t="shared" si="0"/>
        <v>#REF!</v>
      </c>
      <c r="I111" s="23">
        <v>0</v>
      </c>
      <c r="J111" s="23">
        <f>SUM(I111+'Draw #2'!J111)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#2'!E112:F112)</f>
        <v>0</v>
      </c>
      <c r="F112" s="74">
        <v>0</v>
      </c>
      <c r="G112" s="73" t="e">
        <f>SUM('Draw #2'!G112)+F112</f>
        <v>#REF!</v>
      </c>
      <c r="H112" s="23" t="e">
        <f t="shared" si="0"/>
        <v>#REF!</v>
      </c>
      <c r="I112" s="23">
        <v>0</v>
      </c>
      <c r="J112" s="23">
        <f>SUM(I112+'Draw #2'!J112)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#2'!E113:F113)</f>
        <v>0</v>
      </c>
      <c r="F113" s="74">
        <v>0</v>
      </c>
      <c r="G113" s="73" t="e">
        <f>SUM('Draw #2'!G113)+F113</f>
        <v>#REF!</v>
      </c>
      <c r="H113" s="23" t="e">
        <f t="shared" si="0"/>
        <v>#REF!</v>
      </c>
      <c r="I113" s="23">
        <v>0</v>
      </c>
      <c r="J113" s="23">
        <f>SUM(I113+'Draw #2'!J113)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#2'!E114:F114)</f>
        <v>0</v>
      </c>
      <c r="F114" s="74">
        <v>0</v>
      </c>
      <c r="G114" s="73" t="e">
        <f>SUM('Draw #2'!G114)+F114</f>
        <v>#REF!</v>
      </c>
      <c r="H114" s="23" t="e">
        <f t="shared" si="0"/>
        <v>#REF!</v>
      </c>
      <c r="I114" s="23">
        <v>0</v>
      </c>
      <c r="J114" s="23">
        <f>SUM(I114+'Draw #2'!J114)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#2'!E115:F115)</f>
        <v>0</v>
      </c>
      <c r="F115" s="74">
        <v>0</v>
      </c>
      <c r="G115" s="73" t="e">
        <f>SUM('Draw #2'!G115)+F115</f>
        <v>#REF!</v>
      </c>
      <c r="H115" s="23" t="e">
        <f t="shared" si="0"/>
        <v>#REF!</v>
      </c>
      <c r="I115" s="23">
        <v>0</v>
      </c>
      <c r="J115" s="23">
        <f>SUM(I115+'Draw #2'!J115)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#2'!E116:F116)</f>
        <v>0</v>
      </c>
      <c r="F116" s="74">
        <v>0</v>
      </c>
      <c r="G116" s="73" t="e">
        <f>SUM('Draw #2'!G116)+F116</f>
        <v>#REF!</v>
      </c>
      <c r="H116" s="23" t="e">
        <f t="shared" si="0"/>
        <v>#REF!</v>
      </c>
      <c r="I116" s="23">
        <v>0</v>
      </c>
      <c r="J116" s="23">
        <f>SUM(I116+'Draw #2'!J116)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#2'!E117:F117)</f>
        <v>0</v>
      </c>
      <c r="F117" s="74">
        <v>0</v>
      </c>
      <c r="G117" s="73" t="e">
        <f>SUM('Draw #2'!G117)+F117</f>
        <v>#REF!</v>
      </c>
      <c r="H117" s="23" t="e">
        <f t="shared" si="0"/>
        <v>#REF!</v>
      </c>
      <c r="I117" s="23">
        <v>0</v>
      </c>
      <c r="J117" s="23">
        <f>SUM(I117+'Draw #2'!J117)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#2'!E118:F118)</f>
        <v>0</v>
      </c>
      <c r="F118" s="74">
        <v>0</v>
      </c>
      <c r="G118" s="73" t="e">
        <f>SUM('Draw #2'!G118)+F118</f>
        <v>#REF!</v>
      </c>
      <c r="H118" s="23" t="e">
        <f t="shared" si="0"/>
        <v>#REF!</v>
      </c>
      <c r="I118" s="23">
        <v>0</v>
      </c>
      <c r="J118" s="23">
        <f>SUM(I118+'Draw #2'!J118)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#2'!E119:F119)</f>
        <v>0</v>
      </c>
      <c r="F119" s="74">
        <v>0</v>
      </c>
      <c r="G119" s="73" t="e">
        <f>SUM('Draw #2'!G119)+F119</f>
        <v>#REF!</v>
      </c>
      <c r="H119" s="23" t="e">
        <f t="shared" si="0"/>
        <v>#REF!</v>
      </c>
      <c r="I119" s="23">
        <v>0</v>
      </c>
      <c r="J119" s="23">
        <f>SUM(I119+'Draw #2'!J119)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#2'!E120:F120)</f>
        <v>0</v>
      </c>
      <c r="F120" s="74">
        <v>0</v>
      </c>
      <c r="G120" s="73" t="e">
        <f>SUM('Draw #2'!G120)+F120</f>
        <v>#REF!</v>
      </c>
      <c r="H120" s="23" t="e">
        <f t="shared" si="0"/>
        <v>#REF!</v>
      </c>
      <c r="I120" s="23">
        <v>0</v>
      </c>
      <c r="J120" s="23">
        <f>SUM(I120+'Draw #2'!J120)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#2'!E121:F121)</f>
        <v>0</v>
      </c>
      <c r="F121" s="74">
        <v>0</v>
      </c>
      <c r="G121" s="73" t="e">
        <f>SUM('Draw #2'!G121)+F121</f>
        <v>#REF!</v>
      </c>
      <c r="H121" s="23" t="e">
        <f t="shared" si="0"/>
        <v>#REF!</v>
      </c>
      <c r="I121" s="23">
        <v>0</v>
      </c>
      <c r="J121" s="23">
        <f>SUM(I121+'Draw #2'!J121)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#2'!E122:F122)</f>
        <v>0</v>
      </c>
      <c r="F122" s="74">
        <v>0</v>
      </c>
      <c r="G122" s="73" t="e">
        <f>SUM('Draw #2'!G122)+F122</f>
        <v>#REF!</v>
      </c>
      <c r="H122" s="23" t="e">
        <f t="shared" si="0"/>
        <v>#REF!</v>
      </c>
      <c r="I122" s="23">
        <v>0</v>
      </c>
      <c r="J122" s="23">
        <f>SUM(I122+'Draw #2'!J122)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#2'!E123:F123)</f>
        <v>0</v>
      </c>
      <c r="F123" s="74">
        <v>0</v>
      </c>
      <c r="G123" s="73" t="e">
        <f>SUM('Draw #2'!G123)+F123</f>
        <v>#REF!</v>
      </c>
      <c r="H123" s="23" t="e">
        <f t="shared" si="0"/>
        <v>#REF!</v>
      </c>
      <c r="I123" s="23">
        <v>0</v>
      </c>
      <c r="J123" s="23">
        <f>SUM(I123+'Draw #2'!J123)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#2'!E124:F124)</f>
        <v>0</v>
      </c>
      <c r="F124" s="74">
        <v>0</v>
      </c>
      <c r="G124" s="73" t="e">
        <f>SUM('Draw #2'!G124)+F124</f>
        <v>#REF!</v>
      </c>
      <c r="H124" s="23" t="e">
        <f t="shared" si="0"/>
        <v>#REF!</v>
      </c>
      <c r="I124" s="23">
        <v>0</v>
      </c>
      <c r="J124" s="23">
        <f>SUM(I124+'Draw #2'!J124)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#2'!E125:F125)</f>
        <v>0</v>
      </c>
      <c r="F125" s="74">
        <v>0</v>
      </c>
      <c r="G125" s="73" t="e">
        <f>SUM('Draw #2'!G125)+F125</f>
        <v>#REF!</v>
      </c>
      <c r="H125" s="23" t="e">
        <f t="shared" si="0"/>
        <v>#REF!</v>
      </c>
      <c r="I125" s="23">
        <v>0</v>
      </c>
      <c r="J125" s="23">
        <f>SUM(I125+'Draw #2'!J125)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#2'!E126:F126)</f>
        <v>0</v>
      </c>
      <c r="F126" s="74">
        <v>0</v>
      </c>
      <c r="G126" s="73" t="e">
        <f>SUM('Draw #2'!G126)+F126</f>
        <v>#REF!</v>
      </c>
      <c r="H126" s="23" t="e">
        <f t="shared" si="0"/>
        <v>#REF!</v>
      </c>
      <c r="I126" s="23">
        <v>0</v>
      </c>
      <c r="J126" s="23">
        <f>SUM(I126+'Draw #2'!J126)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#2'!E127:F127)</f>
        <v>0</v>
      </c>
      <c r="F127" s="74">
        <v>0</v>
      </c>
      <c r="G127" s="73" t="e">
        <f>SUM('Draw #2'!G127)+F127</f>
        <v>#REF!</v>
      </c>
      <c r="H127" s="23" t="e">
        <f t="shared" si="0"/>
        <v>#REF!</v>
      </c>
      <c r="I127" s="23">
        <v>0</v>
      </c>
      <c r="J127" s="23">
        <f>SUM(I127+'Draw #2'!J127)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#2'!E128:F128)</f>
        <v>0</v>
      </c>
      <c r="F128" s="74">
        <v>0</v>
      </c>
      <c r="G128" s="73" t="e">
        <f>SUM('Draw #2'!G128)+F128</f>
        <v>#REF!</v>
      </c>
      <c r="H128" s="23" t="e">
        <f t="shared" si="0"/>
        <v>#REF!</v>
      </c>
      <c r="I128" s="23">
        <v>0</v>
      </c>
      <c r="J128" s="23">
        <f>SUM(I128+'Draw #2'!J128)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#2'!E129:F129)</f>
        <v>0</v>
      </c>
      <c r="F129" s="74">
        <v>0</v>
      </c>
      <c r="G129" s="73" t="e">
        <f>SUM('Draw #2'!G129)+F129</f>
        <v>#REF!</v>
      </c>
      <c r="H129" s="23" t="e">
        <f t="shared" si="0"/>
        <v>#REF!</v>
      </c>
      <c r="I129" s="23">
        <v>0</v>
      </c>
      <c r="J129" s="23">
        <f>SUM(I129+'Draw #2'!J129)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#2'!E130:F130)</f>
        <v>0</v>
      </c>
      <c r="F130" s="74">
        <v>0</v>
      </c>
      <c r="G130" s="73" t="e">
        <f>SUM('Draw #2'!G130)+F130</f>
        <v>#REF!</v>
      </c>
      <c r="H130" s="23" t="e">
        <f t="shared" si="0"/>
        <v>#REF!</v>
      </c>
      <c r="I130" s="23">
        <v>0</v>
      </c>
      <c r="J130" s="23">
        <f>SUM(I130+'Draw #2'!J130)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#2'!E131:F131)</f>
        <v>0</v>
      </c>
      <c r="F131" s="74">
        <v>0</v>
      </c>
      <c r="G131" s="73" t="e">
        <f>SUM('Draw #2'!G131)+F131</f>
        <v>#REF!</v>
      </c>
      <c r="H131" s="23" t="e">
        <f t="shared" si="0"/>
        <v>#REF!</v>
      </c>
      <c r="I131" s="23">
        <v>0</v>
      </c>
      <c r="J131" s="23">
        <f>SUM(I131+'Draw #2'!J131)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#2'!E132:F132)</f>
        <v>0</v>
      </c>
      <c r="F132" s="74">
        <v>0</v>
      </c>
      <c r="G132" s="73" t="e">
        <f>SUM('Draw #2'!G132)+F132</f>
        <v>#REF!</v>
      </c>
      <c r="H132" s="23" t="e">
        <f t="shared" si="0"/>
        <v>#REF!</v>
      </c>
      <c r="I132" s="23">
        <v>0</v>
      </c>
      <c r="J132" s="23">
        <f>SUM(I132+'Draw #2'!J132)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#2'!E133:F133)</f>
        <v>0</v>
      </c>
      <c r="F133" s="74">
        <v>0</v>
      </c>
      <c r="G133" s="73" t="e">
        <f>SUM('Draw #2'!G133)+F133</f>
        <v>#REF!</v>
      </c>
      <c r="H133" s="23" t="e">
        <f t="shared" si="0"/>
        <v>#REF!</v>
      </c>
      <c r="I133" s="23">
        <v>0</v>
      </c>
      <c r="J133" s="23">
        <f>SUM(I133+'Draw #2'!J133)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#2'!E134:F134)</f>
        <v>0</v>
      </c>
      <c r="F134" s="74">
        <v>0</v>
      </c>
      <c r="G134" s="73" t="e">
        <f>SUM('Draw #2'!G134)+F134</f>
        <v>#REF!</v>
      </c>
      <c r="H134" s="23" t="e">
        <f t="shared" si="0"/>
        <v>#REF!</v>
      </c>
      <c r="I134" s="23">
        <v>0</v>
      </c>
      <c r="J134" s="23">
        <f>SUM(I134+'Draw #2'!J134)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#2'!E135:F135)</f>
        <v>0</v>
      </c>
      <c r="F135" s="74">
        <v>0</v>
      </c>
      <c r="G135" s="73" t="e">
        <f>SUM('Draw #2'!G135)+F135</f>
        <v>#REF!</v>
      </c>
      <c r="H135" s="23" t="e">
        <f t="shared" si="0"/>
        <v>#REF!</v>
      </c>
      <c r="I135" s="23">
        <v>0</v>
      </c>
      <c r="J135" s="23">
        <f>SUM(I135+'Draw #2'!J135)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E135">
    <cfRule type="expression" dxfId="74" priority="1" stopIfTrue="1">
      <formula>$I10&gt;0</formula>
    </cfRule>
    <cfRule type="expression" dxfId="73" priority="2" stopIfTrue="1">
      <formula>$K10=100%</formula>
    </cfRule>
  </conditionalFormatting>
  <conditionalFormatting sqref="D10:K135">
    <cfRule type="expression" dxfId="72" priority="3" stopIfTrue="1">
      <formula>$K10=""</formula>
    </cfRule>
    <cfRule type="expression" dxfId="71" priority="4" stopIfTrue="1">
      <formula>$K10&gt;100%</formula>
    </cfRule>
  </conditionalFormatting>
  <conditionalFormatting sqref="F10:K135">
    <cfRule type="expression" dxfId="70" priority="7" stopIfTrue="1">
      <formula>$I10&gt;0</formula>
    </cfRule>
    <cfRule type="expression" dxfId="69" priority="8" stopIfTrue="1">
      <formula>$K10=100%</formula>
    </cfRule>
  </conditionalFormatting>
  <conditionalFormatting sqref="G10:G135">
    <cfRule type="cellIs" dxfId="68" priority="9" stopIfTrue="1" operator="lessThan">
      <formula>0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4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#3'!E10:F10)</f>
        <v>0</v>
      </c>
      <c r="F10" s="74">
        <v>0</v>
      </c>
      <c r="G10" s="73">
        <f>SUM('Draw #3'!G10)+'Draw #4'!F10</f>
        <v>50000</v>
      </c>
      <c r="H10" s="23">
        <f t="shared" ref="H10:H135" si="0">SUM(G10-J10)</f>
        <v>50000</v>
      </c>
      <c r="I10" s="23">
        <v>0</v>
      </c>
      <c r="J10" s="23">
        <f>SUM(I10+'Draw #3'!J10)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#3'!E11:F11)</f>
        <v>0</v>
      </c>
      <c r="F11" s="74">
        <v>0</v>
      </c>
      <c r="G11" s="73">
        <f>SUM('Draw #3'!G11)+'Draw #4'!F11</f>
        <v>25000</v>
      </c>
      <c r="H11" s="23">
        <f t="shared" si="0"/>
        <v>25000</v>
      </c>
      <c r="I11" s="23">
        <v>0</v>
      </c>
      <c r="J11" s="23">
        <f>SUM(I11+'Draw #3'!J11)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#3'!E12:F12)</f>
        <v>0</v>
      </c>
      <c r="F12" s="74">
        <v>0</v>
      </c>
      <c r="G12" s="73">
        <f>SUM('Draw #3'!G12)+'Draw #4'!F12</f>
        <v>30000</v>
      </c>
      <c r="H12" s="23">
        <f t="shared" si="0"/>
        <v>30000</v>
      </c>
      <c r="I12" s="23">
        <v>0</v>
      </c>
      <c r="J12" s="23">
        <f>SUM(I12+'Draw #3'!J12)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#3'!E13:F13)</f>
        <v>0</v>
      </c>
      <c r="F13" s="74">
        <v>0</v>
      </c>
      <c r="G13" s="73">
        <f>SUM('Draw #3'!G13)+'Draw #4'!F13</f>
        <v>30000</v>
      </c>
      <c r="H13" s="23">
        <f t="shared" si="0"/>
        <v>30000</v>
      </c>
      <c r="I13" s="23">
        <v>0</v>
      </c>
      <c r="J13" s="23">
        <f>SUM(I13+'Draw #3'!J13)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#3'!E14:F14)</f>
        <v>0</v>
      </c>
      <c r="F14" s="74">
        <v>0</v>
      </c>
      <c r="G14" s="73">
        <f>SUM('Draw #3'!G14)+'Draw #4'!F14</f>
        <v>75000</v>
      </c>
      <c r="H14" s="23">
        <f t="shared" si="0"/>
        <v>75000</v>
      </c>
      <c r="I14" s="23">
        <v>0</v>
      </c>
      <c r="J14" s="23">
        <f>SUM(I14+'Draw #3'!J14)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#3'!E15:F15)</f>
        <v>0</v>
      </c>
      <c r="F15" s="74">
        <v>0</v>
      </c>
      <c r="G15" s="73">
        <f>SUM('Draw #3'!G15)+'Draw #4'!F15</f>
        <v>35</v>
      </c>
      <c r="H15" s="23">
        <f t="shared" si="0"/>
        <v>35</v>
      </c>
      <c r="I15" s="23">
        <v>0</v>
      </c>
      <c r="J15" s="23">
        <f>SUM(I15+'Draw #3'!J15)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#3'!E16:F16)</f>
        <v>0</v>
      </c>
      <c r="F16" s="74">
        <v>0</v>
      </c>
      <c r="G16" s="73">
        <f>SUM('Draw #3'!G16)+'Draw #4'!F16</f>
        <v>25000</v>
      </c>
      <c r="H16" s="23">
        <f t="shared" si="0"/>
        <v>25000</v>
      </c>
      <c r="I16" s="23">
        <v>0</v>
      </c>
      <c r="J16" s="23">
        <f>SUM(I16+'Draw #3'!J16)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#3'!E17:F17)</f>
        <v>0</v>
      </c>
      <c r="F17" s="74">
        <v>0</v>
      </c>
      <c r="G17" s="73">
        <f>SUM('Draw #3'!G17)+'Draw #4'!F17</f>
        <v>10000</v>
      </c>
      <c r="H17" s="23">
        <f t="shared" si="0"/>
        <v>10000</v>
      </c>
      <c r="I17" s="23">
        <v>0</v>
      </c>
      <c r="J17" s="23">
        <f>SUM(I17+'Draw #3'!J17)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#3'!E18:F18)</f>
        <v>0</v>
      </c>
      <c r="F18" s="74">
        <v>0</v>
      </c>
      <c r="G18" s="73">
        <f>SUM('Draw #3'!G18)+'Draw #4'!F18</f>
        <v>10000</v>
      </c>
      <c r="H18" s="23">
        <f t="shared" si="0"/>
        <v>10000</v>
      </c>
      <c r="I18" s="23">
        <v>0</v>
      </c>
      <c r="J18" s="23">
        <f>SUM(I18+'Draw #3'!J18)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#3'!E19:F19)</f>
        <v>0</v>
      </c>
      <c r="F19" s="74">
        <v>0</v>
      </c>
      <c r="G19" s="73">
        <f>SUM('Draw #3'!G19)+'Draw #4'!F19</f>
        <v>10000</v>
      </c>
      <c r="H19" s="23">
        <f t="shared" si="0"/>
        <v>10000</v>
      </c>
      <c r="I19" s="23">
        <v>0</v>
      </c>
      <c r="J19" s="23">
        <f>SUM(I19+'Draw #3'!J19)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#3'!E20:F20)</f>
        <v>0</v>
      </c>
      <c r="F20" s="74">
        <v>0</v>
      </c>
      <c r="G20" s="73">
        <f>SUM('Draw #3'!G20)+'Draw #4'!F20</f>
        <v>20000</v>
      </c>
      <c r="H20" s="23">
        <f t="shared" si="0"/>
        <v>20000</v>
      </c>
      <c r="I20" s="23">
        <v>0</v>
      </c>
      <c r="J20" s="23">
        <f>SUM(I20+'Draw #3'!J20)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#3'!E21:F21)</f>
        <v>0</v>
      </c>
      <c r="F21" s="74">
        <v>0</v>
      </c>
      <c r="G21" s="73">
        <f>SUM('Draw #3'!G21)+'Draw #4'!F21</f>
        <v>382500</v>
      </c>
      <c r="H21" s="23">
        <f t="shared" si="0"/>
        <v>382500</v>
      </c>
      <c r="I21" s="23">
        <v>0</v>
      </c>
      <c r="J21" s="23">
        <f>SUM(I21+'Draw #3'!J21)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#3'!E22:F22)</f>
        <v>0</v>
      </c>
      <c r="F22" s="74">
        <v>0</v>
      </c>
      <c r="G22" s="73">
        <f>SUM('Draw #3'!G22)+'Draw #4'!F22</f>
        <v>0</v>
      </c>
      <c r="H22" s="23">
        <f t="shared" si="0"/>
        <v>0</v>
      </c>
      <c r="I22" s="23">
        <v>0</v>
      </c>
      <c r="J22" s="23">
        <f>SUM(I22+'Draw #3'!J22)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#3'!E23:F23)</f>
        <v>0</v>
      </c>
      <c r="F23" s="74">
        <v>0</v>
      </c>
      <c r="G23" s="73">
        <f>SUM('Draw #3'!G23)+'Draw #4'!F23</f>
        <v>0</v>
      </c>
      <c r="H23" s="23">
        <f t="shared" si="0"/>
        <v>0</v>
      </c>
      <c r="I23" s="23">
        <v>0</v>
      </c>
      <c r="J23" s="23">
        <f>SUM(I23+'Draw #3'!J23)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#3'!E24:F24)</f>
        <v>0</v>
      </c>
      <c r="F24" s="74">
        <v>0</v>
      </c>
      <c r="G24" s="73">
        <f>SUM('Draw #3'!G24)+'Draw #4'!F24</f>
        <v>50000</v>
      </c>
      <c r="H24" s="23">
        <f t="shared" si="0"/>
        <v>50000</v>
      </c>
      <c r="I24" s="23">
        <v>0</v>
      </c>
      <c r="J24" s="23">
        <f>SUM(I24+'Draw #3'!J24)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#3'!E25:F25)</f>
        <v>0</v>
      </c>
      <c r="F25" s="74">
        <v>0</v>
      </c>
      <c r="G25" s="73">
        <f>SUM('Draw #3'!G25)+'Draw #4'!F25</f>
        <v>7000</v>
      </c>
      <c r="H25" s="23">
        <f t="shared" si="0"/>
        <v>7000</v>
      </c>
      <c r="I25" s="23">
        <v>0</v>
      </c>
      <c r="J25" s="23">
        <f>SUM(I25+'Draw #3'!J25)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#3'!E26:F26)</f>
        <v>0</v>
      </c>
      <c r="F26" s="74">
        <v>0</v>
      </c>
      <c r="G26" s="73">
        <f>SUM('Draw #3'!G26)+'Draw #4'!F26</f>
        <v>592020.54</v>
      </c>
      <c r="H26" s="23">
        <f t="shared" si="0"/>
        <v>592020.54</v>
      </c>
      <c r="I26" s="23">
        <v>0</v>
      </c>
      <c r="J26" s="23">
        <f>SUM(I26+'Draw #3'!J26)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#3'!E27:F27)</f>
        <v>0</v>
      </c>
      <c r="F27" s="74">
        <v>0</v>
      </c>
      <c r="G27" s="73">
        <f>SUM('Draw #3'!G27)+'Draw #4'!F27</f>
        <v>79500</v>
      </c>
      <c r="H27" s="23">
        <f t="shared" si="0"/>
        <v>79500</v>
      </c>
      <c r="I27" s="23">
        <v>0</v>
      </c>
      <c r="J27" s="23">
        <f>SUM(I27+'Draw #3'!J27)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#3'!E28:F28)</f>
        <v>0</v>
      </c>
      <c r="F28" s="74">
        <v>0</v>
      </c>
      <c r="G28" s="73">
        <f>SUM('Draw #3'!G28)+'Draw #4'!F28</f>
        <v>11000</v>
      </c>
      <c r="H28" s="23">
        <f t="shared" si="0"/>
        <v>11000</v>
      </c>
      <c r="I28" s="23">
        <v>0</v>
      </c>
      <c r="J28" s="23">
        <f>SUM(I28+'Draw #3'!J28)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#3'!E29:F29)</f>
        <v>0</v>
      </c>
      <c r="F29" s="74">
        <v>0</v>
      </c>
      <c r="G29" s="73">
        <f>SUM('Draw #3'!G29)+'Draw #4'!F29</f>
        <v>327470</v>
      </c>
      <c r="H29" s="23">
        <f t="shared" si="0"/>
        <v>327470</v>
      </c>
      <c r="I29" s="23">
        <v>0</v>
      </c>
      <c r="J29" s="23">
        <f>SUM(I29+'Draw #3'!J29)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#3'!E30:F30)</f>
        <v>0</v>
      </c>
      <c r="F30" s="74">
        <v>0</v>
      </c>
      <c r="G30" s="73">
        <f>SUM('Draw #3'!G30)+'Draw #4'!F30</f>
        <v>5000</v>
      </c>
      <c r="H30" s="23">
        <f t="shared" si="0"/>
        <v>5000</v>
      </c>
      <c r="I30" s="23">
        <v>0</v>
      </c>
      <c r="J30" s="23">
        <f>SUM(I30+'Draw #3'!J30)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#3'!E31:F31)</f>
        <v>0</v>
      </c>
      <c r="F31" s="74">
        <v>0</v>
      </c>
      <c r="G31" s="73">
        <f>SUM('Draw #3'!G31)+'Draw #4'!F31</f>
        <v>60042</v>
      </c>
      <c r="H31" s="23">
        <f t="shared" si="0"/>
        <v>60042</v>
      </c>
      <c r="I31" s="23">
        <v>0</v>
      </c>
      <c r="J31" s="23">
        <f>SUM(I31+'Draw #3'!J31)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#3'!E32:F32)</f>
        <v>0</v>
      </c>
      <c r="F32" s="74">
        <v>0</v>
      </c>
      <c r="G32" s="73">
        <f>SUM('Draw #3'!G32)+'Draw #4'!F32</f>
        <v>143700</v>
      </c>
      <c r="H32" s="23">
        <f t="shared" si="0"/>
        <v>143700</v>
      </c>
      <c r="I32" s="23">
        <v>0</v>
      </c>
      <c r="J32" s="23">
        <f>SUM(I32+'Draw #3'!J32)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#3'!E33:F33)</f>
        <v>0</v>
      </c>
      <c r="F33" s="74">
        <v>0</v>
      </c>
      <c r="G33" s="73">
        <f>SUM('Draw #3'!G33)+'Draw #4'!F33</f>
        <v>13055</v>
      </c>
      <c r="H33" s="23">
        <f t="shared" si="0"/>
        <v>13055</v>
      </c>
      <c r="I33" s="23">
        <v>0</v>
      </c>
      <c r="J33" s="23">
        <f>SUM(I33+'Draw #3'!J33)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#3'!E34:F34)</f>
        <v>0</v>
      </c>
      <c r="F34" s="74">
        <v>0</v>
      </c>
      <c r="G34" s="73">
        <f>SUM('Draw #3'!G34)+'Draw #4'!F34</f>
        <v>33988.019999999997</v>
      </c>
      <c r="H34" s="23">
        <f t="shared" si="0"/>
        <v>33988.019999999997</v>
      </c>
      <c r="I34" s="23">
        <v>0</v>
      </c>
      <c r="J34" s="23">
        <f>SUM(I34+'Draw #3'!J34)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#3'!E35:F35)</f>
        <v>0</v>
      </c>
      <c r="F35" s="74">
        <v>0</v>
      </c>
      <c r="G35" s="73">
        <f>SUM('Draw #3'!G35)+'Draw #4'!F35</f>
        <v>10000</v>
      </c>
      <c r="H35" s="23">
        <f t="shared" si="0"/>
        <v>10000</v>
      </c>
      <c r="I35" s="23">
        <v>0</v>
      </c>
      <c r="J35" s="23">
        <f>SUM(I35+'Draw #3'!J35)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#3'!E36:F36)</f>
        <v>0</v>
      </c>
      <c r="F36" s="74">
        <v>0</v>
      </c>
      <c r="G36" s="73">
        <f>SUM('Draw #3'!G36)+'Draw #4'!F36</f>
        <v>75000</v>
      </c>
      <c r="H36" s="23">
        <f t="shared" si="0"/>
        <v>75000</v>
      </c>
      <c r="I36" s="23">
        <v>0</v>
      </c>
      <c r="J36" s="23">
        <f>SUM(I36+'Draw #3'!J36)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#3'!E37:F37)</f>
        <v>0</v>
      </c>
      <c r="F37" s="74">
        <v>0</v>
      </c>
      <c r="G37" s="73">
        <f>SUM('Draw #3'!G37)+'Draw #4'!F37</f>
        <v>35000</v>
      </c>
      <c r="H37" s="23">
        <f t="shared" si="0"/>
        <v>35000</v>
      </c>
      <c r="I37" s="23">
        <v>0</v>
      </c>
      <c r="J37" s="23">
        <f>SUM(I37+'Draw #3'!J37)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#3'!E38:F38)</f>
        <v>0</v>
      </c>
      <c r="F38" s="74">
        <v>0</v>
      </c>
      <c r="G38" s="73">
        <f>SUM('Draw #3'!G38)+'Draw #4'!F38</f>
        <v>970000</v>
      </c>
      <c r="H38" s="23">
        <f t="shared" si="0"/>
        <v>970000</v>
      </c>
      <c r="I38" s="23">
        <v>0</v>
      </c>
      <c r="J38" s="23">
        <f>SUM(I38+'Draw #3'!J38)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#3'!E39:F39)</f>
        <v>0</v>
      </c>
      <c r="F39" s="74">
        <v>0</v>
      </c>
      <c r="G39" s="73">
        <f>SUM('Draw #3'!G39)+'Draw #4'!F39</f>
        <v>10000</v>
      </c>
      <c r="H39" s="23">
        <f t="shared" si="0"/>
        <v>10000</v>
      </c>
      <c r="I39" s="23">
        <v>0</v>
      </c>
      <c r="J39" s="23">
        <f>SUM(I39+'Draw #3'!J39)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#3'!E40:F40)</f>
        <v>0</v>
      </c>
      <c r="F40" s="74">
        <v>0</v>
      </c>
      <c r="G40" s="73">
        <f>SUM('Draw #3'!G40)+'Draw #4'!F40</f>
        <v>7600</v>
      </c>
      <c r="H40" s="23">
        <f t="shared" si="0"/>
        <v>7600</v>
      </c>
      <c r="I40" s="23">
        <v>0</v>
      </c>
      <c r="J40" s="23">
        <f>SUM(I40+'Draw #3'!J40)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#3'!E41:F41)</f>
        <v>0</v>
      </c>
      <c r="F41" s="74">
        <v>0</v>
      </c>
      <c r="G41" s="73">
        <f>SUM('Draw #3'!G41)+'Draw #4'!F41</f>
        <v>46600</v>
      </c>
      <c r="H41" s="23">
        <f t="shared" si="0"/>
        <v>46600</v>
      </c>
      <c r="I41" s="23">
        <v>0</v>
      </c>
      <c r="J41" s="23">
        <f>SUM(I41+'Draw #3'!J41)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#3'!E42:F42)</f>
        <v>0</v>
      </c>
      <c r="F42" s="74">
        <v>0</v>
      </c>
      <c r="G42" s="73">
        <f>SUM('Draw #3'!G42)+'Draw #4'!F42</f>
        <v>58250</v>
      </c>
      <c r="H42" s="23">
        <f t="shared" si="0"/>
        <v>58250</v>
      </c>
      <c r="I42" s="23">
        <v>0</v>
      </c>
      <c r="J42" s="23">
        <f>SUM(I42+'Draw #3'!J42)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#3'!E43:F43)</f>
        <v>0</v>
      </c>
      <c r="F43" s="74">
        <v>0</v>
      </c>
      <c r="G43" s="73">
        <f>SUM('Draw #3'!G43)+'Draw #4'!F43</f>
        <v>74200</v>
      </c>
      <c r="H43" s="23">
        <f t="shared" si="0"/>
        <v>74200</v>
      </c>
      <c r="I43" s="23">
        <v>0</v>
      </c>
      <c r="J43" s="23">
        <f>SUM(I43+'Draw #3'!J43)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#3'!E44:F44)</f>
        <v>0</v>
      </c>
      <c r="F44" s="74">
        <v>0</v>
      </c>
      <c r="G44" s="73">
        <f>SUM('Draw #3'!G44)+'Draw #4'!F44</f>
        <v>70000</v>
      </c>
      <c r="H44" s="23">
        <f t="shared" si="0"/>
        <v>70000</v>
      </c>
      <c r="I44" s="23">
        <v>0</v>
      </c>
      <c r="J44" s="23">
        <f>SUM(I44+'Draw #3'!J44)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#3'!E45:F45)</f>
        <v>0</v>
      </c>
      <c r="F45" s="74">
        <v>0</v>
      </c>
      <c r="G45" s="73">
        <f>SUM('Draw #3'!G45)+'Draw #4'!F45</f>
        <v>3000</v>
      </c>
      <c r="H45" s="23">
        <f t="shared" si="0"/>
        <v>3000</v>
      </c>
      <c r="I45" s="23">
        <v>0</v>
      </c>
      <c r="J45" s="23">
        <f>SUM(I45+'Draw #3'!J45)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#3'!E46:F46)</f>
        <v>0</v>
      </c>
      <c r="F46" s="74">
        <v>0</v>
      </c>
      <c r="G46" s="73">
        <f>SUM('Draw #3'!G46)+'Draw #4'!F46</f>
        <v>5000</v>
      </c>
      <c r="H46" s="23">
        <f t="shared" si="0"/>
        <v>5000</v>
      </c>
      <c r="I46" s="23">
        <v>0</v>
      </c>
      <c r="J46" s="23">
        <f>SUM(I46+'Draw #3'!J46)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#3'!E47:F47)</f>
        <v>0</v>
      </c>
      <c r="F47" s="74">
        <v>0</v>
      </c>
      <c r="G47" s="73">
        <f>SUM('Draw #3'!G47)+'Draw #4'!F47</f>
        <v>182256</v>
      </c>
      <c r="H47" s="23">
        <f t="shared" si="0"/>
        <v>182256</v>
      </c>
      <c r="I47" s="23">
        <v>0</v>
      </c>
      <c r="J47" s="23">
        <f>SUM(I47+'Draw #3'!J47)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#3'!E48:F48)</f>
        <v>0</v>
      </c>
      <c r="F48" s="74">
        <v>0</v>
      </c>
      <c r="G48" s="73">
        <f>SUM('Draw #3'!G48)+'Draw #4'!F48</f>
        <v>81726.81</v>
      </c>
      <c r="H48" s="23">
        <f t="shared" si="0"/>
        <v>81726.81</v>
      </c>
      <c r="I48" s="23">
        <v>0</v>
      </c>
      <c r="J48" s="23">
        <f>SUM(I48+'Draw #3'!J48)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#3'!E49:F49)</f>
        <v>0</v>
      </c>
      <c r="F49" s="74">
        <v>0</v>
      </c>
      <c r="G49" s="73">
        <f>SUM('Draw #3'!G49)+'Draw #4'!F49</f>
        <v>25900</v>
      </c>
      <c r="H49" s="23">
        <f t="shared" si="0"/>
        <v>25900</v>
      </c>
      <c r="I49" s="23">
        <v>0</v>
      </c>
      <c r="J49" s="23">
        <f>SUM(I49+'Draw #3'!J49)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#3'!E50:F50)</f>
        <v>0</v>
      </c>
      <c r="F50" s="74">
        <v>0</v>
      </c>
      <c r="G50" s="73">
        <f>SUM('Draw #3'!G50)+'Draw #4'!F50</f>
        <v>8755</v>
      </c>
      <c r="H50" s="23">
        <f t="shared" si="0"/>
        <v>8755</v>
      </c>
      <c r="I50" s="23">
        <v>0</v>
      </c>
      <c r="J50" s="23">
        <f>SUM(I50+'Draw #3'!J50)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#3'!E51:F51)</f>
        <v>0</v>
      </c>
      <c r="F51" s="74">
        <v>0</v>
      </c>
      <c r="G51" s="73">
        <f>SUM('Draw #3'!G51)+'Draw #4'!F51</f>
        <v>437990</v>
      </c>
      <c r="H51" s="23">
        <f t="shared" si="0"/>
        <v>437990</v>
      </c>
      <c r="I51" s="23">
        <v>0</v>
      </c>
      <c r="J51" s="23">
        <f>SUM(I51+'Draw #3'!J51)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#3'!E52:F52)</f>
        <v>0</v>
      </c>
      <c r="F52" s="74">
        <v>0</v>
      </c>
      <c r="G52" s="73">
        <f>SUM('Draw #3'!G52)+'Draw #4'!F52</f>
        <v>130000</v>
      </c>
      <c r="H52" s="23">
        <f t="shared" si="0"/>
        <v>130000</v>
      </c>
      <c r="I52" s="23">
        <v>0</v>
      </c>
      <c r="J52" s="23">
        <f>SUM(I52+'Draw #3'!J52)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#3'!E53:F53)</f>
        <v>0</v>
      </c>
      <c r="F53" s="74">
        <v>0</v>
      </c>
      <c r="G53" s="73">
        <f>SUM('Draw #3'!G53)+'Draw #4'!F53</f>
        <v>118463</v>
      </c>
      <c r="H53" s="23">
        <f t="shared" si="0"/>
        <v>118463</v>
      </c>
      <c r="I53" s="23">
        <v>0</v>
      </c>
      <c r="J53" s="23">
        <f>SUM(I53+'Draw #3'!J53)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#3'!E54:F54)</f>
        <v>0</v>
      </c>
      <c r="F54" s="74">
        <v>0</v>
      </c>
      <c r="G54" s="73">
        <f>SUM('Draw #3'!G54)+'Draw #4'!F54</f>
        <v>275000</v>
      </c>
      <c r="H54" s="23">
        <f t="shared" si="0"/>
        <v>275000</v>
      </c>
      <c r="I54" s="23">
        <v>0</v>
      </c>
      <c r="J54" s="23">
        <f>SUM(I54+'Draw #3'!J54)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#3'!E55:F55)</f>
        <v>0</v>
      </c>
      <c r="F55" s="74">
        <v>0</v>
      </c>
      <c r="G55" s="73">
        <f>SUM('Draw #3'!G55)+'Draw #4'!F55</f>
        <v>0</v>
      </c>
      <c r="H55" s="23">
        <f t="shared" si="0"/>
        <v>0</v>
      </c>
      <c r="I55" s="23">
        <v>0</v>
      </c>
      <c r="J55" s="23">
        <f>SUM(I55+'Draw #3'!J55)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#3'!E56:F56)</f>
        <v>0</v>
      </c>
      <c r="F56" s="74">
        <v>0</v>
      </c>
      <c r="G56" s="73">
        <f>SUM('Draw #3'!G56)+'Draw #4'!F56</f>
        <v>11972.11</v>
      </c>
      <c r="H56" s="23">
        <f t="shared" si="0"/>
        <v>11972.11</v>
      </c>
      <c r="I56" s="23">
        <v>0</v>
      </c>
      <c r="J56" s="23">
        <f>SUM(I56+'Draw #3'!J56)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#3'!E57:F57)</f>
        <v>0</v>
      </c>
      <c r="F57" s="74">
        <v>0</v>
      </c>
      <c r="G57" s="73">
        <f>SUM('Draw #3'!G57)+'Draw #4'!F57</f>
        <v>13056</v>
      </c>
      <c r="H57" s="23">
        <f t="shared" si="0"/>
        <v>13056</v>
      </c>
      <c r="I57" s="23">
        <v>0</v>
      </c>
      <c r="J57" s="23">
        <f>SUM(I57+'Draw #3'!J57)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#3'!E58:F58)</f>
        <v>0</v>
      </c>
      <c r="F58" s="74">
        <v>0</v>
      </c>
      <c r="G58" s="73">
        <f>SUM('Draw #3'!G58)+'Draw #4'!F58</f>
        <v>10840</v>
      </c>
      <c r="H58" s="23">
        <f t="shared" si="0"/>
        <v>10840</v>
      </c>
      <c r="I58" s="23">
        <v>0</v>
      </c>
      <c r="J58" s="23">
        <f>SUM(I58+'Draw #3'!J58)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#3'!E59:F59)</f>
        <v>0</v>
      </c>
      <c r="F59" s="74">
        <v>0</v>
      </c>
      <c r="G59" s="73">
        <f>SUM('Draw #3'!G59)+'Draw #4'!F59</f>
        <v>3000</v>
      </c>
      <c r="H59" s="23">
        <f t="shared" si="0"/>
        <v>3000</v>
      </c>
      <c r="I59" s="23">
        <v>0</v>
      </c>
      <c r="J59" s="23">
        <f>SUM(I59+'Draw #3'!J59)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#3'!E60:F60)</f>
        <v>0</v>
      </c>
      <c r="F60" s="74">
        <v>0</v>
      </c>
      <c r="G60" s="73">
        <f>SUM('Draw #3'!G60)+'Draw #4'!F60</f>
        <v>14136</v>
      </c>
      <c r="H60" s="23">
        <f t="shared" si="0"/>
        <v>14136</v>
      </c>
      <c r="I60" s="23">
        <v>0</v>
      </c>
      <c r="J60" s="23">
        <f>SUM(I60+'Draw #3'!J60)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#3'!E61:F61)</f>
        <v>0</v>
      </c>
      <c r="F61" s="74">
        <v>0</v>
      </c>
      <c r="G61" s="73">
        <f>SUM('Draw #3'!G61)+'Draw #4'!F61</f>
        <v>129875.28</v>
      </c>
      <c r="H61" s="23">
        <f t="shared" si="0"/>
        <v>129875.28</v>
      </c>
      <c r="I61" s="23">
        <v>0</v>
      </c>
      <c r="J61" s="23">
        <f>SUM(I61+'Draw #3'!J61)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#3'!E62:F62)</f>
        <v>0</v>
      </c>
      <c r="F62" s="74">
        <v>0</v>
      </c>
      <c r="G62" s="73">
        <f>SUM('Draw #3'!G62)+'Draw #4'!F62</f>
        <v>50000</v>
      </c>
      <c r="H62" s="23">
        <f t="shared" si="0"/>
        <v>50000</v>
      </c>
      <c r="I62" s="23">
        <v>0</v>
      </c>
      <c r="J62" s="23">
        <f>SUM(I62+'Draw #3'!J62)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#3'!E63:F63)</f>
        <v>0</v>
      </c>
      <c r="F63" s="74">
        <v>0</v>
      </c>
      <c r="G63" s="73">
        <f>SUM('Draw #3'!G63)+'Draw #4'!F63</f>
        <v>103000</v>
      </c>
      <c r="H63" s="23">
        <f t="shared" si="0"/>
        <v>103000</v>
      </c>
      <c r="I63" s="23">
        <v>0</v>
      </c>
      <c r="J63" s="23">
        <f>SUM(I63+'Draw #3'!J63)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#3'!E64:F64)</f>
        <v>0</v>
      </c>
      <c r="F64" s="74">
        <v>0</v>
      </c>
      <c r="G64" s="73">
        <f>SUM('Draw #3'!G64)+'Draw #4'!F64</f>
        <v>150000</v>
      </c>
      <c r="H64" s="23">
        <f t="shared" si="0"/>
        <v>150000</v>
      </c>
      <c r="I64" s="23">
        <v>0</v>
      </c>
      <c r="J64" s="23">
        <f>SUM(I64+'Draw #3'!J64)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#3'!E65:F65)</f>
        <v>0</v>
      </c>
      <c r="F65" s="74">
        <v>0</v>
      </c>
      <c r="G65" s="73">
        <f>SUM('Draw #3'!G65)+'Draw #4'!F65</f>
        <v>37409</v>
      </c>
      <c r="H65" s="23">
        <f t="shared" si="0"/>
        <v>37409</v>
      </c>
      <c r="I65" s="23">
        <v>0</v>
      </c>
      <c r="J65" s="23">
        <f>SUM(I65+'Draw #3'!J65)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#3'!E66:F66)</f>
        <v>0</v>
      </c>
      <c r="F66" s="74">
        <v>0</v>
      </c>
      <c r="G66" s="73">
        <f>SUM('Draw #3'!G66)+'Draw #4'!F66</f>
        <v>187300</v>
      </c>
      <c r="H66" s="23">
        <f t="shared" si="0"/>
        <v>187300</v>
      </c>
      <c r="I66" s="23">
        <v>0</v>
      </c>
      <c r="J66" s="23">
        <f>SUM(I66+'Draw #3'!J66)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#3'!E67:F67)</f>
        <v>0</v>
      </c>
      <c r="F67" s="74">
        <v>0</v>
      </c>
      <c r="G67" s="73">
        <f>SUM('Draw #3'!G67)+'Draw #4'!F67</f>
        <v>800000</v>
      </c>
      <c r="H67" s="23">
        <f t="shared" si="0"/>
        <v>800000</v>
      </c>
      <c r="I67" s="23">
        <v>0</v>
      </c>
      <c r="J67" s="23">
        <f>SUM(I67+'Draw #3'!J67)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#3'!E68:F68)</f>
        <v>0</v>
      </c>
      <c r="F68" s="74">
        <v>0</v>
      </c>
      <c r="G68" s="73">
        <f>SUM('Draw #3'!G68)+'Draw #4'!F68</f>
        <v>5000</v>
      </c>
      <c r="H68" s="23">
        <f t="shared" si="0"/>
        <v>5000</v>
      </c>
      <c r="I68" s="23">
        <v>0</v>
      </c>
      <c r="J68" s="23">
        <f>SUM(I68+'Draw #3'!J68)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#3'!E69:F69)</f>
        <v>0</v>
      </c>
      <c r="F69" s="74">
        <v>0</v>
      </c>
      <c r="G69" s="73">
        <f>SUM('Draw #3'!G69)+'Draw #4'!F69</f>
        <v>394800</v>
      </c>
      <c r="H69" s="23">
        <f t="shared" si="0"/>
        <v>394800</v>
      </c>
      <c r="I69" s="23">
        <v>0</v>
      </c>
      <c r="J69" s="23">
        <f>SUM(I69+'Draw #3'!J69)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#3'!E70:F70)</f>
        <v>0</v>
      </c>
      <c r="F70" s="74">
        <v>0</v>
      </c>
      <c r="G70" s="73">
        <f>SUM('Draw #3'!G70)+'Draw #4'!F70</f>
        <v>575000</v>
      </c>
      <c r="H70" s="23">
        <f t="shared" si="0"/>
        <v>575000</v>
      </c>
      <c r="I70" s="23">
        <v>0</v>
      </c>
      <c r="J70" s="23">
        <f>SUM(I70+'Draw #3'!J70)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#3'!E71:F71)</f>
        <v>0</v>
      </c>
      <c r="F71" s="74">
        <v>0</v>
      </c>
      <c r="G71" s="73">
        <f>SUM('Draw #3'!G71)+'Draw #4'!F71</f>
        <v>32000</v>
      </c>
      <c r="H71" s="23">
        <f t="shared" si="0"/>
        <v>32000</v>
      </c>
      <c r="I71" s="23">
        <v>0</v>
      </c>
      <c r="J71" s="23">
        <f>SUM(I71+'Draw #3'!J71)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#3'!E72:F72)</f>
        <v>0</v>
      </c>
      <c r="F72" s="74">
        <v>0</v>
      </c>
      <c r="G72" s="73">
        <f>SUM('Draw #3'!G72)+'Draw #4'!F72</f>
        <v>19000</v>
      </c>
      <c r="H72" s="23">
        <f t="shared" si="0"/>
        <v>19000</v>
      </c>
      <c r="I72" s="23">
        <v>0</v>
      </c>
      <c r="J72" s="23">
        <f>SUM(I72+'Draw #3'!J72)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#3'!E73:F73)</f>
        <v>0</v>
      </c>
      <c r="F73" s="74">
        <v>0</v>
      </c>
      <c r="G73" s="73">
        <f>SUM('Draw #3'!G73)+'Draw #4'!F73</f>
        <v>51000</v>
      </c>
      <c r="H73" s="23">
        <f t="shared" si="0"/>
        <v>51000</v>
      </c>
      <c r="I73" s="23">
        <v>0</v>
      </c>
      <c r="J73" s="23">
        <f>SUM(I73+'Draw #3'!J73)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#3'!E74:F74)</f>
        <v>0</v>
      </c>
      <c r="F74" s="74">
        <v>0</v>
      </c>
      <c r="G74" s="73">
        <f>SUM('Draw #3'!G74)+'Draw #4'!F74</f>
        <v>5000</v>
      </c>
      <c r="H74" s="23">
        <f t="shared" si="0"/>
        <v>5000</v>
      </c>
      <c r="I74" s="23">
        <v>0</v>
      </c>
      <c r="J74" s="23">
        <f>SUM(I74+'Draw #3'!J74)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#3'!E75:F75)</f>
        <v>0</v>
      </c>
      <c r="F75" s="74">
        <v>0</v>
      </c>
      <c r="G75" s="73">
        <f>SUM('Draw #3'!G75)+'Draw #4'!F75</f>
        <v>47250</v>
      </c>
      <c r="H75" s="23">
        <f t="shared" si="0"/>
        <v>47250</v>
      </c>
      <c r="I75" s="23">
        <v>0</v>
      </c>
      <c r="J75" s="23">
        <f>SUM(I75+'Draw #3'!J75)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#3'!E76:F76)</f>
        <v>0</v>
      </c>
      <c r="F76" s="74">
        <v>0</v>
      </c>
      <c r="G76" s="73" t="e">
        <f>SUM('Draw #3'!G76)+'Draw #4'!F76</f>
        <v>#REF!</v>
      </c>
      <c r="H76" s="23" t="e">
        <f t="shared" si="0"/>
        <v>#REF!</v>
      </c>
      <c r="I76" s="23">
        <v>0</v>
      </c>
      <c r="J76" s="23">
        <f>SUM(I76+'Draw #3'!J76)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#3'!E77:F77)</f>
        <v>0</v>
      </c>
      <c r="F77" s="74">
        <v>0</v>
      </c>
      <c r="G77" s="73">
        <f>SUM('Draw #3'!G77)+'Draw #4'!F77</f>
        <v>57350</v>
      </c>
      <c r="H77" s="23">
        <f t="shared" si="0"/>
        <v>57350</v>
      </c>
      <c r="I77" s="23">
        <v>0</v>
      </c>
      <c r="J77" s="23">
        <f>SUM(I77+'Draw #3'!J77)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#3'!E78:F78)</f>
        <v>0</v>
      </c>
      <c r="F78" s="74">
        <v>0</v>
      </c>
      <c r="G78" s="73">
        <f>SUM('Draw #3'!G78)+'Draw #4'!F78</f>
        <v>10000</v>
      </c>
      <c r="H78" s="23">
        <f t="shared" si="0"/>
        <v>10000</v>
      </c>
      <c r="I78" s="23">
        <v>0</v>
      </c>
      <c r="J78" s="23">
        <f>SUM(I78+'Draw #3'!J78)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#3'!E79:F79)</f>
        <v>0</v>
      </c>
      <c r="F79" s="74">
        <v>0</v>
      </c>
      <c r="G79" s="73" t="e">
        <f>SUM('Draw #3'!G79)+'Draw #4'!F79</f>
        <v>#REF!</v>
      </c>
      <c r="H79" s="23" t="e">
        <f t="shared" si="0"/>
        <v>#REF!</v>
      </c>
      <c r="I79" s="23">
        <v>0</v>
      </c>
      <c r="J79" s="23">
        <f>SUM(I79+'Draw #3'!J79)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#3'!E80:F80)</f>
        <v>0</v>
      </c>
      <c r="F80" s="74">
        <v>0</v>
      </c>
      <c r="G80" s="73" t="e">
        <f>SUM('Draw #3'!G80)+'Draw #4'!F80</f>
        <v>#REF!</v>
      </c>
      <c r="H80" s="23" t="e">
        <f t="shared" si="0"/>
        <v>#REF!</v>
      </c>
      <c r="I80" s="23">
        <v>0</v>
      </c>
      <c r="J80" s="23">
        <f>SUM(I80+'Draw #3'!J80)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#3'!E81:F81)</f>
        <v>0</v>
      </c>
      <c r="F81" s="74">
        <v>0</v>
      </c>
      <c r="G81" s="73" t="e">
        <f>SUM('Draw #3'!G81)+'Draw #4'!F81</f>
        <v>#REF!</v>
      </c>
      <c r="H81" s="23" t="e">
        <f t="shared" si="0"/>
        <v>#REF!</v>
      </c>
      <c r="I81" s="23">
        <v>0</v>
      </c>
      <c r="J81" s="23">
        <f>SUM(I81+'Draw #3'!J81)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#3'!E82:F82)</f>
        <v>0</v>
      </c>
      <c r="F82" s="74">
        <v>0</v>
      </c>
      <c r="G82" s="73">
        <f>SUM('Draw #3'!G82)+'Draw #4'!F82</f>
        <v>10500</v>
      </c>
      <c r="H82" s="23">
        <f t="shared" si="0"/>
        <v>10500</v>
      </c>
      <c r="I82" s="23">
        <v>0</v>
      </c>
      <c r="J82" s="23">
        <f>SUM(I82+'Draw #3'!J82)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#3'!E83:F83)</f>
        <v>0</v>
      </c>
      <c r="F83" s="74">
        <v>0</v>
      </c>
      <c r="G83" s="73">
        <f>SUM('Draw #3'!G83)+'Draw #4'!F83</f>
        <v>10000</v>
      </c>
      <c r="H83" s="23">
        <f t="shared" si="0"/>
        <v>10000</v>
      </c>
      <c r="I83" s="23">
        <v>0</v>
      </c>
      <c r="J83" s="23">
        <f>SUM(I83+'Draw #3'!J83)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#3'!E84:F84)</f>
        <v>0</v>
      </c>
      <c r="F84" s="74">
        <v>0</v>
      </c>
      <c r="G84" s="73">
        <f>SUM('Draw #3'!G84)+'Draw #4'!F84</f>
        <v>5000</v>
      </c>
      <c r="H84" s="23">
        <f t="shared" si="0"/>
        <v>5000</v>
      </c>
      <c r="I84" s="23">
        <v>0</v>
      </c>
      <c r="J84" s="23">
        <f>SUM(I84+'Draw #3'!J84)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#3'!E85:F85)</f>
        <v>0</v>
      </c>
      <c r="F85" s="74">
        <v>0</v>
      </c>
      <c r="G85" s="73">
        <f>SUM('Draw #3'!G85)+'Draw #4'!F85</f>
        <v>28619.55</v>
      </c>
      <c r="H85" s="23">
        <f t="shared" si="0"/>
        <v>28619.55</v>
      </c>
      <c r="I85" s="23">
        <v>0</v>
      </c>
      <c r="J85" s="23">
        <f>SUM(I85+'Draw #3'!J85)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#3'!E86:F86)</f>
        <v>0</v>
      </c>
      <c r="F86" s="74">
        <v>0</v>
      </c>
      <c r="G86" s="73">
        <f>SUM('Draw #3'!G86)+'Draw #4'!F86</f>
        <v>50000</v>
      </c>
      <c r="H86" s="23">
        <f t="shared" si="0"/>
        <v>50000</v>
      </c>
      <c r="I86" s="23">
        <v>0</v>
      </c>
      <c r="J86" s="23">
        <f>SUM(I86+'Draw #3'!J86)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#3'!E87:F87)</f>
        <v>0</v>
      </c>
      <c r="F87" s="74">
        <v>0</v>
      </c>
      <c r="G87" s="73">
        <f>SUM('Draw #3'!G87)+'Draw #4'!F87</f>
        <v>0</v>
      </c>
      <c r="H87" s="23">
        <f t="shared" si="0"/>
        <v>0</v>
      </c>
      <c r="I87" s="23">
        <v>0</v>
      </c>
      <c r="J87" s="23">
        <f>SUM(I87+'Draw #3'!J87)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#3'!E88:F88)</f>
        <v>0</v>
      </c>
      <c r="F88" s="74">
        <v>0</v>
      </c>
      <c r="G88" s="73">
        <f>SUM('Draw #3'!G88)+'Draw #4'!F88</f>
        <v>0</v>
      </c>
      <c r="H88" s="23">
        <f t="shared" si="0"/>
        <v>0</v>
      </c>
      <c r="I88" s="23">
        <v>0</v>
      </c>
      <c r="J88" s="23">
        <f>SUM(I88+'Draw #3'!J88)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#3'!E89:F89)</f>
        <v>0</v>
      </c>
      <c r="F89" s="74">
        <v>0</v>
      </c>
      <c r="G89" s="73">
        <f>SUM('Draw #3'!G89)+'Draw #4'!F89</f>
        <v>0</v>
      </c>
      <c r="H89" s="23">
        <f t="shared" si="0"/>
        <v>0</v>
      </c>
      <c r="I89" s="23">
        <v>0</v>
      </c>
      <c r="J89" s="23">
        <f>SUM(I89+'Draw #3'!J89)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#3'!E90:F90)</f>
        <v>0</v>
      </c>
      <c r="F90" s="74">
        <v>0</v>
      </c>
      <c r="G90" s="73">
        <f>SUM('Draw #3'!G90)+'Draw #4'!F90</f>
        <v>50000</v>
      </c>
      <c r="H90" s="23">
        <f t="shared" si="0"/>
        <v>50000</v>
      </c>
      <c r="I90" s="23">
        <v>0</v>
      </c>
      <c r="J90" s="23">
        <f>SUM(I90+'Draw #3'!J90)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#3'!E91:F91)</f>
        <v>0</v>
      </c>
      <c r="F91" s="74">
        <v>0</v>
      </c>
      <c r="G91" s="73">
        <f>SUM('Draw #3'!G91)+'Draw #4'!F91</f>
        <v>0</v>
      </c>
      <c r="H91" s="23">
        <f t="shared" si="0"/>
        <v>0</v>
      </c>
      <c r="I91" s="23">
        <v>0</v>
      </c>
      <c r="J91" s="23">
        <f>SUM(I91+'Draw #3'!J91)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#3'!E92:F92)</f>
        <v>0</v>
      </c>
      <c r="F92" s="74">
        <v>0</v>
      </c>
      <c r="G92" s="73">
        <f>SUM('Draw #3'!G92)+'Draw #4'!F92</f>
        <v>0</v>
      </c>
      <c r="H92" s="23">
        <f t="shared" si="0"/>
        <v>0</v>
      </c>
      <c r="I92" s="23">
        <v>0</v>
      </c>
      <c r="J92" s="23">
        <f>SUM(I92+'Draw #3'!J92)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#3'!E93:F93)</f>
        <v>0</v>
      </c>
      <c r="F93" s="74">
        <v>0</v>
      </c>
      <c r="G93" s="73">
        <f>SUM('Draw #3'!G93)+'Draw #4'!F93</f>
        <v>806320.04</v>
      </c>
      <c r="H93" s="23">
        <f t="shared" si="0"/>
        <v>806320.04</v>
      </c>
      <c r="I93" s="23">
        <v>0</v>
      </c>
      <c r="J93" s="23">
        <f>SUM(I93+'Draw #3'!J93)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#3'!E94:F94)</f>
        <v>0</v>
      </c>
      <c r="F94" s="74">
        <v>0</v>
      </c>
      <c r="G94" s="73">
        <f>SUM('Draw #3'!G94)+'Draw #4'!F94</f>
        <v>689162.43</v>
      </c>
      <c r="H94" s="23">
        <f t="shared" si="0"/>
        <v>689162.43</v>
      </c>
      <c r="I94" s="23">
        <v>0</v>
      </c>
      <c r="J94" s="23">
        <f>SUM(I94+'Draw #3'!J94)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#3'!E95:F95)</f>
        <v>0</v>
      </c>
      <c r="F95" s="74">
        <v>0</v>
      </c>
      <c r="G95" s="73" t="e">
        <f>SUM('Draw #3'!G95)+'Draw #4'!F95</f>
        <v>#REF!</v>
      </c>
      <c r="H95" s="23" t="e">
        <f t="shared" si="0"/>
        <v>#REF!</v>
      </c>
      <c r="I95" s="23">
        <v>0</v>
      </c>
      <c r="J95" s="23">
        <f>SUM(I95+'Draw #3'!J95)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#3'!E96:F96)</f>
        <v>0</v>
      </c>
      <c r="F96" s="74">
        <v>0</v>
      </c>
      <c r="G96" s="73" t="e">
        <f>SUM('Draw #3'!G96)+'Draw #4'!F96</f>
        <v>#REF!</v>
      </c>
      <c r="H96" s="23" t="e">
        <f t="shared" si="0"/>
        <v>#REF!</v>
      </c>
      <c r="I96" s="23">
        <v>0</v>
      </c>
      <c r="J96" s="23">
        <f>SUM(I96+'Draw #3'!J96)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#3'!E97:F97)</f>
        <v>0</v>
      </c>
      <c r="F97" s="74">
        <v>0</v>
      </c>
      <c r="G97" s="73" t="e">
        <f>SUM('Draw #3'!G97)+'Draw #4'!F97</f>
        <v>#REF!</v>
      </c>
      <c r="H97" s="23" t="e">
        <f t="shared" si="0"/>
        <v>#REF!</v>
      </c>
      <c r="I97" s="23">
        <v>0</v>
      </c>
      <c r="J97" s="23">
        <f>SUM(I97+'Draw #3'!J97)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#3'!E98:F98)</f>
        <v>0</v>
      </c>
      <c r="F98" s="74">
        <v>0</v>
      </c>
      <c r="G98" s="73" t="e">
        <f>SUM('Draw #3'!G98)+'Draw #4'!F98</f>
        <v>#REF!</v>
      </c>
      <c r="H98" s="23" t="e">
        <f t="shared" si="0"/>
        <v>#REF!</v>
      </c>
      <c r="I98" s="23">
        <v>0</v>
      </c>
      <c r="J98" s="23">
        <f>SUM(I98+'Draw #3'!J98)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#3'!E99:F99)</f>
        <v>0</v>
      </c>
      <c r="F99" s="74">
        <v>0</v>
      </c>
      <c r="G99" s="73" t="e">
        <f>SUM('Draw #3'!G99)+'Draw #4'!F99</f>
        <v>#REF!</v>
      </c>
      <c r="H99" s="23" t="e">
        <f t="shared" si="0"/>
        <v>#REF!</v>
      </c>
      <c r="I99" s="23">
        <v>0</v>
      </c>
      <c r="J99" s="23">
        <f>SUM(I99+'Draw #3'!J99)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#3'!E100:F100)</f>
        <v>0</v>
      </c>
      <c r="F100" s="74">
        <v>0</v>
      </c>
      <c r="G100" s="73" t="e">
        <f>SUM('Draw #3'!G100)+'Draw #4'!F100</f>
        <v>#REF!</v>
      </c>
      <c r="H100" s="23" t="e">
        <f t="shared" si="0"/>
        <v>#REF!</v>
      </c>
      <c r="I100" s="23">
        <v>0</v>
      </c>
      <c r="J100" s="23">
        <f>SUM(I100+'Draw #3'!J100)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#3'!E101:F101)</f>
        <v>0</v>
      </c>
      <c r="F101" s="74">
        <v>0</v>
      </c>
      <c r="G101" s="73" t="e">
        <f>SUM('Draw #3'!G101)+'Draw #4'!F101</f>
        <v>#REF!</v>
      </c>
      <c r="H101" s="23" t="e">
        <f t="shared" si="0"/>
        <v>#REF!</v>
      </c>
      <c r="I101" s="23">
        <v>0</v>
      </c>
      <c r="J101" s="23">
        <f>SUM(I101+'Draw #3'!J101)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#3'!E102:F102)</f>
        <v>0</v>
      </c>
      <c r="F102" s="74">
        <v>0</v>
      </c>
      <c r="G102" s="73" t="e">
        <f>SUM('Draw #3'!G102)+'Draw #4'!F102</f>
        <v>#REF!</v>
      </c>
      <c r="H102" s="23" t="e">
        <f t="shared" si="0"/>
        <v>#REF!</v>
      </c>
      <c r="I102" s="23">
        <v>0</v>
      </c>
      <c r="J102" s="23">
        <f>SUM(I102+'Draw #3'!J102)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#3'!E103:F103)</f>
        <v>0</v>
      </c>
      <c r="F103" s="74">
        <v>0</v>
      </c>
      <c r="G103" s="73" t="e">
        <f>SUM('Draw #3'!G103)+'Draw #4'!F103</f>
        <v>#REF!</v>
      </c>
      <c r="H103" s="23" t="e">
        <f t="shared" si="0"/>
        <v>#REF!</v>
      </c>
      <c r="I103" s="23">
        <v>0</v>
      </c>
      <c r="J103" s="23">
        <f>SUM(I103+'Draw #3'!J103)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#3'!E104:F104)</f>
        <v>0</v>
      </c>
      <c r="F104" s="74">
        <v>0</v>
      </c>
      <c r="G104" s="73" t="e">
        <f>SUM('Draw #3'!G104)+'Draw #4'!F104</f>
        <v>#REF!</v>
      </c>
      <c r="H104" s="23" t="e">
        <f t="shared" si="0"/>
        <v>#REF!</v>
      </c>
      <c r="I104" s="23">
        <v>0</v>
      </c>
      <c r="J104" s="23">
        <f>SUM(I104+'Draw #3'!J104)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#3'!E105:F105)</f>
        <v>0</v>
      </c>
      <c r="F105" s="74">
        <v>0</v>
      </c>
      <c r="G105" s="73" t="e">
        <f>SUM('Draw #3'!G105)+'Draw #4'!F105</f>
        <v>#REF!</v>
      </c>
      <c r="H105" s="23" t="e">
        <f t="shared" si="0"/>
        <v>#REF!</v>
      </c>
      <c r="I105" s="23">
        <v>0</v>
      </c>
      <c r="J105" s="23">
        <f>SUM(I105+'Draw #3'!J105)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#3'!E106:F106)</f>
        <v>0</v>
      </c>
      <c r="F106" s="74">
        <v>0</v>
      </c>
      <c r="G106" s="73" t="e">
        <f>SUM('Draw #3'!G106)+'Draw #4'!F106</f>
        <v>#REF!</v>
      </c>
      <c r="H106" s="23" t="e">
        <f t="shared" si="0"/>
        <v>#REF!</v>
      </c>
      <c r="I106" s="23">
        <v>0</v>
      </c>
      <c r="J106" s="23">
        <f>SUM(I106+'Draw #3'!J106)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#3'!E107:F107)</f>
        <v>0</v>
      </c>
      <c r="F107" s="74">
        <v>0</v>
      </c>
      <c r="G107" s="73" t="e">
        <f>SUM('Draw #3'!G107)+'Draw #4'!F107</f>
        <v>#REF!</v>
      </c>
      <c r="H107" s="23" t="e">
        <f t="shared" si="0"/>
        <v>#REF!</v>
      </c>
      <c r="I107" s="23">
        <v>0</v>
      </c>
      <c r="J107" s="23">
        <f>SUM(I107+'Draw #3'!J107)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#3'!E108:F108)</f>
        <v>0</v>
      </c>
      <c r="F108" s="74">
        <v>0</v>
      </c>
      <c r="G108" s="73" t="e">
        <f>SUM('Draw #3'!G108)+'Draw #4'!F108</f>
        <v>#REF!</v>
      </c>
      <c r="H108" s="23" t="e">
        <f t="shared" si="0"/>
        <v>#REF!</v>
      </c>
      <c r="I108" s="23">
        <v>0</v>
      </c>
      <c r="J108" s="23">
        <f>SUM(I108+'Draw #3'!J108)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#3'!E109:F109)</f>
        <v>0</v>
      </c>
      <c r="F109" s="74">
        <v>0</v>
      </c>
      <c r="G109" s="73" t="e">
        <f>SUM('Draw #3'!G109)+'Draw #4'!F109</f>
        <v>#REF!</v>
      </c>
      <c r="H109" s="23" t="e">
        <f t="shared" si="0"/>
        <v>#REF!</v>
      </c>
      <c r="I109" s="23">
        <v>0</v>
      </c>
      <c r="J109" s="23">
        <f>SUM(I109+'Draw #3'!J109)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#3'!E110:F110)</f>
        <v>0</v>
      </c>
      <c r="F110" s="74">
        <v>0</v>
      </c>
      <c r="G110" s="73" t="e">
        <f>SUM('Draw #3'!G110)+'Draw #4'!F110</f>
        <v>#REF!</v>
      </c>
      <c r="H110" s="23" t="e">
        <f t="shared" si="0"/>
        <v>#REF!</v>
      </c>
      <c r="I110" s="23">
        <v>0</v>
      </c>
      <c r="J110" s="23">
        <f>SUM(I110+'Draw #3'!J110)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#3'!E111:F111)</f>
        <v>0</v>
      </c>
      <c r="F111" s="74">
        <v>0</v>
      </c>
      <c r="G111" s="73" t="e">
        <f>SUM('Draw #3'!G111)+'Draw #4'!F111</f>
        <v>#REF!</v>
      </c>
      <c r="H111" s="23" t="e">
        <f t="shared" si="0"/>
        <v>#REF!</v>
      </c>
      <c r="I111" s="23">
        <v>0</v>
      </c>
      <c r="J111" s="23">
        <f>SUM(I111+'Draw #3'!J111)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#3'!E112:F112)</f>
        <v>0</v>
      </c>
      <c r="F112" s="74">
        <v>0</v>
      </c>
      <c r="G112" s="73" t="e">
        <f>SUM('Draw #3'!G112)+'Draw #4'!F112</f>
        <v>#REF!</v>
      </c>
      <c r="H112" s="23" t="e">
        <f t="shared" si="0"/>
        <v>#REF!</v>
      </c>
      <c r="I112" s="23">
        <v>0</v>
      </c>
      <c r="J112" s="23">
        <f>SUM(I112+'Draw #3'!J112)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#3'!E113:F113)</f>
        <v>0</v>
      </c>
      <c r="F113" s="74">
        <v>0</v>
      </c>
      <c r="G113" s="73" t="e">
        <f>SUM('Draw #3'!G113)+'Draw #4'!F113</f>
        <v>#REF!</v>
      </c>
      <c r="H113" s="23" t="e">
        <f t="shared" si="0"/>
        <v>#REF!</v>
      </c>
      <c r="I113" s="23">
        <v>0</v>
      </c>
      <c r="J113" s="23">
        <f>SUM(I113+'Draw #3'!J113)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#3'!E114:F114)</f>
        <v>0</v>
      </c>
      <c r="F114" s="74">
        <v>0</v>
      </c>
      <c r="G114" s="73" t="e">
        <f>SUM('Draw #3'!G114)+'Draw #4'!F114</f>
        <v>#REF!</v>
      </c>
      <c r="H114" s="23" t="e">
        <f t="shared" si="0"/>
        <v>#REF!</v>
      </c>
      <c r="I114" s="23">
        <v>0</v>
      </c>
      <c r="J114" s="23">
        <f>SUM(I114+'Draw #3'!J114)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#3'!E115:F115)</f>
        <v>0</v>
      </c>
      <c r="F115" s="74">
        <v>0</v>
      </c>
      <c r="G115" s="73" t="e">
        <f>SUM('Draw #3'!G115)+'Draw #4'!F115</f>
        <v>#REF!</v>
      </c>
      <c r="H115" s="23" t="e">
        <f t="shared" si="0"/>
        <v>#REF!</v>
      </c>
      <c r="I115" s="23">
        <v>0</v>
      </c>
      <c r="J115" s="23">
        <f>SUM(I115+'Draw #3'!J115)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#3'!E116:F116)</f>
        <v>0</v>
      </c>
      <c r="F116" s="74">
        <v>0</v>
      </c>
      <c r="G116" s="73" t="e">
        <f>SUM('Draw #3'!G116)+'Draw #4'!F116</f>
        <v>#REF!</v>
      </c>
      <c r="H116" s="23" t="e">
        <f t="shared" si="0"/>
        <v>#REF!</v>
      </c>
      <c r="I116" s="23">
        <v>0</v>
      </c>
      <c r="J116" s="23">
        <f>SUM(I116+'Draw #3'!J116)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#3'!E117:F117)</f>
        <v>0</v>
      </c>
      <c r="F117" s="74">
        <v>0</v>
      </c>
      <c r="G117" s="73" t="e">
        <f>SUM('Draw #3'!G117)+'Draw #4'!F117</f>
        <v>#REF!</v>
      </c>
      <c r="H117" s="23" t="e">
        <f t="shared" si="0"/>
        <v>#REF!</v>
      </c>
      <c r="I117" s="23">
        <v>0</v>
      </c>
      <c r="J117" s="23">
        <f>SUM(I117+'Draw #3'!J117)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#3'!E118:F118)</f>
        <v>0</v>
      </c>
      <c r="F118" s="74">
        <v>0</v>
      </c>
      <c r="G118" s="73" t="e">
        <f>SUM('Draw #3'!G118)+'Draw #4'!F118</f>
        <v>#REF!</v>
      </c>
      <c r="H118" s="23" t="e">
        <f t="shared" si="0"/>
        <v>#REF!</v>
      </c>
      <c r="I118" s="23">
        <v>0</v>
      </c>
      <c r="J118" s="23">
        <f>SUM(I118+'Draw #3'!J118)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#3'!E119:F119)</f>
        <v>0</v>
      </c>
      <c r="F119" s="74">
        <v>0</v>
      </c>
      <c r="G119" s="73" t="e">
        <f>SUM('Draw #3'!G119)+'Draw #4'!F119</f>
        <v>#REF!</v>
      </c>
      <c r="H119" s="23" t="e">
        <f t="shared" si="0"/>
        <v>#REF!</v>
      </c>
      <c r="I119" s="23">
        <v>0</v>
      </c>
      <c r="J119" s="23">
        <f>SUM(I119+'Draw #3'!J119)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#3'!E120:F120)</f>
        <v>0</v>
      </c>
      <c r="F120" s="74">
        <v>0</v>
      </c>
      <c r="G120" s="73" t="e">
        <f>SUM('Draw #3'!G120)+'Draw #4'!F120</f>
        <v>#REF!</v>
      </c>
      <c r="H120" s="23" t="e">
        <f t="shared" si="0"/>
        <v>#REF!</v>
      </c>
      <c r="I120" s="23">
        <v>0</v>
      </c>
      <c r="J120" s="23">
        <f>SUM(I120+'Draw #3'!J120)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#3'!E121:F121)</f>
        <v>0</v>
      </c>
      <c r="F121" s="74">
        <v>0</v>
      </c>
      <c r="G121" s="73" t="e">
        <f>SUM('Draw #3'!G121)+'Draw #4'!F121</f>
        <v>#REF!</v>
      </c>
      <c r="H121" s="23" t="e">
        <f t="shared" si="0"/>
        <v>#REF!</v>
      </c>
      <c r="I121" s="23">
        <v>0</v>
      </c>
      <c r="J121" s="23">
        <f>SUM(I121+'Draw #3'!J121)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#3'!E122:F122)</f>
        <v>0</v>
      </c>
      <c r="F122" s="74">
        <v>0</v>
      </c>
      <c r="G122" s="73" t="e">
        <f>SUM('Draw #3'!G122)+'Draw #4'!F122</f>
        <v>#REF!</v>
      </c>
      <c r="H122" s="23" t="e">
        <f t="shared" si="0"/>
        <v>#REF!</v>
      </c>
      <c r="I122" s="23">
        <v>0</v>
      </c>
      <c r="J122" s="23">
        <f>SUM(I122+'Draw #3'!J122)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#3'!E123:F123)</f>
        <v>0</v>
      </c>
      <c r="F123" s="74">
        <v>0</v>
      </c>
      <c r="G123" s="73" t="e">
        <f>SUM('Draw #3'!G123)+'Draw #4'!F123</f>
        <v>#REF!</v>
      </c>
      <c r="H123" s="23" t="e">
        <f t="shared" si="0"/>
        <v>#REF!</v>
      </c>
      <c r="I123" s="23">
        <v>0</v>
      </c>
      <c r="J123" s="23">
        <f>SUM(I123+'Draw #3'!J123)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#3'!E124:F124)</f>
        <v>0</v>
      </c>
      <c r="F124" s="74">
        <v>0</v>
      </c>
      <c r="G124" s="73" t="e">
        <f>SUM('Draw #3'!G124)+'Draw #4'!F124</f>
        <v>#REF!</v>
      </c>
      <c r="H124" s="23" t="e">
        <f t="shared" si="0"/>
        <v>#REF!</v>
      </c>
      <c r="I124" s="23">
        <v>0</v>
      </c>
      <c r="J124" s="23">
        <f>SUM(I124+'Draw #3'!J124)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#3'!E125:F125)</f>
        <v>0</v>
      </c>
      <c r="F125" s="74">
        <v>0</v>
      </c>
      <c r="G125" s="73" t="e">
        <f>SUM('Draw #3'!G125)+'Draw #4'!F125</f>
        <v>#REF!</v>
      </c>
      <c r="H125" s="23" t="e">
        <f t="shared" si="0"/>
        <v>#REF!</v>
      </c>
      <c r="I125" s="23">
        <v>0</v>
      </c>
      <c r="J125" s="23">
        <f>SUM(I125+'Draw #3'!J125)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#3'!E126:F126)</f>
        <v>0</v>
      </c>
      <c r="F126" s="74">
        <v>0</v>
      </c>
      <c r="G126" s="73" t="e">
        <f>SUM('Draw #3'!G126)+'Draw #4'!F126</f>
        <v>#REF!</v>
      </c>
      <c r="H126" s="23" t="e">
        <f t="shared" si="0"/>
        <v>#REF!</v>
      </c>
      <c r="I126" s="23">
        <v>0</v>
      </c>
      <c r="J126" s="23">
        <f>SUM(I126+'Draw #3'!J126)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#3'!E127:F127)</f>
        <v>0</v>
      </c>
      <c r="F127" s="74">
        <v>0</v>
      </c>
      <c r="G127" s="73" t="e">
        <f>SUM('Draw #3'!G127)+'Draw #4'!F127</f>
        <v>#REF!</v>
      </c>
      <c r="H127" s="23" t="e">
        <f t="shared" si="0"/>
        <v>#REF!</v>
      </c>
      <c r="I127" s="23">
        <v>0</v>
      </c>
      <c r="J127" s="23">
        <f>SUM(I127+'Draw #3'!J127)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#3'!E128:F128)</f>
        <v>0</v>
      </c>
      <c r="F128" s="74">
        <v>0</v>
      </c>
      <c r="G128" s="73" t="e">
        <f>SUM('Draw #3'!G128)+'Draw #4'!F128</f>
        <v>#REF!</v>
      </c>
      <c r="H128" s="23" t="e">
        <f t="shared" si="0"/>
        <v>#REF!</v>
      </c>
      <c r="I128" s="23">
        <v>0</v>
      </c>
      <c r="J128" s="23">
        <f>SUM(I128+'Draw #3'!J128)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#3'!E129:F129)</f>
        <v>0</v>
      </c>
      <c r="F129" s="74">
        <v>0</v>
      </c>
      <c r="G129" s="73" t="e">
        <f>SUM('Draw #3'!G129)+'Draw #4'!F129</f>
        <v>#REF!</v>
      </c>
      <c r="H129" s="23" t="e">
        <f t="shared" si="0"/>
        <v>#REF!</v>
      </c>
      <c r="I129" s="23">
        <v>0</v>
      </c>
      <c r="J129" s="23">
        <f>SUM(I129+'Draw #3'!J129)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#3'!E130:F130)</f>
        <v>0</v>
      </c>
      <c r="F130" s="74">
        <v>0</v>
      </c>
      <c r="G130" s="73" t="e">
        <f>SUM('Draw #3'!G130)+'Draw #4'!F130</f>
        <v>#REF!</v>
      </c>
      <c r="H130" s="23" t="e">
        <f t="shared" si="0"/>
        <v>#REF!</v>
      </c>
      <c r="I130" s="23">
        <v>0</v>
      </c>
      <c r="J130" s="23">
        <f>SUM(I130+'Draw #3'!J130)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#3'!E131:F131)</f>
        <v>0</v>
      </c>
      <c r="F131" s="74">
        <v>0</v>
      </c>
      <c r="G131" s="73" t="e">
        <f>SUM('Draw #3'!G131)+'Draw #4'!F131</f>
        <v>#REF!</v>
      </c>
      <c r="H131" s="23" t="e">
        <f t="shared" si="0"/>
        <v>#REF!</v>
      </c>
      <c r="I131" s="23">
        <v>0</v>
      </c>
      <c r="J131" s="23">
        <f>SUM(I131+'Draw #3'!J131)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#3'!E132:F132)</f>
        <v>0</v>
      </c>
      <c r="F132" s="74">
        <v>0</v>
      </c>
      <c r="G132" s="73" t="e">
        <f>SUM('Draw #3'!G132)+'Draw #4'!F132</f>
        <v>#REF!</v>
      </c>
      <c r="H132" s="23" t="e">
        <f t="shared" si="0"/>
        <v>#REF!</v>
      </c>
      <c r="I132" s="23">
        <v>0</v>
      </c>
      <c r="J132" s="23">
        <f>SUM(I132+'Draw #3'!J132)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#3'!E133:F133)</f>
        <v>0</v>
      </c>
      <c r="F133" s="74">
        <v>0</v>
      </c>
      <c r="G133" s="73" t="e">
        <f>SUM('Draw #3'!G133)+'Draw #4'!F133</f>
        <v>#REF!</v>
      </c>
      <c r="H133" s="23" t="e">
        <f t="shared" si="0"/>
        <v>#REF!</v>
      </c>
      <c r="I133" s="23">
        <v>0</v>
      </c>
      <c r="J133" s="23">
        <f>SUM(I133+'Draw #3'!J133)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#3'!E134:F134)</f>
        <v>0</v>
      </c>
      <c r="F134" s="74">
        <v>0</v>
      </c>
      <c r="G134" s="73" t="e">
        <f>SUM('Draw #3'!G134)+'Draw #4'!F134</f>
        <v>#REF!</v>
      </c>
      <c r="H134" s="23" t="e">
        <f t="shared" si="0"/>
        <v>#REF!</v>
      </c>
      <c r="I134" s="23">
        <v>0</v>
      </c>
      <c r="J134" s="23">
        <f>SUM(I134+'Draw #3'!J134)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#3'!E135:F135)</f>
        <v>0</v>
      </c>
      <c r="F135" s="74">
        <v>0</v>
      </c>
      <c r="G135" s="73" t="e">
        <f>SUM('Draw #3'!G135)+'Draw #4'!F135</f>
        <v>#REF!</v>
      </c>
      <c r="H135" s="23" t="e">
        <f t="shared" si="0"/>
        <v>#REF!</v>
      </c>
      <c r="I135" s="23">
        <v>0</v>
      </c>
      <c r="J135" s="23">
        <f>SUM(I135+'Draw #3'!J135)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67" priority="1" stopIfTrue="1">
      <formula>$I10&gt;0</formula>
    </cfRule>
    <cfRule type="expression" dxfId="66" priority="2" stopIfTrue="1">
      <formula>$K10=100%</formula>
    </cfRule>
  </conditionalFormatting>
  <conditionalFormatting sqref="D10:K135">
    <cfRule type="expression" dxfId="65" priority="3" stopIfTrue="1">
      <formula>$K10=""</formula>
    </cfRule>
    <cfRule type="expression" dxfId="64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5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#4'!E10:F10)</f>
        <v>0</v>
      </c>
      <c r="F10" s="74">
        <v>0</v>
      </c>
      <c r="G10" s="73">
        <f>SUM('Draw #4'!G10)+'Draw #5'!F10</f>
        <v>50000</v>
      </c>
      <c r="H10" s="23">
        <f t="shared" ref="H10:H135" si="0">SUM(G10-J10)</f>
        <v>50000</v>
      </c>
      <c r="I10" s="23">
        <v>0</v>
      </c>
      <c r="J10" s="23">
        <f>SUM(I10+'Draw #4'!J10)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#4'!E11:F11)</f>
        <v>0</v>
      </c>
      <c r="F11" s="74">
        <v>0</v>
      </c>
      <c r="G11" s="73">
        <f>SUM('Draw #4'!G11)+'Draw #5'!F11</f>
        <v>25000</v>
      </c>
      <c r="H11" s="23">
        <f t="shared" si="0"/>
        <v>25000</v>
      </c>
      <c r="I11" s="23">
        <v>0</v>
      </c>
      <c r="J11" s="23">
        <f>SUM(I11+'Draw #4'!J11)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#4'!E12:F12)</f>
        <v>0</v>
      </c>
      <c r="F12" s="74">
        <v>0</v>
      </c>
      <c r="G12" s="73">
        <f>SUM('Draw #4'!G12)+'Draw #5'!F12</f>
        <v>30000</v>
      </c>
      <c r="H12" s="23">
        <f t="shared" si="0"/>
        <v>30000</v>
      </c>
      <c r="I12" s="23">
        <v>0</v>
      </c>
      <c r="J12" s="23">
        <f>SUM(I12+'Draw #4'!J12)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#4'!E13:F13)</f>
        <v>0</v>
      </c>
      <c r="F13" s="74">
        <v>0</v>
      </c>
      <c r="G13" s="73">
        <f>SUM('Draw #4'!G13)+'Draw #5'!F13</f>
        <v>30000</v>
      </c>
      <c r="H13" s="23">
        <f t="shared" si="0"/>
        <v>30000</v>
      </c>
      <c r="I13" s="23">
        <v>0</v>
      </c>
      <c r="J13" s="23">
        <f>SUM(I13+'Draw #4'!J13)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#4'!E14:F14)</f>
        <v>0</v>
      </c>
      <c r="F14" s="74">
        <v>0</v>
      </c>
      <c r="G14" s="73">
        <f>SUM('Draw #4'!G14)+'Draw #5'!F14</f>
        <v>75000</v>
      </c>
      <c r="H14" s="23">
        <f t="shared" si="0"/>
        <v>75000</v>
      </c>
      <c r="I14" s="23">
        <v>0</v>
      </c>
      <c r="J14" s="23">
        <f>SUM(I14+'Draw #4'!J14)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#4'!E15:F15)</f>
        <v>0</v>
      </c>
      <c r="F15" s="74">
        <v>0</v>
      </c>
      <c r="G15" s="73">
        <f>SUM('Draw #4'!G15)+'Draw #5'!F15</f>
        <v>35</v>
      </c>
      <c r="H15" s="23">
        <f t="shared" si="0"/>
        <v>35</v>
      </c>
      <c r="I15" s="23">
        <v>0</v>
      </c>
      <c r="J15" s="23">
        <f>SUM(I15+'Draw #4'!J15)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#4'!E16:F16)</f>
        <v>0</v>
      </c>
      <c r="F16" s="74">
        <v>0</v>
      </c>
      <c r="G16" s="73">
        <f>SUM('Draw #4'!G16)+'Draw #5'!F16</f>
        <v>25000</v>
      </c>
      <c r="H16" s="23">
        <f t="shared" si="0"/>
        <v>25000</v>
      </c>
      <c r="I16" s="23">
        <v>0</v>
      </c>
      <c r="J16" s="23">
        <f>SUM(I16+'Draw #4'!J16)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#4'!E17:F17)</f>
        <v>0</v>
      </c>
      <c r="F17" s="74">
        <v>0</v>
      </c>
      <c r="G17" s="73">
        <f>SUM('Draw #4'!G17)+'Draw #5'!F17</f>
        <v>10000</v>
      </c>
      <c r="H17" s="23">
        <f t="shared" si="0"/>
        <v>10000</v>
      </c>
      <c r="I17" s="23">
        <v>0</v>
      </c>
      <c r="J17" s="23">
        <f>SUM(I17+'Draw #4'!J17)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#4'!E18:F18)</f>
        <v>0</v>
      </c>
      <c r="F18" s="74">
        <v>0</v>
      </c>
      <c r="G18" s="73">
        <f>SUM('Draw #4'!G18)+'Draw #5'!F18</f>
        <v>10000</v>
      </c>
      <c r="H18" s="23">
        <f t="shared" si="0"/>
        <v>10000</v>
      </c>
      <c r="I18" s="23">
        <v>0</v>
      </c>
      <c r="J18" s="23">
        <f>SUM(I18+'Draw #4'!J18)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#4'!E19:F19)</f>
        <v>0</v>
      </c>
      <c r="F19" s="74">
        <v>0</v>
      </c>
      <c r="G19" s="73">
        <f>SUM('Draw #4'!G19)+'Draw #5'!F19</f>
        <v>10000</v>
      </c>
      <c r="H19" s="23">
        <f t="shared" si="0"/>
        <v>10000</v>
      </c>
      <c r="I19" s="23">
        <v>0</v>
      </c>
      <c r="J19" s="23">
        <f>SUM(I19+'Draw #4'!J19)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#4'!E20:F20)</f>
        <v>0</v>
      </c>
      <c r="F20" s="74">
        <v>0</v>
      </c>
      <c r="G20" s="73">
        <f>SUM('Draw #4'!G20)+'Draw #5'!F20</f>
        <v>20000</v>
      </c>
      <c r="H20" s="23">
        <f t="shared" si="0"/>
        <v>20000</v>
      </c>
      <c r="I20" s="23">
        <v>0</v>
      </c>
      <c r="J20" s="23">
        <f>SUM(I20+'Draw #4'!J20)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#4'!E21:F21)</f>
        <v>0</v>
      </c>
      <c r="F21" s="74">
        <v>0</v>
      </c>
      <c r="G21" s="73">
        <f>SUM('Draw #4'!G21)+'Draw #5'!F21</f>
        <v>382500</v>
      </c>
      <c r="H21" s="23">
        <f t="shared" si="0"/>
        <v>382500</v>
      </c>
      <c r="I21" s="23">
        <v>0</v>
      </c>
      <c r="J21" s="23">
        <f>SUM(I21+'Draw #4'!J21)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#4'!E22:F22)</f>
        <v>0</v>
      </c>
      <c r="F22" s="74">
        <v>0</v>
      </c>
      <c r="G22" s="73">
        <f>SUM('Draw #4'!G22)+'Draw #5'!F22</f>
        <v>0</v>
      </c>
      <c r="H22" s="23">
        <f t="shared" si="0"/>
        <v>0</v>
      </c>
      <c r="I22" s="23">
        <v>0</v>
      </c>
      <c r="J22" s="23">
        <f>SUM(I22+'Draw #4'!J22)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#4'!E23:F23)</f>
        <v>0</v>
      </c>
      <c r="F23" s="74">
        <v>0</v>
      </c>
      <c r="G23" s="73">
        <f>SUM('Draw #4'!G23)+'Draw #5'!F23</f>
        <v>0</v>
      </c>
      <c r="H23" s="23">
        <f t="shared" si="0"/>
        <v>0</v>
      </c>
      <c r="I23" s="23">
        <v>0</v>
      </c>
      <c r="J23" s="23">
        <f>SUM(I23+'Draw #4'!J23)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#4'!E24:F24)</f>
        <v>0</v>
      </c>
      <c r="F24" s="74">
        <v>0</v>
      </c>
      <c r="G24" s="73">
        <f>SUM('Draw #4'!G24)+'Draw #5'!F24</f>
        <v>50000</v>
      </c>
      <c r="H24" s="23">
        <f t="shared" si="0"/>
        <v>50000</v>
      </c>
      <c r="I24" s="23">
        <v>0</v>
      </c>
      <c r="J24" s="23">
        <f>SUM(I24+'Draw #4'!J24)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#4'!E25:F25)</f>
        <v>0</v>
      </c>
      <c r="F25" s="74">
        <v>0</v>
      </c>
      <c r="G25" s="73">
        <f>SUM('Draw #4'!G25)+'Draw #5'!F25</f>
        <v>7000</v>
      </c>
      <c r="H25" s="23">
        <f t="shared" si="0"/>
        <v>7000</v>
      </c>
      <c r="I25" s="23">
        <v>0</v>
      </c>
      <c r="J25" s="23">
        <f>SUM(I25+'Draw #4'!J25)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#4'!E26:F26)</f>
        <v>0</v>
      </c>
      <c r="F26" s="74">
        <v>0</v>
      </c>
      <c r="G26" s="73">
        <f>SUM('Draw #4'!G26)+'Draw #5'!F26</f>
        <v>592020.54</v>
      </c>
      <c r="H26" s="23">
        <f t="shared" si="0"/>
        <v>592020.54</v>
      </c>
      <c r="I26" s="23">
        <v>0</v>
      </c>
      <c r="J26" s="23">
        <f>SUM(I26+'Draw #4'!J26)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#4'!E27:F27)</f>
        <v>0</v>
      </c>
      <c r="F27" s="74">
        <v>0</v>
      </c>
      <c r="G27" s="73">
        <f>SUM('Draw #4'!G27)+'Draw #5'!F27</f>
        <v>79500</v>
      </c>
      <c r="H27" s="23">
        <f t="shared" si="0"/>
        <v>79500</v>
      </c>
      <c r="I27" s="23">
        <v>0</v>
      </c>
      <c r="J27" s="23">
        <f>SUM(I27+'Draw #4'!J27)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#4'!E28:F28)</f>
        <v>0</v>
      </c>
      <c r="F28" s="74">
        <v>0</v>
      </c>
      <c r="G28" s="73">
        <f>SUM('Draw #4'!G28)+'Draw #5'!F28</f>
        <v>11000</v>
      </c>
      <c r="H28" s="23">
        <f t="shared" si="0"/>
        <v>11000</v>
      </c>
      <c r="I28" s="23">
        <v>0</v>
      </c>
      <c r="J28" s="23">
        <f>SUM(I28+'Draw #4'!J28)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#4'!E29:F29)</f>
        <v>0</v>
      </c>
      <c r="F29" s="74">
        <v>0</v>
      </c>
      <c r="G29" s="73">
        <f>SUM('Draw #4'!G29)+'Draw #5'!F29</f>
        <v>327470</v>
      </c>
      <c r="H29" s="23">
        <f t="shared" si="0"/>
        <v>327470</v>
      </c>
      <c r="I29" s="23">
        <v>0</v>
      </c>
      <c r="J29" s="23">
        <f>SUM(I29+'Draw #4'!J29)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#4'!E30:F30)</f>
        <v>0</v>
      </c>
      <c r="F30" s="74">
        <v>0</v>
      </c>
      <c r="G30" s="73">
        <f>SUM('Draw #4'!G30)+'Draw #5'!F30</f>
        <v>5000</v>
      </c>
      <c r="H30" s="23">
        <f t="shared" si="0"/>
        <v>5000</v>
      </c>
      <c r="I30" s="23">
        <v>0</v>
      </c>
      <c r="J30" s="23">
        <f>SUM(I30+'Draw #4'!J30)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#4'!E31:F31)</f>
        <v>0</v>
      </c>
      <c r="F31" s="74">
        <v>0</v>
      </c>
      <c r="G31" s="73">
        <f>SUM('Draw #4'!G31)+'Draw #5'!F31</f>
        <v>60042</v>
      </c>
      <c r="H31" s="23">
        <f t="shared" si="0"/>
        <v>60042</v>
      </c>
      <c r="I31" s="23">
        <v>0</v>
      </c>
      <c r="J31" s="23">
        <f>SUM(I31+'Draw #4'!J31)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#4'!E32:F32)</f>
        <v>0</v>
      </c>
      <c r="F32" s="74">
        <v>0</v>
      </c>
      <c r="G32" s="73">
        <f>SUM('Draw #4'!G32)+'Draw #5'!F32</f>
        <v>143700</v>
      </c>
      <c r="H32" s="23">
        <f t="shared" si="0"/>
        <v>143700</v>
      </c>
      <c r="I32" s="23">
        <v>0</v>
      </c>
      <c r="J32" s="23">
        <f>SUM(I32+'Draw #4'!J32)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#4'!E33:F33)</f>
        <v>0</v>
      </c>
      <c r="F33" s="74">
        <v>0</v>
      </c>
      <c r="G33" s="73">
        <f>SUM('Draw #4'!G33)+'Draw #5'!F33</f>
        <v>13055</v>
      </c>
      <c r="H33" s="23">
        <f t="shared" si="0"/>
        <v>13055</v>
      </c>
      <c r="I33" s="23">
        <v>0</v>
      </c>
      <c r="J33" s="23">
        <f>SUM(I33+'Draw #4'!J33)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#4'!E34:F34)</f>
        <v>0</v>
      </c>
      <c r="F34" s="74">
        <v>0</v>
      </c>
      <c r="G34" s="73">
        <f>SUM('Draw #4'!G34)+'Draw #5'!F34</f>
        <v>33988.019999999997</v>
      </c>
      <c r="H34" s="23">
        <f t="shared" si="0"/>
        <v>33988.019999999997</v>
      </c>
      <c r="I34" s="23">
        <v>0</v>
      </c>
      <c r="J34" s="23">
        <f>SUM(I34+'Draw #4'!J34)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#4'!E35:F35)</f>
        <v>0</v>
      </c>
      <c r="F35" s="74">
        <v>0</v>
      </c>
      <c r="G35" s="73">
        <f>SUM('Draw #4'!G35)+'Draw #5'!F35</f>
        <v>10000</v>
      </c>
      <c r="H35" s="23">
        <f t="shared" si="0"/>
        <v>10000</v>
      </c>
      <c r="I35" s="23">
        <v>0</v>
      </c>
      <c r="J35" s="23">
        <f>SUM(I35+'Draw #4'!J35)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#4'!E36:F36)</f>
        <v>0</v>
      </c>
      <c r="F36" s="74">
        <v>0</v>
      </c>
      <c r="G36" s="73">
        <f>SUM('Draw #4'!G36)+'Draw #5'!F36</f>
        <v>75000</v>
      </c>
      <c r="H36" s="23">
        <f t="shared" si="0"/>
        <v>75000</v>
      </c>
      <c r="I36" s="23">
        <v>0</v>
      </c>
      <c r="J36" s="23">
        <f>SUM(I36+'Draw #4'!J36)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#4'!E37:F37)</f>
        <v>0</v>
      </c>
      <c r="F37" s="74">
        <v>0</v>
      </c>
      <c r="G37" s="73">
        <f>SUM('Draw #4'!G37)+'Draw #5'!F37</f>
        <v>35000</v>
      </c>
      <c r="H37" s="23">
        <f t="shared" si="0"/>
        <v>35000</v>
      </c>
      <c r="I37" s="23">
        <v>0</v>
      </c>
      <c r="J37" s="23">
        <f>SUM(I37+'Draw #4'!J37)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#4'!E38:F38)</f>
        <v>0</v>
      </c>
      <c r="F38" s="74">
        <v>0</v>
      </c>
      <c r="G38" s="73">
        <f>SUM('Draw #4'!G38)+'Draw #5'!F38</f>
        <v>970000</v>
      </c>
      <c r="H38" s="23">
        <f t="shared" si="0"/>
        <v>970000</v>
      </c>
      <c r="I38" s="23">
        <v>0</v>
      </c>
      <c r="J38" s="23">
        <f>SUM(I38+'Draw #4'!J38)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#4'!E39:F39)</f>
        <v>0</v>
      </c>
      <c r="F39" s="74">
        <v>0</v>
      </c>
      <c r="G39" s="73">
        <f>SUM('Draw #4'!G39)+'Draw #5'!F39</f>
        <v>10000</v>
      </c>
      <c r="H39" s="23">
        <f t="shared" si="0"/>
        <v>10000</v>
      </c>
      <c r="I39" s="23">
        <v>0</v>
      </c>
      <c r="J39" s="23">
        <f>SUM(I39+'Draw #4'!J39)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#4'!E40:F40)</f>
        <v>0</v>
      </c>
      <c r="F40" s="74">
        <v>0</v>
      </c>
      <c r="G40" s="73">
        <f>SUM('Draw #4'!G40)+'Draw #5'!F40</f>
        <v>7600</v>
      </c>
      <c r="H40" s="23">
        <f t="shared" si="0"/>
        <v>7600</v>
      </c>
      <c r="I40" s="23">
        <v>0</v>
      </c>
      <c r="J40" s="23">
        <f>SUM(I40+'Draw #4'!J40)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#4'!E41:F41)</f>
        <v>0</v>
      </c>
      <c r="F41" s="74">
        <v>0</v>
      </c>
      <c r="G41" s="73">
        <f>SUM('Draw #4'!G41)+'Draw #5'!F41</f>
        <v>46600</v>
      </c>
      <c r="H41" s="23">
        <f t="shared" si="0"/>
        <v>46600</v>
      </c>
      <c r="I41" s="23">
        <v>0</v>
      </c>
      <c r="J41" s="23">
        <f>SUM(I41+'Draw #4'!J41)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#4'!E42:F42)</f>
        <v>0</v>
      </c>
      <c r="F42" s="74">
        <v>0</v>
      </c>
      <c r="G42" s="73">
        <f>SUM('Draw #4'!G42)+'Draw #5'!F42</f>
        <v>58250</v>
      </c>
      <c r="H42" s="23">
        <f t="shared" si="0"/>
        <v>58250</v>
      </c>
      <c r="I42" s="23">
        <v>0</v>
      </c>
      <c r="J42" s="23">
        <f>SUM(I42+'Draw #4'!J42)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#4'!E43:F43)</f>
        <v>0</v>
      </c>
      <c r="F43" s="74">
        <v>0</v>
      </c>
      <c r="G43" s="73">
        <f>SUM('Draw #4'!G43)+'Draw #5'!F43</f>
        <v>74200</v>
      </c>
      <c r="H43" s="23">
        <f t="shared" si="0"/>
        <v>74200</v>
      </c>
      <c r="I43" s="23">
        <v>0</v>
      </c>
      <c r="J43" s="23">
        <f>SUM(I43+'Draw #4'!J43)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#4'!E44:F44)</f>
        <v>0</v>
      </c>
      <c r="F44" s="74">
        <v>0</v>
      </c>
      <c r="G44" s="73">
        <f>SUM('Draw #4'!G44)+'Draw #5'!F44</f>
        <v>70000</v>
      </c>
      <c r="H44" s="23">
        <f t="shared" si="0"/>
        <v>70000</v>
      </c>
      <c r="I44" s="23">
        <v>0</v>
      </c>
      <c r="J44" s="23">
        <f>SUM(I44+'Draw #4'!J44)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#4'!E45:F45)</f>
        <v>0</v>
      </c>
      <c r="F45" s="74">
        <v>0</v>
      </c>
      <c r="G45" s="73">
        <f>SUM('Draw #4'!G45)+'Draw #5'!F45</f>
        <v>3000</v>
      </c>
      <c r="H45" s="23">
        <f t="shared" si="0"/>
        <v>3000</v>
      </c>
      <c r="I45" s="23">
        <v>0</v>
      </c>
      <c r="J45" s="23">
        <f>SUM(I45+'Draw #4'!J45)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#4'!E46:F46)</f>
        <v>0</v>
      </c>
      <c r="F46" s="74">
        <v>0</v>
      </c>
      <c r="G46" s="73">
        <f>SUM('Draw #4'!G46)+'Draw #5'!F46</f>
        <v>5000</v>
      </c>
      <c r="H46" s="23">
        <f t="shared" si="0"/>
        <v>5000</v>
      </c>
      <c r="I46" s="23">
        <v>0</v>
      </c>
      <c r="J46" s="23">
        <f>SUM(I46+'Draw #4'!J46)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#4'!E47:F47)</f>
        <v>0</v>
      </c>
      <c r="F47" s="74">
        <v>0</v>
      </c>
      <c r="G47" s="73">
        <f>SUM('Draw #4'!G47)+'Draw #5'!F47</f>
        <v>182256</v>
      </c>
      <c r="H47" s="23">
        <f t="shared" si="0"/>
        <v>182256</v>
      </c>
      <c r="I47" s="23">
        <v>0</v>
      </c>
      <c r="J47" s="23">
        <f>SUM(I47+'Draw #4'!J47)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#4'!E48:F48)</f>
        <v>0</v>
      </c>
      <c r="F48" s="74">
        <v>0</v>
      </c>
      <c r="G48" s="73">
        <f>SUM('Draw #4'!G48)+'Draw #5'!F48</f>
        <v>81726.81</v>
      </c>
      <c r="H48" s="23">
        <f t="shared" si="0"/>
        <v>81726.81</v>
      </c>
      <c r="I48" s="23">
        <v>0</v>
      </c>
      <c r="J48" s="23">
        <f>SUM(I48+'Draw #4'!J48)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#4'!E49:F49)</f>
        <v>0</v>
      </c>
      <c r="F49" s="74">
        <v>0</v>
      </c>
      <c r="G49" s="73">
        <f>SUM('Draw #4'!G49)+'Draw #5'!F49</f>
        <v>25900</v>
      </c>
      <c r="H49" s="23">
        <f t="shared" si="0"/>
        <v>25900</v>
      </c>
      <c r="I49" s="23">
        <v>0</v>
      </c>
      <c r="J49" s="23">
        <f>SUM(I49+'Draw #4'!J49)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#4'!E50:F50)</f>
        <v>0</v>
      </c>
      <c r="F50" s="74">
        <v>0</v>
      </c>
      <c r="G50" s="73">
        <f>SUM('Draw #4'!G50)+'Draw #5'!F50</f>
        <v>8755</v>
      </c>
      <c r="H50" s="23">
        <f t="shared" si="0"/>
        <v>8755</v>
      </c>
      <c r="I50" s="23">
        <v>0</v>
      </c>
      <c r="J50" s="23">
        <f>SUM(I50+'Draw #4'!J50)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#4'!E51:F51)</f>
        <v>0</v>
      </c>
      <c r="F51" s="74">
        <v>0</v>
      </c>
      <c r="G51" s="73">
        <f>SUM('Draw #4'!G51)+'Draw #5'!F51</f>
        <v>437990</v>
      </c>
      <c r="H51" s="23">
        <f t="shared" si="0"/>
        <v>437990</v>
      </c>
      <c r="I51" s="23">
        <v>0</v>
      </c>
      <c r="J51" s="23">
        <f>SUM(I51+'Draw #4'!J51)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#4'!E52:F52)</f>
        <v>0</v>
      </c>
      <c r="F52" s="74">
        <v>0</v>
      </c>
      <c r="G52" s="73">
        <f>SUM('Draw #4'!G52)+'Draw #5'!F52</f>
        <v>130000</v>
      </c>
      <c r="H52" s="23">
        <f t="shared" si="0"/>
        <v>130000</v>
      </c>
      <c r="I52" s="23">
        <v>0</v>
      </c>
      <c r="J52" s="23">
        <f>SUM(I52+'Draw #4'!J52)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#4'!E53:F53)</f>
        <v>0</v>
      </c>
      <c r="F53" s="74">
        <v>0</v>
      </c>
      <c r="G53" s="73">
        <f>SUM('Draw #4'!G53)+'Draw #5'!F53</f>
        <v>118463</v>
      </c>
      <c r="H53" s="23">
        <f t="shared" si="0"/>
        <v>118463</v>
      </c>
      <c r="I53" s="23">
        <v>0</v>
      </c>
      <c r="J53" s="23">
        <f>SUM(I53+'Draw #4'!J53)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#4'!E54:F54)</f>
        <v>0</v>
      </c>
      <c r="F54" s="74">
        <v>0</v>
      </c>
      <c r="G54" s="73">
        <f>SUM('Draw #4'!G54)+'Draw #5'!F54</f>
        <v>275000</v>
      </c>
      <c r="H54" s="23">
        <f t="shared" si="0"/>
        <v>275000</v>
      </c>
      <c r="I54" s="23">
        <v>0</v>
      </c>
      <c r="J54" s="23">
        <f>SUM(I54+'Draw #4'!J54)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#4'!E55:F55)</f>
        <v>0</v>
      </c>
      <c r="F55" s="74">
        <v>0</v>
      </c>
      <c r="G55" s="73">
        <f>SUM('Draw #4'!G55)+'Draw #5'!F55</f>
        <v>0</v>
      </c>
      <c r="H55" s="23">
        <f t="shared" si="0"/>
        <v>0</v>
      </c>
      <c r="I55" s="23">
        <v>0</v>
      </c>
      <c r="J55" s="23">
        <f>SUM(I55+'Draw #4'!J55)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#4'!E56:F56)</f>
        <v>0</v>
      </c>
      <c r="F56" s="74">
        <v>0</v>
      </c>
      <c r="G56" s="73">
        <f>SUM('Draw #4'!G56)+'Draw #5'!F56</f>
        <v>11972.11</v>
      </c>
      <c r="H56" s="23">
        <f t="shared" si="0"/>
        <v>11972.11</v>
      </c>
      <c r="I56" s="23">
        <v>0</v>
      </c>
      <c r="J56" s="23">
        <f>SUM(I56+'Draw #4'!J56)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#4'!E57:F57)</f>
        <v>0</v>
      </c>
      <c r="F57" s="74">
        <v>0</v>
      </c>
      <c r="G57" s="73">
        <f>SUM('Draw #4'!G57)+'Draw #5'!F57</f>
        <v>13056</v>
      </c>
      <c r="H57" s="23">
        <f t="shared" si="0"/>
        <v>13056</v>
      </c>
      <c r="I57" s="23">
        <v>0</v>
      </c>
      <c r="J57" s="23">
        <f>SUM(I57+'Draw #4'!J57)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#4'!E58:F58)</f>
        <v>0</v>
      </c>
      <c r="F58" s="74">
        <v>0</v>
      </c>
      <c r="G58" s="73">
        <f>SUM('Draw #4'!G58)+'Draw #5'!F58</f>
        <v>10840</v>
      </c>
      <c r="H58" s="23">
        <f t="shared" si="0"/>
        <v>10840</v>
      </c>
      <c r="I58" s="23">
        <v>0</v>
      </c>
      <c r="J58" s="23">
        <f>SUM(I58+'Draw #4'!J58)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#4'!E59:F59)</f>
        <v>0</v>
      </c>
      <c r="F59" s="74">
        <v>0</v>
      </c>
      <c r="G59" s="73">
        <f>SUM('Draw #4'!G59)+'Draw #5'!F59</f>
        <v>3000</v>
      </c>
      <c r="H59" s="23">
        <f t="shared" si="0"/>
        <v>3000</v>
      </c>
      <c r="I59" s="23">
        <v>0</v>
      </c>
      <c r="J59" s="23">
        <f>SUM(I59+'Draw #4'!J59)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#4'!E60:F60)</f>
        <v>0</v>
      </c>
      <c r="F60" s="74">
        <v>0</v>
      </c>
      <c r="G60" s="73">
        <f>SUM('Draw #4'!G60)+'Draw #5'!F60</f>
        <v>14136</v>
      </c>
      <c r="H60" s="23">
        <f t="shared" si="0"/>
        <v>14136</v>
      </c>
      <c r="I60" s="23">
        <v>0</v>
      </c>
      <c r="J60" s="23">
        <f>SUM(I60+'Draw #4'!J60)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#4'!E61:F61)</f>
        <v>0</v>
      </c>
      <c r="F61" s="74">
        <v>0</v>
      </c>
      <c r="G61" s="73">
        <f>SUM('Draw #4'!G61)+'Draw #5'!F61</f>
        <v>129875.28</v>
      </c>
      <c r="H61" s="23">
        <f t="shared" si="0"/>
        <v>129875.28</v>
      </c>
      <c r="I61" s="23">
        <v>0</v>
      </c>
      <c r="J61" s="23">
        <f>SUM(I61+'Draw #4'!J61)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#4'!E62:F62)</f>
        <v>0</v>
      </c>
      <c r="F62" s="74">
        <v>0</v>
      </c>
      <c r="G62" s="73">
        <f>SUM('Draw #4'!G62)+'Draw #5'!F62</f>
        <v>50000</v>
      </c>
      <c r="H62" s="23">
        <f t="shared" si="0"/>
        <v>50000</v>
      </c>
      <c r="I62" s="23">
        <v>0</v>
      </c>
      <c r="J62" s="23">
        <f>SUM(I62+'Draw #4'!J62)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#4'!E63:F63)</f>
        <v>0</v>
      </c>
      <c r="F63" s="74">
        <v>0</v>
      </c>
      <c r="G63" s="73">
        <f>SUM('Draw #4'!G63)+'Draw #5'!F63</f>
        <v>103000</v>
      </c>
      <c r="H63" s="23">
        <f t="shared" si="0"/>
        <v>103000</v>
      </c>
      <c r="I63" s="23">
        <v>0</v>
      </c>
      <c r="J63" s="23">
        <f>SUM(I63+'Draw #4'!J63)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#4'!E64:F64)</f>
        <v>0</v>
      </c>
      <c r="F64" s="74">
        <v>0</v>
      </c>
      <c r="G64" s="73">
        <f>SUM('Draw #4'!G64)+'Draw #5'!F64</f>
        <v>150000</v>
      </c>
      <c r="H64" s="23">
        <f t="shared" si="0"/>
        <v>150000</v>
      </c>
      <c r="I64" s="23">
        <v>0</v>
      </c>
      <c r="J64" s="23">
        <f>SUM(I64+'Draw #4'!J64)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#4'!E65:F65)</f>
        <v>0</v>
      </c>
      <c r="F65" s="74">
        <v>0</v>
      </c>
      <c r="G65" s="73">
        <f>SUM('Draw #4'!G65)+'Draw #5'!F65</f>
        <v>37409</v>
      </c>
      <c r="H65" s="23">
        <f t="shared" si="0"/>
        <v>37409</v>
      </c>
      <c r="I65" s="23">
        <v>0</v>
      </c>
      <c r="J65" s="23">
        <f>SUM(I65+'Draw #4'!J65)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#4'!E66:F66)</f>
        <v>0</v>
      </c>
      <c r="F66" s="74">
        <v>0</v>
      </c>
      <c r="G66" s="73">
        <f>SUM('Draw #4'!G66)+'Draw #5'!F66</f>
        <v>187300</v>
      </c>
      <c r="H66" s="23">
        <f t="shared" si="0"/>
        <v>187300</v>
      </c>
      <c r="I66" s="23">
        <v>0</v>
      </c>
      <c r="J66" s="23">
        <f>SUM(I66+'Draw #4'!J66)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#4'!E67:F67)</f>
        <v>0</v>
      </c>
      <c r="F67" s="74">
        <v>0</v>
      </c>
      <c r="G67" s="73">
        <f>SUM('Draw #4'!G67)+'Draw #5'!F67</f>
        <v>800000</v>
      </c>
      <c r="H67" s="23">
        <f t="shared" si="0"/>
        <v>800000</v>
      </c>
      <c r="I67" s="23">
        <v>0</v>
      </c>
      <c r="J67" s="23">
        <f>SUM(I67+'Draw #4'!J67)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#4'!E68:F68)</f>
        <v>0</v>
      </c>
      <c r="F68" s="74">
        <v>0</v>
      </c>
      <c r="G68" s="73">
        <f>SUM('Draw #4'!G68)+'Draw #5'!F68</f>
        <v>5000</v>
      </c>
      <c r="H68" s="23">
        <f t="shared" si="0"/>
        <v>5000</v>
      </c>
      <c r="I68" s="23">
        <v>0</v>
      </c>
      <c r="J68" s="23">
        <f>SUM(I68+'Draw #4'!J68)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#4'!E69:F69)</f>
        <v>0</v>
      </c>
      <c r="F69" s="74">
        <v>0</v>
      </c>
      <c r="G69" s="73">
        <f>SUM('Draw #4'!G69)+'Draw #5'!F69</f>
        <v>394800</v>
      </c>
      <c r="H69" s="23">
        <f t="shared" si="0"/>
        <v>394800</v>
      </c>
      <c r="I69" s="23">
        <v>0</v>
      </c>
      <c r="J69" s="23">
        <f>SUM(I69+'Draw #4'!J69)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#4'!E70:F70)</f>
        <v>0</v>
      </c>
      <c r="F70" s="74">
        <v>0</v>
      </c>
      <c r="G70" s="73">
        <f>SUM('Draw #4'!G70)+'Draw #5'!F70</f>
        <v>575000</v>
      </c>
      <c r="H70" s="23">
        <f t="shared" si="0"/>
        <v>575000</v>
      </c>
      <c r="I70" s="23">
        <v>0</v>
      </c>
      <c r="J70" s="23">
        <f>SUM(I70+'Draw #4'!J70)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#4'!E71:F71)</f>
        <v>0</v>
      </c>
      <c r="F71" s="74">
        <v>0</v>
      </c>
      <c r="G71" s="73">
        <f>SUM('Draw #4'!G71)+'Draw #5'!F71</f>
        <v>32000</v>
      </c>
      <c r="H71" s="23">
        <f t="shared" si="0"/>
        <v>32000</v>
      </c>
      <c r="I71" s="23">
        <v>0</v>
      </c>
      <c r="J71" s="23">
        <f>SUM(I71+'Draw #4'!J71)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#4'!E72:F72)</f>
        <v>0</v>
      </c>
      <c r="F72" s="74">
        <v>0</v>
      </c>
      <c r="G72" s="73">
        <f>SUM('Draw #4'!G72)+'Draw #5'!F72</f>
        <v>19000</v>
      </c>
      <c r="H72" s="23">
        <f t="shared" si="0"/>
        <v>19000</v>
      </c>
      <c r="I72" s="23">
        <v>0</v>
      </c>
      <c r="J72" s="23">
        <f>SUM(I72+'Draw #4'!J72)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#4'!E73:F73)</f>
        <v>0</v>
      </c>
      <c r="F73" s="74">
        <v>0</v>
      </c>
      <c r="G73" s="73">
        <f>SUM('Draw #4'!G73)+'Draw #5'!F73</f>
        <v>51000</v>
      </c>
      <c r="H73" s="23">
        <f t="shared" si="0"/>
        <v>51000</v>
      </c>
      <c r="I73" s="23">
        <v>0</v>
      </c>
      <c r="J73" s="23">
        <f>SUM(I73+'Draw #4'!J73)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#4'!E74:F74)</f>
        <v>0</v>
      </c>
      <c r="F74" s="74">
        <v>0</v>
      </c>
      <c r="G74" s="73">
        <f>SUM('Draw #4'!G74)+'Draw #5'!F74</f>
        <v>5000</v>
      </c>
      <c r="H74" s="23">
        <f t="shared" si="0"/>
        <v>5000</v>
      </c>
      <c r="I74" s="23">
        <v>0</v>
      </c>
      <c r="J74" s="23">
        <f>SUM(I74+'Draw #4'!J74)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#4'!E75:F75)</f>
        <v>0</v>
      </c>
      <c r="F75" s="74">
        <v>0</v>
      </c>
      <c r="G75" s="73">
        <f>SUM('Draw #4'!G75)+'Draw #5'!F75</f>
        <v>47250</v>
      </c>
      <c r="H75" s="23">
        <f t="shared" si="0"/>
        <v>47250</v>
      </c>
      <c r="I75" s="23">
        <v>0</v>
      </c>
      <c r="J75" s="23">
        <f>SUM(I75+'Draw #4'!J75)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#4'!E76:F76)</f>
        <v>0</v>
      </c>
      <c r="F76" s="74">
        <v>0</v>
      </c>
      <c r="G76" s="73" t="e">
        <f>SUM('Draw #4'!G76)+'Draw #5'!F76</f>
        <v>#REF!</v>
      </c>
      <c r="H76" s="23" t="e">
        <f t="shared" si="0"/>
        <v>#REF!</v>
      </c>
      <c r="I76" s="23">
        <v>0</v>
      </c>
      <c r="J76" s="23">
        <f>SUM(I76+'Draw #4'!J76)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#4'!E77:F77)</f>
        <v>0</v>
      </c>
      <c r="F77" s="74">
        <v>0</v>
      </c>
      <c r="G77" s="73">
        <f>SUM('Draw #4'!G77)+'Draw #5'!F77</f>
        <v>57350</v>
      </c>
      <c r="H77" s="23">
        <f t="shared" si="0"/>
        <v>57350</v>
      </c>
      <c r="I77" s="23">
        <v>0</v>
      </c>
      <c r="J77" s="23">
        <f>SUM(I77+'Draw #4'!J77)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#4'!E78:F78)</f>
        <v>0</v>
      </c>
      <c r="F78" s="74">
        <v>0</v>
      </c>
      <c r="G78" s="73">
        <f>SUM('Draw #4'!G78)+'Draw #5'!F78</f>
        <v>10000</v>
      </c>
      <c r="H78" s="23">
        <f t="shared" si="0"/>
        <v>10000</v>
      </c>
      <c r="I78" s="23">
        <v>0</v>
      </c>
      <c r="J78" s="23">
        <f>SUM(I78+'Draw #4'!J78)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#4'!E79:F79)</f>
        <v>0</v>
      </c>
      <c r="F79" s="74">
        <v>0</v>
      </c>
      <c r="G79" s="73" t="e">
        <f>SUM('Draw #4'!G79)+'Draw #5'!F79</f>
        <v>#REF!</v>
      </c>
      <c r="H79" s="23" t="e">
        <f t="shared" si="0"/>
        <v>#REF!</v>
      </c>
      <c r="I79" s="23">
        <v>0</v>
      </c>
      <c r="J79" s="23">
        <f>SUM(I79+'Draw #4'!J79)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#4'!E80:F80)</f>
        <v>0</v>
      </c>
      <c r="F80" s="74">
        <v>0</v>
      </c>
      <c r="G80" s="73" t="e">
        <f>SUM('Draw #4'!G80)+'Draw #5'!F80</f>
        <v>#REF!</v>
      </c>
      <c r="H80" s="23" t="e">
        <f t="shared" si="0"/>
        <v>#REF!</v>
      </c>
      <c r="I80" s="23">
        <v>0</v>
      </c>
      <c r="J80" s="23">
        <f>SUM(I80+'Draw #4'!J80)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#4'!E81:F81)</f>
        <v>0</v>
      </c>
      <c r="F81" s="74">
        <v>0</v>
      </c>
      <c r="G81" s="73" t="e">
        <f>SUM('Draw #4'!G81)+'Draw #5'!F81</f>
        <v>#REF!</v>
      </c>
      <c r="H81" s="23" t="e">
        <f t="shared" si="0"/>
        <v>#REF!</v>
      </c>
      <c r="I81" s="23">
        <v>0</v>
      </c>
      <c r="J81" s="23">
        <f>SUM(I81+'Draw #4'!J81)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#4'!E82:F82)</f>
        <v>0</v>
      </c>
      <c r="F82" s="74">
        <v>0</v>
      </c>
      <c r="G82" s="73">
        <f>SUM('Draw #4'!G82)+'Draw #5'!F82</f>
        <v>10500</v>
      </c>
      <c r="H82" s="23">
        <f t="shared" si="0"/>
        <v>10500</v>
      </c>
      <c r="I82" s="23">
        <v>0</v>
      </c>
      <c r="J82" s="23">
        <f>SUM(I82+'Draw #4'!J82)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#4'!E83:F83)</f>
        <v>0</v>
      </c>
      <c r="F83" s="74">
        <v>0</v>
      </c>
      <c r="G83" s="73">
        <f>SUM('Draw #4'!G83)+'Draw #5'!F83</f>
        <v>10000</v>
      </c>
      <c r="H83" s="23">
        <f t="shared" si="0"/>
        <v>10000</v>
      </c>
      <c r="I83" s="23">
        <v>0</v>
      </c>
      <c r="J83" s="23">
        <f>SUM(I83+'Draw #4'!J83)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#4'!E84:F84)</f>
        <v>0</v>
      </c>
      <c r="F84" s="74">
        <v>0</v>
      </c>
      <c r="G84" s="73">
        <f>SUM('Draw #4'!G84)+'Draw #5'!F84</f>
        <v>5000</v>
      </c>
      <c r="H84" s="23">
        <f t="shared" si="0"/>
        <v>5000</v>
      </c>
      <c r="I84" s="23">
        <v>0</v>
      </c>
      <c r="J84" s="23">
        <f>SUM(I84+'Draw #4'!J84)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#4'!E85:F85)</f>
        <v>0</v>
      </c>
      <c r="F85" s="74">
        <v>0</v>
      </c>
      <c r="G85" s="73">
        <f>SUM('Draw #4'!G85)+'Draw #5'!F85</f>
        <v>28619.55</v>
      </c>
      <c r="H85" s="23">
        <f t="shared" si="0"/>
        <v>28619.55</v>
      </c>
      <c r="I85" s="23">
        <v>0</v>
      </c>
      <c r="J85" s="23">
        <f>SUM(I85+'Draw #4'!J85)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#4'!E86:F86)</f>
        <v>0</v>
      </c>
      <c r="F86" s="74">
        <v>0</v>
      </c>
      <c r="G86" s="73">
        <f>SUM('Draw #4'!G86)+'Draw #5'!F86</f>
        <v>50000</v>
      </c>
      <c r="H86" s="23">
        <f t="shared" si="0"/>
        <v>50000</v>
      </c>
      <c r="I86" s="23">
        <v>0</v>
      </c>
      <c r="J86" s="23">
        <f>SUM(I86+'Draw #4'!J86)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#4'!E87:F87)</f>
        <v>0</v>
      </c>
      <c r="F87" s="74">
        <v>0</v>
      </c>
      <c r="G87" s="73">
        <f>SUM('Draw #4'!G87)+'Draw #5'!F87</f>
        <v>0</v>
      </c>
      <c r="H87" s="23">
        <f t="shared" si="0"/>
        <v>0</v>
      </c>
      <c r="I87" s="23">
        <v>0</v>
      </c>
      <c r="J87" s="23">
        <f>SUM(I87+'Draw #4'!J87)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#4'!E88:F88)</f>
        <v>0</v>
      </c>
      <c r="F88" s="74">
        <v>0</v>
      </c>
      <c r="G88" s="73">
        <f>SUM('Draw #4'!G88)+'Draw #5'!F88</f>
        <v>0</v>
      </c>
      <c r="H88" s="23">
        <f t="shared" si="0"/>
        <v>0</v>
      </c>
      <c r="I88" s="23">
        <v>0</v>
      </c>
      <c r="J88" s="23">
        <f>SUM(I88+'Draw #4'!J88)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#4'!E89:F89)</f>
        <v>0</v>
      </c>
      <c r="F89" s="74">
        <v>0</v>
      </c>
      <c r="G89" s="73">
        <f>SUM('Draw #4'!G89)+'Draw #5'!F89</f>
        <v>0</v>
      </c>
      <c r="H89" s="23">
        <f t="shared" si="0"/>
        <v>0</v>
      </c>
      <c r="I89" s="23">
        <v>0</v>
      </c>
      <c r="J89" s="23">
        <f>SUM(I89+'Draw #4'!J89)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#4'!E90:F90)</f>
        <v>0</v>
      </c>
      <c r="F90" s="74">
        <v>0</v>
      </c>
      <c r="G90" s="73">
        <f>SUM('Draw #4'!G90)+'Draw #5'!F90</f>
        <v>50000</v>
      </c>
      <c r="H90" s="23">
        <f t="shared" si="0"/>
        <v>50000</v>
      </c>
      <c r="I90" s="23">
        <v>0</v>
      </c>
      <c r="J90" s="23">
        <f>SUM(I90+'Draw #4'!J90)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#4'!E91:F91)</f>
        <v>0</v>
      </c>
      <c r="F91" s="74">
        <v>0</v>
      </c>
      <c r="G91" s="73">
        <f>SUM('Draw #4'!G91)+'Draw #5'!F91</f>
        <v>0</v>
      </c>
      <c r="H91" s="23">
        <f t="shared" si="0"/>
        <v>0</v>
      </c>
      <c r="I91" s="23">
        <v>0</v>
      </c>
      <c r="J91" s="23">
        <f>SUM(I91+'Draw #4'!J91)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#4'!E92:F92)</f>
        <v>0</v>
      </c>
      <c r="F92" s="74">
        <v>0</v>
      </c>
      <c r="G92" s="73">
        <f>SUM('Draw #4'!G92)+'Draw #5'!F92</f>
        <v>0</v>
      </c>
      <c r="H92" s="23">
        <f t="shared" si="0"/>
        <v>0</v>
      </c>
      <c r="I92" s="23">
        <v>0</v>
      </c>
      <c r="J92" s="23">
        <f>SUM(I92+'Draw #4'!J92)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#4'!E93:F93)</f>
        <v>0</v>
      </c>
      <c r="F93" s="74">
        <v>0</v>
      </c>
      <c r="G93" s="73">
        <f>SUM('Draw #4'!G93)+'Draw #5'!F93</f>
        <v>806320.04</v>
      </c>
      <c r="H93" s="23">
        <f t="shared" si="0"/>
        <v>806320.04</v>
      </c>
      <c r="I93" s="23">
        <v>0</v>
      </c>
      <c r="J93" s="23">
        <f>SUM(I93+'Draw #4'!J93)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#4'!E94:F94)</f>
        <v>0</v>
      </c>
      <c r="F94" s="74">
        <v>0</v>
      </c>
      <c r="G94" s="73">
        <f>SUM('Draw #4'!G94)+'Draw #5'!F94</f>
        <v>689162.43</v>
      </c>
      <c r="H94" s="23">
        <f t="shared" si="0"/>
        <v>689162.43</v>
      </c>
      <c r="I94" s="23">
        <v>0</v>
      </c>
      <c r="J94" s="23">
        <f>SUM(I94+'Draw #4'!J94)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#4'!E95:F95)</f>
        <v>0</v>
      </c>
      <c r="F95" s="74">
        <v>0</v>
      </c>
      <c r="G95" s="73" t="e">
        <f>SUM('Draw #4'!G95)+'Draw #5'!F95</f>
        <v>#REF!</v>
      </c>
      <c r="H95" s="23" t="e">
        <f t="shared" si="0"/>
        <v>#REF!</v>
      </c>
      <c r="I95" s="23">
        <v>0</v>
      </c>
      <c r="J95" s="23">
        <f>SUM(I95+'Draw #4'!J95)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#4'!E96:F96)</f>
        <v>0</v>
      </c>
      <c r="F96" s="74">
        <v>0</v>
      </c>
      <c r="G96" s="73" t="e">
        <f>SUM('Draw #4'!G96)+'Draw #5'!F96</f>
        <v>#REF!</v>
      </c>
      <c r="H96" s="23" t="e">
        <f t="shared" si="0"/>
        <v>#REF!</v>
      </c>
      <c r="I96" s="23">
        <v>0</v>
      </c>
      <c r="J96" s="23">
        <f>SUM(I96+'Draw #4'!J96)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#4'!E97:F97)</f>
        <v>0</v>
      </c>
      <c r="F97" s="74">
        <v>0</v>
      </c>
      <c r="G97" s="73" t="e">
        <f>SUM('Draw #4'!G97)+'Draw #5'!F97</f>
        <v>#REF!</v>
      </c>
      <c r="H97" s="23" t="e">
        <f t="shared" si="0"/>
        <v>#REF!</v>
      </c>
      <c r="I97" s="23">
        <v>0</v>
      </c>
      <c r="J97" s="23">
        <f>SUM(I97+'Draw #4'!J97)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#4'!E98:F98)</f>
        <v>0</v>
      </c>
      <c r="F98" s="74">
        <v>0</v>
      </c>
      <c r="G98" s="73" t="e">
        <f>SUM('Draw #4'!G98)+'Draw #5'!F98</f>
        <v>#REF!</v>
      </c>
      <c r="H98" s="23" t="e">
        <f t="shared" si="0"/>
        <v>#REF!</v>
      </c>
      <c r="I98" s="23">
        <v>0</v>
      </c>
      <c r="J98" s="23">
        <f>SUM(I98+'Draw #4'!J98)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#4'!E99:F99)</f>
        <v>0</v>
      </c>
      <c r="F99" s="74">
        <v>0</v>
      </c>
      <c r="G99" s="73" t="e">
        <f>SUM('Draw #4'!G99)+'Draw #5'!F99</f>
        <v>#REF!</v>
      </c>
      <c r="H99" s="23" t="e">
        <f t="shared" si="0"/>
        <v>#REF!</v>
      </c>
      <c r="I99" s="23">
        <v>0</v>
      </c>
      <c r="J99" s="23">
        <f>SUM(I99+'Draw #4'!J99)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#4'!E100:F100)</f>
        <v>0</v>
      </c>
      <c r="F100" s="74">
        <v>0</v>
      </c>
      <c r="G100" s="73" t="e">
        <f>SUM('Draw #4'!G100)+'Draw #5'!F100</f>
        <v>#REF!</v>
      </c>
      <c r="H100" s="23" t="e">
        <f t="shared" si="0"/>
        <v>#REF!</v>
      </c>
      <c r="I100" s="23">
        <v>0</v>
      </c>
      <c r="J100" s="23">
        <f>SUM(I100+'Draw #4'!J100)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#4'!E101:F101)</f>
        <v>0</v>
      </c>
      <c r="F101" s="74">
        <v>0</v>
      </c>
      <c r="G101" s="73" t="e">
        <f>SUM('Draw #4'!G101)+'Draw #5'!F101</f>
        <v>#REF!</v>
      </c>
      <c r="H101" s="23" t="e">
        <f t="shared" si="0"/>
        <v>#REF!</v>
      </c>
      <c r="I101" s="23">
        <v>0</v>
      </c>
      <c r="J101" s="23">
        <f>SUM(I101+'Draw #4'!J101)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#4'!E102:F102)</f>
        <v>0</v>
      </c>
      <c r="F102" s="74">
        <v>0</v>
      </c>
      <c r="G102" s="73" t="e">
        <f>SUM('Draw #4'!G102)+'Draw #5'!F102</f>
        <v>#REF!</v>
      </c>
      <c r="H102" s="23" t="e">
        <f t="shared" si="0"/>
        <v>#REF!</v>
      </c>
      <c r="I102" s="23">
        <v>0</v>
      </c>
      <c r="J102" s="23">
        <f>SUM(I102+'Draw #4'!J102)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#4'!E103:F103)</f>
        <v>0</v>
      </c>
      <c r="F103" s="74">
        <v>0</v>
      </c>
      <c r="G103" s="73" t="e">
        <f>SUM('Draw #4'!G103)+'Draw #5'!F103</f>
        <v>#REF!</v>
      </c>
      <c r="H103" s="23" t="e">
        <f t="shared" si="0"/>
        <v>#REF!</v>
      </c>
      <c r="I103" s="23">
        <v>0</v>
      </c>
      <c r="J103" s="23">
        <f>SUM(I103+'Draw #4'!J103)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#4'!E104:F104)</f>
        <v>0</v>
      </c>
      <c r="F104" s="74">
        <v>0</v>
      </c>
      <c r="G104" s="73" t="e">
        <f>SUM('Draw #4'!G104)+'Draw #5'!F104</f>
        <v>#REF!</v>
      </c>
      <c r="H104" s="23" t="e">
        <f t="shared" si="0"/>
        <v>#REF!</v>
      </c>
      <c r="I104" s="23">
        <v>0</v>
      </c>
      <c r="J104" s="23">
        <f>SUM(I104+'Draw #4'!J104)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#4'!E105:F105)</f>
        <v>0</v>
      </c>
      <c r="F105" s="74">
        <v>0</v>
      </c>
      <c r="G105" s="73" t="e">
        <f>SUM('Draw #4'!G105)+'Draw #5'!F105</f>
        <v>#REF!</v>
      </c>
      <c r="H105" s="23" t="e">
        <f t="shared" si="0"/>
        <v>#REF!</v>
      </c>
      <c r="I105" s="23">
        <v>0</v>
      </c>
      <c r="J105" s="23">
        <f>SUM(I105+'Draw #4'!J105)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#4'!E106:F106)</f>
        <v>0</v>
      </c>
      <c r="F106" s="74">
        <v>0</v>
      </c>
      <c r="G106" s="73" t="e">
        <f>SUM('Draw #4'!G106)+'Draw #5'!F106</f>
        <v>#REF!</v>
      </c>
      <c r="H106" s="23" t="e">
        <f t="shared" si="0"/>
        <v>#REF!</v>
      </c>
      <c r="I106" s="23">
        <v>0</v>
      </c>
      <c r="J106" s="23">
        <f>SUM(I106+'Draw #4'!J106)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#4'!E107:F107)</f>
        <v>0</v>
      </c>
      <c r="F107" s="74">
        <v>0</v>
      </c>
      <c r="G107" s="73" t="e">
        <f>SUM('Draw #4'!G107)+'Draw #5'!F107</f>
        <v>#REF!</v>
      </c>
      <c r="H107" s="23" t="e">
        <f t="shared" si="0"/>
        <v>#REF!</v>
      </c>
      <c r="I107" s="23">
        <v>0</v>
      </c>
      <c r="J107" s="23">
        <f>SUM(I107+'Draw #4'!J107)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#4'!E108:F108)</f>
        <v>0</v>
      </c>
      <c r="F108" s="74">
        <v>0</v>
      </c>
      <c r="G108" s="73" t="e">
        <f>SUM('Draw #4'!G108)+'Draw #5'!F108</f>
        <v>#REF!</v>
      </c>
      <c r="H108" s="23" t="e">
        <f t="shared" si="0"/>
        <v>#REF!</v>
      </c>
      <c r="I108" s="23">
        <v>0</v>
      </c>
      <c r="J108" s="23">
        <f>SUM(I108+'Draw #4'!J108)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#4'!E109:F109)</f>
        <v>0</v>
      </c>
      <c r="F109" s="74">
        <v>0</v>
      </c>
      <c r="G109" s="73" t="e">
        <f>SUM('Draw #4'!G109)+'Draw #5'!F109</f>
        <v>#REF!</v>
      </c>
      <c r="H109" s="23" t="e">
        <f t="shared" si="0"/>
        <v>#REF!</v>
      </c>
      <c r="I109" s="23">
        <v>0</v>
      </c>
      <c r="J109" s="23">
        <f>SUM(I109+'Draw #4'!J109)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#4'!E110:F110)</f>
        <v>0</v>
      </c>
      <c r="F110" s="74">
        <v>0</v>
      </c>
      <c r="G110" s="73" t="e">
        <f>SUM('Draw #4'!G110)+'Draw #5'!F110</f>
        <v>#REF!</v>
      </c>
      <c r="H110" s="23" t="e">
        <f t="shared" si="0"/>
        <v>#REF!</v>
      </c>
      <c r="I110" s="23">
        <v>0</v>
      </c>
      <c r="J110" s="23">
        <f>SUM(I110+'Draw #4'!J110)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#4'!E111:F111)</f>
        <v>0</v>
      </c>
      <c r="F111" s="74">
        <v>0</v>
      </c>
      <c r="G111" s="73" t="e">
        <f>SUM('Draw #4'!G111)+'Draw #5'!F111</f>
        <v>#REF!</v>
      </c>
      <c r="H111" s="23" t="e">
        <f t="shared" si="0"/>
        <v>#REF!</v>
      </c>
      <c r="I111" s="23">
        <v>0</v>
      </c>
      <c r="J111" s="23">
        <f>SUM(I111+'Draw #4'!J111)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#4'!E112:F112)</f>
        <v>0</v>
      </c>
      <c r="F112" s="74">
        <v>0</v>
      </c>
      <c r="G112" s="73" t="e">
        <f>SUM('Draw #4'!G112)+'Draw #5'!F112</f>
        <v>#REF!</v>
      </c>
      <c r="H112" s="23" t="e">
        <f t="shared" si="0"/>
        <v>#REF!</v>
      </c>
      <c r="I112" s="23">
        <v>0</v>
      </c>
      <c r="J112" s="23">
        <f>SUM(I112+'Draw #4'!J112)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#4'!E113:F113)</f>
        <v>0</v>
      </c>
      <c r="F113" s="74">
        <v>0</v>
      </c>
      <c r="G113" s="73" t="e">
        <f>SUM('Draw #4'!G113)+'Draw #5'!F113</f>
        <v>#REF!</v>
      </c>
      <c r="H113" s="23" t="e">
        <f t="shared" si="0"/>
        <v>#REF!</v>
      </c>
      <c r="I113" s="23">
        <v>0</v>
      </c>
      <c r="J113" s="23">
        <f>SUM(I113+'Draw #4'!J113)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#4'!E114:F114)</f>
        <v>0</v>
      </c>
      <c r="F114" s="74">
        <v>0</v>
      </c>
      <c r="G114" s="73" t="e">
        <f>SUM('Draw #4'!G114)+'Draw #5'!F114</f>
        <v>#REF!</v>
      </c>
      <c r="H114" s="23" t="e">
        <f t="shared" si="0"/>
        <v>#REF!</v>
      </c>
      <c r="I114" s="23">
        <v>0</v>
      </c>
      <c r="J114" s="23">
        <f>SUM(I114+'Draw #4'!J114)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#4'!E115:F115)</f>
        <v>0</v>
      </c>
      <c r="F115" s="74">
        <v>0</v>
      </c>
      <c r="G115" s="73" t="e">
        <f>SUM('Draw #4'!G115)+'Draw #5'!F115</f>
        <v>#REF!</v>
      </c>
      <c r="H115" s="23" t="e">
        <f t="shared" si="0"/>
        <v>#REF!</v>
      </c>
      <c r="I115" s="23">
        <v>0</v>
      </c>
      <c r="J115" s="23">
        <f>SUM(I115+'Draw #4'!J115)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#4'!E116:F116)</f>
        <v>0</v>
      </c>
      <c r="F116" s="74">
        <v>0</v>
      </c>
      <c r="G116" s="73" t="e">
        <f>SUM('Draw #4'!G116)+'Draw #5'!F116</f>
        <v>#REF!</v>
      </c>
      <c r="H116" s="23" t="e">
        <f t="shared" si="0"/>
        <v>#REF!</v>
      </c>
      <c r="I116" s="23">
        <v>0</v>
      </c>
      <c r="J116" s="23">
        <f>SUM(I116+'Draw #4'!J116)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#4'!E117:F117)</f>
        <v>0</v>
      </c>
      <c r="F117" s="74">
        <v>0</v>
      </c>
      <c r="G117" s="73" t="e">
        <f>SUM('Draw #4'!G117)+'Draw #5'!F117</f>
        <v>#REF!</v>
      </c>
      <c r="H117" s="23" t="e">
        <f t="shared" si="0"/>
        <v>#REF!</v>
      </c>
      <c r="I117" s="23">
        <v>0</v>
      </c>
      <c r="J117" s="23">
        <f>SUM(I117+'Draw #4'!J117)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#4'!E118:F118)</f>
        <v>0</v>
      </c>
      <c r="F118" s="74">
        <v>0</v>
      </c>
      <c r="G118" s="73" t="e">
        <f>SUM('Draw #4'!G118)+'Draw #5'!F118</f>
        <v>#REF!</v>
      </c>
      <c r="H118" s="23" t="e">
        <f t="shared" si="0"/>
        <v>#REF!</v>
      </c>
      <c r="I118" s="23">
        <v>0</v>
      </c>
      <c r="J118" s="23">
        <f>SUM(I118+'Draw #4'!J118)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#4'!E119:F119)</f>
        <v>0</v>
      </c>
      <c r="F119" s="74">
        <v>0</v>
      </c>
      <c r="G119" s="73" t="e">
        <f>SUM('Draw #4'!G119)+'Draw #5'!F119</f>
        <v>#REF!</v>
      </c>
      <c r="H119" s="23" t="e">
        <f t="shared" si="0"/>
        <v>#REF!</v>
      </c>
      <c r="I119" s="23">
        <v>0</v>
      </c>
      <c r="J119" s="23">
        <f>SUM(I119+'Draw #4'!J119)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#4'!E120:F120)</f>
        <v>0</v>
      </c>
      <c r="F120" s="74">
        <v>0</v>
      </c>
      <c r="G120" s="73" t="e">
        <f>SUM('Draw #4'!G120)+'Draw #5'!F120</f>
        <v>#REF!</v>
      </c>
      <c r="H120" s="23" t="e">
        <f t="shared" si="0"/>
        <v>#REF!</v>
      </c>
      <c r="I120" s="23">
        <v>0</v>
      </c>
      <c r="J120" s="23">
        <f>SUM(I120+'Draw #4'!J120)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#4'!E121:F121)</f>
        <v>0</v>
      </c>
      <c r="F121" s="74">
        <v>0</v>
      </c>
      <c r="G121" s="73" t="e">
        <f>SUM('Draw #4'!G121)+'Draw #5'!F121</f>
        <v>#REF!</v>
      </c>
      <c r="H121" s="23" t="e">
        <f t="shared" si="0"/>
        <v>#REF!</v>
      </c>
      <c r="I121" s="23">
        <v>0</v>
      </c>
      <c r="J121" s="23">
        <f>SUM(I121+'Draw #4'!J121)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#4'!E122:F122)</f>
        <v>0</v>
      </c>
      <c r="F122" s="74">
        <v>0</v>
      </c>
      <c r="G122" s="73" t="e">
        <f>SUM('Draw #4'!G122)+'Draw #5'!F122</f>
        <v>#REF!</v>
      </c>
      <c r="H122" s="23" t="e">
        <f t="shared" si="0"/>
        <v>#REF!</v>
      </c>
      <c r="I122" s="23">
        <v>0</v>
      </c>
      <c r="J122" s="23">
        <f>SUM(I122+'Draw #4'!J122)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#4'!E123:F123)</f>
        <v>0</v>
      </c>
      <c r="F123" s="74">
        <v>0</v>
      </c>
      <c r="G123" s="73" t="e">
        <f>SUM('Draw #4'!G123)+'Draw #5'!F123</f>
        <v>#REF!</v>
      </c>
      <c r="H123" s="23" t="e">
        <f t="shared" si="0"/>
        <v>#REF!</v>
      </c>
      <c r="I123" s="23">
        <v>0</v>
      </c>
      <c r="J123" s="23">
        <f>SUM(I123+'Draw #4'!J123)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#4'!E124:F124)</f>
        <v>0</v>
      </c>
      <c r="F124" s="74">
        <v>0</v>
      </c>
      <c r="G124" s="73" t="e">
        <f>SUM('Draw #4'!G124)+'Draw #5'!F124</f>
        <v>#REF!</v>
      </c>
      <c r="H124" s="23" t="e">
        <f t="shared" si="0"/>
        <v>#REF!</v>
      </c>
      <c r="I124" s="23">
        <v>0</v>
      </c>
      <c r="J124" s="23">
        <f>SUM(I124+'Draw #4'!J124)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#4'!E125:F125)</f>
        <v>0</v>
      </c>
      <c r="F125" s="74">
        <v>0</v>
      </c>
      <c r="G125" s="73" t="e">
        <f>SUM('Draw #4'!G125)+'Draw #5'!F125</f>
        <v>#REF!</v>
      </c>
      <c r="H125" s="23" t="e">
        <f t="shared" si="0"/>
        <v>#REF!</v>
      </c>
      <c r="I125" s="23">
        <v>0</v>
      </c>
      <c r="J125" s="23">
        <f>SUM(I125+'Draw #4'!J125)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#4'!E126:F126)</f>
        <v>0</v>
      </c>
      <c r="F126" s="74">
        <v>0</v>
      </c>
      <c r="G126" s="73" t="e">
        <f>SUM('Draw #4'!G126)+'Draw #5'!F126</f>
        <v>#REF!</v>
      </c>
      <c r="H126" s="23" t="e">
        <f t="shared" si="0"/>
        <v>#REF!</v>
      </c>
      <c r="I126" s="23">
        <v>0</v>
      </c>
      <c r="J126" s="23">
        <f>SUM(I126+'Draw #4'!J126)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#4'!E127:F127)</f>
        <v>0</v>
      </c>
      <c r="F127" s="74">
        <v>0</v>
      </c>
      <c r="G127" s="73" t="e">
        <f>SUM('Draw #4'!G127)+'Draw #5'!F127</f>
        <v>#REF!</v>
      </c>
      <c r="H127" s="23" t="e">
        <f t="shared" si="0"/>
        <v>#REF!</v>
      </c>
      <c r="I127" s="23">
        <v>0</v>
      </c>
      <c r="J127" s="23">
        <f>SUM(I127+'Draw #4'!J127)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#4'!E128:F128)</f>
        <v>0</v>
      </c>
      <c r="F128" s="74">
        <v>0</v>
      </c>
      <c r="G128" s="73" t="e">
        <f>SUM('Draw #4'!G128)+'Draw #5'!F128</f>
        <v>#REF!</v>
      </c>
      <c r="H128" s="23" t="e">
        <f t="shared" si="0"/>
        <v>#REF!</v>
      </c>
      <c r="I128" s="23">
        <v>0</v>
      </c>
      <c r="J128" s="23">
        <f>SUM(I128+'Draw #4'!J128)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#4'!E129:F129)</f>
        <v>0</v>
      </c>
      <c r="F129" s="74">
        <v>0</v>
      </c>
      <c r="G129" s="73" t="e">
        <f>SUM('Draw #4'!G129)+'Draw #5'!F129</f>
        <v>#REF!</v>
      </c>
      <c r="H129" s="23" t="e">
        <f t="shared" si="0"/>
        <v>#REF!</v>
      </c>
      <c r="I129" s="23">
        <v>0</v>
      </c>
      <c r="J129" s="23">
        <f>SUM(I129+'Draw #4'!J129)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#4'!E130:F130)</f>
        <v>0</v>
      </c>
      <c r="F130" s="74">
        <v>0</v>
      </c>
      <c r="G130" s="73" t="e">
        <f>SUM('Draw #4'!G130)+'Draw #5'!F130</f>
        <v>#REF!</v>
      </c>
      <c r="H130" s="23" t="e">
        <f t="shared" si="0"/>
        <v>#REF!</v>
      </c>
      <c r="I130" s="23">
        <v>0</v>
      </c>
      <c r="J130" s="23">
        <f>SUM(I130+'Draw #4'!J130)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#4'!E131:F131)</f>
        <v>0</v>
      </c>
      <c r="F131" s="74">
        <v>0</v>
      </c>
      <c r="G131" s="73" t="e">
        <f>SUM('Draw #4'!G131)+'Draw #5'!F131</f>
        <v>#REF!</v>
      </c>
      <c r="H131" s="23" t="e">
        <f t="shared" si="0"/>
        <v>#REF!</v>
      </c>
      <c r="I131" s="23">
        <v>0</v>
      </c>
      <c r="J131" s="23">
        <f>SUM(I131+'Draw #4'!J131)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#4'!E132:F132)</f>
        <v>0</v>
      </c>
      <c r="F132" s="74">
        <v>0</v>
      </c>
      <c r="G132" s="73" t="e">
        <f>SUM('Draw #4'!G132)+'Draw #5'!F132</f>
        <v>#REF!</v>
      </c>
      <c r="H132" s="23" t="e">
        <f t="shared" si="0"/>
        <v>#REF!</v>
      </c>
      <c r="I132" s="23">
        <v>0</v>
      </c>
      <c r="J132" s="23">
        <f>SUM(I132+'Draw #4'!J132)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#4'!E133:F133)</f>
        <v>0</v>
      </c>
      <c r="F133" s="74">
        <v>0</v>
      </c>
      <c r="G133" s="73" t="e">
        <f>SUM('Draw #4'!G133)+'Draw #5'!F133</f>
        <v>#REF!</v>
      </c>
      <c r="H133" s="23" t="e">
        <f t="shared" si="0"/>
        <v>#REF!</v>
      </c>
      <c r="I133" s="23">
        <v>0</v>
      </c>
      <c r="J133" s="23">
        <f>SUM(I133+'Draw #4'!J133)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#4'!E134:F134)</f>
        <v>0</v>
      </c>
      <c r="F134" s="74">
        <v>0</v>
      </c>
      <c r="G134" s="73" t="e">
        <f>SUM('Draw #4'!G134)+'Draw #5'!F134</f>
        <v>#REF!</v>
      </c>
      <c r="H134" s="23" t="e">
        <f t="shared" si="0"/>
        <v>#REF!</v>
      </c>
      <c r="I134" s="23">
        <v>0</v>
      </c>
      <c r="J134" s="23">
        <f>SUM(I134+'Draw #4'!J134)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#4'!E135:F135)</f>
        <v>0</v>
      </c>
      <c r="F135" s="74">
        <v>0</v>
      </c>
      <c r="G135" s="73" t="e">
        <f>SUM('Draw #4'!G135)+'Draw #5'!F135</f>
        <v>#REF!</v>
      </c>
      <c r="H135" s="23" t="e">
        <f t="shared" si="0"/>
        <v>#REF!</v>
      </c>
      <c r="I135" s="23">
        <v>0</v>
      </c>
      <c r="J135" s="23">
        <f>SUM(I135+'Draw #4'!J135)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63" priority="1" stopIfTrue="1">
      <formula>$I10&gt;0</formula>
    </cfRule>
    <cfRule type="expression" dxfId="62" priority="2" stopIfTrue="1">
      <formula>$K10=100%</formula>
    </cfRule>
  </conditionalFormatting>
  <conditionalFormatting sqref="D10:K135">
    <cfRule type="expression" dxfId="61" priority="3" stopIfTrue="1">
      <formula>$K10=""</formula>
    </cfRule>
    <cfRule type="expression" dxfId="60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6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#5'!E10:F10)</f>
        <v>0</v>
      </c>
      <c r="F10" s="74">
        <v>0</v>
      </c>
      <c r="G10" s="73">
        <f>SUM('Draw #5'!G10)+F10</f>
        <v>50000</v>
      </c>
      <c r="H10" s="23">
        <f t="shared" ref="H10:H135" si="0">SUM(G10-J10)</f>
        <v>50000</v>
      </c>
      <c r="I10" s="23">
        <v>0</v>
      </c>
      <c r="J10" s="23">
        <f>SUM(I10+'Draw #5'!J10)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#5'!E11:F11)</f>
        <v>0</v>
      </c>
      <c r="F11" s="74">
        <v>0</v>
      </c>
      <c r="G11" s="73">
        <f>SUM('Draw #5'!G11)+F11</f>
        <v>25000</v>
      </c>
      <c r="H11" s="23">
        <f t="shared" si="0"/>
        <v>25000</v>
      </c>
      <c r="I11" s="23">
        <v>0</v>
      </c>
      <c r="J11" s="23">
        <f>SUM(I11+'Draw #5'!J11)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#5'!E12:F12)</f>
        <v>0</v>
      </c>
      <c r="F12" s="74">
        <v>0</v>
      </c>
      <c r="G12" s="73">
        <f>SUM('Draw #5'!G12)+F12</f>
        <v>30000</v>
      </c>
      <c r="H12" s="23">
        <f t="shared" si="0"/>
        <v>30000</v>
      </c>
      <c r="I12" s="23">
        <v>0</v>
      </c>
      <c r="J12" s="23">
        <f>SUM(I12+'Draw #5'!J12)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#5'!E13:F13)</f>
        <v>0</v>
      </c>
      <c r="F13" s="74">
        <v>0</v>
      </c>
      <c r="G13" s="73">
        <f>SUM('Draw #5'!G13)+F13</f>
        <v>30000</v>
      </c>
      <c r="H13" s="23">
        <f t="shared" si="0"/>
        <v>30000</v>
      </c>
      <c r="I13" s="23">
        <v>0</v>
      </c>
      <c r="J13" s="23">
        <f>SUM(I13+'Draw #5'!J13)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#5'!E14:F14)</f>
        <v>0</v>
      </c>
      <c r="F14" s="74">
        <v>0</v>
      </c>
      <c r="G14" s="73">
        <f>SUM('Draw #5'!G14)+F14</f>
        <v>75000</v>
      </c>
      <c r="H14" s="23">
        <f t="shared" si="0"/>
        <v>75000</v>
      </c>
      <c r="I14" s="23">
        <v>0</v>
      </c>
      <c r="J14" s="23">
        <f>SUM(I14+'Draw #5'!J14)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#5'!E15:F15)</f>
        <v>0</v>
      </c>
      <c r="F15" s="74">
        <v>0</v>
      </c>
      <c r="G15" s="73">
        <f>SUM('Draw #5'!G15)+F15</f>
        <v>35</v>
      </c>
      <c r="H15" s="23">
        <f t="shared" si="0"/>
        <v>35</v>
      </c>
      <c r="I15" s="23">
        <v>0</v>
      </c>
      <c r="J15" s="23">
        <f>SUM(I15+'Draw #5'!J15)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#5'!E16:F16)</f>
        <v>0</v>
      </c>
      <c r="F16" s="74">
        <v>0</v>
      </c>
      <c r="G16" s="73">
        <f>SUM('Draw #5'!G16)+F16</f>
        <v>25000</v>
      </c>
      <c r="H16" s="23">
        <f t="shared" si="0"/>
        <v>25000</v>
      </c>
      <c r="I16" s="23">
        <v>0</v>
      </c>
      <c r="J16" s="23">
        <f>SUM(I16+'Draw #5'!J16)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#5'!E17:F17)</f>
        <v>0</v>
      </c>
      <c r="F17" s="74">
        <v>0</v>
      </c>
      <c r="G17" s="73">
        <f>SUM('Draw #5'!G17)+F17</f>
        <v>10000</v>
      </c>
      <c r="H17" s="23">
        <f t="shared" si="0"/>
        <v>10000</v>
      </c>
      <c r="I17" s="23">
        <v>0</v>
      </c>
      <c r="J17" s="23">
        <f>SUM(I17+'Draw #5'!J17)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#5'!E18:F18)</f>
        <v>0</v>
      </c>
      <c r="F18" s="74">
        <v>0</v>
      </c>
      <c r="G18" s="73">
        <f>SUM('Draw #5'!G18)+F18</f>
        <v>10000</v>
      </c>
      <c r="H18" s="23">
        <f t="shared" si="0"/>
        <v>10000</v>
      </c>
      <c r="I18" s="23">
        <v>0</v>
      </c>
      <c r="J18" s="23">
        <f>SUM(I18+'Draw #5'!J18)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#5'!E19:F19)</f>
        <v>0</v>
      </c>
      <c r="F19" s="74">
        <v>0</v>
      </c>
      <c r="G19" s="73">
        <f>SUM('Draw #5'!G19)+F19</f>
        <v>10000</v>
      </c>
      <c r="H19" s="23">
        <f t="shared" si="0"/>
        <v>10000</v>
      </c>
      <c r="I19" s="23">
        <v>0</v>
      </c>
      <c r="J19" s="23">
        <f>SUM(I19+'Draw #5'!J19)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#5'!E20:F20)</f>
        <v>0</v>
      </c>
      <c r="F20" s="74">
        <v>0</v>
      </c>
      <c r="G20" s="73">
        <f>SUM('Draw #5'!G20)+F20</f>
        <v>20000</v>
      </c>
      <c r="H20" s="23">
        <f t="shared" si="0"/>
        <v>20000</v>
      </c>
      <c r="I20" s="23">
        <v>0</v>
      </c>
      <c r="J20" s="23">
        <f>SUM(I20+'Draw #5'!J20)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#5'!E21:F21)</f>
        <v>0</v>
      </c>
      <c r="F21" s="74">
        <v>0</v>
      </c>
      <c r="G21" s="73">
        <f>SUM('Draw #5'!G21)+F21</f>
        <v>382500</v>
      </c>
      <c r="H21" s="23">
        <f t="shared" si="0"/>
        <v>382500</v>
      </c>
      <c r="I21" s="23">
        <v>0</v>
      </c>
      <c r="J21" s="23">
        <f>SUM(I21+'Draw #5'!J21)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#5'!E22:F22)</f>
        <v>0</v>
      </c>
      <c r="F22" s="74">
        <v>0</v>
      </c>
      <c r="G22" s="73">
        <f>SUM('Draw #5'!G22)+F22</f>
        <v>0</v>
      </c>
      <c r="H22" s="23">
        <f t="shared" si="0"/>
        <v>0</v>
      </c>
      <c r="I22" s="23">
        <v>0</v>
      </c>
      <c r="J22" s="23">
        <f>SUM(I22+'Draw #5'!J22)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#5'!E23:F23)</f>
        <v>0</v>
      </c>
      <c r="F23" s="74">
        <v>0</v>
      </c>
      <c r="G23" s="73">
        <f>SUM('Draw #5'!G23)+F23</f>
        <v>0</v>
      </c>
      <c r="H23" s="23">
        <f t="shared" si="0"/>
        <v>0</v>
      </c>
      <c r="I23" s="23">
        <v>0</v>
      </c>
      <c r="J23" s="23">
        <f>SUM(I23+'Draw #5'!J23)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#5'!E24:F24)</f>
        <v>0</v>
      </c>
      <c r="F24" s="74">
        <v>0</v>
      </c>
      <c r="G24" s="73">
        <f>SUM('Draw #5'!G24)+F24</f>
        <v>50000</v>
      </c>
      <c r="H24" s="23">
        <f t="shared" si="0"/>
        <v>50000</v>
      </c>
      <c r="I24" s="23">
        <v>0</v>
      </c>
      <c r="J24" s="23">
        <f>SUM(I24+'Draw #5'!J24)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#5'!E25:F25)</f>
        <v>0</v>
      </c>
      <c r="F25" s="74">
        <v>0</v>
      </c>
      <c r="G25" s="73">
        <f>SUM('Draw #5'!G25)+F25</f>
        <v>7000</v>
      </c>
      <c r="H25" s="23">
        <f t="shared" si="0"/>
        <v>7000</v>
      </c>
      <c r="I25" s="23">
        <v>0</v>
      </c>
      <c r="J25" s="23">
        <f>SUM(I25+'Draw #5'!J25)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#5'!E26:F26)</f>
        <v>0</v>
      </c>
      <c r="F26" s="74">
        <v>0</v>
      </c>
      <c r="G26" s="73">
        <f>SUM('Draw #5'!G26)+F26</f>
        <v>592020.54</v>
      </c>
      <c r="H26" s="23">
        <f t="shared" si="0"/>
        <v>592020.54</v>
      </c>
      <c r="I26" s="23">
        <v>0</v>
      </c>
      <c r="J26" s="23">
        <f>SUM(I26+'Draw #5'!J26)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#5'!E27:F27)</f>
        <v>0</v>
      </c>
      <c r="F27" s="74">
        <v>0</v>
      </c>
      <c r="G27" s="73">
        <f>SUM('Draw #5'!G27)+F27</f>
        <v>79500</v>
      </c>
      <c r="H27" s="23">
        <f t="shared" si="0"/>
        <v>79500</v>
      </c>
      <c r="I27" s="23">
        <v>0</v>
      </c>
      <c r="J27" s="23">
        <f>SUM(I27+'Draw #5'!J27)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#5'!E28:F28)</f>
        <v>0</v>
      </c>
      <c r="F28" s="74">
        <v>0</v>
      </c>
      <c r="G28" s="73">
        <f>SUM('Draw #5'!G28)+F28</f>
        <v>11000</v>
      </c>
      <c r="H28" s="23">
        <f t="shared" si="0"/>
        <v>11000</v>
      </c>
      <c r="I28" s="23">
        <v>0</v>
      </c>
      <c r="J28" s="23">
        <f>SUM(I28+'Draw #5'!J28)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#5'!E29:F29)</f>
        <v>0</v>
      </c>
      <c r="F29" s="74">
        <v>0</v>
      </c>
      <c r="G29" s="73">
        <f>SUM('Draw #5'!G29)+F29</f>
        <v>327470</v>
      </c>
      <c r="H29" s="23">
        <f t="shared" si="0"/>
        <v>327470</v>
      </c>
      <c r="I29" s="23">
        <v>0</v>
      </c>
      <c r="J29" s="23">
        <f>SUM(I29+'Draw #5'!J29)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#5'!E30:F30)</f>
        <v>0</v>
      </c>
      <c r="F30" s="74">
        <v>0</v>
      </c>
      <c r="G30" s="73">
        <f>SUM('Draw #5'!G30)+F30</f>
        <v>5000</v>
      </c>
      <c r="H30" s="23">
        <f t="shared" si="0"/>
        <v>5000</v>
      </c>
      <c r="I30" s="23">
        <v>0</v>
      </c>
      <c r="J30" s="23">
        <f>SUM(I30+'Draw #5'!J30)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#5'!E31:F31)</f>
        <v>0</v>
      </c>
      <c r="F31" s="74">
        <v>0</v>
      </c>
      <c r="G31" s="73">
        <f>SUM('Draw #5'!G31)+F31</f>
        <v>60042</v>
      </c>
      <c r="H31" s="23">
        <f t="shared" si="0"/>
        <v>60042</v>
      </c>
      <c r="I31" s="23">
        <v>0</v>
      </c>
      <c r="J31" s="23">
        <f>SUM(I31+'Draw #5'!J31)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#5'!E32:F32)</f>
        <v>0</v>
      </c>
      <c r="F32" s="74">
        <v>0</v>
      </c>
      <c r="G32" s="73">
        <f>SUM('Draw #5'!G32)+F32</f>
        <v>143700</v>
      </c>
      <c r="H32" s="23">
        <f t="shared" si="0"/>
        <v>143700</v>
      </c>
      <c r="I32" s="23">
        <v>0</v>
      </c>
      <c r="J32" s="23">
        <f>SUM(I32+'Draw #5'!J32)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#5'!E33:F33)</f>
        <v>0</v>
      </c>
      <c r="F33" s="74">
        <v>0</v>
      </c>
      <c r="G33" s="73">
        <f>SUM('Draw #5'!G33)+F33</f>
        <v>13055</v>
      </c>
      <c r="H33" s="23">
        <f t="shared" si="0"/>
        <v>13055</v>
      </c>
      <c r="I33" s="23">
        <v>0</v>
      </c>
      <c r="J33" s="23">
        <f>SUM(I33+'Draw #5'!J33)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#5'!E34:F34)</f>
        <v>0</v>
      </c>
      <c r="F34" s="74">
        <v>0</v>
      </c>
      <c r="G34" s="73">
        <f>SUM('Draw #5'!G34)+F34</f>
        <v>33988.019999999997</v>
      </c>
      <c r="H34" s="23">
        <f t="shared" si="0"/>
        <v>33988.019999999997</v>
      </c>
      <c r="I34" s="23">
        <v>0</v>
      </c>
      <c r="J34" s="23">
        <f>SUM(I34+'Draw #5'!J34)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#5'!E35:F35)</f>
        <v>0</v>
      </c>
      <c r="F35" s="74">
        <v>0</v>
      </c>
      <c r="G35" s="73">
        <f>SUM('Draw #5'!G35)+F35</f>
        <v>10000</v>
      </c>
      <c r="H35" s="23">
        <f t="shared" si="0"/>
        <v>10000</v>
      </c>
      <c r="I35" s="23">
        <v>0</v>
      </c>
      <c r="J35" s="23">
        <f>SUM(I35+'Draw #5'!J35)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#5'!E36:F36)</f>
        <v>0</v>
      </c>
      <c r="F36" s="74">
        <v>0</v>
      </c>
      <c r="G36" s="73">
        <f>SUM('Draw #5'!G36)+F36</f>
        <v>75000</v>
      </c>
      <c r="H36" s="23">
        <f t="shared" si="0"/>
        <v>75000</v>
      </c>
      <c r="I36" s="23">
        <v>0</v>
      </c>
      <c r="J36" s="23">
        <f>SUM(I36+'Draw #5'!J36)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#5'!E37:F37)</f>
        <v>0</v>
      </c>
      <c r="F37" s="74">
        <v>0</v>
      </c>
      <c r="G37" s="73">
        <f>SUM('Draw #5'!G37)+F37</f>
        <v>35000</v>
      </c>
      <c r="H37" s="23">
        <f t="shared" si="0"/>
        <v>35000</v>
      </c>
      <c r="I37" s="23">
        <v>0</v>
      </c>
      <c r="J37" s="23">
        <f>SUM(I37+'Draw #5'!J37)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#5'!E38:F38)</f>
        <v>0</v>
      </c>
      <c r="F38" s="74">
        <v>0</v>
      </c>
      <c r="G38" s="73">
        <f>SUM('Draw #5'!G38)+F38</f>
        <v>970000</v>
      </c>
      <c r="H38" s="23">
        <f t="shared" si="0"/>
        <v>970000</v>
      </c>
      <c r="I38" s="23">
        <v>0</v>
      </c>
      <c r="J38" s="23">
        <f>SUM(I38+'Draw #5'!J38)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#5'!E39:F39)</f>
        <v>0</v>
      </c>
      <c r="F39" s="74">
        <v>0</v>
      </c>
      <c r="G39" s="73">
        <f>SUM('Draw #5'!G39)+F39</f>
        <v>10000</v>
      </c>
      <c r="H39" s="23">
        <f t="shared" si="0"/>
        <v>10000</v>
      </c>
      <c r="I39" s="23">
        <v>0</v>
      </c>
      <c r="J39" s="23">
        <f>SUM(I39+'Draw #5'!J39)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#5'!E40:F40)</f>
        <v>0</v>
      </c>
      <c r="F40" s="74">
        <v>0</v>
      </c>
      <c r="G40" s="73">
        <f>SUM('Draw #5'!G40)+F40</f>
        <v>7600</v>
      </c>
      <c r="H40" s="23">
        <f t="shared" si="0"/>
        <v>7600</v>
      </c>
      <c r="I40" s="23">
        <v>0</v>
      </c>
      <c r="J40" s="23">
        <f>SUM(I40+'Draw #5'!J40)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#5'!E41:F41)</f>
        <v>0</v>
      </c>
      <c r="F41" s="74">
        <v>0</v>
      </c>
      <c r="G41" s="73">
        <f>SUM('Draw #5'!G41)+F41</f>
        <v>46600</v>
      </c>
      <c r="H41" s="23">
        <f t="shared" si="0"/>
        <v>46600</v>
      </c>
      <c r="I41" s="23">
        <v>0</v>
      </c>
      <c r="J41" s="23">
        <f>SUM(I41+'Draw #5'!J41)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#5'!E42:F42)</f>
        <v>0</v>
      </c>
      <c r="F42" s="74">
        <v>0</v>
      </c>
      <c r="G42" s="73">
        <f>SUM('Draw #5'!G42)+F42</f>
        <v>58250</v>
      </c>
      <c r="H42" s="23">
        <f t="shared" si="0"/>
        <v>58250</v>
      </c>
      <c r="I42" s="23">
        <v>0</v>
      </c>
      <c r="J42" s="23">
        <f>SUM(I42+'Draw #5'!J42)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#5'!E43:F43)</f>
        <v>0</v>
      </c>
      <c r="F43" s="74">
        <v>0</v>
      </c>
      <c r="G43" s="73">
        <f>SUM('Draw #5'!G43)+F43</f>
        <v>74200</v>
      </c>
      <c r="H43" s="23">
        <f t="shared" si="0"/>
        <v>74200</v>
      </c>
      <c r="I43" s="23">
        <v>0</v>
      </c>
      <c r="J43" s="23">
        <f>SUM(I43+'Draw #5'!J43)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#5'!E44:F44)</f>
        <v>0</v>
      </c>
      <c r="F44" s="74">
        <v>0</v>
      </c>
      <c r="G44" s="73">
        <f>SUM('Draw #5'!G44)+F44</f>
        <v>70000</v>
      </c>
      <c r="H44" s="23">
        <f t="shared" si="0"/>
        <v>70000</v>
      </c>
      <c r="I44" s="23">
        <v>0</v>
      </c>
      <c r="J44" s="23">
        <f>SUM(I44+'Draw #5'!J44)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#5'!E45:F45)</f>
        <v>0</v>
      </c>
      <c r="F45" s="74">
        <v>0</v>
      </c>
      <c r="G45" s="73">
        <f>SUM('Draw #5'!G45)+F45</f>
        <v>3000</v>
      </c>
      <c r="H45" s="23">
        <f t="shared" si="0"/>
        <v>3000</v>
      </c>
      <c r="I45" s="23">
        <v>0</v>
      </c>
      <c r="J45" s="23">
        <f>SUM(I45+'Draw #5'!J45)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#5'!E46:F46)</f>
        <v>0</v>
      </c>
      <c r="F46" s="74">
        <v>0</v>
      </c>
      <c r="G46" s="73">
        <f>SUM('Draw #5'!G46)+F46</f>
        <v>5000</v>
      </c>
      <c r="H46" s="23">
        <f t="shared" si="0"/>
        <v>5000</v>
      </c>
      <c r="I46" s="23">
        <v>0</v>
      </c>
      <c r="J46" s="23">
        <f>SUM(I46+'Draw #5'!J46)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#5'!E47:F47)</f>
        <v>0</v>
      </c>
      <c r="F47" s="74">
        <v>0</v>
      </c>
      <c r="G47" s="73">
        <f>SUM('Draw #5'!G47)+F47</f>
        <v>182256</v>
      </c>
      <c r="H47" s="23">
        <f t="shared" si="0"/>
        <v>182256</v>
      </c>
      <c r="I47" s="23">
        <v>0</v>
      </c>
      <c r="J47" s="23">
        <f>SUM(I47+'Draw #5'!J47)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#5'!E48:F48)</f>
        <v>0</v>
      </c>
      <c r="F48" s="74">
        <v>0</v>
      </c>
      <c r="G48" s="73">
        <f>SUM('Draw #5'!G48)+F48</f>
        <v>81726.81</v>
      </c>
      <c r="H48" s="23">
        <f t="shared" si="0"/>
        <v>81726.81</v>
      </c>
      <c r="I48" s="23">
        <v>0</v>
      </c>
      <c r="J48" s="23">
        <f>SUM(I48+'Draw #5'!J48)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#5'!E49:F49)</f>
        <v>0</v>
      </c>
      <c r="F49" s="74">
        <v>0</v>
      </c>
      <c r="G49" s="73">
        <f>SUM('Draw #5'!G49)+F49</f>
        <v>25900</v>
      </c>
      <c r="H49" s="23">
        <f t="shared" si="0"/>
        <v>25900</v>
      </c>
      <c r="I49" s="23">
        <v>0</v>
      </c>
      <c r="J49" s="23">
        <f>SUM(I49+'Draw #5'!J49)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#5'!E50:F50)</f>
        <v>0</v>
      </c>
      <c r="F50" s="74">
        <v>0</v>
      </c>
      <c r="G50" s="73">
        <f>SUM('Draw #5'!G50)+F50</f>
        <v>8755</v>
      </c>
      <c r="H50" s="23">
        <f t="shared" si="0"/>
        <v>8755</v>
      </c>
      <c r="I50" s="23">
        <v>0</v>
      </c>
      <c r="J50" s="23">
        <f>SUM(I50+'Draw #5'!J50)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#5'!E51:F51)</f>
        <v>0</v>
      </c>
      <c r="F51" s="74">
        <v>0</v>
      </c>
      <c r="G51" s="73">
        <f>SUM('Draw #5'!G51)+F51</f>
        <v>437990</v>
      </c>
      <c r="H51" s="23">
        <f t="shared" si="0"/>
        <v>437990</v>
      </c>
      <c r="I51" s="23">
        <v>0</v>
      </c>
      <c r="J51" s="23">
        <f>SUM(I51+'Draw #5'!J51)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#5'!E52:F52)</f>
        <v>0</v>
      </c>
      <c r="F52" s="74">
        <v>0</v>
      </c>
      <c r="G52" s="73">
        <f>SUM('Draw #5'!G52)+F52</f>
        <v>130000</v>
      </c>
      <c r="H52" s="23">
        <f t="shared" si="0"/>
        <v>130000</v>
      </c>
      <c r="I52" s="23">
        <v>0</v>
      </c>
      <c r="J52" s="23">
        <f>SUM(I52+'Draw #5'!J52)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#5'!E53:F53)</f>
        <v>0</v>
      </c>
      <c r="F53" s="74">
        <v>0</v>
      </c>
      <c r="G53" s="73">
        <f>SUM('Draw #5'!G53)+F53</f>
        <v>118463</v>
      </c>
      <c r="H53" s="23">
        <f t="shared" si="0"/>
        <v>118463</v>
      </c>
      <c r="I53" s="23">
        <v>0</v>
      </c>
      <c r="J53" s="23">
        <f>SUM(I53+'Draw #5'!J53)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#5'!E54:F54)</f>
        <v>0</v>
      </c>
      <c r="F54" s="74">
        <v>0</v>
      </c>
      <c r="G54" s="73">
        <f>SUM('Draw #5'!G54)+F54</f>
        <v>275000</v>
      </c>
      <c r="H54" s="23">
        <f t="shared" si="0"/>
        <v>275000</v>
      </c>
      <c r="I54" s="23">
        <v>0</v>
      </c>
      <c r="J54" s="23">
        <f>SUM(I54+'Draw #5'!J54)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#5'!E55:F55)</f>
        <v>0</v>
      </c>
      <c r="F55" s="74">
        <v>0</v>
      </c>
      <c r="G55" s="73">
        <f>SUM('Draw #5'!G55)+F55</f>
        <v>0</v>
      </c>
      <c r="H55" s="23">
        <f t="shared" si="0"/>
        <v>0</v>
      </c>
      <c r="I55" s="23">
        <v>0</v>
      </c>
      <c r="J55" s="23">
        <f>SUM(I55+'Draw #5'!J55)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#5'!E56:F56)</f>
        <v>0</v>
      </c>
      <c r="F56" s="74">
        <v>0</v>
      </c>
      <c r="G56" s="73">
        <f>SUM('Draw #5'!G56)+F56</f>
        <v>11972.11</v>
      </c>
      <c r="H56" s="23">
        <f t="shared" si="0"/>
        <v>11972.11</v>
      </c>
      <c r="I56" s="23">
        <v>0</v>
      </c>
      <c r="J56" s="23">
        <f>SUM(I56+'Draw #5'!J56)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#5'!E57:F57)</f>
        <v>0</v>
      </c>
      <c r="F57" s="74">
        <v>0</v>
      </c>
      <c r="G57" s="73">
        <f>SUM('Draw #5'!G57)+F57</f>
        <v>13056</v>
      </c>
      <c r="H57" s="23">
        <f t="shared" si="0"/>
        <v>13056</v>
      </c>
      <c r="I57" s="23">
        <v>0</v>
      </c>
      <c r="J57" s="23">
        <f>SUM(I57+'Draw #5'!J57)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#5'!E58:F58)</f>
        <v>0</v>
      </c>
      <c r="F58" s="74">
        <v>0</v>
      </c>
      <c r="G58" s="73">
        <f>SUM('Draw #5'!G58)+F58</f>
        <v>10840</v>
      </c>
      <c r="H58" s="23">
        <f t="shared" si="0"/>
        <v>10840</v>
      </c>
      <c r="I58" s="23">
        <v>0</v>
      </c>
      <c r="J58" s="23">
        <f>SUM(I58+'Draw #5'!J58)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#5'!E59:F59)</f>
        <v>0</v>
      </c>
      <c r="F59" s="74">
        <v>0</v>
      </c>
      <c r="G59" s="73">
        <f>SUM('Draw #5'!G59)+F59</f>
        <v>3000</v>
      </c>
      <c r="H59" s="23">
        <f t="shared" si="0"/>
        <v>3000</v>
      </c>
      <c r="I59" s="23">
        <v>0</v>
      </c>
      <c r="J59" s="23">
        <f>SUM(I59+'Draw #5'!J59)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#5'!E60:F60)</f>
        <v>0</v>
      </c>
      <c r="F60" s="74">
        <v>0</v>
      </c>
      <c r="G60" s="73">
        <f>SUM('Draw #5'!G60)+F60</f>
        <v>14136</v>
      </c>
      <c r="H60" s="23">
        <f t="shared" si="0"/>
        <v>14136</v>
      </c>
      <c r="I60" s="23">
        <v>0</v>
      </c>
      <c r="J60" s="23">
        <f>SUM(I60+'Draw #5'!J60)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#5'!E61:F61)</f>
        <v>0</v>
      </c>
      <c r="F61" s="74">
        <v>0</v>
      </c>
      <c r="G61" s="73">
        <f>SUM('Draw #5'!G61)+F61</f>
        <v>129875.28</v>
      </c>
      <c r="H61" s="23">
        <f t="shared" si="0"/>
        <v>129875.28</v>
      </c>
      <c r="I61" s="23">
        <v>0</v>
      </c>
      <c r="J61" s="23">
        <f>SUM(I61+'Draw #5'!J61)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#5'!E62:F62)</f>
        <v>0</v>
      </c>
      <c r="F62" s="74">
        <v>0</v>
      </c>
      <c r="G62" s="73">
        <f>SUM('Draw #5'!G62)+F62</f>
        <v>50000</v>
      </c>
      <c r="H62" s="23">
        <f t="shared" si="0"/>
        <v>50000</v>
      </c>
      <c r="I62" s="23">
        <v>0</v>
      </c>
      <c r="J62" s="23">
        <f>SUM(I62+'Draw #5'!J62)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#5'!E63:F63)</f>
        <v>0</v>
      </c>
      <c r="F63" s="74">
        <v>0</v>
      </c>
      <c r="G63" s="73">
        <f>SUM('Draw #5'!G63)+F63</f>
        <v>103000</v>
      </c>
      <c r="H63" s="23">
        <f t="shared" si="0"/>
        <v>103000</v>
      </c>
      <c r="I63" s="23">
        <v>0</v>
      </c>
      <c r="J63" s="23">
        <f>SUM(I63+'Draw #5'!J63)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#5'!E64:F64)</f>
        <v>0</v>
      </c>
      <c r="F64" s="74">
        <v>0</v>
      </c>
      <c r="G64" s="73">
        <f>SUM('Draw #5'!G64)+F64</f>
        <v>150000</v>
      </c>
      <c r="H64" s="23">
        <f t="shared" si="0"/>
        <v>150000</v>
      </c>
      <c r="I64" s="23">
        <v>0</v>
      </c>
      <c r="J64" s="23">
        <f>SUM(I64+'Draw #5'!J64)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#5'!E65:F65)</f>
        <v>0</v>
      </c>
      <c r="F65" s="74">
        <v>0</v>
      </c>
      <c r="G65" s="73">
        <f>SUM('Draw #5'!G65)+F65</f>
        <v>37409</v>
      </c>
      <c r="H65" s="23">
        <f t="shared" si="0"/>
        <v>37409</v>
      </c>
      <c r="I65" s="23">
        <v>0</v>
      </c>
      <c r="J65" s="23">
        <f>SUM(I65+'Draw #5'!J65)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#5'!E66:F66)</f>
        <v>0</v>
      </c>
      <c r="F66" s="74">
        <v>0</v>
      </c>
      <c r="G66" s="73">
        <f>SUM('Draw #5'!G66)+F66</f>
        <v>187300</v>
      </c>
      <c r="H66" s="23">
        <f t="shared" si="0"/>
        <v>187300</v>
      </c>
      <c r="I66" s="23">
        <v>0</v>
      </c>
      <c r="J66" s="23">
        <f>SUM(I66+'Draw #5'!J66)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#5'!E67:F67)</f>
        <v>0</v>
      </c>
      <c r="F67" s="74">
        <v>0</v>
      </c>
      <c r="G67" s="73">
        <f>SUM('Draw #5'!G67)+F67</f>
        <v>800000</v>
      </c>
      <c r="H67" s="23">
        <f t="shared" si="0"/>
        <v>800000</v>
      </c>
      <c r="I67" s="23">
        <v>0</v>
      </c>
      <c r="J67" s="23">
        <f>SUM(I67+'Draw #5'!J67)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#5'!E68:F68)</f>
        <v>0</v>
      </c>
      <c r="F68" s="74">
        <v>0</v>
      </c>
      <c r="G68" s="73">
        <f>SUM('Draw #5'!G68)+F68</f>
        <v>5000</v>
      </c>
      <c r="H68" s="23">
        <f t="shared" si="0"/>
        <v>5000</v>
      </c>
      <c r="I68" s="23">
        <v>0</v>
      </c>
      <c r="J68" s="23">
        <f>SUM(I68+'Draw #5'!J68)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#5'!E69:F69)</f>
        <v>0</v>
      </c>
      <c r="F69" s="74">
        <v>0</v>
      </c>
      <c r="G69" s="73">
        <f>SUM('Draw #5'!G69)+F69</f>
        <v>394800</v>
      </c>
      <c r="H69" s="23">
        <f t="shared" si="0"/>
        <v>394800</v>
      </c>
      <c r="I69" s="23">
        <v>0</v>
      </c>
      <c r="J69" s="23">
        <f>SUM(I69+'Draw #5'!J69)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#5'!E70:F70)</f>
        <v>0</v>
      </c>
      <c r="F70" s="74">
        <v>0</v>
      </c>
      <c r="G70" s="73">
        <f>SUM('Draw #5'!G70)+F70</f>
        <v>575000</v>
      </c>
      <c r="H70" s="23">
        <f t="shared" si="0"/>
        <v>575000</v>
      </c>
      <c r="I70" s="23">
        <v>0</v>
      </c>
      <c r="J70" s="23">
        <f>SUM(I70+'Draw #5'!J70)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#5'!E71:F71)</f>
        <v>0</v>
      </c>
      <c r="F71" s="74">
        <v>0</v>
      </c>
      <c r="G71" s="73">
        <f>SUM('Draw #5'!G71)+F71</f>
        <v>32000</v>
      </c>
      <c r="H71" s="23">
        <f t="shared" si="0"/>
        <v>32000</v>
      </c>
      <c r="I71" s="23">
        <v>0</v>
      </c>
      <c r="J71" s="23">
        <f>SUM(I71+'Draw #5'!J71)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#5'!E72:F72)</f>
        <v>0</v>
      </c>
      <c r="F72" s="74">
        <v>0</v>
      </c>
      <c r="G72" s="73">
        <f>SUM('Draw #5'!G72)+F72</f>
        <v>19000</v>
      </c>
      <c r="H72" s="23">
        <f t="shared" si="0"/>
        <v>19000</v>
      </c>
      <c r="I72" s="23">
        <v>0</v>
      </c>
      <c r="J72" s="23">
        <f>SUM(I72+'Draw #5'!J72)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#5'!E73:F73)</f>
        <v>0</v>
      </c>
      <c r="F73" s="74">
        <v>0</v>
      </c>
      <c r="G73" s="73">
        <f>SUM('Draw #5'!G73)+F73</f>
        <v>51000</v>
      </c>
      <c r="H73" s="23">
        <f t="shared" si="0"/>
        <v>51000</v>
      </c>
      <c r="I73" s="23">
        <v>0</v>
      </c>
      <c r="J73" s="23">
        <f>SUM(I73+'Draw #5'!J73)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#5'!E74:F74)</f>
        <v>0</v>
      </c>
      <c r="F74" s="74">
        <v>0</v>
      </c>
      <c r="G74" s="73">
        <f>SUM('Draw #5'!G74)+F74</f>
        <v>5000</v>
      </c>
      <c r="H74" s="23">
        <f t="shared" si="0"/>
        <v>5000</v>
      </c>
      <c r="I74" s="23">
        <v>0</v>
      </c>
      <c r="J74" s="23">
        <f>SUM(I74+'Draw #5'!J74)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#5'!E75:F75)</f>
        <v>0</v>
      </c>
      <c r="F75" s="74">
        <v>0</v>
      </c>
      <c r="G75" s="73">
        <f>SUM('Draw #5'!G75)+F75</f>
        <v>47250</v>
      </c>
      <c r="H75" s="23">
        <f t="shared" si="0"/>
        <v>47250</v>
      </c>
      <c r="I75" s="23">
        <v>0</v>
      </c>
      <c r="J75" s="23">
        <f>SUM(I75+'Draw #5'!J75)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#5'!E76:F76)</f>
        <v>0</v>
      </c>
      <c r="F76" s="74">
        <v>0</v>
      </c>
      <c r="G76" s="73" t="e">
        <f>SUM('Draw #5'!G76)+F76</f>
        <v>#REF!</v>
      </c>
      <c r="H76" s="23" t="e">
        <f t="shared" si="0"/>
        <v>#REF!</v>
      </c>
      <c r="I76" s="23">
        <v>0</v>
      </c>
      <c r="J76" s="23">
        <f>SUM(I76+'Draw #5'!J76)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#5'!E77:F77)</f>
        <v>0</v>
      </c>
      <c r="F77" s="74">
        <v>0</v>
      </c>
      <c r="G77" s="73">
        <f>SUM('Draw #5'!G77)+F77</f>
        <v>57350</v>
      </c>
      <c r="H77" s="23">
        <f t="shared" si="0"/>
        <v>57350</v>
      </c>
      <c r="I77" s="23">
        <v>0</v>
      </c>
      <c r="J77" s="23">
        <f>SUM(I77+'Draw #5'!J77)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#5'!E78:F78)</f>
        <v>0</v>
      </c>
      <c r="F78" s="74">
        <v>0</v>
      </c>
      <c r="G78" s="73">
        <f>SUM('Draw #5'!G78)+F78</f>
        <v>10000</v>
      </c>
      <c r="H78" s="23">
        <f t="shared" si="0"/>
        <v>10000</v>
      </c>
      <c r="I78" s="23">
        <v>0</v>
      </c>
      <c r="J78" s="23">
        <f>SUM(I78+'Draw #5'!J78)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#5'!E79:F79)</f>
        <v>0</v>
      </c>
      <c r="F79" s="74">
        <v>0</v>
      </c>
      <c r="G79" s="73" t="e">
        <f>SUM('Draw #5'!G79)+F79</f>
        <v>#REF!</v>
      </c>
      <c r="H79" s="23" t="e">
        <f t="shared" si="0"/>
        <v>#REF!</v>
      </c>
      <c r="I79" s="23">
        <v>0</v>
      </c>
      <c r="J79" s="23">
        <f>SUM(I79+'Draw #5'!J79)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#5'!E80:F80)</f>
        <v>0</v>
      </c>
      <c r="F80" s="74">
        <v>0</v>
      </c>
      <c r="G80" s="73" t="e">
        <f>SUM('Draw #5'!G80)+F80</f>
        <v>#REF!</v>
      </c>
      <c r="H80" s="23" t="e">
        <f t="shared" si="0"/>
        <v>#REF!</v>
      </c>
      <c r="I80" s="23">
        <v>0</v>
      </c>
      <c r="J80" s="23">
        <f>SUM(I80+'Draw #5'!J80)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#5'!E81:F81)</f>
        <v>0</v>
      </c>
      <c r="F81" s="74">
        <v>0</v>
      </c>
      <c r="G81" s="73" t="e">
        <f>SUM('Draw #5'!G81)+F81</f>
        <v>#REF!</v>
      </c>
      <c r="H81" s="23" t="e">
        <f t="shared" si="0"/>
        <v>#REF!</v>
      </c>
      <c r="I81" s="23">
        <v>0</v>
      </c>
      <c r="J81" s="23">
        <f>SUM(I81+'Draw #5'!J81)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#5'!E82:F82)</f>
        <v>0</v>
      </c>
      <c r="F82" s="74">
        <v>0</v>
      </c>
      <c r="G82" s="73">
        <f>SUM('Draw #5'!G82)+F82</f>
        <v>10500</v>
      </c>
      <c r="H82" s="23">
        <f t="shared" si="0"/>
        <v>10500</v>
      </c>
      <c r="I82" s="23">
        <v>0</v>
      </c>
      <c r="J82" s="23">
        <f>SUM(I82+'Draw #5'!J82)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#5'!E83:F83)</f>
        <v>0</v>
      </c>
      <c r="F83" s="74">
        <v>0</v>
      </c>
      <c r="G83" s="73">
        <f>SUM('Draw #5'!G83)+F83</f>
        <v>10000</v>
      </c>
      <c r="H83" s="23">
        <f t="shared" si="0"/>
        <v>10000</v>
      </c>
      <c r="I83" s="23">
        <v>0</v>
      </c>
      <c r="J83" s="23">
        <f>SUM(I83+'Draw #5'!J83)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#5'!E84:F84)</f>
        <v>0</v>
      </c>
      <c r="F84" s="74">
        <v>0</v>
      </c>
      <c r="G84" s="73">
        <f>SUM('Draw #5'!G84)+F84</f>
        <v>5000</v>
      </c>
      <c r="H84" s="23">
        <f t="shared" si="0"/>
        <v>5000</v>
      </c>
      <c r="I84" s="23">
        <v>0</v>
      </c>
      <c r="J84" s="23">
        <f>SUM(I84+'Draw #5'!J84)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#5'!E85:F85)</f>
        <v>0</v>
      </c>
      <c r="F85" s="74">
        <v>0</v>
      </c>
      <c r="G85" s="73">
        <f>SUM('Draw #5'!G85)+F85</f>
        <v>28619.55</v>
      </c>
      <c r="H85" s="23">
        <f t="shared" si="0"/>
        <v>28619.55</v>
      </c>
      <c r="I85" s="23">
        <v>0</v>
      </c>
      <c r="J85" s="23">
        <f>SUM(I85+'Draw #5'!J85)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#5'!E86:F86)</f>
        <v>0</v>
      </c>
      <c r="F86" s="74">
        <v>0</v>
      </c>
      <c r="G86" s="73">
        <f>SUM('Draw #5'!G86)+F86</f>
        <v>50000</v>
      </c>
      <c r="H86" s="23">
        <f t="shared" si="0"/>
        <v>50000</v>
      </c>
      <c r="I86" s="23">
        <v>0</v>
      </c>
      <c r="J86" s="23">
        <f>SUM(I86+'Draw #5'!J86)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#5'!E87:F87)</f>
        <v>0</v>
      </c>
      <c r="F87" s="74">
        <v>0</v>
      </c>
      <c r="G87" s="73">
        <f>SUM('Draw #5'!G87)+F87</f>
        <v>0</v>
      </c>
      <c r="H87" s="23">
        <f t="shared" si="0"/>
        <v>0</v>
      </c>
      <c r="I87" s="23">
        <v>0</v>
      </c>
      <c r="J87" s="23">
        <f>SUM(I87+'Draw #5'!J87)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#5'!E88:F88)</f>
        <v>0</v>
      </c>
      <c r="F88" s="74">
        <v>0</v>
      </c>
      <c r="G88" s="73">
        <f>SUM('Draw #5'!G88)+F88</f>
        <v>0</v>
      </c>
      <c r="H88" s="23">
        <f t="shared" si="0"/>
        <v>0</v>
      </c>
      <c r="I88" s="23">
        <v>0</v>
      </c>
      <c r="J88" s="23">
        <f>SUM(I88+'Draw #5'!J88)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#5'!E89:F89)</f>
        <v>0</v>
      </c>
      <c r="F89" s="74">
        <v>0</v>
      </c>
      <c r="G89" s="73">
        <f>SUM('Draw #5'!G89)+F89</f>
        <v>0</v>
      </c>
      <c r="H89" s="23">
        <f t="shared" si="0"/>
        <v>0</v>
      </c>
      <c r="I89" s="23">
        <v>0</v>
      </c>
      <c r="J89" s="23">
        <f>SUM(I89+'Draw #5'!J89)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#5'!E90:F90)</f>
        <v>0</v>
      </c>
      <c r="F90" s="74">
        <v>0</v>
      </c>
      <c r="G90" s="73">
        <f>SUM('Draw #5'!G90)+F90</f>
        <v>50000</v>
      </c>
      <c r="H90" s="23">
        <f t="shared" si="0"/>
        <v>50000</v>
      </c>
      <c r="I90" s="23">
        <v>0</v>
      </c>
      <c r="J90" s="23">
        <f>SUM(I90+'Draw #5'!J90)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#5'!E91:F91)</f>
        <v>0</v>
      </c>
      <c r="F91" s="74">
        <v>0</v>
      </c>
      <c r="G91" s="73">
        <f>SUM('Draw #5'!G91)+F91</f>
        <v>0</v>
      </c>
      <c r="H91" s="23">
        <f t="shared" si="0"/>
        <v>0</v>
      </c>
      <c r="I91" s="23">
        <v>0</v>
      </c>
      <c r="J91" s="23">
        <f>SUM(I91+'Draw #5'!J91)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#5'!E92:F92)</f>
        <v>0</v>
      </c>
      <c r="F92" s="74">
        <v>0</v>
      </c>
      <c r="G92" s="73">
        <f>SUM('Draw #5'!G92)+F92</f>
        <v>0</v>
      </c>
      <c r="H92" s="23">
        <f t="shared" si="0"/>
        <v>0</v>
      </c>
      <c r="I92" s="23">
        <v>0</v>
      </c>
      <c r="J92" s="23">
        <f>SUM(I92+'Draw #5'!J92)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#5'!E93:F93)</f>
        <v>0</v>
      </c>
      <c r="F93" s="74">
        <v>0</v>
      </c>
      <c r="G93" s="73">
        <f>SUM('Draw #5'!G93)+F93</f>
        <v>806320.04</v>
      </c>
      <c r="H93" s="23">
        <f t="shared" si="0"/>
        <v>806320.04</v>
      </c>
      <c r="I93" s="23">
        <v>0</v>
      </c>
      <c r="J93" s="23">
        <f>SUM(I93+'Draw #5'!J93)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#5'!E94:F94)</f>
        <v>0</v>
      </c>
      <c r="F94" s="74">
        <v>0</v>
      </c>
      <c r="G94" s="73">
        <f>SUM('Draw #5'!G94)+F94</f>
        <v>689162.43</v>
      </c>
      <c r="H94" s="23">
        <f t="shared" si="0"/>
        <v>689162.43</v>
      </c>
      <c r="I94" s="23">
        <v>0</v>
      </c>
      <c r="J94" s="23">
        <f>SUM(I94+'Draw #5'!J94)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#5'!E95:F95)</f>
        <v>0</v>
      </c>
      <c r="F95" s="74">
        <v>0</v>
      </c>
      <c r="G95" s="73" t="e">
        <f>SUM('Draw #5'!G95)+F95</f>
        <v>#REF!</v>
      </c>
      <c r="H95" s="23" t="e">
        <f t="shared" si="0"/>
        <v>#REF!</v>
      </c>
      <c r="I95" s="23">
        <v>0</v>
      </c>
      <c r="J95" s="23">
        <f>SUM(I95+'Draw #5'!J95)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#5'!E96:F96)</f>
        <v>0</v>
      </c>
      <c r="F96" s="74">
        <v>0</v>
      </c>
      <c r="G96" s="73" t="e">
        <f>SUM('Draw #5'!G96)+F96</f>
        <v>#REF!</v>
      </c>
      <c r="H96" s="23" t="e">
        <f t="shared" si="0"/>
        <v>#REF!</v>
      </c>
      <c r="I96" s="23">
        <v>0</v>
      </c>
      <c r="J96" s="23">
        <f>SUM(I96+'Draw #5'!J96)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#5'!E97:F97)</f>
        <v>0</v>
      </c>
      <c r="F97" s="74">
        <v>0</v>
      </c>
      <c r="G97" s="73" t="e">
        <f>SUM('Draw #5'!G97)+F97</f>
        <v>#REF!</v>
      </c>
      <c r="H97" s="23" t="e">
        <f t="shared" si="0"/>
        <v>#REF!</v>
      </c>
      <c r="I97" s="23">
        <v>0</v>
      </c>
      <c r="J97" s="23">
        <f>SUM(I97+'Draw #5'!J97)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#5'!E98:F98)</f>
        <v>0</v>
      </c>
      <c r="F98" s="74">
        <v>0</v>
      </c>
      <c r="G98" s="73" t="e">
        <f>SUM('Draw #5'!G98)+F98</f>
        <v>#REF!</v>
      </c>
      <c r="H98" s="23" t="e">
        <f t="shared" si="0"/>
        <v>#REF!</v>
      </c>
      <c r="I98" s="23">
        <v>0</v>
      </c>
      <c r="J98" s="23">
        <f>SUM(I98+'Draw #5'!J98)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#5'!E99:F99)</f>
        <v>0</v>
      </c>
      <c r="F99" s="74">
        <v>0</v>
      </c>
      <c r="G99" s="73" t="e">
        <f>SUM('Draw #5'!G99)+F99</f>
        <v>#REF!</v>
      </c>
      <c r="H99" s="23" t="e">
        <f t="shared" si="0"/>
        <v>#REF!</v>
      </c>
      <c r="I99" s="23">
        <v>0</v>
      </c>
      <c r="J99" s="23">
        <f>SUM(I99+'Draw #5'!J99)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#5'!E100:F100)</f>
        <v>0</v>
      </c>
      <c r="F100" s="74">
        <v>0</v>
      </c>
      <c r="G100" s="73" t="e">
        <f>SUM('Draw #5'!G100)+F100</f>
        <v>#REF!</v>
      </c>
      <c r="H100" s="23" t="e">
        <f t="shared" si="0"/>
        <v>#REF!</v>
      </c>
      <c r="I100" s="23">
        <v>0</v>
      </c>
      <c r="J100" s="23">
        <f>SUM(I100+'Draw #5'!J100)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#5'!E101:F101)</f>
        <v>0</v>
      </c>
      <c r="F101" s="74">
        <v>0</v>
      </c>
      <c r="G101" s="73" t="e">
        <f>SUM('Draw #5'!G101)+F101</f>
        <v>#REF!</v>
      </c>
      <c r="H101" s="23" t="e">
        <f t="shared" si="0"/>
        <v>#REF!</v>
      </c>
      <c r="I101" s="23">
        <v>0</v>
      </c>
      <c r="J101" s="23">
        <f>SUM(I101+'Draw #5'!J101)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#5'!E102:F102)</f>
        <v>0</v>
      </c>
      <c r="F102" s="74">
        <v>0</v>
      </c>
      <c r="G102" s="73" t="e">
        <f>SUM('Draw #5'!G102)+F102</f>
        <v>#REF!</v>
      </c>
      <c r="H102" s="23" t="e">
        <f t="shared" si="0"/>
        <v>#REF!</v>
      </c>
      <c r="I102" s="23">
        <v>0</v>
      </c>
      <c r="J102" s="23">
        <f>SUM(I102+'Draw #5'!J102)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#5'!E103:F103)</f>
        <v>0</v>
      </c>
      <c r="F103" s="74">
        <v>0</v>
      </c>
      <c r="G103" s="73" t="e">
        <f>SUM('Draw #5'!G103)+F103</f>
        <v>#REF!</v>
      </c>
      <c r="H103" s="23" t="e">
        <f t="shared" si="0"/>
        <v>#REF!</v>
      </c>
      <c r="I103" s="23">
        <v>0</v>
      </c>
      <c r="J103" s="23">
        <f>SUM(I103+'Draw #5'!J103)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#5'!E104:F104)</f>
        <v>0</v>
      </c>
      <c r="F104" s="74">
        <v>0</v>
      </c>
      <c r="G104" s="73" t="e">
        <f>SUM('Draw #5'!G104)+F104</f>
        <v>#REF!</v>
      </c>
      <c r="H104" s="23" t="e">
        <f t="shared" si="0"/>
        <v>#REF!</v>
      </c>
      <c r="I104" s="23">
        <v>0</v>
      </c>
      <c r="J104" s="23">
        <f>SUM(I104+'Draw #5'!J104)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#5'!E105:F105)</f>
        <v>0</v>
      </c>
      <c r="F105" s="74">
        <v>0</v>
      </c>
      <c r="G105" s="73" t="e">
        <f>SUM('Draw #5'!G105)+F105</f>
        <v>#REF!</v>
      </c>
      <c r="H105" s="23" t="e">
        <f t="shared" si="0"/>
        <v>#REF!</v>
      </c>
      <c r="I105" s="23">
        <v>0</v>
      </c>
      <c r="J105" s="23">
        <f>SUM(I105+'Draw #5'!J105)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#5'!E106:F106)</f>
        <v>0</v>
      </c>
      <c r="F106" s="74">
        <v>0</v>
      </c>
      <c r="G106" s="73" t="e">
        <f>SUM('Draw #5'!G106)+F106</f>
        <v>#REF!</v>
      </c>
      <c r="H106" s="23" t="e">
        <f t="shared" si="0"/>
        <v>#REF!</v>
      </c>
      <c r="I106" s="23">
        <v>0</v>
      </c>
      <c r="J106" s="23">
        <f>SUM(I106+'Draw #5'!J106)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#5'!E107:F107)</f>
        <v>0</v>
      </c>
      <c r="F107" s="74">
        <v>0</v>
      </c>
      <c r="G107" s="73" t="e">
        <f>SUM('Draw #5'!G107)+F107</f>
        <v>#REF!</v>
      </c>
      <c r="H107" s="23" t="e">
        <f t="shared" si="0"/>
        <v>#REF!</v>
      </c>
      <c r="I107" s="23">
        <v>0</v>
      </c>
      <c r="J107" s="23">
        <f>SUM(I107+'Draw #5'!J107)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#5'!E108:F108)</f>
        <v>0</v>
      </c>
      <c r="F108" s="74">
        <v>0</v>
      </c>
      <c r="G108" s="73" t="e">
        <f>SUM('Draw #5'!G108)+F108</f>
        <v>#REF!</v>
      </c>
      <c r="H108" s="23" t="e">
        <f t="shared" si="0"/>
        <v>#REF!</v>
      </c>
      <c r="I108" s="23">
        <v>0</v>
      </c>
      <c r="J108" s="23">
        <f>SUM(I108+'Draw #5'!J108)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#5'!E109:F109)</f>
        <v>0</v>
      </c>
      <c r="F109" s="74">
        <v>0</v>
      </c>
      <c r="G109" s="73" t="e">
        <f>SUM('Draw #5'!G109)+F109</f>
        <v>#REF!</v>
      </c>
      <c r="H109" s="23" t="e">
        <f t="shared" si="0"/>
        <v>#REF!</v>
      </c>
      <c r="I109" s="23">
        <v>0</v>
      </c>
      <c r="J109" s="23">
        <f>SUM(I109+'Draw #5'!J109)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#5'!E110:F110)</f>
        <v>0</v>
      </c>
      <c r="F110" s="74">
        <v>0</v>
      </c>
      <c r="G110" s="73" t="e">
        <f>SUM('Draw #5'!G110)+F110</f>
        <v>#REF!</v>
      </c>
      <c r="H110" s="23" t="e">
        <f t="shared" si="0"/>
        <v>#REF!</v>
      </c>
      <c r="I110" s="23">
        <v>0</v>
      </c>
      <c r="J110" s="23">
        <f>SUM(I110+'Draw #5'!J110)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#5'!E111:F111)</f>
        <v>0</v>
      </c>
      <c r="F111" s="74">
        <v>0</v>
      </c>
      <c r="G111" s="73" t="e">
        <f>SUM('Draw #5'!G111)+F111</f>
        <v>#REF!</v>
      </c>
      <c r="H111" s="23" t="e">
        <f t="shared" si="0"/>
        <v>#REF!</v>
      </c>
      <c r="I111" s="23">
        <v>0</v>
      </c>
      <c r="J111" s="23">
        <f>SUM(I111+'Draw #5'!J111)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#5'!E112:F112)</f>
        <v>0</v>
      </c>
      <c r="F112" s="74">
        <v>0</v>
      </c>
      <c r="G112" s="73" t="e">
        <f>SUM('Draw #5'!G112)+F112</f>
        <v>#REF!</v>
      </c>
      <c r="H112" s="23" t="e">
        <f t="shared" si="0"/>
        <v>#REF!</v>
      </c>
      <c r="I112" s="23">
        <v>0</v>
      </c>
      <c r="J112" s="23">
        <f>SUM(I112+'Draw #5'!J112)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#5'!E113:F113)</f>
        <v>0</v>
      </c>
      <c r="F113" s="74">
        <v>0</v>
      </c>
      <c r="G113" s="73" t="e">
        <f>SUM('Draw #5'!G113)+F113</f>
        <v>#REF!</v>
      </c>
      <c r="H113" s="23" t="e">
        <f t="shared" si="0"/>
        <v>#REF!</v>
      </c>
      <c r="I113" s="23">
        <v>0</v>
      </c>
      <c r="J113" s="23">
        <f>SUM(I113+'Draw #5'!J113)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#5'!E114:F114)</f>
        <v>0</v>
      </c>
      <c r="F114" s="74">
        <v>0</v>
      </c>
      <c r="G114" s="73" t="e">
        <f>SUM('Draw #5'!G114)+F114</f>
        <v>#REF!</v>
      </c>
      <c r="H114" s="23" t="e">
        <f t="shared" si="0"/>
        <v>#REF!</v>
      </c>
      <c r="I114" s="23">
        <v>0</v>
      </c>
      <c r="J114" s="23">
        <f>SUM(I114+'Draw #5'!J114)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#5'!E115:F115)</f>
        <v>0</v>
      </c>
      <c r="F115" s="74">
        <v>0</v>
      </c>
      <c r="G115" s="73" t="e">
        <f>SUM('Draw #5'!G115)+F115</f>
        <v>#REF!</v>
      </c>
      <c r="H115" s="23" t="e">
        <f t="shared" si="0"/>
        <v>#REF!</v>
      </c>
      <c r="I115" s="23">
        <v>0</v>
      </c>
      <c r="J115" s="23">
        <f>SUM(I115+'Draw #5'!J115)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#5'!E116:F116)</f>
        <v>0</v>
      </c>
      <c r="F116" s="74">
        <v>0</v>
      </c>
      <c r="G116" s="73" t="e">
        <f>SUM('Draw #5'!G116)+F116</f>
        <v>#REF!</v>
      </c>
      <c r="H116" s="23" t="e">
        <f t="shared" si="0"/>
        <v>#REF!</v>
      </c>
      <c r="I116" s="23">
        <v>0</v>
      </c>
      <c r="J116" s="23">
        <f>SUM(I116+'Draw #5'!J116)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#5'!E117:F117)</f>
        <v>0</v>
      </c>
      <c r="F117" s="74">
        <v>0</v>
      </c>
      <c r="G117" s="73" t="e">
        <f>SUM('Draw #5'!G117)+F117</f>
        <v>#REF!</v>
      </c>
      <c r="H117" s="23" t="e">
        <f t="shared" si="0"/>
        <v>#REF!</v>
      </c>
      <c r="I117" s="23">
        <v>0</v>
      </c>
      <c r="J117" s="23">
        <f>SUM(I117+'Draw #5'!J117)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#5'!E118:F118)</f>
        <v>0</v>
      </c>
      <c r="F118" s="74">
        <v>0</v>
      </c>
      <c r="G118" s="73" t="e">
        <f>SUM('Draw #5'!G118)+F118</f>
        <v>#REF!</v>
      </c>
      <c r="H118" s="23" t="e">
        <f t="shared" si="0"/>
        <v>#REF!</v>
      </c>
      <c r="I118" s="23">
        <v>0</v>
      </c>
      <c r="J118" s="23">
        <f>SUM(I118+'Draw #5'!J118)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#5'!E119:F119)</f>
        <v>0</v>
      </c>
      <c r="F119" s="74">
        <v>0</v>
      </c>
      <c r="G119" s="73" t="e">
        <f>SUM('Draw #5'!G119)+F119</f>
        <v>#REF!</v>
      </c>
      <c r="H119" s="23" t="e">
        <f t="shared" si="0"/>
        <v>#REF!</v>
      </c>
      <c r="I119" s="23">
        <v>0</v>
      </c>
      <c r="J119" s="23">
        <f>SUM(I119+'Draw #5'!J119)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#5'!E120:F120)</f>
        <v>0</v>
      </c>
      <c r="F120" s="74">
        <v>0</v>
      </c>
      <c r="G120" s="73" t="e">
        <f>SUM('Draw #5'!G120)+F120</f>
        <v>#REF!</v>
      </c>
      <c r="H120" s="23" t="e">
        <f t="shared" si="0"/>
        <v>#REF!</v>
      </c>
      <c r="I120" s="23">
        <v>0</v>
      </c>
      <c r="J120" s="23">
        <f>SUM(I120+'Draw #5'!J120)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#5'!E121:F121)</f>
        <v>0</v>
      </c>
      <c r="F121" s="74">
        <v>0</v>
      </c>
      <c r="G121" s="73" t="e">
        <f>SUM('Draw #5'!G121)+F121</f>
        <v>#REF!</v>
      </c>
      <c r="H121" s="23" t="e">
        <f t="shared" si="0"/>
        <v>#REF!</v>
      </c>
      <c r="I121" s="23">
        <v>0</v>
      </c>
      <c r="J121" s="23">
        <f>SUM(I121+'Draw #5'!J121)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#5'!E122:F122)</f>
        <v>0</v>
      </c>
      <c r="F122" s="74">
        <v>0</v>
      </c>
      <c r="G122" s="73" t="e">
        <f>SUM('Draw #5'!G122)+F122</f>
        <v>#REF!</v>
      </c>
      <c r="H122" s="23" t="e">
        <f t="shared" si="0"/>
        <v>#REF!</v>
      </c>
      <c r="I122" s="23">
        <v>0</v>
      </c>
      <c r="J122" s="23">
        <f>SUM(I122+'Draw #5'!J122)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#5'!E123:F123)</f>
        <v>0</v>
      </c>
      <c r="F123" s="74">
        <v>0</v>
      </c>
      <c r="G123" s="73" t="e">
        <f>SUM('Draw #5'!G123)+F123</f>
        <v>#REF!</v>
      </c>
      <c r="H123" s="23" t="e">
        <f t="shared" si="0"/>
        <v>#REF!</v>
      </c>
      <c r="I123" s="23">
        <v>0</v>
      </c>
      <c r="J123" s="23">
        <f>SUM(I123+'Draw #5'!J123)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#5'!E124:F124)</f>
        <v>0</v>
      </c>
      <c r="F124" s="74">
        <v>0</v>
      </c>
      <c r="G124" s="73" t="e">
        <f>SUM('Draw #5'!G124)+F124</f>
        <v>#REF!</v>
      </c>
      <c r="H124" s="23" t="e">
        <f t="shared" si="0"/>
        <v>#REF!</v>
      </c>
      <c r="I124" s="23">
        <v>0</v>
      </c>
      <c r="J124" s="23">
        <f>SUM(I124+'Draw #5'!J124)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#5'!E125:F125)</f>
        <v>0</v>
      </c>
      <c r="F125" s="74">
        <v>0</v>
      </c>
      <c r="G125" s="73" t="e">
        <f>SUM('Draw #5'!G125)+F125</f>
        <v>#REF!</v>
      </c>
      <c r="H125" s="23" t="e">
        <f t="shared" si="0"/>
        <v>#REF!</v>
      </c>
      <c r="I125" s="23">
        <v>0</v>
      </c>
      <c r="J125" s="23">
        <f>SUM(I125+'Draw #5'!J125)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#5'!E126:F126)</f>
        <v>0</v>
      </c>
      <c r="F126" s="74">
        <v>0</v>
      </c>
      <c r="G126" s="73" t="e">
        <f>SUM('Draw #5'!G126)+F126</f>
        <v>#REF!</v>
      </c>
      <c r="H126" s="23" t="e">
        <f t="shared" si="0"/>
        <v>#REF!</v>
      </c>
      <c r="I126" s="23">
        <v>0</v>
      </c>
      <c r="J126" s="23">
        <f>SUM(I126+'Draw #5'!J126)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#5'!E127:F127)</f>
        <v>0</v>
      </c>
      <c r="F127" s="74">
        <v>0</v>
      </c>
      <c r="G127" s="73" t="e">
        <f>SUM('Draw #5'!G127)+F127</f>
        <v>#REF!</v>
      </c>
      <c r="H127" s="23" t="e">
        <f t="shared" si="0"/>
        <v>#REF!</v>
      </c>
      <c r="I127" s="23">
        <v>0</v>
      </c>
      <c r="J127" s="23">
        <f>SUM(I127+'Draw #5'!J127)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#5'!E128:F128)</f>
        <v>0</v>
      </c>
      <c r="F128" s="74">
        <v>0</v>
      </c>
      <c r="G128" s="73" t="e">
        <f>SUM('Draw #5'!G128)+F128</f>
        <v>#REF!</v>
      </c>
      <c r="H128" s="23" t="e">
        <f t="shared" si="0"/>
        <v>#REF!</v>
      </c>
      <c r="I128" s="23">
        <v>0</v>
      </c>
      <c r="J128" s="23">
        <f>SUM(I128+'Draw #5'!J128)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#5'!E129:F129)</f>
        <v>0</v>
      </c>
      <c r="F129" s="74">
        <v>0</v>
      </c>
      <c r="G129" s="73" t="e">
        <f>SUM('Draw #5'!G129)+F129</f>
        <v>#REF!</v>
      </c>
      <c r="H129" s="23" t="e">
        <f t="shared" si="0"/>
        <v>#REF!</v>
      </c>
      <c r="I129" s="23">
        <v>0</v>
      </c>
      <c r="J129" s="23">
        <f>SUM(I129+'Draw #5'!J129)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#5'!E130:F130)</f>
        <v>0</v>
      </c>
      <c r="F130" s="74">
        <v>0</v>
      </c>
      <c r="G130" s="73" t="e">
        <f>SUM('Draw #5'!G130)+F130</f>
        <v>#REF!</v>
      </c>
      <c r="H130" s="23" t="e">
        <f t="shared" si="0"/>
        <v>#REF!</v>
      </c>
      <c r="I130" s="23">
        <v>0</v>
      </c>
      <c r="J130" s="23">
        <f>SUM(I130+'Draw #5'!J130)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#5'!E131:F131)</f>
        <v>0</v>
      </c>
      <c r="F131" s="74">
        <v>0</v>
      </c>
      <c r="G131" s="73" t="e">
        <f>SUM('Draw #5'!G131)+F131</f>
        <v>#REF!</v>
      </c>
      <c r="H131" s="23" t="e">
        <f t="shared" si="0"/>
        <v>#REF!</v>
      </c>
      <c r="I131" s="23">
        <v>0</v>
      </c>
      <c r="J131" s="23">
        <f>SUM(I131+'Draw #5'!J131)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#5'!E132:F132)</f>
        <v>0</v>
      </c>
      <c r="F132" s="74">
        <v>0</v>
      </c>
      <c r="G132" s="73" t="e">
        <f>SUM('Draw #5'!G132)+F132</f>
        <v>#REF!</v>
      </c>
      <c r="H132" s="23" t="e">
        <f t="shared" si="0"/>
        <v>#REF!</v>
      </c>
      <c r="I132" s="23">
        <v>0</v>
      </c>
      <c r="J132" s="23">
        <f>SUM(I132+'Draw #5'!J132)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#5'!E133:F133)</f>
        <v>0</v>
      </c>
      <c r="F133" s="74">
        <v>0</v>
      </c>
      <c r="G133" s="73" t="e">
        <f>SUM('Draw #5'!G133)+F133</f>
        <v>#REF!</v>
      </c>
      <c r="H133" s="23" t="e">
        <f t="shared" si="0"/>
        <v>#REF!</v>
      </c>
      <c r="I133" s="23">
        <v>0</v>
      </c>
      <c r="J133" s="23">
        <f>SUM(I133+'Draw #5'!J133)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#5'!E134:F134)</f>
        <v>0</v>
      </c>
      <c r="F134" s="74">
        <v>0</v>
      </c>
      <c r="G134" s="73" t="e">
        <f>SUM('Draw #5'!G134)+F134</f>
        <v>#REF!</v>
      </c>
      <c r="H134" s="23" t="e">
        <f t="shared" si="0"/>
        <v>#REF!</v>
      </c>
      <c r="I134" s="23">
        <v>0</v>
      </c>
      <c r="J134" s="23">
        <f>SUM(I134+'Draw #5'!J134)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#5'!E135:F135)</f>
        <v>0</v>
      </c>
      <c r="F135" s="74">
        <v>0</v>
      </c>
      <c r="G135" s="73" t="e">
        <f>SUM('Draw #5'!G135)+F135</f>
        <v>#REF!</v>
      </c>
      <c r="H135" s="23" t="e">
        <f t="shared" si="0"/>
        <v>#REF!</v>
      </c>
      <c r="I135" s="23">
        <v>0</v>
      </c>
      <c r="J135" s="23">
        <f>SUM(I135+'Draw #5'!J135)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59" priority="1" stopIfTrue="1">
      <formula>$I10&gt;0</formula>
    </cfRule>
    <cfRule type="expression" dxfId="58" priority="2" stopIfTrue="1">
      <formula>$K10=100%</formula>
    </cfRule>
  </conditionalFormatting>
  <conditionalFormatting sqref="D10:K135">
    <cfRule type="expression" dxfId="57" priority="3" stopIfTrue="1">
      <formula>$K10=""</formula>
    </cfRule>
    <cfRule type="expression" dxfId="56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7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#6'!E10:F10)</f>
        <v>0</v>
      </c>
      <c r="F10" s="74">
        <v>0</v>
      </c>
      <c r="G10" s="73">
        <f>SUM('Draw #6'!G10)+F10</f>
        <v>50000</v>
      </c>
      <c r="H10" s="23">
        <f t="shared" ref="H10:H135" si="0">SUM(G10-J10)</f>
        <v>50000</v>
      </c>
      <c r="I10" s="23">
        <v>0</v>
      </c>
      <c r="J10" s="23">
        <f>SUM(I10+'Draw #6'!J10)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#6'!E11:F11)</f>
        <v>0</v>
      </c>
      <c r="F11" s="74">
        <v>0</v>
      </c>
      <c r="G11" s="73">
        <f>SUM('Draw #6'!G11)+F11</f>
        <v>25000</v>
      </c>
      <c r="H11" s="23">
        <f t="shared" si="0"/>
        <v>25000</v>
      </c>
      <c r="I11" s="23">
        <v>0</v>
      </c>
      <c r="J11" s="23">
        <f>SUM(I11+'Draw #6'!J11)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#6'!E12:F12)</f>
        <v>0</v>
      </c>
      <c r="F12" s="74">
        <v>0</v>
      </c>
      <c r="G12" s="73">
        <f>SUM('Draw #6'!G12)+F12</f>
        <v>30000</v>
      </c>
      <c r="H12" s="23">
        <f t="shared" si="0"/>
        <v>30000</v>
      </c>
      <c r="I12" s="23">
        <v>0</v>
      </c>
      <c r="J12" s="23">
        <f>SUM(I12+'Draw #6'!J12)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#6'!E13:F13)</f>
        <v>0</v>
      </c>
      <c r="F13" s="74">
        <v>0</v>
      </c>
      <c r="G13" s="73">
        <f>SUM('Draw #6'!G13)+F13</f>
        <v>30000</v>
      </c>
      <c r="H13" s="23">
        <f t="shared" si="0"/>
        <v>30000</v>
      </c>
      <c r="I13" s="23">
        <v>0</v>
      </c>
      <c r="J13" s="23">
        <f>SUM(I13+'Draw #6'!J13)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#6'!E14:F14)</f>
        <v>0</v>
      </c>
      <c r="F14" s="74">
        <v>0</v>
      </c>
      <c r="G14" s="73">
        <f>SUM('Draw #6'!G14)+F14</f>
        <v>75000</v>
      </c>
      <c r="H14" s="23">
        <f t="shared" si="0"/>
        <v>75000</v>
      </c>
      <c r="I14" s="23">
        <v>0</v>
      </c>
      <c r="J14" s="23">
        <f>SUM(I14+'Draw #6'!J14)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#6'!E15:F15)</f>
        <v>0</v>
      </c>
      <c r="F15" s="74">
        <v>0</v>
      </c>
      <c r="G15" s="73">
        <f>SUM('Draw #6'!G15)+F15</f>
        <v>35</v>
      </c>
      <c r="H15" s="23">
        <f t="shared" si="0"/>
        <v>35</v>
      </c>
      <c r="I15" s="23">
        <v>0</v>
      </c>
      <c r="J15" s="23">
        <f>SUM(I15+'Draw #6'!J15)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#6'!E16:F16)</f>
        <v>0</v>
      </c>
      <c r="F16" s="74">
        <v>0</v>
      </c>
      <c r="G16" s="73">
        <f>SUM('Draw #6'!G16)+F16</f>
        <v>25000</v>
      </c>
      <c r="H16" s="23">
        <f t="shared" si="0"/>
        <v>25000</v>
      </c>
      <c r="I16" s="23">
        <v>0</v>
      </c>
      <c r="J16" s="23">
        <f>SUM(I16+'Draw #6'!J16)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#6'!E17:F17)</f>
        <v>0</v>
      </c>
      <c r="F17" s="74">
        <v>0</v>
      </c>
      <c r="G17" s="73">
        <f>SUM('Draw #6'!G17)+F17</f>
        <v>10000</v>
      </c>
      <c r="H17" s="23">
        <f t="shared" si="0"/>
        <v>10000</v>
      </c>
      <c r="I17" s="23">
        <v>0</v>
      </c>
      <c r="J17" s="23">
        <f>SUM(I17+'Draw #6'!J17)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#6'!E18:F18)</f>
        <v>0</v>
      </c>
      <c r="F18" s="74">
        <v>0</v>
      </c>
      <c r="G18" s="73">
        <f>SUM('Draw #6'!G18)+F18</f>
        <v>10000</v>
      </c>
      <c r="H18" s="23">
        <f t="shared" si="0"/>
        <v>10000</v>
      </c>
      <c r="I18" s="23">
        <v>0</v>
      </c>
      <c r="J18" s="23">
        <f>SUM(I18+'Draw #6'!J18)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#6'!E19:F19)</f>
        <v>0</v>
      </c>
      <c r="F19" s="74">
        <v>0</v>
      </c>
      <c r="G19" s="73">
        <f>SUM('Draw #6'!G19)+F19</f>
        <v>10000</v>
      </c>
      <c r="H19" s="23">
        <f t="shared" si="0"/>
        <v>10000</v>
      </c>
      <c r="I19" s="23">
        <v>0</v>
      </c>
      <c r="J19" s="23">
        <f>SUM(I19+'Draw #6'!J19)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#6'!E20:F20)</f>
        <v>0</v>
      </c>
      <c r="F20" s="74">
        <v>0</v>
      </c>
      <c r="G20" s="73">
        <f>SUM('Draw #6'!G20)+F20</f>
        <v>20000</v>
      </c>
      <c r="H20" s="23">
        <f t="shared" si="0"/>
        <v>20000</v>
      </c>
      <c r="I20" s="23">
        <v>0</v>
      </c>
      <c r="J20" s="23">
        <f>SUM(I20+'Draw #6'!J20)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#6'!E21:F21)</f>
        <v>0</v>
      </c>
      <c r="F21" s="74">
        <v>0</v>
      </c>
      <c r="G21" s="73">
        <f>SUM('Draw #6'!G21)+F21</f>
        <v>382500</v>
      </c>
      <c r="H21" s="23">
        <f t="shared" si="0"/>
        <v>382500</v>
      </c>
      <c r="I21" s="23">
        <v>0</v>
      </c>
      <c r="J21" s="23">
        <f>SUM(I21+'Draw #6'!J21)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#6'!E22:F22)</f>
        <v>0</v>
      </c>
      <c r="F22" s="74">
        <v>0</v>
      </c>
      <c r="G22" s="73">
        <f>SUM('Draw #6'!G22)+F22</f>
        <v>0</v>
      </c>
      <c r="H22" s="23">
        <f t="shared" si="0"/>
        <v>0</v>
      </c>
      <c r="I22" s="23">
        <v>0</v>
      </c>
      <c r="J22" s="23">
        <f>SUM(I22+'Draw #6'!J22)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#6'!E23:F23)</f>
        <v>0</v>
      </c>
      <c r="F23" s="74">
        <v>0</v>
      </c>
      <c r="G23" s="73">
        <f>SUM('Draw #6'!G23)+F23</f>
        <v>0</v>
      </c>
      <c r="H23" s="23">
        <f t="shared" si="0"/>
        <v>0</v>
      </c>
      <c r="I23" s="23">
        <v>0</v>
      </c>
      <c r="J23" s="23">
        <f>SUM(I23+'Draw #6'!J23)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#6'!E24:F24)</f>
        <v>0</v>
      </c>
      <c r="F24" s="74">
        <v>0</v>
      </c>
      <c r="G24" s="73">
        <f>SUM('Draw #6'!G24)+F24</f>
        <v>50000</v>
      </c>
      <c r="H24" s="23">
        <f t="shared" si="0"/>
        <v>50000</v>
      </c>
      <c r="I24" s="23">
        <v>0</v>
      </c>
      <c r="J24" s="23">
        <f>SUM(I24+'Draw #6'!J24)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#6'!E25:F25)</f>
        <v>0</v>
      </c>
      <c r="F25" s="74">
        <v>0</v>
      </c>
      <c r="G25" s="73">
        <f>SUM('Draw #6'!G25)+F25</f>
        <v>7000</v>
      </c>
      <c r="H25" s="23">
        <f t="shared" si="0"/>
        <v>7000</v>
      </c>
      <c r="I25" s="23">
        <v>0</v>
      </c>
      <c r="J25" s="23">
        <f>SUM(I25+'Draw #6'!J25)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#6'!E26:F26)</f>
        <v>0</v>
      </c>
      <c r="F26" s="74">
        <v>0</v>
      </c>
      <c r="G26" s="73">
        <f>SUM('Draw #6'!G26)+F26</f>
        <v>592020.54</v>
      </c>
      <c r="H26" s="23">
        <f t="shared" si="0"/>
        <v>592020.54</v>
      </c>
      <c r="I26" s="23">
        <v>0</v>
      </c>
      <c r="J26" s="23">
        <f>SUM(I26+'Draw #6'!J26)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#6'!E27:F27)</f>
        <v>0</v>
      </c>
      <c r="F27" s="74">
        <v>0</v>
      </c>
      <c r="G27" s="73">
        <f>SUM('Draw #6'!G27)+F27</f>
        <v>79500</v>
      </c>
      <c r="H27" s="23">
        <f t="shared" si="0"/>
        <v>79500</v>
      </c>
      <c r="I27" s="23">
        <v>0</v>
      </c>
      <c r="J27" s="23">
        <f>SUM(I27+'Draw #6'!J27)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#6'!E28:F28)</f>
        <v>0</v>
      </c>
      <c r="F28" s="74">
        <v>0</v>
      </c>
      <c r="G28" s="73">
        <f>SUM('Draw #6'!G28)+F28</f>
        <v>11000</v>
      </c>
      <c r="H28" s="23">
        <f t="shared" si="0"/>
        <v>11000</v>
      </c>
      <c r="I28" s="23">
        <v>0</v>
      </c>
      <c r="J28" s="23">
        <f>SUM(I28+'Draw #6'!J28)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#6'!E29:F29)</f>
        <v>0</v>
      </c>
      <c r="F29" s="74">
        <v>0</v>
      </c>
      <c r="G29" s="73">
        <f>SUM('Draw #6'!G29)+F29</f>
        <v>327470</v>
      </c>
      <c r="H29" s="23">
        <f t="shared" si="0"/>
        <v>327470</v>
      </c>
      <c r="I29" s="23">
        <v>0</v>
      </c>
      <c r="J29" s="23">
        <f>SUM(I29+'Draw #6'!J29)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#6'!E30:F30)</f>
        <v>0</v>
      </c>
      <c r="F30" s="74">
        <v>0</v>
      </c>
      <c r="G30" s="73">
        <f>SUM('Draw #6'!G30)+F30</f>
        <v>5000</v>
      </c>
      <c r="H30" s="23">
        <f t="shared" si="0"/>
        <v>5000</v>
      </c>
      <c r="I30" s="23">
        <v>0</v>
      </c>
      <c r="J30" s="23">
        <f>SUM(I30+'Draw #6'!J30)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#6'!E31:F31)</f>
        <v>0</v>
      </c>
      <c r="F31" s="74">
        <v>0</v>
      </c>
      <c r="G31" s="73">
        <f>SUM('Draw #6'!G31)+F31</f>
        <v>60042</v>
      </c>
      <c r="H31" s="23">
        <f t="shared" si="0"/>
        <v>60042</v>
      </c>
      <c r="I31" s="23">
        <v>0</v>
      </c>
      <c r="J31" s="23">
        <f>SUM(I31+'Draw #6'!J31)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#6'!E32:F32)</f>
        <v>0</v>
      </c>
      <c r="F32" s="74">
        <v>0</v>
      </c>
      <c r="G32" s="73">
        <f>SUM('Draw #6'!G32)+F32</f>
        <v>143700</v>
      </c>
      <c r="H32" s="23">
        <f t="shared" si="0"/>
        <v>143700</v>
      </c>
      <c r="I32" s="23">
        <v>0</v>
      </c>
      <c r="J32" s="23">
        <f>SUM(I32+'Draw #6'!J32)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#6'!E33:F33)</f>
        <v>0</v>
      </c>
      <c r="F33" s="74">
        <v>0</v>
      </c>
      <c r="G33" s="73">
        <f>SUM('Draw #6'!G33)+F33</f>
        <v>13055</v>
      </c>
      <c r="H33" s="23">
        <f t="shared" si="0"/>
        <v>13055</v>
      </c>
      <c r="I33" s="23">
        <v>0</v>
      </c>
      <c r="J33" s="23">
        <f>SUM(I33+'Draw #6'!J33)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#6'!E34:F34)</f>
        <v>0</v>
      </c>
      <c r="F34" s="74">
        <v>0</v>
      </c>
      <c r="G34" s="73">
        <f>SUM('Draw #6'!G34)+F34</f>
        <v>33988.019999999997</v>
      </c>
      <c r="H34" s="23">
        <f t="shared" si="0"/>
        <v>33988.019999999997</v>
      </c>
      <c r="I34" s="23">
        <v>0</v>
      </c>
      <c r="J34" s="23">
        <f>SUM(I34+'Draw #6'!J34)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#6'!E35:F35)</f>
        <v>0</v>
      </c>
      <c r="F35" s="74">
        <v>0</v>
      </c>
      <c r="G35" s="73">
        <f>SUM('Draw #6'!G35)+F35</f>
        <v>10000</v>
      </c>
      <c r="H35" s="23">
        <f t="shared" si="0"/>
        <v>10000</v>
      </c>
      <c r="I35" s="23">
        <v>0</v>
      </c>
      <c r="J35" s="23">
        <f>SUM(I35+'Draw #6'!J35)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#6'!E36:F36)</f>
        <v>0</v>
      </c>
      <c r="F36" s="74">
        <v>0</v>
      </c>
      <c r="G36" s="73">
        <f>SUM('Draw #6'!G36)+F36</f>
        <v>75000</v>
      </c>
      <c r="H36" s="23">
        <f t="shared" si="0"/>
        <v>75000</v>
      </c>
      <c r="I36" s="23">
        <v>0</v>
      </c>
      <c r="J36" s="23">
        <f>SUM(I36+'Draw #6'!J36)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#6'!E37:F37)</f>
        <v>0</v>
      </c>
      <c r="F37" s="74">
        <v>0</v>
      </c>
      <c r="G37" s="73">
        <f>SUM('Draw #6'!G37)+F37</f>
        <v>35000</v>
      </c>
      <c r="H37" s="23">
        <f t="shared" si="0"/>
        <v>35000</v>
      </c>
      <c r="I37" s="23">
        <v>0</v>
      </c>
      <c r="J37" s="23">
        <f>SUM(I37+'Draw #6'!J37)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#6'!E38:F38)</f>
        <v>0</v>
      </c>
      <c r="F38" s="74">
        <v>0</v>
      </c>
      <c r="G38" s="73">
        <f>SUM('Draw #6'!G38)+F38</f>
        <v>970000</v>
      </c>
      <c r="H38" s="23">
        <f t="shared" si="0"/>
        <v>970000</v>
      </c>
      <c r="I38" s="23">
        <v>0</v>
      </c>
      <c r="J38" s="23">
        <f>SUM(I38+'Draw #6'!J38)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#6'!E39:F39)</f>
        <v>0</v>
      </c>
      <c r="F39" s="74">
        <v>0</v>
      </c>
      <c r="G39" s="73">
        <f>SUM('Draw #6'!G39)+F39</f>
        <v>10000</v>
      </c>
      <c r="H39" s="23">
        <f t="shared" si="0"/>
        <v>10000</v>
      </c>
      <c r="I39" s="23">
        <v>0</v>
      </c>
      <c r="J39" s="23">
        <f>SUM(I39+'Draw #6'!J39)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#6'!E40:F40)</f>
        <v>0</v>
      </c>
      <c r="F40" s="74">
        <v>0</v>
      </c>
      <c r="G40" s="73">
        <f>SUM('Draw #6'!G40)+F40</f>
        <v>7600</v>
      </c>
      <c r="H40" s="23">
        <f t="shared" si="0"/>
        <v>7600</v>
      </c>
      <c r="I40" s="23">
        <v>0</v>
      </c>
      <c r="J40" s="23">
        <f>SUM(I40+'Draw #6'!J40)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#6'!E41:F41)</f>
        <v>0</v>
      </c>
      <c r="F41" s="74">
        <v>0</v>
      </c>
      <c r="G41" s="73">
        <f>SUM('Draw #6'!G41)+F41</f>
        <v>46600</v>
      </c>
      <c r="H41" s="23">
        <f t="shared" si="0"/>
        <v>46600</v>
      </c>
      <c r="I41" s="23">
        <v>0</v>
      </c>
      <c r="J41" s="23">
        <f>SUM(I41+'Draw #6'!J41)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#6'!E42:F42)</f>
        <v>0</v>
      </c>
      <c r="F42" s="74">
        <v>0</v>
      </c>
      <c r="G42" s="73">
        <f>SUM('Draw #6'!G42)+F42</f>
        <v>58250</v>
      </c>
      <c r="H42" s="23">
        <f t="shared" si="0"/>
        <v>58250</v>
      </c>
      <c r="I42" s="23">
        <v>0</v>
      </c>
      <c r="J42" s="23">
        <f>SUM(I42+'Draw #6'!J42)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#6'!E43:F43)</f>
        <v>0</v>
      </c>
      <c r="F43" s="74">
        <v>0</v>
      </c>
      <c r="G43" s="73">
        <f>SUM('Draw #6'!G43)+F43</f>
        <v>74200</v>
      </c>
      <c r="H43" s="23">
        <f t="shared" si="0"/>
        <v>74200</v>
      </c>
      <c r="I43" s="23">
        <v>0</v>
      </c>
      <c r="J43" s="23">
        <f>SUM(I43+'Draw #6'!J43)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#6'!E44:F44)</f>
        <v>0</v>
      </c>
      <c r="F44" s="74">
        <v>0</v>
      </c>
      <c r="G44" s="73">
        <f>SUM('Draw #6'!G44)+F44</f>
        <v>70000</v>
      </c>
      <c r="H44" s="23">
        <f t="shared" si="0"/>
        <v>70000</v>
      </c>
      <c r="I44" s="23">
        <v>0</v>
      </c>
      <c r="J44" s="23">
        <f>SUM(I44+'Draw #6'!J44)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#6'!E45:F45)</f>
        <v>0</v>
      </c>
      <c r="F45" s="74">
        <v>0</v>
      </c>
      <c r="G45" s="73">
        <f>SUM('Draw #6'!G45)+F45</f>
        <v>3000</v>
      </c>
      <c r="H45" s="23">
        <f t="shared" si="0"/>
        <v>3000</v>
      </c>
      <c r="I45" s="23">
        <v>0</v>
      </c>
      <c r="J45" s="23">
        <f>SUM(I45+'Draw #6'!J45)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#6'!E46:F46)</f>
        <v>0</v>
      </c>
      <c r="F46" s="74">
        <v>0</v>
      </c>
      <c r="G46" s="73">
        <f>SUM('Draw #6'!G46)+F46</f>
        <v>5000</v>
      </c>
      <c r="H46" s="23">
        <f t="shared" si="0"/>
        <v>5000</v>
      </c>
      <c r="I46" s="23">
        <v>0</v>
      </c>
      <c r="J46" s="23">
        <f>SUM(I46+'Draw #6'!J46)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#6'!E47:F47)</f>
        <v>0</v>
      </c>
      <c r="F47" s="74">
        <v>0</v>
      </c>
      <c r="G47" s="73">
        <f>SUM('Draw #6'!G47)+F47</f>
        <v>182256</v>
      </c>
      <c r="H47" s="23">
        <f t="shared" si="0"/>
        <v>182256</v>
      </c>
      <c r="I47" s="23">
        <v>0</v>
      </c>
      <c r="J47" s="23">
        <f>SUM(I47+'Draw #6'!J47)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#6'!E48:F48)</f>
        <v>0</v>
      </c>
      <c r="F48" s="74">
        <v>0</v>
      </c>
      <c r="G48" s="73">
        <f>SUM('Draw #6'!G48)+F48</f>
        <v>81726.81</v>
      </c>
      <c r="H48" s="23">
        <f t="shared" si="0"/>
        <v>81726.81</v>
      </c>
      <c r="I48" s="23">
        <v>0</v>
      </c>
      <c r="J48" s="23">
        <f>SUM(I48+'Draw #6'!J48)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#6'!E49:F49)</f>
        <v>0</v>
      </c>
      <c r="F49" s="74">
        <v>0</v>
      </c>
      <c r="G49" s="73">
        <f>SUM('Draw #6'!G49)+F49</f>
        <v>25900</v>
      </c>
      <c r="H49" s="23">
        <f t="shared" si="0"/>
        <v>25900</v>
      </c>
      <c r="I49" s="23">
        <v>0</v>
      </c>
      <c r="J49" s="23">
        <f>SUM(I49+'Draw #6'!J49)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#6'!E50:F50)</f>
        <v>0</v>
      </c>
      <c r="F50" s="74">
        <v>0</v>
      </c>
      <c r="G50" s="73">
        <f>SUM('Draw #6'!G50)+F50</f>
        <v>8755</v>
      </c>
      <c r="H50" s="23">
        <f t="shared" si="0"/>
        <v>8755</v>
      </c>
      <c r="I50" s="23">
        <v>0</v>
      </c>
      <c r="J50" s="23">
        <f>SUM(I50+'Draw #6'!J50)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#6'!E51:F51)</f>
        <v>0</v>
      </c>
      <c r="F51" s="74">
        <v>0</v>
      </c>
      <c r="G51" s="73">
        <f>SUM('Draw #6'!G51)+F51</f>
        <v>437990</v>
      </c>
      <c r="H51" s="23">
        <f t="shared" si="0"/>
        <v>437990</v>
      </c>
      <c r="I51" s="23">
        <v>0</v>
      </c>
      <c r="J51" s="23">
        <f>SUM(I51+'Draw #6'!J51)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#6'!E52:F52)</f>
        <v>0</v>
      </c>
      <c r="F52" s="74">
        <v>0</v>
      </c>
      <c r="G52" s="73">
        <f>SUM('Draw #6'!G52)+F52</f>
        <v>130000</v>
      </c>
      <c r="H52" s="23">
        <f t="shared" si="0"/>
        <v>130000</v>
      </c>
      <c r="I52" s="23">
        <v>0</v>
      </c>
      <c r="J52" s="23">
        <f>SUM(I52+'Draw #6'!J52)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#6'!E53:F53)</f>
        <v>0</v>
      </c>
      <c r="F53" s="74">
        <v>0</v>
      </c>
      <c r="G53" s="73">
        <f>SUM('Draw #6'!G53)+F53</f>
        <v>118463</v>
      </c>
      <c r="H53" s="23">
        <f t="shared" si="0"/>
        <v>118463</v>
      </c>
      <c r="I53" s="23">
        <v>0</v>
      </c>
      <c r="J53" s="23">
        <f>SUM(I53+'Draw #6'!J53)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#6'!E54:F54)</f>
        <v>0</v>
      </c>
      <c r="F54" s="74">
        <v>0</v>
      </c>
      <c r="G54" s="73">
        <f>SUM('Draw #6'!G54)+F54</f>
        <v>275000</v>
      </c>
      <c r="H54" s="23">
        <f t="shared" si="0"/>
        <v>275000</v>
      </c>
      <c r="I54" s="23">
        <v>0</v>
      </c>
      <c r="J54" s="23">
        <f>SUM(I54+'Draw #6'!J54)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#6'!E55:F55)</f>
        <v>0</v>
      </c>
      <c r="F55" s="74">
        <v>0</v>
      </c>
      <c r="G55" s="73">
        <f>SUM('Draw #6'!G55)+F55</f>
        <v>0</v>
      </c>
      <c r="H55" s="23">
        <f t="shared" si="0"/>
        <v>0</v>
      </c>
      <c r="I55" s="23">
        <v>0</v>
      </c>
      <c r="J55" s="23">
        <f>SUM(I55+'Draw #6'!J55)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#6'!E56:F56)</f>
        <v>0</v>
      </c>
      <c r="F56" s="74">
        <v>0</v>
      </c>
      <c r="G56" s="73">
        <f>SUM('Draw #6'!G56)+F56</f>
        <v>11972.11</v>
      </c>
      <c r="H56" s="23">
        <f t="shared" si="0"/>
        <v>11972.11</v>
      </c>
      <c r="I56" s="23">
        <v>0</v>
      </c>
      <c r="J56" s="23">
        <f>SUM(I56+'Draw #6'!J56)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#6'!E57:F57)</f>
        <v>0</v>
      </c>
      <c r="F57" s="74">
        <v>0</v>
      </c>
      <c r="G57" s="73">
        <f>SUM('Draw #6'!G57)+F57</f>
        <v>13056</v>
      </c>
      <c r="H57" s="23">
        <f t="shared" si="0"/>
        <v>13056</v>
      </c>
      <c r="I57" s="23">
        <v>0</v>
      </c>
      <c r="J57" s="23">
        <f>SUM(I57+'Draw #6'!J57)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#6'!E58:F58)</f>
        <v>0</v>
      </c>
      <c r="F58" s="74">
        <v>0</v>
      </c>
      <c r="G58" s="73">
        <f>SUM('Draw #6'!G58)+F58</f>
        <v>10840</v>
      </c>
      <c r="H58" s="23">
        <f t="shared" si="0"/>
        <v>10840</v>
      </c>
      <c r="I58" s="23">
        <v>0</v>
      </c>
      <c r="J58" s="23">
        <f>SUM(I58+'Draw #6'!J58)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#6'!E59:F59)</f>
        <v>0</v>
      </c>
      <c r="F59" s="74">
        <v>0</v>
      </c>
      <c r="G59" s="73">
        <f>SUM('Draw #6'!G59)+F59</f>
        <v>3000</v>
      </c>
      <c r="H59" s="23">
        <f t="shared" si="0"/>
        <v>3000</v>
      </c>
      <c r="I59" s="23">
        <v>0</v>
      </c>
      <c r="J59" s="23">
        <f>SUM(I59+'Draw #6'!J59)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#6'!E60:F60)</f>
        <v>0</v>
      </c>
      <c r="F60" s="74">
        <v>0</v>
      </c>
      <c r="G60" s="73">
        <f>SUM('Draw #6'!G60)+F60</f>
        <v>14136</v>
      </c>
      <c r="H60" s="23">
        <f t="shared" si="0"/>
        <v>14136</v>
      </c>
      <c r="I60" s="23">
        <v>0</v>
      </c>
      <c r="J60" s="23">
        <f>SUM(I60+'Draw #6'!J60)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#6'!E61:F61)</f>
        <v>0</v>
      </c>
      <c r="F61" s="74">
        <v>0</v>
      </c>
      <c r="G61" s="73">
        <f>SUM('Draw #6'!G61)+F61</f>
        <v>129875.28</v>
      </c>
      <c r="H61" s="23">
        <f t="shared" si="0"/>
        <v>129875.28</v>
      </c>
      <c r="I61" s="23">
        <v>0</v>
      </c>
      <c r="J61" s="23">
        <f>SUM(I61+'Draw #6'!J61)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#6'!E62:F62)</f>
        <v>0</v>
      </c>
      <c r="F62" s="74">
        <v>0</v>
      </c>
      <c r="G62" s="73">
        <f>SUM('Draw #6'!G62)+F62</f>
        <v>50000</v>
      </c>
      <c r="H62" s="23">
        <f t="shared" si="0"/>
        <v>50000</v>
      </c>
      <c r="I62" s="23">
        <v>0</v>
      </c>
      <c r="J62" s="23">
        <f>SUM(I62+'Draw #6'!J62)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#6'!E63:F63)</f>
        <v>0</v>
      </c>
      <c r="F63" s="74">
        <v>0</v>
      </c>
      <c r="G63" s="73">
        <f>SUM('Draw #6'!G63)+F63</f>
        <v>103000</v>
      </c>
      <c r="H63" s="23">
        <f t="shared" si="0"/>
        <v>103000</v>
      </c>
      <c r="I63" s="23">
        <v>0</v>
      </c>
      <c r="J63" s="23">
        <f>SUM(I63+'Draw #6'!J63)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#6'!E64:F64)</f>
        <v>0</v>
      </c>
      <c r="F64" s="74">
        <v>0</v>
      </c>
      <c r="G64" s="73">
        <f>SUM('Draw #6'!G64)+F64</f>
        <v>150000</v>
      </c>
      <c r="H64" s="23">
        <f t="shared" si="0"/>
        <v>150000</v>
      </c>
      <c r="I64" s="23">
        <v>0</v>
      </c>
      <c r="J64" s="23">
        <f>SUM(I64+'Draw #6'!J64)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#6'!E65:F65)</f>
        <v>0</v>
      </c>
      <c r="F65" s="74">
        <v>0</v>
      </c>
      <c r="G65" s="73">
        <f>SUM('Draw #6'!G65)+F65</f>
        <v>37409</v>
      </c>
      <c r="H65" s="23">
        <f t="shared" si="0"/>
        <v>37409</v>
      </c>
      <c r="I65" s="23">
        <v>0</v>
      </c>
      <c r="J65" s="23">
        <f>SUM(I65+'Draw #6'!J65)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#6'!E66:F66)</f>
        <v>0</v>
      </c>
      <c r="F66" s="74">
        <v>0</v>
      </c>
      <c r="G66" s="73">
        <f>SUM('Draw #6'!G66)+F66</f>
        <v>187300</v>
      </c>
      <c r="H66" s="23">
        <f t="shared" si="0"/>
        <v>187300</v>
      </c>
      <c r="I66" s="23">
        <v>0</v>
      </c>
      <c r="J66" s="23">
        <f>SUM(I66+'Draw #6'!J66)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#6'!E67:F67)</f>
        <v>0</v>
      </c>
      <c r="F67" s="74">
        <v>0</v>
      </c>
      <c r="G67" s="73">
        <f>SUM('Draw #6'!G67)+F67</f>
        <v>800000</v>
      </c>
      <c r="H67" s="23">
        <f t="shared" si="0"/>
        <v>800000</v>
      </c>
      <c r="I67" s="23">
        <v>0</v>
      </c>
      <c r="J67" s="23">
        <f>SUM(I67+'Draw #6'!J67)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#6'!E68:F68)</f>
        <v>0</v>
      </c>
      <c r="F68" s="74">
        <v>0</v>
      </c>
      <c r="G68" s="73">
        <f>SUM('Draw #6'!G68)+F68</f>
        <v>5000</v>
      </c>
      <c r="H68" s="23">
        <f t="shared" si="0"/>
        <v>5000</v>
      </c>
      <c r="I68" s="23">
        <v>0</v>
      </c>
      <c r="J68" s="23">
        <f>SUM(I68+'Draw #6'!J68)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#6'!E69:F69)</f>
        <v>0</v>
      </c>
      <c r="F69" s="74">
        <v>0</v>
      </c>
      <c r="G69" s="73">
        <f>SUM('Draw #6'!G69)+F69</f>
        <v>394800</v>
      </c>
      <c r="H69" s="23">
        <f t="shared" si="0"/>
        <v>394800</v>
      </c>
      <c r="I69" s="23">
        <v>0</v>
      </c>
      <c r="J69" s="23">
        <f>SUM(I69+'Draw #6'!J69)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#6'!E70:F70)</f>
        <v>0</v>
      </c>
      <c r="F70" s="74">
        <v>0</v>
      </c>
      <c r="G70" s="73">
        <f>SUM('Draw #6'!G70)+F70</f>
        <v>575000</v>
      </c>
      <c r="H70" s="23">
        <f t="shared" si="0"/>
        <v>575000</v>
      </c>
      <c r="I70" s="23">
        <v>0</v>
      </c>
      <c r="J70" s="23">
        <f>SUM(I70+'Draw #6'!J70)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#6'!E71:F71)</f>
        <v>0</v>
      </c>
      <c r="F71" s="74">
        <v>0</v>
      </c>
      <c r="G71" s="73">
        <f>SUM('Draw #6'!G71)+F71</f>
        <v>32000</v>
      </c>
      <c r="H71" s="23">
        <f t="shared" si="0"/>
        <v>32000</v>
      </c>
      <c r="I71" s="23">
        <v>0</v>
      </c>
      <c r="J71" s="23">
        <f>SUM(I71+'Draw #6'!J71)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#6'!E72:F72)</f>
        <v>0</v>
      </c>
      <c r="F72" s="74">
        <v>0</v>
      </c>
      <c r="G72" s="73">
        <f>SUM('Draw #6'!G72)+F72</f>
        <v>19000</v>
      </c>
      <c r="H72" s="23">
        <f t="shared" si="0"/>
        <v>19000</v>
      </c>
      <c r="I72" s="23">
        <v>0</v>
      </c>
      <c r="J72" s="23">
        <f>SUM(I72+'Draw #6'!J72)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#6'!E73:F73)</f>
        <v>0</v>
      </c>
      <c r="F73" s="74">
        <v>0</v>
      </c>
      <c r="G73" s="73">
        <f>SUM('Draw #6'!G73)+F73</f>
        <v>51000</v>
      </c>
      <c r="H73" s="23">
        <f t="shared" si="0"/>
        <v>51000</v>
      </c>
      <c r="I73" s="23">
        <v>0</v>
      </c>
      <c r="J73" s="23">
        <f>SUM(I73+'Draw #6'!J73)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#6'!E74:F74)</f>
        <v>0</v>
      </c>
      <c r="F74" s="74">
        <v>0</v>
      </c>
      <c r="G74" s="73">
        <f>SUM('Draw #6'!G74)+F74</f>
        <v>5000</v>
      </c>
      <c r="H74" s="23">
        <f t="shared" si="0"/>
        <v>5000</v>
      </c>
      <c r="I74" s="23">
        <v>0</v>
      </c>
      <c r="J74" s="23">
        <f>SUM(I74+'Draw #6'!J74)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#6'!E75:F75)</f>
        <v>0</v>
      </c>
      <c r="F75" s="74">
        <v>0</v>
      </c>
      <c r="G75" s="73">
        <f>SUM('Draw #6'!G75)+F75</f>
        <v>47250</v>
      </c>
      <c r="H75" s="23">
        <f t="shared" si="0"/>
        <v>47250</v>
      </c>
      <c r="I75" s="23">
        <v>0</v>
      </c>
      <c r="J75" s="23">
        <f>SUM(I75+'Draw #6'!J75)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#6'!E76:F76)</f>
        <v>0</v>
      </c>
      <c r="F76" s="74">
        <v>0</v>
      </c>
      <c r="G76" s="73" t="e">
        <f>SUM('Draw #6'!G76)+F76</f>
        <v>#REF!</v>
      </c>
      <c r="H76" s="23" t="e">
        <f t="shared" si="0"/>
        <v>#REF!</v>
      </c>
      <c r="I76" s="23">
        <v>0</v>
      </c>
      <c r="J76" s="23">
        <f>SUM(I76+'Draw #6'!J76)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#6'!E77:F77)</f>
        <v>0</v>
      </c>
      <c r="F77" s="74">
        <v>0</v>
      </c>
      <c r="G77" s="73">
        <f>SUM('Draw #6'!G77)+F77</f>
        <v>57350</v>
      </c>
      <c r="H77" s="23">
        <f t="shared" si="0"/>
        <v>57350</v>
      </c>
      <c r="I77" s="23">
        <v>0</v>
      </c>
      <c r="J77" s="23">
        <f>SUM(I77+'Draw #6'!J77)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#6'!E78:F78)</f>
        <v>0</v>
      </c>
      <c r="F78" s="74">
        <v>0</v>
      </c>
      <c r="G78" s="73">
        <f>SUM('Draw #6'!G78)+F78</f>
        <v>10000</v>
      </c>
      <c r="H78" s="23">
        <f t="shared" si="0"/>
        <v>10000</v>
      </c>
      <c r="I78" s="23">
        <v>0</v>
      </c>
      <c r="J78" s="23">
        <f>SUM(I78+'Draw #6'!J78)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#6'!E79:F79)</f>
        <v>0</v>
      </c>
      <c r="F79" s="74">
        <v>0</v>
      </c>
      <c r="G79" s="73" t="e">
        <f>SUM('Draw #6'!G79)+F79</f>
        <v>#REF!</v>
      </c>
      <c r="H79" s="23" t="e">
        <f t="shared" si="0"/>
        <v>#REF!</v>
      </c>
      <c r="I79" s="23">
        <v>0</v>
      </c>
      <c r="J79" s="23">
        <f>SUM(I79+'Draw #6'!J79)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#6'!E80:F80)</f>
        <v>0</v>
      </c>
      <c r="F80" s="74">
        <v>0</v>
      </c>
      <c r="G80" s="73" t="e">
        <f>SUM('Draw #6'!G80)+F80</f>
        <v>#REF!</v>
      </c>
      <c r="H80" s="23" t="e">
        <f t="shared" si="0"/>
        <v>#REF!</v>
      </c>
      <c r="I80" s="23">
        <v>0</v>
      </c>
      <c r="J80" s="23">
        <f>SUM(I80+'Draw #6'!J80)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#6'!E81:F81)</f>
        <v>0</v>
      </c>
      <c r="F81" s="74">
        <v>0</v>
      </c>
      <c r="G81" s="73" t="e">
        <f>SUM('Draw #6'!G81)+F81</f>
        <v>#REF!</v>
      </c>
      <c r="H81" s="23" t="e">
        <f t="shared" si="0"/>
        <v>#REF!</v>
      </c>
      <c r="I81" s="23">
        <v>0</v>
      </c>
      <c r="J81" s="23">
        <f>SUM(I81+'Draw #6'!J81)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#6'!E82:F82)</f>
        <v>0</v>
      </c>
      <c r="F82" s="74">
        <v>0</v>
      </c>
      <c r="G82" s="73">
        <f>SUM('Draw #6'!G82)+F82</f>
        <v>10500</v>
      </c>
      <c r="H82" s="23">
        <f t="shared" si="0"/>
        <v>10500</v>
      </c>
      <c r="I82" s="23">
        <v>0</v>
      </c>
      <c r="J82" s="23">
        <f>SUM(I82+'Draw #6'!J82)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#6'!E83:F83)</f>
        <v>0</v>
      </c>
      <c r="F83" s="74">
        <v>0</v>
      </c>
      <c r="G83" s="73">
        <f>SUM('Draw #6'!G83)+F83</f>
        <v>10000</v>
      </c>
      <c r="H83" s="23">
        <f t="shared" si="0"/>
        <v>10000</v>
      </c>
      <c r="I83" s="23">
        <v>0</v>
      </c>
      <c r="J83" s="23">
        <f>SUM(I83+'Draw #6'!J83)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#6'!E84:F84)</f>
        <v>0</v>
      </c>
      <c r="F84" s="74">
        <v>0</v>
      </c>
      <c r="G84" s="73">
        <f>SUM('Draw #6'!G84)+F84</f>
        <v>5000</v>
      </c>
      <c r="H84" s="23">
        <f t="shared" si="0"/>
        <v>5000</v>
      </c>
      <c r="I84" s="23">
        <v>0</v>
      </c>
      <c r="J84" s="23">
        <f>SUM(I84+'Draw #6'!J84)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#6'!E85:F85)</f>
        <v>0</v>
      </c>
      <c r="F85" s="74">
        <v>0</v>
      </c>
      <c r="G85" s="73">
        <f>SUM('Draw #6'!G85)+F85</f>
        <v>28619.55</v>
      </c>
      <c r="H85" s="23">
        <f t="shared" si="0"/>
        <v>28619.55</v>
      </c>
      <c r="I85" s="23">
        <v>0</v>
      </c>
      <c r="J85" s="23">
        <f>SUM(I85+'Draw #6'!J85)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#6'!E86:F86)</f>
        <v>0</v>
      </c>
      <c r="F86" s="74">
        <v>0</v>
      </c>
      <c r="G86" s="73">
        <f>SUM('Draw #6'!G86)+F86</f>
        <v>50000</v>
      </c>
      <c r="H86" s="23">
        <f t="shared" si="0"/>
        <v>50000</v>
      </c>
      <c r="I86" s="23">
        <v>0</v>
      </c>
      <c r="J86" s="23">
        <f>SUM(I86+'Draw #6'!J86)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#6'!E87:F87)</f>
        <v>0</v>
      </c>
      <c r="F87" s="74">
        <v>0</v>
      </c>
      <c r="G87" s="73">
        <f>SUM('Draw #6'!G87)+F87</f>
        <v>0</v>
      </c>
      <c r="H87" s="23">
        <f t="shared" si="0"/>
        <v>0</v>
      </c>
      <c r="I87" s="23">
        <v>0</v>
      </c>
      <c r="J87" s="23">
        <f>SUM(I87+'Draw #6'!J87)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#6'!E88:F88)</f>
        <v>0</v>
      </c>
      <c r="F88" s="74">
        <v>0</v>
      </c>
      <c r="G88" s="73">
        <f>SUM('Draw #6'!G88)+F88</f>
        <v>0</v>
      </c>
      <c r="H88" s="23">
        <f t="shared" si="0"/>
        <v>0</v>
      </c>
      <c r="I88" s="23">
        <v>0</v>
      </c>
      <c r="J88" s="23">
        <f>SUM(I88+'Draw #6'!J88)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#6'!E89:F89)</f>
        <v>0</v>
      </c>
      <c r="F89" s="74">
        <v>0</v>
      </c>
      <c r="G89" s="73">
        <f>SUM('Draw #6'!G89)+F89</f>
        <v>0</v>
      </c>
      <c r="H89" s="23">
        <f t="shared" si="0"/>
        <v>0</v>
      </c>
      <c r="I89" s="23">
        <v>0</v>
      </c>
      <c r="J89" s="23">
        <f>SUM(I89+'Draw #6'!J89)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#6'!E90:F90)</f>
        <v>0</v>
      </c>
      <c r="F90" s="74">
        <v>0</v>
      </c>
      <c r="G90" s="73">
        <f>SUM('Draw #6'!G90)+F90</f>
        <v>50000</v>
      </c>
      <c r="H90" s="23">
        <f t="shared" si="0"/>
        <v>50000</v>
      </c>
      <c r="I90" s="23">
        <v>0</v>
      </c>
      <c r="J90" s="23">
        <f>SUM(I90+'Draw #6'!J90)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#6'!E91:F91)</f>
        <v>0</v>
      </c>
      <c r="F91" s="74">
        <v>0</v>
      </c>
      <c r="G91" s="73">
        <f>SUM('Draw #6'!G91)+F91</f>
        <v>0</v>
      </c>
      <c r="H91" s="23">
        <f t="shared" si="0"/>
        <v>0</v>
      </c>
      <c r="I91" s="23">
        <v>0</v>
      </c>
      <c r="J91" s="23">
        <f>SUM(I91+'Draw #6'!J91)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#6'!E92:F92)</f>
        <v>0</v>
      </c>
      <c r="F92" s="74">
        <v>0</v>
      </c>
      <c r="G92" s="73">
        <f>SUM('Draw #6'!G92)+F92</f>
        <v>0</v>
      </c>
      <c r="H92" s="23">
        <f t="shared" si="0"/>
        <v>0</v>
      </c>
      <c r="I92" s="23">
        <v>0</v>
      </c>
      <c r="J92" s="23">
        <f>SUM(I92+'Draw #6'!J92)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#6'!E93:F93)</f>
        <v>0</v>
      </c>
      <c r="F93" s="74">
        <v>0</v>
      </c>
      <c r="G93" s="73">
        <f>SUM('Draw #6'!G93)+F93</f>
        <v>806320.04</v>
      </c>
      <c r="H93" s="23">
        <f t="shared" si="0"/>
        <v>806320.04</v>
      </c>
      <c r="I93" s="23">
        <v>0</v>
      </c>
      <c r="J93" s="23">
        <f>SUM(I93+'Draw #6'!J93)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#6'!E94:F94)</f>
        <v>0</v>
      </c>
      <c r="F94" s="74">
        <v>0</v>
      </c>
      <c r="G94" s="73">
        <f>SUM('Draw #6'!G94)+F94</f>
        <v>689162.43</v>
      </c>
      <c r="H94" s="23">
        <f t="shared" si="0"/>
        <v>689162.43</v>
      </c>
      <c r="I94" s="23">
        <v>0</v>
      </c>
      <c r="J94" s="23">
        <f>SUM(I94+'Draw #6'!J94)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#6'!E95:F95)</f>
        <v>0</v>
      </c>
      <c r="F95" s="74">
        <v>0</v>
      </c>
      <c r="G95" s="73" t="e">
        <f>SUM('Draw #6'!G95)+F95</f>
        <v>#REF!</v>
      </c>
      <c r="H95" s="23" t="e">
        <f t="shared" si="0"/>
        <v>#REF!</v>
      </c>
      <c r="I95" s="23">
        <v>0</v>
      </c>
      <c r="J95" s="23">
        <f>SUM(I95+'Draw #6'!J95)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#6'!E96:F96)</f>
        <v>0</v>
      </c>
      <c r="F96" s="74">
        <v>0</v>
      </c>
      <c r="G96" s="73" t="e">
        <f>SUM('Draw #6'!G96)+F96</f>
        <v>#REF!</v>
      </c>
      <c r="H96" s="23" t="e">
        <f t="shared" si="0"/>
        <v>#REF!</v>
      </c>
      <c r="I96" s="23">
        <v>0</v>
      </c>
      <c r="J96" s="23">
        <f>SUM(I96+'Draw #6'!J96)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#6'!E97:F97)</f>
        <v>0</v>
      </c>
      <c r="F97" s="74">
        <v>0</v>
      </c>
      <c r="G97" s="73" t="e">
        <f>SUM('Draw #6'!G97)+F97</f>
        <v>#REF!</v>
      </c>
      <c r="H97" s="23" t="e">
        <f t="shared" si="0"/>
        <v>#REF!</v>
      </c>
      <c r="I97" s="23">
        <v>0</v>
      </c>
      <c r="J97" s="23">
        <f>SUM(I97+'Draw #6'!J97)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#6'!E98:F98)</f>
        <v>0</v>
      </c>
      <c r="F98" s="74">
        <v>0</v>
      </c>
      <c r="G98" s="73" t="e">
        <f>SUM('Draw #6'!G98)+F98</f>
        <v>#REF!</v>
      </c>
      <c r="H98" s="23" t="e">
        <f t="shared" si="0"/>
        <v>#REF!</v>
      </c>
      <c r="I98" s="23">
        <v>0</v>
      </c>
      <c r="J98" s="23">
        <f>SUM(I98+'Draw #6'!J98)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#6'!E99:F99)</f>
        <v>0</v>
      </c>
      <c r="F99" s="74">
        <v>0</v>
      </c>
      <c r="G99" s="73" t="e">
        <f>SUM('Draw #6'!G99)+F99</f>
        <v>#REF!</v>
      </c>
      <c r="H99" s="23" t="e">
        <f t="shared" si="0"/>
        <v>#REF!</v>
      </c>
      <c r="I99" s="23">
        <v>0</v>
      </c>
      <c r="J99" s="23">
        <f>SUM(I99+'Draw #6'!J99)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#6'!E100:F100)</f>
        <v>0</v>
      </c>
      <c r="F100" s="74">
        <v>0</v>
      </c>
      <c r="G100" s="73" t="e">
        <f>SUM('Draw #6'!G100)+F100</f>
        <v>#REF!</v>
      </c>
      <c r="H100" s="23" t="e">
        <f t="shared" si="0"/>
        <v>#REF!</v>
      </c>
      <c r="I100" s="23">
        <v>0</v>
      </c>
      <c r="J100" s="23">
        <f>SUM(I100+'Draw #6'!J100)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#6'!E101:F101)</f>
        <v>0</v>
      </c>
      <c r="F101" s="74">
        <v>0</v>
      </c>
      <c r="G101" s="73" t="e">
        <f>SUM('Draw #6'!G101)+F101</f>
        <v>#REF!</v>
      </c>
      <c r="H101" s="23" t="e">
        <f t="shared" si="0"/>
        <v>#REF!</v>
      </c>
      <c r="I101" s="23">
        <v>0</v>
      </c>
      <c r="J101" s="23">
        <f>SUM(I101+'Draw #6'!J101)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#6'!E102:F102)</f>
        <v>0</v>
      </c>
      <c r="F102" s="74">
        <v>0</v>
      </c>
      <c r="G102" s="73" t="e">
        <f>SUM('Draw #6'!G102)+F102</f>
        <v>#REF!</v>
      </c>
      <c r="H102" s="23" t="e">
        <f t="shared" si="0"/>
        <v>#REF!</v>
      </c>
      <c r="I102" s="23">
        <v>0</v>
      </c>
      <c r="J102" s="23">
        <f>SUM(I102+'Draw #6'!J102)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#6'!E103:F103)</f>
        <v>0</v>
      </c>
      <c r="F103" s="74">
        <v>0</v>
      </c>
      <c r="G103" s="73" t="e">
        <f>SUM('Draw #6'!G103)+F103</f>
        <v>#REF!</v>
      </c>
      <c r="H103" s="23" t="e">
        <f t="shared" si="0"/>
        <v>#REF!</v>
      </c>
      <c r="I103" s="23">
        <v>0</v>
      </c>
      <c r="J103" s="23">
        <f>SUM(I103+'Draw #6'!J103)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#6'!E104:F104)</f>
        <v>0</v>
      </c>
      <c r="F104" s="74">
        <v>0</v>
      </c>
      <c r="G104" s="73" t="e">
        <f>SUM('Draw #6'!G104)+F104</f>
        <v>#REF!</v>
      </c>
      <c r="H104" s="23" t="e">
        <f t="shared" si="0"/>
        <v>#REF!</v>
      </c>
      <c r="I104" s="23">
        <v>0</v>
      </c>
      <c r="J104" s="23">
        <f>SUM(I104+'Draw #6'!J104)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#6'!E105:F105)</f>
        <v>0</v>
      </c>
      <c r="F105" s="74">
        <v>0</v>
      </c>
      <c r="G105" s="73" t="e">
        <f>SUM('Draw #6'!G105)+F105</f>
        <v>#REF!</v>
      </c>
      <c r="H105" s="23" t="e">
        <f t="shared" si="0"/>
        <v>#REF!</v>
      </c>
      <c r="I105" s="23">
        <v>0</v>
      </c>
      <c r="J105" s="23">
        <f>SUM(I105+'Draw #6'!J105)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#6'!E106:F106)</f>
        <v>0</v>
      </c>
      <c r="F106" s="74">
        <v>0</v>
      </c>
      <c r="G106" s="73" t="e">
        <f>SUM('Draw #6'!G106)+F106</f>
        <v>#REF!</v>
      </c>
      <c r="H106" s="23" t="e">
        <f t="shared" si="0"/>
        <v>#REF!</v>
      </c>
      <c r="I106" s="23">
        <v>0</v>
      </c>
      <c r="J106" s="23">
        <f>SUM(I106+'Draw #6'!J106)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#6'!E107:F107)</f>
        <v>0</v>
      </c>
      <c r="F107" s="74">
        <v>0</v>
      </c>
      <c r="G107" s="73" t="e">
        <f>SUM('Draw #6'!G107)+F107</f>
        <v>#REF!</v>
      </c>
      <c r="H107" s="23" t="e">
        <f t="shared" si="0"/>
        <v>#REF!</v>
      </c>
      <c r="I107" s="23">
        <v>0</v>
      </c>
      <c r="J107" s="23">
        <f>SUM(I107+'Draw #6'!J107)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#6'!E108:F108)</f>
        <v>0</v>
      </c>
      <c r="F108" s="74">
        <v>0</v>
      </c>
      <c r="G108" s="73" t="e">
        <f>SUM('Draw #6'!G108)+F108</f>
        <v>#REF!</v>
      </c>
      <c r="H108" s="23" t="e">
        <f t="shared" si="0"/>
        <v>#REF!</v>
      </c>
      <c r="I108" s="23">
        <v>0</v>
      </c>
      <c r="J108" s="23">
        <f>SUM(I108+'Draw #6'!J108)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#6'!E109:F109)</f>
        <v>0</v>
      </c>
      <c r="F109" s="74">
        <v>0</v>
      </c>
      <c r="G109" s="73" t="e">
        <f>SUM('Draw #6'!G109)+F109</f>
        <v>#REF!</v>
      </c>
      <c r="H109" s="23" t="e">
        <f t="shared" si="0"/>
        <v>#REF!</v>
      </c>
      <c r="I109" s="23">
        <v>0</v>
      </c>
      <c r="J109" s="23">
        <f>SUM(I109+'Draw #6'!J109)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#6'!E110:F110)</f>
        <v>0</v>
      </c>
      <c r="F110" s="74">
        <v>0</v>
      </c>
      <c r="G110" s="73" t="e">
        <f>SUM('Draw #6'!G110)+F110</f>
        <v>#REF!</v>
      </c>
      <c r="H110" s="23" t="e">
        <f t="shared" si="0"/>
        <v>#REF!</v>
      </c>
      <c r="I110" s="23">
        <v>0</v>
      </c>
      <c r="J110" s="23">
        <f>SUM(I110+'Draw #6'!J110)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#6'!E111:F111)</f>
        <v>0</v>
      </c>
      <c r="F111" s="74">
        <v>0</v>
      </c>
      <c r="G111" s="73" t="e">
        <f>SUM('Draw #6'!G111)+F111</f>
        <v>#REF!</v>
      </c>
      <c r="H111" s="23" t="e">
        <f t="shared" si="0"/>
        <v>#REF!</v>
      </c>
      <c r="I111" s="23">
        <v>0</v>
      </c>
      <c r="J111" s="23">
        <f>SUM(I111+'Draw #6'!J111)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#6'!E112:F112)</f>
        <v>0</v>
      </c>
      <c r="F112" s="74">
        <v>0</v>
      </c>
      <c r="G112" s="73" t="e">
        <f>SUM('Draw #6'!G112)+F112</f>
        <v>#REF!</v>
      </c>
      <c r="H112" s="23" t="e">
        <f t="shared" si="0"/>
        <v>#REF!</v>
      </c>
      <c r="I112" s="23">
        <v>0</v>
      </c>
      <c r="J112" s="23">
        <f>SUM(I112+'Draw #6'!J112)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#6'!E113:F113)</f>
        <v>0</v>
      </c>
      <c r="F113" s="74">
        <v>0</v>
      </c>
      <c r="G113" s="73" t="e">
        <f>SUM('Draw #6'!G113)+F113</f>
        <v>#REF!</v>
      </c>
      <c r="H113" s="23" t="e">
        <f t="shared" si="0"/>
        <v>#REF!</v>
      </c>
      <c r="I113" s="23">
        <v>0</v>
      </c>
      <c r="J113" s="23">
        <f>SUM(I113+'Draw #6'!J113)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#6'!E114:F114)</f>
        <v>0</v>
      </c>
      <c r="F114" s="74">
        <v>0</v>
      </c>
      <c r="G114" s="73" t="e">
        <f>SUM('Draw #6'!G114)+F114</f>
        <v>#REF!</v>
      </c>
      <c r="H114" s="23" t="e">
        <f t="shared" si="0"/>
        <v>#REF!</v>
      </c>
      <c r="I114" s="23">
        <v>0</v>
      </c>
      <c r="J114" s="23">
        <f>SUM(I114+'Draw #6'!J114)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#6'!E115:F115)</f>
        <v>0</v>
      </c>
      <c r="F115" s="74">
        <v>0</v>
      </c>
      <c r="G115" s="73" t="e">
        <f>SUM('Draw #6'!G115)+F115</f>
        <v>#REF!</v>
      </c>
      <c r="H115" s="23" t="e">
        <f t="shared" si="0"/>
        <v>#REF!</v>
      </c>
      <c r="I115" s="23">
        <v>0</v>
      </c>
      <c r="J115" s="23">
        <f>SUM(I115+'Draw #6'!J115)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#6'!E116:F116)</f>
        <v>0</v>
      </c>
      <c r="F116" s="74">
        <v>0</v>
      </c>
      <c r="G116" s="73" t="e">
        <f>SUM('Draw #6'!G116)+F116</f>
        <v>#REF!</v>
      </c>
      <c r="H116" s="23" t="e">
        <f t="shared" si="0"/>
        <v>#REF!</v>
      </c>
      <c r="I116" s="23">
        <v>0</v>
      </c>
      <c r="J116" s="23">
        <f>SUM(I116+'Draw #6'!J116)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#6'!E117:F117)</f>
        <v>0</v>
      </c>
      <c r="F117" s="74">
        <v>0</v>
      </c>
      <c r="G117" s="73" t="e">
        <f>SUM('Draw #6'!G117)+F117</f>
        <v>#REF!</v>
      </c>
      <c r="H117" s="23" t="e">
        <f t="shared" si="0"/>
        <v>#REF!</v>
      </c>
      <c r="I117" s="23">
        <v>0</v>
      </c>
      <c r="J117" s="23">
        <f>SUM(I117+'Draw #6'!J117)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#6'!E118:F118)</f>
        <v>0</v>
      </c>
      <c r="F118" s="74">
        <v>0</v>
      </c>
      <c r="G118" s="73" t="e">
        <f>SUM('Draw #6'!G118)+F118</f>
        <v>#REF!</v>
      </c>
      <c r="H118" s="23" t="e">
        <f t="shared" si="0"/>
        <v>#REF!</v>
      </c>
      <c r="I118" s="23">
        <v>0</v>
      </c>
      <c r="J118" s="23">
        <f>SUM(I118+'Draw #6'!J118)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#6'!E119:F119)</f>
        <v>0</v>
      </c>
      <c r="F119" s="74">
        <v>0</v>
      </c>
      <c r="G119" s="73" t="e">
        <f>SUM('Draw #6'!G119)+F119</f>
        <v>#REF!</v>
      </c>
      <c r="H119" s="23" t="e">
        <f t="shared" si="0"/>
        <v>#REF!</v>
      </c>
      <c r="I119" s="23">
        <v>0</v>
      </c>
      <c r="J119" s="23">
        <f>SUM(I119+'Draw #6'!J119)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#6'!E120:F120)</f>
        <v>0</v>
      </c>
      <c r="F120" s="74">
        <v>0</v>
      </c>
      <c r="G120" s="73" t="e">
        <f>SUM('Draw #6'!G120)+F120</f>
        <v>#REF!</v>
      </c>
      <c r="H120" s="23" t="e">
        <f t="shared" si="0"/>
        <v>#REF!</v>
      </c>
      <c r="I120" s="23">
        <v>0</v>
      </c>
      <c r="J120" s="23">
        <f>SUM(I120+'Draw #6'!J120)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#6'!E121:F121)</f>
        <v>0</v>
      </c>
      <c r="F121" s="74">
        <v>0</v>
      </c>
      <c r="G121" s="73" t="e">
        <f>SUM('Draw #6'!G121)+F121</f>
        <v>#REF!</v>
      </c>
      <c r="H121" s="23" t="e">
        <f t="shared" si="0"/>
        <v>#REF!</v>
      </c>
      <c r="I121" s="23">
        <v>0</v>
      </c>
      <c r="J121" s="23">
        <f>SUM(I121+'Draw #6'!J121)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#6'!E122:F122)</f>
        <v>0</v>
      </c>
      <c r="F122" s="74">
        <v>0</v>
      </c>
      <c r="G122" s="73" t="e">
        <f>SUM('Draw #6'!G122)+F122</f>
        <v>#REF!</v>
      </c>
      <c r="H122" s="23" t="e">
        <f t="shared" si="0"/>
        <v>#REF!</v>
      </c>
      <c r="I122" s="23">
        <v>0</v>
      </c>
      <c r="J122" s="23">
        <f>SUM(I122+'Draw #6'!J122)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#6'!E123:F123)</f>
        <v>0</v>
      </c>
      <c r="F123" s="74">
        <v>0</v>
      </c>
      <c r="G123" s="73" t="e">
        <f>SUM('Draw #6'!G123)+F123</f>
        <v>#REF!</v>
      </c>
      <c r="H123" s="23" t="e">
        <f t="shared" si="0"/>
        <v>#REF!</v>
      </c>
      <c r="I123" s="23">
        <v>0</v>
      </c>
      <c r="J123" s="23">
        <f>SUM(I123+'Draw #6'!J123)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#6'!E124:F124)</f>
        <v>0</v>
      </c>
      <c r="F124" s="74">
        <v>0</v>
      </c>
      <c r="G124" s="73" t="e">
        <f>SUM('Draw #6'!G124)+F124</f>
        <v>#REF!</v>
      </c>
      <c r="H124" s="23" t="e">
        <f t="shared" si="0"/>
        <v>#REF!</v>
      </c>
      <c r="I124" s="23">
        <v>0</v>
      </c>
      <c r="J124" s="23">
        <f>SUM(I124+'Draw #6'!J124)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#6'!E125:F125)</f>
        <v>0</v>
      </c>
      <c r="F125" s="74">
        <v>0</v>
      </c>
      <c r="G125" s="73" t="e">
        <f>SUM('Draw #6'!G125)+F125</f>
        <v>#REF!</v>
      </c>
      <c r="H125" s="23" t="e">
        <f t="shared" si="0"/>
        <v>#REF!</v>
      </c>
      <c r="I125" s="23">
        <v>0</v>
      </c>
      <c r="J125" s="23">
        <f>SUM(I125+'Draw #6'!J125)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#6'!E126:F126)</f>
        <v>0</v>
      </c>
      <c r="F126" s="74">
        <v>0</v>
      </c>
      <c r="G126" s="73" t="e">
        <f>SUM('Draw #6'!G126)+F126</f>
        <v>#REF!</v>
      </c>
      <c r="H126" s="23" t="e">
        <f t="shared" si="0"/>
        <v>#REF!</v>
      </c>
      <c r="I126" s="23">
        <v>0</v>
      </c>
      <c r="J126" s="23">
        <f>SUM(I126+'Draw #6'!J126)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#6'!E127:F127)</f>
        <v>0</v>
      </c>
      <c r="F127" s="74">
        <v>0</v>
      </c>
      <c r="G127" s="73" t="e">
        <f>SUM('Draw #6'!G127)+F127</f>
        <v>#REF!</v>
      </c>
      <c r="H127" s="23" t="e">
        <f t="shared" si="0"/>
        <v>#REF!</v>
      </c>
      <c r="I127" s="23">
        <v>0</v>
      </c>
      <c r="J127" s="23">
        <f>SUM(I127+'Draw #6'!J127)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#6'!E128:F128)</f>
        <v>0</v>
      </c>
      <c r="F128" s="74">
        <v>0</v>
      </c>
      <c r="G128" s="73" t="e">
        <f>SUM('Draw #6'!G128)+F128</f>
        <v>#REF!</v>
      </c>
      <c r="H128" s="23" t="e">
        <f t="shared" si="0"/>
        <v>#REF!</v>
      </c>
      <c r="I128" s="23">
        <v>0</v>
      </c>
      <c r="J128" s="23">
        <f>SUM(I128+'Draw #6'!J128)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#6'!E129:F129)</f>
        <v>0</v>
      </c>
      <c r="F129" s="74">
        <v>0</v>
      </c>
      <c r="G129" s="73" t="e">
        <f>SUM('Draw #6'!G129)+F129</f>
        <v>#REF!</v>
      </c>
      <c r="H129" s="23" t="e">
        <f t="shared" si="0"/>
        <v>#REF!</v>
      </c>
      <c r="I129" s="23">
        <v>0</v>
      </c>
      <c r="J129" s="23">
        <f>SUM(I129+'Draw #6'!J129)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#6'!E130:F130)</f>
        <v>0</v>
      </c>
      <c r="F130" s="74">
        <v>0</v>
      </c>
      <c r="G130" s="73" t="e">
        <f>SUM('Draw #6'!G130)+F130</f>
        <v>#REF!</v>
      </c>
      <c r="H130" s="23" t="e">
        <f t="shared" si="0"/>
        <v>#REF!</v>
      </c>
      <c r="I130" s="23">
        <v>0</v>
      </c>
      <c r="J130" s="23">
        <f>SUM(I130+'Draw #6'!J130)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#6'!E131:F131)</f>
        <v>0</v>
      </c>
      <c r="F131" s="74">
        <v>0</v>
      </c>
      <c r="G131" s="73" t="e">
        <f>SUM('Draw #6'!G131)+F131</f>
        <v>#REF!</v>
      </c>
      <c r="H131" s="23" t="e">
        <f t="shared" si="0"/>
        <v>#REF!</v>
      </c>
      <c r="I131" s="23">
        <v>0</v>
      </c>
      <c r="J131" s="23">
        <f>SUM(I131+'Draw #6'!J131)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#6'!E132:F132)</f>
        <v>0</v>
      </c>
      <c r="F132" s="74">
        <v>0</v>
      </c>
      <c r="G132" s="73" t="e">
        <f>SUM('Draw #6'!G132)+F132</f>
        <v>#REF!</v>
      </c>
      <c r="H132" s="23" t="e">
        <f t="shared" si="0"/>
        <v>#REF!</v>
      </c>
      <c r="I132" s="23">
        <v>0</v>
      </c>
      <c r="J132" s="23">
        <f>SUM(I132+'Draw #6'!J132)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#6'!E133:F133)</f>
        <v>0</v>
      </c>
      <c r="F133" s="74">
        <v>0</v>
      </c>
      <c r="G133" s="73" t="e">
        <f>SUM('Draw #6'!G133)+F133</f>
        <v>#REF!</v>
      </c>
      <c r="H133" s="23" t="e">
        <f t="shared" si="0"/>
        <v>#REF!</v>
      </c>
      <c r="I133" s="23">
        <v>0</v>
      </c>
      <c r="J133" s="23">
        <f>SUM(I133+'Draw #6'!J133)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#6'!E134:F134)</f>
        <v>0</v>
      </c>
      <c r="F134" s="74">
        <v>0</v>
      </c>
      <c r="G134" s="73" t="e">
        <f>SUM('Draw #6'!G134)+F134</f>
        <v>#REF!</v>
      </c>
      <c r="H134" s="23" t="e">
        <f t="shared" si="0"/>
        <v>#REF!</v>
      </c>
      <c r="I134" s="23">
        <v>0</v>
      </c>
      <c r="J134" s="23">
        <f>SUM(I134+'Draw #6'!J134)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#6'!E135:F135)</f>
        <v>0</v>
      </c>
      <c r="F135" s="74">
        <v>0</v>
      </c>
      <c r="G135" s="73" t="e">
        <f>SUM('Draw #6'!G135)+F135</f>
        <v>#REF!</v>
      </c>
      <c r="H135" s="23" t="e">
        <f t="shared" si="0"/>
        <v>#REF!</v>
      </c>
      <c r="I135" s="23">
        <v>0</v>
      </c>
      <c r="J135" s="23">
        <f>SUM(I135+'Draw #6'!J135)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55" priority="1" stopIfTrue="1">
      <formula>$I10&gt;0</formula>
    </cfRule>
    <cfRule type="expression" dxfId="54" priority="2" stopIfTrue="1">
      <formula>$K10=100%</formula>
    </cfRule>
  </conditionalFormatting>
  <conditionalFormatting sqref="D10:K135">
    <cfRule type="expression" dxfId="53" priority="3" stopIfTrue="1">
      <formula>$K10=""</formula>
    </cfRule>
    <cfRule type="expression" dxfId="52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8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#7'!E10:F10)</f>
        <v>0</v>
      </c>
      <c r="F10" s="74">
        <v>0</v>
      </c>
      <c r="G10" s="73">
        <f>SUM('Draw #7'!G10)+F10</f>
        <v>50000</v>
      </c>
      <c r="H10" s="23">
        <f t="shared" ref="H10:H135" si="0">SUM(G10-J10)</f>
        <v>50000</v>
      </c>
      <c r="I10" s="23">
        <v>0</v>
      </c>
      <c r="J10" s="23">
        <f>SUM(I10+'Draw #7'!J10)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#7'!E11:F11)</f>
        <v>0</v>
      </c>
      <c r="F11" s="74">
        <v>0</v>
      </c>
      <c r="G11" s="73">
        <f>SUM('Draw #7'!G11)+F11</f>
        <v>25000</v>
      </c>
      <c r="H11" s="23">
        <f t="shared" si="0"/>
        <v>25000</v>
      </c>
      <c r="I11" s="23">
        <v>0</v>
      </c>
      <c r="J11" s="23">
        <f>SUM(I11+'Draw #7'!J11)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#7'!E12:F12)</f>
        <v>0</v>
      </c>
      <c r="F12" s="74">
        <v>0</v>
      </c>
      <c r="G12" s="73">
        <f>SUM('Draw #7'!G12)+F12</f>
        <v>30000</v>
      </c>
      <c r="H12" s="23">
        <f t="shared" si="0"/>
        <v>30000</v>
      </c>
      <c r="I12" s="23">
        <v>0</v>
      </c>
      <c r="J12" s="23">
        <f>SUM(I12+'Draw #7'!J12)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#7'!E13:F13)</f>
        <v>0</v>
      </c>
      <c r="F13" s="74">
        <v>0</v>
      </c>
      <c r="G13" s="73">
        <f>SUM('Draw #7'!G13)+F13</f>
        <v>30000</v>
      </c>
      <c r="H13" s="23">
        <f t="shared" si="0"/>
        <v>30000</v>
      </c>
      <c r="I13" s="23">
        <v>0</v>
      </c>
      <c r="J13" s="23">
        <f>SUM(I13+'Draw #7'!J13)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#7'!E14:F14)</f>
        <v>0</v>
      </c>
      <c r="F14" s="74">
        <v>0</v>
      </c>
      <c r="G14" s="73">
        <f>SUM('Draw #7'!G14)+F14</f>
        <v>75000</v>
      </c>
      <c r="H14" s="23">
        <f t="shared" si="0"/>
        <v>75000</v>
      </c>
      <c r="I14" s="23">
        <v>0</v>
      </c>
      <c r="J14" s="23">
        <f>SUM(I14+'Draw #7'!J14)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#7'!E15:F15)</f>
        <v>0</v>
      </c>
      <c r="F15" s="74">
        <v>0</v>
      </c>
      <c r="G15" s="73">
        <f>SUM('Draw #7'!G15)+F15</f>
        <v>35</v>
      </c>
      <c r="H15" s="23">
        <f t="shared" si="0"/>
        <v>35</v>
      </c>
      <c r="I15" s="23">
        <v>0</v>
      </c>
      <c r="J15" s="23">
        <f>SUM(I15+'Draw #7'!J15)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#7'!E16:F16)</f>
        <v>0</v>
      </c>
      <c r="F16" s="74">
        <v>0</v>
      </c>
      <c r="G16" s="73">
        <f>SUM('Draw #7'!G16)+F16</f>
        <v>25000</v>
      </c>
      <c r="H16" s="23">
        <f t="shared" si="0"/>
        <v>25000</v>
      </c>
      <c r="I16" s="23">
        <v>0</v>
      </c>
      <c r="J16" s="23">
        <f>SUM(I16+'Draw #7'!J16)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#7'!E17:F17)</f>
        <v>0</v>
      </c>
      <c r="F17" s="74">
        <v>0</v>
      </c>
      <c r="G17" s="73">
        <f>SUM('Draw #7'!G17)+F17</f>
        <v>10000</v>
      </c>
      <c r="H17" s="23">
        <f t="shared" si="0"/>
        <v>10000</v>
      </c>
      <c r="I17" s="23">
        <v>0</v>
      </c>
      <c r="J17" s="23">
        <f>SUM(I17+'Draw #7'!J17)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#7'!E18:F18)</f>
        <v>0</v>
      </c>
      <c r="F18" s="74">
        <v>0</v>
      </c>
      <c r="G18" s="73">
        <f>SUM('Draw #7'!G18)+F18</f>
        <v>10000</v>
      </c>
      <c r="H18" s="23">
        <f t="shared" si="0"/>
        <v>10000</v>
      </c>
      <c r="I18" s="23">
        <v>0</v>
      </c>
      <c r="J18" s="23">
        <f>SUM(I18+'Draw #7'!J18)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#7'!E19:F19)</f>
        <v>0</v>
      </c>
      <c r="F19" s="74">
        <v>0</v>
      </c>
      <c r="G19" s="73">
        <f>SUM('Draw #7'!G19)+F19</f>
        <v>10000</v>
      </c>
      <c r="H19" s="23">
        <f t="shared" si="0"/>
        <v>10000</v>
      </c>
      <c r="I19" s="23">
        <v>0</v>
      </c>
      <c r="J19" s="23">
        <f>SUM(I19+'Draw #7'!J19)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#7'!E20:F20)</f>
        <v>0</v>
      </c>
      <c r="F20" s="74">
        <v>0</v>
      </c>
      <c r="G20" s="73">
        <f>SUM('Draw #7'!G20)+F20</f>
        <v>20000</v>
      </c>
      <c r="H20" s="23">
        <f t="shared" si="0"/>
        <v>20000</v>
      </c>
      <c r="I20" s="23">
        <v>0</v>
      </c>
      <c r="J20" s="23">
        <f>SUM(I20+'Draw #7'!J20)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#7'!E21:F21)</f>
        <v>0</v>
      </c>
      <c r="F21" s="74">
        <v>0</v>
      </c>
      <c r="G21" s="73">
        <f>SUM('Draw #7'!G21)+F21</f>
        <v>382500</v>
      </c>
      <c r="H21" s="23">
        <f t="shared" si="0"/>
        <v>382500</v>
      </c>
      <c r="I21" s="23">
        <v>0</v>
      </c>
      <c r="J21" s="23">
        <f>SUM(I21+'Draw #7'!J21)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#7'!E22:F22)</f>
        <v>0</v>
      </c>
      <c r="F22" s="74">
        <v>0</v>
      </c>
      <c r="G22" s="73">
        <f>SUM('Draw #7'!G22)+F22</f>
        <v>0</v>
      </c>
      <c r="H22" s="23">
        <f t="shared" si="0"/>
        <v>0</v>
      </c>
      <c r="I22" s="23">
        <v>0</v>
      </c>
      <c r="J22" s="23">
        <f>SUM(I22+'Draw #7'!J22)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#7'!E23:F23)</f>
        <v>0</v>
      </c>
      <c r="F23" s="74">
        <v>0</v>
      </c>
      <c r="G23" s="73">
        <f>SUM('Draw #7'!G23)+F23</f>
        <v>0</v>
      </c>
      <c r="H23" s="23">
        <f t="shared" si="0"/>
        <v>0</v>
      </c>
      <c r="I23" s="23">
        <v>0</v>
      </c>
      <c r="J23" s="23">
        <f>SUM(I23+'Draw #7'!J23)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#7'!E24:F24)</f>
        <v>0</v>
      </c>
      <c r="F24" s="74">
        <v>0</v>
      </c>
      <c r="G24" s="73">
        <f>SUM('Draw #7'!G24)+F24</f>
        <v>50000</v>
      </c>
      <c r="H24" s="23">
        <f t="shared" si="0"/>
        <v>50000</v>
      </c>
      <c r="I24" s="23">
        <v>0</v>
      </c>
      <c r="J24" s="23">
        <f>SUM(I24+'Draw #7'!J24)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#7'!E25:F25)</f>
        <v>0</v>
      </c>
      <c r="F25" s="74">
        <v>0</v>
      </c>
      <c r="G25" s="73">
        <f>SUM('Draw #7'!G25)+F25</f>
        <v>7000</v>
      </c>
      <c r="H25" s="23">
        <f t="shared" si="0"/>
        <v>7000</v>
      </c>
      <c r="I25" s="23">
        <v>0</v>
      </c>
      <c r="J25" s="23">
        <f>SUM(I25+'Draw #7'!J25)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#7'!E26:F26)</f>
        <v>0</v>
      </c>
      <c r="F26" s="74">
        <v>0</v>
      </c>
      <c r="G26" s="73">
        <f>SUM('Draw #7'!G26)+F26</f>
        <v>592020.54</v>
      </c>
      <c r="H26" s="23">
        <f t="shared" si="0"/>
        <v>592020.54</v>
      </c>
      <c r="I26" s="23">
        <v>0</v>
      </c>
      <c r="J26" s="23">
        <f>SUM(I26+'Draw #7'!J26)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#7'!E27:F27)</f>
        <v>0</v>
      </c>
      <c r="F27" s="74">
        <v>0</v>
      </c>
      <c r="G27" s="73">
        <f>SUM('Draw #7'!G27)+F27</f>
        <v>79500</v>
      </c>
      <c r="H27" s="23">
        <f t="shared" si="0"/>
        <v>79500</v>
      </c>
      <c r="I27" s="23">
        <v>0</v>
      </c>
      <c r="J27" s="23">
        <f>SUM(I27+'Draw #7'!J27)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#7'!E28:F28)</f>
        <v>0</v>
      </c>
      <c r="F28" s="74">
        <v>0</v>
      </c>
      <c r="G28" s="73">
        <f>SUM('Draw #7'!G28)+F28</f>
        <v>11000</v>
      </c>
      <c r="H28" s="23">
        <f t="shared" si="0"/>
        <v>11000</v>
      </c>
      <c r="I28" s="23">
        <v>0</v>
      </c>
      <c r="J28" s="23">
        <f>SUM(I28+'Draw #7'!J28)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#7'!E29:F29)</f>
        <v>0</v>
      </c>
      <c r="F29" s="74">
        <v>0</v>
      </c>
      <c r="G29" s="73">
        <f>SUM('Draw #7'!G29)+F29</f>
        <v>327470</v>
      </c>
      <c r="H29" s="23">
        <f t="shared" si="0"/>
        <v>327470</v>
      </c>
      <c r="I29" s="23">
        <v>0</v>
      </c>
      <c r="J29" s="23">
        <f>SUM(I29+'Draw #7'!J29)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#7'!E30:F30)</f>
        <v>0</v>
      </c>
      <c r="F30" s="74">
        <v>0</v>
      </c>
      <c r="G30" s="73">
        <f>SUM('Draw #7'!G30)+F30</f>
        <v>5000</v>
      </c>
      <c r="H30" s="23">
        <f t="shared" si="0"/>
        <v>5000</v>
      </c>
      <c r="I30" s="23">
        <v>0</v>
      </c>
      <c r="J30" s="23">
        <f>SUM(I30+'Draw #7'!J30)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#7'!E31:F31)</f>
        <v>0</v>
      </c>
      <c r="F31" s="74">
        <v>0</v>
      </c>
      <c r="G31" s="73">
        <f>SUM('Draw #7'!G31)+F31</f>
        <v>60042</v>
      </c>
      <c r="H31" s="23">
        <f t="shared" si="0"/>
        <v>60042</v>
      </c>
      <c r="I31" s="23">
        <v>0</v>
      </c>
      <c r="J31" s="23">
        <f>SUM(I31+'Draw #7'!J31)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#7'!E32:F32)</f>
        <v>0</v>
      </c>
      <c r="F32" s="74">
        <v>0</v>
      </c>
      <c r="G32" s="73">
        <f>SUM('Draw #7'!G32)+F32</f>
        <v>143700</v>
      </c>
      <c r="H32" s="23">
        <f t="shared" si="0"/>
        <v>143700</v>
      </c>
      <c r="I32" s="23">
        <v>0</v>
      </c>
      <c r="J32" s="23">
        <f>SUM(I32+'Draw #7'!J32)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#7'!E33:F33)</f>
        <v>0</v>
      </c>
      <c r="F33" s="74">
        <v>0</v>
      </c>
      <c r="G33" s="73">
        <f>SUM('Draw #7'!G33)+F33</f>
        <v>13055</v>
      </c>
      <c r="H33" s="23">
        <f t="shared" si="0"/>
        <v>13055</v>
      </c>
      <c r="I33" s="23">
        <v>0</v>
      </c>
      <c r="J33" s="23">
        <f>SUM(I33+'Draw #7'!J33)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#7'!E34:F34)</f>
        <v>0</v>
      </c>
      <c r="F34" s="74">
        <v>0</v>
      </c>
      <c r="G34" s="73">
        <f>SUM('Draw #7'!G34)+F34</f>
        <v>33988.019999999997</v>
      </c>
      <c r="H34" s="23">
        <f t="shared" si="0"/>
        <v>33988.019999999997</v>
      </c>
      <c r="I34" s="23">
        <v>0</v>
      </c>
      <c r="J34" s="23">
        <f>SUM(I34+'Draw #7'!J34)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#7'!E35:F35)</f>
        <v>0</v>
      </c>
      <c r="F35" s="74">
        <v>0</v>
      </c>
      <c r="G35" s="73">
        <f>SUM('Draw #7'!G35)+F35</f>
        <v>10000</v>
      </c>
      <c r="H35" s="23">
        <f t="shared" si="0"/>
        <v>10000</v>
      </c>
      <c r="I35" s="23">
        <v>0</v>
      </c>
      <c r="J35" s="23">
        <f>SUM(I35+'Draw #7'!J35)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#7'!E36:F36)</f>
        <v>0</v>
      </c>
      <c r="F36" s="74">
        <v>0</v>
      </c>
      <c r="G36" s="73">
        <f>SUM('Draw #7'!G36)+F36</f>
        <v>75000</v>
      </c>
      <c r="H36" s="23">
        <f t="shared" si="0"/>
        <v>75000</v>
      </c>
      <c r="I36" s="23">
        <v>0</v>
      </c>
      <c r="J36" s="23">
        <f>SUM(I36+'Draw #7'!J36)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#7'!E37:F37)</f>
        <v>0</v>
      </c>
      <c r="F37" s="74">
        <v>0</v>
      </c>
      <c r="G37" s="73">
        <f>SUM('Draw #7'!G37)+F37</f>
        <v>35000</v>
      </c>
      <c r="H37" s="23">
        <f t="shared" si="0"/>
        <v>35000</v>
      </c>
      <c r="I37" s="23">
        <v>0</v>
      </c>
      <c r="J37" s="23">
        <f>SUM(I37+'Draw #7'!J37)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#7'!E38:F38)</f>
        <v>0</v>
      </c>
      <c r="F38" s="74">
        <v>0</v>
      </c>
      <c r="G38" s="73">
        <f>SUM('Draw #7'!G38)+F38</f>
        <v>970000</v>
      </c>
      <c r="H38" s="23">
        <f t="shared" si="0"/>
        <v>970000</v>
      </c>
      <c r="I38" s="23">
        <v>0</v>
      </c>
      <c r="J38" s="23">
        <f>SUM(I38+'Draw #7'!J38)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#7'!E39:F39)</f>
        <v>0</v>
      </c>
      <c r="F39" s="74">
        <v>0</v>
      </c>
      <c r="G39" s="73">
        <f>SUM('Draw #7'!G39)+F39</f>
        <v>10000</v>
      </c>
      <c r="H39" s="23">
        <f t="shared" si="0"/>
        <v>10000</v>
      </c>
      <c r="I39" s="23">
        <v>0</v>
      </c>
      <c r="J39" s="23">
        <f>SUM(I39+'Draw #7'!J39)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#7'!E40:F40)</f>
        <v>0</v>
      </c>
      <c r="F40" s="74">
        <v>0</v>
      </c>
      <c r="G40" s="73">
        <f>SUM('Draw #7'!G40)+F40</f>
        <v>7600</v>
      </c>
      <c r="H40" s="23">
        <f t="shared" si="0"/>
        <v>7600</v>
      </c>
      <c r="I40" s="23">
        <v>0</v>
      </c>
      <c r="J40" s="23">
        <f>SUM(I40+'Draw #7'!J40)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#7'!E41:F41)</f>
        <v>0</v>
      </c>
      <c r="F41" s="74">
        <v>0</v>
      </c>
      <c r="G41" s="73">
        <f>SUM('Draw #7'!G41)+F41</f>
        <v>46600</v>
      </c>
      <c r="H41" s="23">
        <f t="shared" si="0"/>
        <v>46600</v>
      </c>
      <c r="I41" s="23">
        <v>0</v>
      </c>
      <c r="J41" s="23">
        <f>SUM(I41+'Draw #7'!J41)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#7'!E42:F42)</f>
        <v>0</v>
      </c>
      <c r="F42" s="74">
        <v>0</v>
      </c>
      <c r="G42" s="73">
        <f>SUM('Draw #7'!G42)+F42</f>
        <v>58250</v>
      </c>
      <c r="H42" s="23">
        <f t="shared" si="0"/>
        <v>58250</v>
      </c>
      <c r="I42" s="23">
        <v>0</v>
      </c>
      <c r="J42" s="23">
        <f>SUM(I42+'Draw #7'!J42)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#7'!E43:F43)</f>
        <v>0</v>
      </c>
      <c r="F43" s="74">
        <v>0</v>
      </c>
      <c r="G43" s="73">
        <f>SUM('Draw #7'!G43)+F43</f>
        <v>74200</v>
      </c>
      <c r="H43" s="23">
        <f t="shared" si="0"/>
        <v>74200</v>
      </c>
      <c r="I43" s="23">
        <v>0</v>
      </c>
      <c r="J43" s="23">
        <f>SUM(I43+'Draw #7'!J43)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#7'!E44:F44)</f>
        <v>0</v>
      </c>
      <c r="F44" s="74">
        <v>0</v>
      </c>
      <c r="G44" s="73">
        <f>SUM('Draw #7'!G44)+F44</f>
        <v>70000</v>
      </c>
      <c r="H44" s="23">
        <f t="shared" si="0"/>
        <v>70000</v>
      </c>
      <c r="I44" s="23">
        <v>0</v>
      </c>
      <c r="J44" s="23">
        <f>SUM(I44+'Draw #7'!J44)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#7'!E45:F45)</f>
        <v>0</v>
      </c>
      <c r="F45" s="74">
        <v>0</v>
      </c>
      <c r="G45" s="73">
        <f>SUM('Draw #7'!G45)+F45</f>
        <v>3000</v>
      </c>
      <c r="H45" s="23">
        <f t="shared" si="0"/>
        <v>3000</v>
      </c>
      <c r="I45" s="23">
        <v>0</v>
      </c>
      <c r="J45" s="23">
        <f>SUM(I45+'Draw #7'!J45)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#7'!E46:F46)</f>
        <v>0</v>
      </c>
      <c r="F46" s="74">
        <v>0</v>
      </c>
      <c r="G46" s="73">
        <f>SUM('Draw #7'!G46)+F46</f>
        <v>5000</v>
      </c>
      <c r="H46" s="23">
        <f t="shared" si="0"/>
        <v>5000</v>
      </c>
      <c r="I46" s="23">
        <v>0</v>
      </c>
      <c r="J46" s="23">
        <f>SUM(I46+'Draw #7'!J46)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#7'!E47:F47)</f>
        <v>0</v>
      </c>
      <c r="F47" s="74">
        <v>0</v>
      </c>
      <c r="G47" s="73">
        <f>SUM('Draw #7'!G47)+F47</f>
        <v>182256</v>
      </c>
      <c r="H47" s="23">
        <f t="shared" si="0"/>
        <v>182256</v>
      </c>
      <c r="I47" s="23">
        <v>0</v>
      </c>
      <c r="J47" s="23">
        <f>SUM(I47+'Draw #7'!J47)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#7'!E48:F48)</f>
        <v>0</v>
      </c>
      <c r="F48" s="74">
        <v>0</v>
      </c>
      <c r="G48" s="73">
        <f>SUM('Draw #7'!G48)+F48</f>
        <v>81726.81</v>
      </c>
      <c r="H48" s="23">
        <f t="shared" si="0"/>
        <v>81726.81</v>
      </c>
      <c r="I48" s="23">
        <v>0</v>
      </c>
      <c r="J48" s="23">
        <f>SUM(I48+'Draw #7'!J48)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#7'!E49:F49)</f>
        <v>0</v>
      </c>
      <c r="F49" s="74">
        <v>0</v>
      </c>
      <c r="G49" s="73">
        <f>SUM('Draw #7'!G49)+F49</f>
        <v>25900</v>
      </c>
      <c r="H49" s="23">
        <f t="shared" si="0"/>
        <v>25900</v>
      </c>
      <c r="I49" s="23">
        <v>0</v>
      </c>
      <c r="J49" s="23">
        <f>SUM(I49+'Draw #7'!J49)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#7'!E50:F50)</f>
        <v>0</v>
      </c>
      <c r="F50" s="74">
        <v>0</v>
      </c>
      <c r="G50" s="73">
        <f>SUM('Draw #7'!G50)+F50</f>
        <v>8755</v>
      </c>
      <c r="H50" s="23">
        <f t="shared" si="0"/>
        <v>8755</v>
      </c>
      <c r="I50" s="23">
        <v>0</v>
      </c>
      <c r="J50" s="23">
        <f>SUM(I50+'Draw #7'!J50)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#7'!E51:F51)</f>
        <v>0</v>
      </c>
      <c r="F51" s="74">
        <v>0</v>
      </c>
      <c r="G51" s="73">
        <f>SUM('Draw #7'!G51)+F51</f>
        <v>437990</v>
      </c>
      <c r="H51" s="23">
        <f t="shared" si="0"/>
        <v>437990</v>
      </c>
      <c r="I51" s="23">
        <v>0</v>
      </c>
      <c r="J51" s="23">
        <f>SUM(I51+'Draw #7'!J51)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#7'!E52:F52)</f>
        <v>0</v>
      </c>
      <c r="F52" s="74">
        <v>0</v>
      </c>
      <c r="G52" s="73">
        <f>SUM('Draw #7'!G52)+F52</f>
        <v>130000</v>
      </c>
      <c r="H52" s="23">
        <f t="shared" si="0"/>
        <v>130000</v>
      </c>
      <c r="I52" s="23">
        <v>0</v>
      </c>
      <c r="J52" s="23">
        <f>SUM(I52+'Draw #7'!J52)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#7'!E53:F53)</f>
        <v>0</v>
      </c>
      <c r="F53" s="74">
        <v>0</v>
      </c>
      <c r="G53" s="73">
        <f>SUM('Draw #7'!G53)+F53</f>
        <v>118463</v>
      </c>
      <c r="H53" s="23">
        <f t="shared" si="0"/>
        <v>118463</v>
      </c>
      <c r="I53" s="23">
        <v>0</v>
      </c>
      <c r="J53" s="23">
        <f>SUM(I53+'Draw #7'!J53)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#7'!E54:F54)</f>
        <v>0</v>
      </c>
      <c r="F54" s="74">
        <v>0</v>
      </c>
      <c r="G54" s="73">
        <f>SUM('Draw #7'!G54)+F54</f>
        <v>275000</v>
      </c>
      <c r="H54" s="23">
        <f t="shared" si="0"/>
        <v>275000</v>
      </c>
      <c r="I54" s="23">
        <v>0</v>
      </c>
      <c r="J54" s="23">
        <f>SUM(I54+'Draw #7'!J54)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#7'!E55:F55)</f>
        <v>0</v>
      </c>
      <c r="F55" s="74">
        <v>0</v>
      </c>
      <c r="G55" s="73">
        <f>SUM('Draw #7'!G55)+F55</f>
        <v>0</v>
      </c>
      <c r="H55" s="23">
        <f t="shared" si="0"/>
        <v>0</v>
      </c>
      <c r="I55" s="23">
        <v>0</v>
      </c>
      <c r="J55" s="23">
        <f>SUM(I55+'Draw #7'!J55)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#7'!E56:F56)</f>
        <v>0</v>
      </c>
      <c r="F56" s="74">
        <v>0</v>
      </c>
      <c r="G56" s="73">
        <f>SUM('Draw #7'!G56)+F56</f>
        <v>11972.11</v>
      </c>
      <c r="H56" s="23">
        <f t="shared" si="0"/>
        <v>11972.11</v>
      </c>
      <c r="I56" s="23">
        <v>0</v>
      </c>
      <c r="J56" s="23">
        <f>SUM(I56+'Draw #7'!J56)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#7'!E57:F57)</f>
        <v>0</v>
      </c>
      <c r="F57" s="74">
        <v>0</v>
      </c>
      <c r="G57" s="73">
        <f>SUM('Draw #7'!G57)+F57</f>
        <v>13056</v>
      </c>
      <c r="H57" s="23">
        <f t="shared" si="0"/>
        <v>13056</v>
      </c>
      <c r="I57" s="23">
        <v>0</v>
      </c>
      <c r="J57" s="23">
        <f>SUM(I57+'Draw #7'!J57)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#7'!E58:F58)</f>
        <v>0</v>
      </c>
      <c r="F58" s="74">
        <v>0</v>
      </c>
      <c r="G58" s="73">
        <f>SUM('Draw #7'!G58)+F58</f>
        <v>10840</v>
      </c>
      <c r="H58" s="23">
        <f t="shared" si="0"/>
        <v>10840</v>
      </c>
      <c r="I58" s="23">
        <v>0</v>
      </c>
      <c r="J58" s="23">
        <f>SUM(I58+'Draw #7'!J58)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#7'!E59:F59)</f>
        <v>0</v>
      </c>
      <c r="F59" s="74">
        <v>0</v>
      </c>
      <c r="G59" s="73">
        <f>SUM('Draw #7'!G59)+F59</f>
        <v>3000</v>
      </c>
      <c r="H59" s="23">
        <f t="shared" si="0"/>
        <v>3000</v>
      </c>
      <c r="I59" s="23">
        <v>0</v>
      </c>
      <c r="J59" s="23">
        <f>SUM(I59+'Draw #7'!J59)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#7'!E60:F60)</f>
        <v>0</v>
      </c>
      <c r="F60" s="74">
        <v>0</v>
      </c>
      <c r="G60" s="73">
        <f>SUM('Draw #7'!G60)+F60</f>
        <v>14136</v>
      </c>
      <c r="H60" s="23">
        <f t="shared" si="0"/>
        <v>14136</v>
      </c>
      <c r="I60" s="23">
        <v>0</v>
      </c>
      <c r="J60" s="23">
        <f>SUM(I60+'Draw #7'!J60)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#7'!E61:F61)</f>
        <v>0</v>
      </c>
      <c r="F61" s="74">
        <v>0</v>
      </c>
      <c r="G61" s="73">
        <f>SUM('Draw #7'!G61)+F61</f>
        <v>129875.28</v>
      </c>
      <c r="H61" s="23">
        <f t="shared" si="0"/>
        <v>129875.28</v>
      </c>
      <c r="I61" s="23">
        <v>0</v>
      </c>
      <c r="J61" s="23">
        <f>SUM(I61+'Draw #7'!J61)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#7'!E62:F62)</f>
        <v>0</v>
      </c>
      <c r="F62" s="74">
        <v>0</v>
      </c>
      <c r="G62" s="73">
        <f>SUM('Draw #7'!G62)+F62</f>
        <v>50000</v>
      </c>
      <c r="H62" s="23">
        <f t="shared" si="0"/>
        <v>50000</v>
      </c>
      <c r="I62" s="23">
        <v>0</v>
      </c>
      <c r="J62" s="23">
        <f>SUM(I62+'Draw #7'!J62)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#7'!E63:F63)</f>
        <v>0</v>
      </c>
      <c r="F63" s="74">
        <v>0</v>
      </c>
      <c r="G63" s="73">
        <f>SUM('Draw #7'!G63)+F63</f>
        <v>103000</v>
      </c>
      <c r="H63" s="23">
        <f t="shared" si="0"/>
        <v>103000</v>
      </c>
      <c r="I63" s="23">
        <v>0</v>
      </c>
      <c r="J63" s="23">
        <f>SUM(I63+'Draw #7'!J63)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#7'!E64:F64)</f>
        <v>0</v>
      </c>
      <c r="F64" s="74">
        <v>0</v>
      </c>
      <c r="G64" s="73">
        <f>SUM('Draw #7'!G64)+F64</f>
        <v>150000</v>
      </c>
      <c r="H64" s="23">
        <f t="shared" si="0"/>
        <v>150000</v>
      </c>
      <c r="I64" s="23">
        <v>0</v>
      </c>
      <c r="J64" s="23">
        <f>SUM(I64+'Draw #7'!J64)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#7'!E65:F65)</f>
        <v>0</v>
      </c>
      <c r="F65" s="74">
        <v>0</v>
      </c>
      <c r="G65" s="73">
        <f>SUM('Draw #7'!G65)+F65</f>
        <v>37409</v>
      </c>
      <c r="H65" s="23">
        <f t="shared" si="0"/>
        <v>37409</v>
      </c>
      <c r="I65" s="23">
        <v>0</v>
      </c>
      <c r="J65" s="23">
        <f>SUM(I65+'Draw #7'!J65)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#7'!E66:F66)</f>
        <v>0</v>
      </c>
      <c r="F66" s="74">
        <v>0</v>
      </c>
      <c r="G66" s="73">
        <f>SUM('Draw #7'!G66)+F66</f>
        <v>187300</v>
      </c>
      <c r="H66" s="23">
        <f t="shared" si="0"/>
        <v>187300</v>
      </c>
      <c r="I66" s="23">
        <v>0</v>
      </c>
      <c r="J66" s="23">
        <f>SUM(I66+'Draw #7'!J66)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#7'!E67:F67)</f>
        <v>0</v>
      </c>
      <c r="F67" s="74">
        <v>0</v>
      </c>
      <c r="G67" s="73">
        <f>SUM('Draw #7'!G67)+F67</f>
        <v>800000</v>
      </c>
      <c r="H67" s="23">
        <f t="shared" si="0"/>
        <v>800000</v>
      </c>
      <c r="I67" s="23">
        <v>0</v>
      </c>
      <c r="J67" s="23">
        <f>SUM(I67+'Draw #7'!J67)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#7'!E68:F68)</f>
        <v>0</v>
      </c>
      <c r="F68" s="74">
        <v>0</v>
      </c>
      <c r="G68" s="73">
        <f>SUM('Draw #7'!G68)+F68</f>
        <v>5000</v>
      </c>
      <c r="H68" s="23">
        <f t="shared" si="0"/>
        <v>5000</v>
      </c>
      <c r="I68" s="23">
        <v>0</v>
      </c>
      <c r="J68" s="23">
        <f>SUM(I68+'Draw #7'!J68)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#7'!E69:F69)</f>
        <v>0</v>
      </c>
      <c r="F69" s="74">
        <v>0</v>
      </c>
      <c r="G69" s="73">
        <f>SUM('Draw #7'!G69)+F69</f>
        <v>394800</v>
      </c>
      <c r="H69" s="23">
        <f t="shared" si="0"/>
        <v>394800</v>
      </c>
      <c r="I69" s="23">
        <v>0</v>
      </c>
      <c r="J69" s="23">
        <f>SUM(I69+'Draw #7'!J69)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#7'!E70:F70)</f>
        <v>0</v>
      </c>
      <c r="F70" s="74">
        <v>0</v>
      </c>
      <c r="G70" s="73">
        <f>SUM('Draw #7'!G70)+F70</f>
        <v>575000</v>
      </c>
      <c r="H70" s="23">
        <f t="shared" si="0"/>
        <v>575000</v>
      </c>
      <c r="I70" s="23">
        <v>0</v>
      </c>
      <c r="J70" s="23">
        <f>SUM(I70+'Draw #7'!J70)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#7'!E71:F71)</f>
        <v>0</v>
      </c>
      <c r="F71" s="74">
        <v>0</v>
      </c>
      <c r="G71" s="73">
        <f>SUM('Draw #7'!G71)+F71</f>
        <v>32000</v>
      </c>
      <c r="H71" s="23">
        <f t="shared" si="0"/>
        <v>32000</v>
      </c>
      <c r="I71" s="23">
        <v>0</v>
      </c>
      <c r="J71" s="23">
        <f>SUM(I71+'Draw #7'!J71)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#7'!E72:F72)</f>
        <v>0</v>
      </c>
      <c r="F72" s="74">
        <v>0</v>
      </c>
      <c r="G72" s="73">
        <f>SUM('Draw #7'!G72)+F72</f>
        <v>19000</v>
      </c>
      <c r="H72" s="23">
        <f t="shared" si="0"/>
        <v>19000</v>
      </c>
      <c r="I72" s="23">
        <v>0</v>
      </c>
      <c r="J72" s="23">
        <f>SUM(I72+'Draw #7'!J72)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#7'!E73:F73)</f>
        <v>0</v>
      </c>
      <c r="F73" s="74">
        <v>0</v>
      </c>
      <c r="G73" s="73">
        <f>SUM('Draw #7'!G73)+F73</f>
        <v>51000</v>
      </c>
      <c r="H73" s="23">
        <f t="shared" si="0"/>
        <v>51000</v>
      </c>
      <c r="I73" s="23">
        <v>0</v>
      </c>
      <c r="J73" s="23">
        <f>SUM(I73+'Draw #7'!J73)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#7'!E74:F74)</f>
        <v>0</v>
      </c>
      <c r="F74" s="74">
        <v>0</v>
      </c>
      <c r="G74" s="73">
        <f>SUM('Draw #7'!G74)+F74</f>
        <v>5000</v>
      </c>
      <c r="H74" s="23">
        <f t="shared" si="0"/>
        <v>5000</v>
      </c>
      <c r="I74" s="23">
        <v>0</v>
      </c>
      <c r="J74" s="23">
        <f>SUM(I74+'Draw #7'!J74)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#7'!E75:F75)</f>
        <v>0</v>
      </c>
      <c r="F75" s="74">
        <v>0</v>
      </c>
      <c r="G75" s="73">
        <f>SUM('Draw #7'!G75)+F75</f>
        <v>47250</v>
      </c>
      <c r="H75" s="23">
        <f t="shared" si="0"/>
        <v>47250</v>
      </c>
      <c r="I75" s="23">
        <v>0</v>
      </c>
      <c r="J75" s="23">
        <f>SUM(I75+'Draw #7'!J75)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#7'!E76:F76)</f>
        <v>0</v>
      </c>
      <c r="F76" s="74">
        <v>0</v>
      </c>
      <c r="G76" s="73" t="e">
        <f>SUM('Draw #7'!G76)+F76</f>
        <v>#REF!</v>
      </c>
      <c r="H76" s="23" t="e">
        <f t="shared" si="0"/>
        <v>#REF!</v>
      </c>
      <c r="I76" s="23">
        <v>0</v>
      </c>
      <c r="J76" s="23">
        <f>SUM(I76+'Draw #7'!J76)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#7'!E77:F77)</f>
        <v>0</v>
      </c>
      <c r="F77" s="74">
        <v>0</v>
      </c>
      <c r="G77" s="73">
        <f>SUM('Draw #7'!G77)+F77</f>
        <v>57350</v>
      </c>
      <c r="H77" s="23">
        <f t="shared" si="0"/>
        <v>57350</v>
      </c>
      <c r="I77" s="23">
        <v>0</v>
      </c>
      <c r="J77" s="23">
        <f>SUM(I77+'Draw #7'!J77)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#7'!E78:F78)</f>
        <v>0</v>
      </c>
      <c r="F78" s="74">
        <v>0</v>
      </c>
      <c r="G78" s="73">
        <f>SUM('Draw #7'!G78)+F78</f>
        <v>10000</v>
      </c>
      <c r="H78" s="23">
        <f t="shared" si="0"/>
        <v>10000</v>
      </c>
      <c r="I78" s="23">
        <v>0</v>
      </c>
      <c r="J78" s="23">
        <f>SUM(I78+'Draw #7'!J78)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#7'!E79:F79)</f>
        <v>0</v>
      </c>
      <c r="F79" s="74">
        <v>0</v>
      </c>
      <c r="G79" s="73" t="e">
        <f>SUM('Draw #7'!G79)+F79</f>
        <v>#REF!</v>
      </c>
      <c r="H79" s="23" t="e">
        <f t="shared" si="0"/>
        <v>#REF!</v>
      </c>
      <c r="I79" s="23">
        <v>0</v>
      </c>
      <c r="J79" s="23">
        <f>SUM(I79+'Draw #7'!J79)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#7'!E80:F80)</f>
        <v>0</v>
      </c>
      <c r="F80" s="74">
        <v>0</v>
      </c>
      <c r="G80" s="73" t="e">
        <f>SUM('Draw #7'!G80)+F80</f>
        <v>#REF!</v>
      </c>
      <c r="H80" s="23" t="e">
        <f t="shared" si="0"/>
        <v>#REF!</v>
      </c>
      <c r="I80" s="23">
        <v>0</v>
      </c>
      <c r="J80" s="23">
        <f>SUM(I80+'Draw #7'!J80)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#7'!E81:F81)</f>
        <v>0</v>
      </c>
      <c r="F81" s="74">
        <v>0</v>
      </c>
      <c r="G81" s="73" t="e">
        <f>SUM('Draw #7'!G81)+F81</f>
        <v>#REF!</v>
      </c>
      <c r="H81" s="23" t="e">
        <f t="shared" si="0"/>
        <v>#REF!</v>
      </c>
      <c r="I81" s="23">
        <v>0</v>
      </c>
      <c r="J81" s="23">
        <f>SUM(I81+'Draw #7'!J81)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#7'!E82:F82)</f>
        <v>0</v>
      </c>
      <c r="F82" s="74">
        <v>0</v>
      </c>
      <c r="G82" s="73">
        <f>SUM('Draw #7'!G82)+F82</f>
        <v>10500</v>
      </c>
      <c r="H82" s="23">
        <f t="shared" si="0"/>
        <v>10500</v>
      </c>
      <c r="I82" s="23">
        <v>0</v>
      </c>
      <c r="J82" s="23">
        <f>SUM(I82+'Draw #7'!J82)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#7'!E83:F83)</f>
        <v>0</v>
      </c>
      <c r="F83" s="74">
        <v>0</v>
      </c>
      <c r="G83" s="73">
        <f>SUM('Draw #7'!G83)+F83</f>
        <v>10000</v>
      </c>
      <c r="H83" s="23">
        <f t="shared" si="0"/>
        <v>10000</v>
      </c>
      <c r="I83" s="23">
        <v>0</v>
      </c>
      <c r="J83" s="23">
        <f>SUM(I83+'Draw #7'!J83)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#7'!E84:F84)</f>
        <v>0</v>
      </c>
      <c r="F84" s="74">
        <v>0</v>
      </c>
      <c r="G84" s="73">
        <f>SUM('Draw #7'!G84)+F84</f>
        <v>5000</v>
      </c>
      <c r="H84" s="23">
        <f t="shared" si="0"/>
        <v>5000</v>
      </c>
      <c r="I84" s="23">
        <v>0</v>
      </c>
      <c r="J84" s="23">
        <f>SUM(I84+'Draw #7'!J84)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#7'!E85:F85)</f>
        <v>0</v>
      </c>
      <c r="F85" s="74">
        <v>0</v>
      </c>
      <c r="G85" s="73">
        <f>SUM('Draw #7'!G85)+F85</f>
        <v>28619.55</v>
      </c>
      <c r="H85" s="23">
        <f t="shared" si="0"/>
        <v>28619.55</v>
      </c>
      <c r="I85" s="23">
        <v>0</v>
      </c>
      <c r="J85" s="23">
        <f>SUM(I85+'Draw #7'!J85)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#7'!E86:F86)</f>
        <v>0</v>
      </c>
      <c r="F86" s="74">
        <v>0</v>
      </c>
      <c r="G86" s="73">
        <f>SUM('Draw #7'!G86)+F86</f>
        <v>50000</v>
      </c>
      <c r="H86" s="23">
        <f t="shared" si="0"/>
        <v>50000</v>
      </c>
      <c r="I86" s="23">
        <v>0</v>
      </c>
      <c r="J86" s="23">
        <f>SUM(I86+'Draw #7'!J86)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#7'!E87:F87)</f>
        <v>0</v>
      </c>
      <c r="F87" s="74">
        <v>0</v>
      </c>
      <c r="G87" s="73">
        <f>SUM('Draw #7'!G87)+F87</f>
        <v>0</v>
      </c>
      <c r="H87" s="23">
        <f t="shared" si="0"/>
        <v>0</v>
      </c>
      <c r="I87" s="23">
        <v>0</v>
      </c>
      <c r="J87" s="23">
        <f>SUM(I87+'Draw #7'!J87)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#7'!E88:F88)</f>
        <v>0</v>
      </c>
      <c r="F88" s="74">
        <v>0</v>
      </c>
      <c r="G88" s="73">
        <f>SUM('Draw #7'!G88)+F88</f>
        <v>0</v>
      </c>
      <c r="H88" s="23">
        <f t="shared" si="0"/>
        <v>0</v>
      </c>
      <c r="I88" s="23">
        <v>0</v>
      </c>
      <c r="J88" s="23">
        <f>SUM(I88+'Draw #7'!J88)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#7'!E89:F89)</f>
        <v>0</v>
      </c>
      <c r="F89" s="74">
        <v>0</v>
      </c>
      <c r="G89" s="73">
        <f>SUM('Draw #7'!G89)+F89</f>
        <v>0</v>
      </c>
      <c r="H89" s="23">
        <f t="shared" si="0"/>
        <v>0</v>
      </c>
      <c r="I89" s="23">
        <v>0</v>
      </c>
      <c r="J89" s="23">
        <f>SUM(I89+'Draw #7'!J89)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#7'!E90:F90)</f>
        <v>0</v>
      </c>
      <c r="F90" s="74">
        <v>0</v>
      </c>
      <c r="G90" s="73">
        <f>SUM('Draw #7'!G90)+F90</f>
        <v>50000</v>
      </c>
      <c r="H90" s="23">
        <f t="shared" si="0"/>
        <v>50000</v>
      </c>
      <c r="I90" s="23">
        <v>0</v>
      </c>
      <c r="J90" s="23">
        <f>SUM(I90+'Draw #7'!J90)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#7'!E91:F91)</f>
        <v>0</v>
      </c>
      <c r="F91" s="74">
        <v>0</v>
      </c>
      <c r="G91" s="73">
        <f>SUM('Draw #7'!G91)+F91</f>
        <v>0</v>
      </c>
      <c r="H91" s="23">
        <f t="shared" si="0"/>
        <v>0</v>
      </c>
      <c r="I91" s="23">
        <v>0</v>
      </c>
      <c r="J91" s="23">
        <f>SUM(I91+'Draw #7'!J91)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#7'!E92:F92)</f>
        <v>0</v>
      </c>
      <c r="F92" s="74">
        <v>0</v>
      </c>
      <c r="G92" s="73">
        <f>SUM('Draw #7'!G92)+F92</f>
        <v>0</v>
      </c>
      <c r="H92" s="23">
        <f t="shared" si="0"/>
        <v>0</v>
      </c>
      <c r="I92" s="23">
        <v>0</v>
      </c>
      <c r="J92" s="23">
        <f>SUM(I92+'Draw #7'!J92)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#7'!E93:F93)</f>
        <v>0</v>
      </c>
      <c r="F93" s="74">
        <v>0</v>
      </c>
      <c r="G93" s="73">
        <f>SUM('Draw #7'!G93)+F93</f>
        <v>806320.04</v>
      </c>
      <c r="H93" s="23">
        <f t="shared" si="0"/>
        <v>806320.04</v>
      </c>
      <c r="I93" s="23">
        <v>0</v>
      </c>
      <c r="J93" s="23">
        <f>SUM(I93+'Draw #7'!J93)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#7'!E94:F94)</f>
        <v>0</v>
      </c>
      <c r="F94" s="74">
        <v>0</v>
      </c>
      <c r="G94" s="73">
        <f>SUM('Draw #7'!G94)+F94</f>
        <v>689162.43</v>
      </c>
      <c r="H94" s="23">
        <f t="shared" si="0"/>
        <v>689162.43</v>
      </c>
      <c r="I94" s="23">
        <v>0</v>
      </c>
      <c r="J94" s="23">
        <f>SUM(I94+'Draw #7'!J94)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#7'!E95:F95)</f>
        <v>0</v>
      </c>
      <c r="F95" s="74">
        <v>0</v>
      </c>
      <c r="G95" s="73" t="e">
        <f>SUM('Draw #7'!G95)+F95</f>
        <v>#REF!</v>
      </c>
      <c r="H95" s="23" t="e">
        <f t="shared" si="0"/>
        <v>#REF!</v>
      </c>
      <c r="I95" s="23">
        <v>0</v>
      </c>
      <c r="J95" s="23">
        <f>SUM(I95+'Draw #7'!J95)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#7'!E96:F96)</f>
        <v>0</v>
      </c>
      <c r="F96" s="74">
        <v>0</v>
      </c>
      <c r="G96" s="73" t="e">
        <f>SUM('Draw #7'!G96)+F96</f>
        <v>#REF!</v>
      </c>
      <c r="H96" s="23" t="e">
        <f t="shared" si="0"/>
        <v>#REF!</v>
      </c>
      <c r="I96" s="23">
        <v>0</v>
      </c>
      <c r="J96" s="23">
        <f>SUM(I96+'Draw #7'!J96)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#7'!E97:F97)</f>
        <v>0</v>
      </c>
      <c r="F97" s="74">
        <v>0</v>
      </c>
      <c r="G97" s="73" t="e">
        <f>SUM('Draw #7'!G97)+F97</f>
        <v>#REF!</v>
      </c>
      <c r="H97" s="23" t="e">
        <f t="shared" si="0"/>
        <v>#REF!</v>
      </c>
      <c r="I97" s="23">
        <v>0</v>
      </c>
      <c r="J97" s="23">
        <f>SUM(I97+'Draw #7'!J97)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#7'!E98:F98)</f>
        <v>0</v>
      </c>
      <c r="F98" s="74">
        <v>0</v>
      </c>
      <c r="G98" s="73" t="e">
        <f>SUM('Draw #7'!G98)+F98</f>
        <v>#REF!</v>
      </c>
      <c r="H98" s="23" t="e">
        <f t="shared" si="0"/>
        <v>#REF!</v>
      </c>
      <c r="I98" s="23">
        <v>0</v>
      </c>
      <c r="J98" s="23">
        <f>SUM(I98+'Draw #7'!J98)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#7'!E99:F99)</f>
        <v>0</v>
      </c>
      <c r="F99" s="74">
        <v>0</v>
      </c>
      <c r="G99" s="73" t="e">
        <f>SUM('Draw #7'!G99)+F99</f>
        <v>#REF!</v>
      </c>
      <c r="H99" s="23" t="e">
        <f t="shared" si="0"/>
        <v>#REF!</v>
      </c>
      <c r="I99" s="23">
        <v>0</v>
      </c>
      <c r="J99" s="23">
        <f>SUM(I99+'Draw #7'!J99)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#7'!E100:F100)</f>
        <v>0</v>
      </c>
      <c r="F100" s="74">
        <v>0</v>
      </c>
      <c r="G100" s="73" t="e">
        <f>SUM('Draw #7'!G100)+F100</f>
        <v>#REF!</v>
      </c>
      <c r="H100" s="23" t="e">
        <f t="shared" si="0"/>
        <v>#REF!</v>
      </c>
      <c r="I100" s="23">
        <v>0</v>
      </c>
      <c r="J100" s="23">
        <f>SUM(I100+'Draw #7'!J100)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#7'!E101:F101)</f>
        <v>0</v>
      </c>
      <c r="F101" s="74">
        <v>0</v>
      </c>
      <c r="G101" s="73" t="e">
        <f>SUM('Draw #7'!G101)+F101</f>
        <v>#REF!</v>
      </c>
      <c r="H101" s="23" t="e">
        <f t="shared" si="0"/>
        <v>#REF!</v>
      </c>
      <c r="I101" s="23">
        <v>0</v>
      </c>
      <c r="J101" s="23">
        <f>SUM(I101+'Draw #7'!J101)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#7'!E102:F102)</f>
        <v>0</v>
      </c>
      <c r="F102" s="74">
        <v>0</v>
      </c>
      <c r="G102" s="73" t="e">
        <f>SUM('Draw #7'!G102)+F102</f>
        <v>#REF!</v>
      </c>
      <c r="H102" s="23" t="e">
        <f t="shared" si="0"/>
        <v>#REF!</v>
      </c>
      <c r="I102" s="23">
        <v>0</v>
      </c>
      <c r="J102" s="23">
        <f>SUM(I102+'Draw #7'!J102)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#7'!E103:F103)</f>
        <v>0</v>
      </c>
      <c r="F103" s="74">
        <v>0</v>
      </c>
      <c r="G103" s="73" t="e">
        <f>SUM('Draw #7'!G103)+F103</f>
        <v>#REF!</v>
      </c>
      <c r="H103" s="23" t="e">
        <f t="shared" si="0"/>
        <v>#REF!</v>
      </c>
      <c r="I103" s="23">
        <v>0</v>
      </c>
      <c r="J103" s="23">
        <f>SUM(I103+'Draw #7'!J103)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#7'!E104:F104)</f>
        <v>0</v>
      </c>
      <c r="F104" s="74">
        <v>0</v>
      </c>
      <c r="G104" s="73" t="e">
        <f>SUM('Draw #7'!G104)+F104</f>
        <v>#REF!</v>
      </c>
      <c r="H104" s="23" t="e">
        <f t="shared" si="0"/>
        <v>#REF!</v>
      </c>
      <c r="I104" s="23">
        <v>0</v>
      </c>
      <c r="J104" s="23">
        <f>SUM(I104+'Draw #7'!J104)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#7'!E105:F105)</f>
        <v>0</v>
      </c>
      <c r="F105" s="74">
        <v>0</v>
      </c>
      <c r="G105" s="73" t="e">
        <f>SUM('Draw #7'!G105)+F105</f>
        <v>#REF!</v>
      </c>
      <c r="H105" s="23" t="e">
        <f t="shared" si="0"/>
        <v>#REF!</v>
      </c>
      <c r="I105" s="23">
        <v>0</v>
      </c>
      <c r="J105" s="23">
        <f>SUM(I105+'Draw #7'!J105)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#7'!E106:F106)</f>
        <v>0</v>
      </c>
      <c r="F106" s="74">
        <v>0</v>
      </c>
      <c r="G106" s="73" t="e">
        <f>SUM('Draw #7'!G106)+F106</f>
        <v>#REF!</v>
      </c>
      <c r="H106" s="23" t="e">
        <f t="shared" si="0"/>
        <v>#REF!</v>
      </c>
      <c r="I106" s="23">
        <v>0</v>
      </c>
      <c r="J106" s="23">
        <f>SUM(I106+'Draw #7'!J106)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#7'!E107:F107)</f>
        <v>0</v>
      </c>
      <c r="F107" s="74">
        <v>0</v>
      </c>
      <c r="G107" s="73" t="e">
        <f>SUM('Draw #7'!G107)+F107</f>
        <v>#REF!</v>
      </c>
      <c r="H107" s="23" t="e">
        <f t="shared" si="0"/>
        <v>#REF!</v>
      </c>
      <c r="I107" s="23">
        <v>0</v>
      </c>
      <c r="J107" s="23">
        <f>SUM(I107+'Draw #7'!J107)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#7'!E108:F108)</f>
        <v>0</v>
      </c>
      <c r="F108" s="74">
        <v>0</v>
      </c>
      <c r="G108" s="73" t="e">
        <f>SUM('Draw #7'!G108)+F108</f>
        <v>#REF!</v>
      </c>
      <c r="H108" s="23" t="e">
        <f t="shared" si="0"/>
        <v>#REF!</v>
      </c>
      <c r="I108" s="23">
        <v>0</v>
      </c>
      <c r="J108" s="23">
        <f>SUM(I108+'Draw #7'!J108)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#7'!E109:F109)</f>
        <v>0</v>
      </c>
      <c r="F109" s="74">
        <v>0</v>
      </c>
      <c r="G109" s="73" t="e">
        <f>SUM('Draw #7'!G109)+F109</f>
        <v>#REF!</v>
      </c>
      <c r="H109" s="23" t="e">
        <f t="shared" si="0"/>
        <v>#REF!</v>
      </c>
      <c r="I109" s="23">
        <v>0</v>
      </c>
      <c r="J109" s="23">
        <f>SUM(I109+'Draw #7'!J109)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#7'!E110:F110)</f>
        <v>0</v>
      </c>
      <c r="F110" s="74">
        <v>0</v>
      </c>
      <c r="G110" s="73" t="e">
        <f>SUM('Draw #7'!G110)+F110</f>
        <v>#REF!</v>
      </c>
      <c r="H110" s="23" t="e">
        <f t="shared" si="0"/>
        <v>#REF!</v>
      </c>
      <c r="I110" s="23">
        <v>0</v>
      </c>
      <c r="J110" s="23">
        <f>SUM(I110+'Draw #7'!J110)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#7'!E111:F111)</f>
        <v>0</v>
      </c>
      <c r="F111" s="74">
        <v>0</v>
      </c>
      <c r="G111" s="73" t="e">
        <f>SUM('Draw #7'!G111)+F111</f>
        <v>#REF!</v>
      </c>
      <c r="H111" s="23" t="e">
        <f t="shared" si="0"/>
        <v>#REF!</v>
      </c>
      <c r="I111" s="23">
        <v>0</v>
      </c>
      <c r="J111" s="23">
        <f>SUM(I111+'Draw #7'!J111)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#7'!E112:F112)</f>
        <v>0</v>
      </c>
      <c r="F112" s="74">
        <v>0</v>
      </c>
      <c r="G112" s="73" t="e">
        <f>SUM('Draw #7'!G112)+F112</f>
        <v>#REF!</v>
      </c>
      <c r="H112" s="23" t="e">
        <f t="shared" si="0"/>
        <v>#REF!</v>
      </c>
      <c r="I112" s="23">
        <v>0</v>
      </c>
      <c r="J112" s="23">
        <f>SUM(I112+'Draw #7'!J112)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#7'!E113:F113)</f>
        <v>0</v>
      </c>
      <c r="F113" s="74">
        <v>0</v>
      </c>
      <c r="G113" s="73" t="e">
        <f>SUM('Draw #7'!G113)+F113</f>
        <v>#REF!</v>
      </c>
      <c r="H113" s="23" t="e">
        <f t="shared" si="0"/>
        <v>#REF!</v>
      </c>
      <c r="I113" s="23">
        <v>0</v>
      </c>
      <c r="J113" s="23">
        <f>SUM(I113+'Draw #7'!J113)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#7'!E114:F114)</f>
        <v>0</v>
      </c>
      <c r="F114" s="74">
        <v>0</v>
      </c>
      <c r="G114" s="73" t="e">
        <f>SUM('Draw #7'!G114)+F114</f>
        <v>#REF!</v>
      </c>
      <c r="H114" s="23" t="e">
        <f t="shared" si="0"/>
        <v>#REF!</v>
      </c>
      <c r="I114" s="23">
        <v>0</v>
      </c>
      <c r="J114" s="23">
        <f>SUM(I114+'Draw #7'!J114)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#7'!E115:F115)</f>
        <v>0</v>
      </c>
      <c r="F115" s="74">
        <v>0</v>
      </c>
      <c r="G115" s="73" t="e">
        <f>SUM('Draw #7'!G115)+F115</f>
        <v>#REF!</v>
      </c>
      <c r="H115" s="23" t="e">
        <f t="shared" si="0"/>
        <v>#REF!</v>
      </c>
      <c r="I115" s="23">
        <v>0</v>
      </c>
      <c r="J115" s="23">
        <f>SUM(I115+'Draw #7'!J115)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#7'!E116:F116)</f>
        <v>0</v>
      </c>
      <c r="F116" s="74">
        <v>0</v>
      </c>
      <c r="G116" s="73" t="e">
        <f>SUM('Draw #7'!G116)+F116</f>
        <v>#REF!</v>
      </c>
      <c r="H116" s="23" t="e">
        <f t="shared" si="0"/>
        <v>#REF!</v>
      </c>
      <c r="I116" s="23">
        <v>0</v>
      </c>
      <c r="J116" s="23">
        <f>SUM(I116+'Draw #7'!J116)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#7'!E117:F117)</f>
        <v>0</v>
      </c>
      <c r="F117" s="74">
        <v>0</v>
      </c>
      <c r="G117" s="73" t="e">
        <f>SUM('Draw #7'!G117)+F117</f>
        <v>#REF!</v>
      </c>
      <c r="H117" s="23" t="e">
        <f t="shared" si="0"/>
        <v>#REF!</v>
      </c>
      <c r="I117" s="23">
        <v>0</v>
      </c>
      <c r="J117" s="23">
        <f>SUM(I117+'Draw #7'!J117)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#7'!E118:F118)</f>
        <v>0</v>
      </c>
      <c r="F118" s="74">
        <v>0</v>
      </c>
      <c r="G118" s="73" t="e">
        <f>SUM('Draw #7'!G118)+F118</f>
        <v>#REF!</v>
      </c>
      <c r="H118" s="23" t="e">
        <f t="shared" si="0"/>
        <v>#REF!</v>
      </c>
      <c r="I118" s="23">
        <v>0</v>
      </c>
      <c r="J118" s="23">
        <f>SUM(I118+'Draw #7'!J118)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#7'!E119:F119)</f>
        <v>0</v>
      </c>
      <c r="F119" s="74">
        <v>0</v>
      </c>
      <c r="G119" s="73" t="e">
        <f>SUM('Draw #7'!G119)+F119</f>
        <v>#REF!</v>
      </c>
      <c r="H119" s="23" t="e">
        <f t="shared" si="0"/>
        <v>#REF!</v>
      </c>
      <c r="I119" s="23">
        <v>0</v>
      </c>
      <c r="J119" s="23">
        <f>SUM(I119+'Draw #7'!J119)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#7'!E120:F120)</f>
        <v>0</v>
      </c>
      <c r="F120" s="74">
        <v>0</v>
      </c>
      <c r="G120" s="73" t="e">
        <f>SUM('Draw #7'!G120)+F120</f>
        <v>#REF!</v>
      </c>
      <c r="H120" s="23" t="e">
        <f t="shared" si="0"/>
        <v>#REF!</v>
      </c>
      <c r="I120" s="23">
        <v>0</v>
      </c>
      <c r="J120" s="23">
        <f>SUM(I120+'Draw #7'!J120)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#7'!E121:F121)</f>
        <v>0</v>
      </c>
      <c r="F121" s="74">
        <v>0</v>
      </c>
      <c r="G121" s="73" t="e">
        <f>SUM('Draw #7'!G121)+F121</f>
        <v>#REF!</v>
      </c>
      <c r="H121" s="23" t="e">
        <f t="shared" si="0"/>
        <v>#REF!</v>
      </c>
      <c r="I121" s="23">
        <v>0</v>
      </c>
      <c r="J121" s="23">
        <f>SUM(I121+'Draw #7'!J121)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#7'!E122:F122)</f>
        <v>0</v>
      </c>
      <c r="F122" s="74">
        <v>0</v>
      </c>
      <c r="G122" s="73" t="e">
        <f>SUM('Draw #7'!G122)+F122</f>
        <v>#REF!</v>
      </c>
      <c r="H122" s="23" t="e">
        <f t="shared" si="0"/>
        <v>#REF!</v>
      </c>
      <c r="I122" s="23">
        <v>0</v>
      </c>
      <c r="J122" s="23">
        <f>SUM(I122+'Draw #7'!J122)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#7'!E123:F123)</f>
        <v>0</v>
      </c>
      <c r="F123" s="74">
        <v>0</v>
      </c>
      <c r="G123" s="73" t="e">
        <f>SUM('Draw #7'!G123)+F123</f>
        <v>#REF!</v>
      </c>
      <c r="H123" s="23" t="e">
        <f t="shared" si="0"/>
        <v>#REF!</v>
      </c>
      <c r="I123" s="23">
        <v>0</v>
      </c>
      <c r="J123" s="23">
        <f>SUM(I123+'Draw #7'!J123)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#7'!E124:F124)</f>
        <v>0</v>
      </c>
      <c r="F124" s="74">
        <v>0</v>
      </c>
      <c r="G124" s="73" t="e">
        <f>SUM('Draw #7'!G124)+F124</f>
        <v>#REF!</v>
      </c>
      <c r="H124" s="23" t="e">
        <f t="shared" si="0"/>
        <v>#REF!</v>
      </c>
      <c r="I124" s="23">
        <v>0</v>
      </c>
      <c r="J124" s="23">
        <f>SUM(I124+'Draw #7'!J124)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#7'!E125:F125)</f>
        <v>0</v>
      </c>
      <c r="F125" s="74">
        <v>0</v>
      </c>
      <c r="G125" s="73" t="e">
        <f>SUM('Draw #7'!G125)+F125</f>
        <v>#REF!</v>
      </c>
      <c r="H125" s="23" t="e">
        <f t="shared" si="0"/>
        <v>#REF!</v>
      </c>
      <c r="I125" s="23">
        <v>0</v>
      </c>
      <c r="J125" s="23">
        <f>SUM(I125+'Draw #7'!J125)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#7'!E126:F126)</f>
        <v>0</v>
      </c>
      <c r="F126" s="74">
        <v>0</v>
      </c>
      <c r="G126" s="73" t="e">
        <f>SUM('Draw #7'!G126)+F126</f>
        <v>#REF!</v>
      </c>
      <c r="H126" s="23" t="e">
        <f t="shared" si="0"/>
        <v>#REF!</v>
      </c>
      <c r="I126" s="23">
        <v>0</v>
      </c>
      <c r="J126" s="23">
        <f>SUM(I126+'Draw #7'!J126)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#7'!E127:F127)</f>
        <v>0</v>
      </c>
      <c r="F127" s="74">
        <v>0</v>
      </c>
      <c r="G127" s="73" t="e">
        <f>SUM('Draw #7'!G127)+F127</f>
        <v>#REF!</v>
      </c>
      <c r="H127" s="23" t="e">
        <f t="shared" si="0"/>
        <v>#REF!</v>
      </c>
      <c r="I127" s="23">
        <v>0</v>
      </c>
      <c r="J127" s="23">
        <f>SUM(I127+'Draw #7'!J127)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#7'!E128:F128)</f>
        <v>0</v>
      </c>
      <c r="F128" s="74">
        <v>0</v>
      </c>
      <c r="G128" s="73" t="e">
        <f>SUM('Draw #7'!G128)+F128</f>
        <v>#REF!</v>
      </c>
      <c r="H128" s="23" t="e">
        <f t="shared" si="0"/>
        <v>#REF!</v>
      </c>
      <c r="I128" s="23">
        <v>0</v>
      </c>
      <c r="J128" s="23">
        <f>SUM(I128+'Draw #7'!J128)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#7'!E129:F129)</f>
        <v>0</v>
      </c>
      <c r="F129" s="74">
        <v>0</v>
      </c>
      <c r="G129" s="73" t="e">
        <f>SUM('Draw #7'!G129)+F129</f>
        <v>#REF!</v>
      </c>
      <c r="H129" s="23" t="e">
        <f t="shared" si="0"/>
        <v>#REF!</v>
      </c>
      <c r="I129" s="23">
        <v>0</v>
      </c>
      <c r="J129" s="23">
        <f>SUM(I129+'Draw #7'!J129)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#7'!E130:F130)</f>
        <v>0</v>
      </c>
      <c r="F130" s="74">
        <v>0</v>
      </c>
      <c r="G130" s="73" t="e">
        <f>SUM('Draw #7'!G130)+F130</f>
        <v>#REF!</v>
      </c>
      <c r="H130" s="23" t="e">
        <f t="shared" si="0"/>
        <v>#REF!</v>
      </c>
      <c r="I130" s="23">
        <v>0</v>
      </c>
      <c r="J130" s="23">
        <f>SUM(I130+'Draw #7'!J130)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#7'!E131:F131)</f>
        <v>0</v>
      </c>
      <c r="F131" s="74">
        <v>0</v>
      </c>
      <c r="G131" s="73" t="e">
        <f>SUM('Draw #7'!G131)+F131</f>
        <v>#REF!</v>
      </c>
      <c r="H131" s="23" t="e">
        <f t="shared" si="0"/>
        <v>#REF!</v>
      </c>
      <c r="I131" s="23">
        <v>0</v>
      </c>
      <c r="J131" s="23">
        <f>SUM(I131+'Draw #7'!J131)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#7'!E132:F132)</f>
        <v>0</v>
      </c>
      <c r="F132" s="74">
        <v>0</v>
      </c>
      <c r="G132" s="73" t="e">
        <f>SUM('Draw #7'!G132)+F132</f>
        <v>#REF!</v>
      </c>
      <c r="H132" s="23" t="e">
        <f t="shared" si="0"/>
        <v>#REF!</v>
      </c>
      <c r="I132" s="23">
        <v>0</v>
      </c>
      <c r="J132" s="23">
        <f>SUM(I132+'Draw #7'!J132)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#7'!E133:F133)</f>
        <v>0</v>
      </c>
      <c r="F133" s="74">
        <v>0</v>
      </c>
      <c r="G133" s="73" t="e">
        <f>SUM('Draw #7'!G133)+F133</f>
        <v>#REF!</v>
      </c>
      <c r="H133" s="23" t="e">
        <f t="shared" si="0"/>
        <v>#REF!</v>
      </c>
      <c r="I133" s="23">
        <v>0</v>
      </c>
      <c r="J133" s="23">
        <f>SUM(I133+'Draw #7'!J133)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#7'!E134:F134)</f>
        <v>0</v>
      </c>
      <c r="F134" s="74">
        <v>0</v>
      </c>
      <c r="G134" s="73" t="e">
        <f>SUM('Draw #7'!G134)+F134</f>
        <v>#REF!</v>
      </c>
      <c r="H134" s="23" t="e">
        <f t="shared" si="0"/>
        <v>#REF!</v>
      </c>
      <c r="I134" s="23">
        <v>0</v>
      </c>
      <c r="J134" s="23">
        <f>SUM(I134+'Draw #7'!J134)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#7'!E135:F135)</f>
        <v>0</v>
      </c>
      <c r="F135" s="74">
        <v>0</v>
      </c>
      <c r="G135" s="73" t="e">
        <f>SUM('Draw #7'!G135)+F135</f>
        <v>#REF!</v>
      </c>
      <c r="H135" s="23" t="e">
        <f t="shared" si="0"/>
        <v>#REF!</v>
      </c>
      <c r="I135" s="23">
        <v>0</v>
      </c>
      <c r="J135" s="23">
        <f>SUM(I135+'Draw #7'!J135)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51" priority="1" stopIfTrue="1">
      <formula>$I10&gt;0</formula>
    </cfRule>
    <cfRule type="expression" dxfId="50" priority="2" stopIfTrue="1">
      <formula>$K10=100%</formula>
    </cfRule>
  </conditionalFormatting>
  <conditionalFormatting sqref="D10:K135">
    <cfRule type="expression" dxfId="49" priority="3" stopIfTrue="1">
      <formula>$K10=""</formula>
    </cfRule>
    <cfRule type="expression" dxfId="48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9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#8'!E10:F10)</f>
        <v>0</v>
      </c>
      <c r="F10" s="74">
        <v>0</v>
      </c>
      <c r="G10" s="73">
        <f>SUM('Draw #8'!G10)+F10</f>
        <v>50000</v>
      </c>
      <c r="H10" s="23">
        <f t="shared" ref="H10:H135" si="0">SUM(G10-J10)</f>
        <v>50000</v>
      </c>
      <c r="I10" s="23">
        <v>0</v>
      </c>
      <c r="J10" s="23">
        <f>SUM(I10+'Draw #8'!J10)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#8'!E11:F11)</f>
        <v>0</v>
      </c>
      <c r="F11" s="74">
        <v>0</v>
      </c>
      <c r="G11" s="73">
        <f>SUM('Draw #8'!G11)+F11</f>
        <v>25000</v>
      </c>
      <c r="H11" s="23">
        <f t="shared" si="0"/>
        <v>25000</v>
      </c>
      <c r="I11" s="23">
        <v>0</v>
      </c>
      <c r="J11" s="23">
        <f>SUM(I11+'Draw #8'!J11)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#8'!E12:F12)</f>
        <v>0</v>
      </c>
      <c r="F12" s="74">
        <v>0</v>
      </c>
      <c r="G12" s="73">
        <f>SUM('Draw #8'!G12)+F12</f>
        <v>30000</v>
      </c>
      <c r="H12" s="23">
        <f t="shared" si="0"/>
        <v>30000</v>
      </c>
      <c r="I12" s="23">
        <v>0</v>
      </c>
      <c r="J12" s="23">
        <f>SUM(I12+'Draw #8'!J12)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#8'!E13:F13)</f>
        <v>0</v>
      </c>
      <c r="F13" s="74">
        <v>0</v>
      </c>
      <c r="G13" s="73">
        <f>SUM('Draw #8'!G13)+F13</f>
        <v>30000</v>
      </c>
      <c r="H13" s="23">
        <f t="shared" si="0"/>
        <v>30000</v>
      </c>
      <c r="I13" s="23">
        <v>0</v>
      </c>
      <c r="J13" s="23">
        <f>SUM(I13+'Draw #8'!J13)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#8'!E14:F14)</f>
        <v>0</v>
      </c>
      <c r="F14" s="74">
        <v>0</v>
      </c>
      <c r="G14" s="73">
        <f>SUM('Draw #8'!G14)+F14</f>
        <v>75000</v>
      </c>
      <c r="H14" s="23">
        <f t="shared" si="0"/>
        <v>75000</v>
      </c>
      <c r="I14" s="23">
        <v>0</v>
      </c>
      <c r="J14" s="23">
        <f>SUM(I14+'Draw #8'!J14)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#8'!E15:F15)</f>
        <v>0</v>
      </c>
      <c r="F15" s="74">
        <v>0</v>
      </c>
      <c r="G15" s="73">
        <f>SUM('Draw #8'!G15)+F15</f>
        <v>35</v>
      </c>
      <c r="H15" s="23">
        <f t="shared" si="0"/>
        <v>35</v>
      </c>
      <c r="I15" s="23">
        <v>0</v>
      </c>
      <c r="J15" s="23">
        <f>SUM(I15+'Draw #8'!J15)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#8'!E16:F16)</f>
        <v>0</v>
      </c>
      <c r="F16" s="74">
        <v>0</v>
      </c>
      <c r="G16" s="73">
        <f>SUM('Draw #8'!G16)+F16</f>
        <v>25000</v>
      </c>
      <c r="H16" s="23">
        <f t="shared" si="0"/>
        <v>25000</v>
      </c>
      <c r="I16" s="23">
        <v>0</v>
      </c>
      <c r="J16" s="23">
        <f>SUM(I16+'Draw #8'!J16)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#8'!E17:F17)</f>
        <v>0</v>
      </c>
      <c r="F17" s="74">
        <v>0</v>
      </c>
      <c r="G17" s="73">
        <f>SUM('Draw #8'!G17)+F17</f>
        <v>10000</v>
      </c>
      <c r="H17" s="23">
        <f t="shared" si="0"/>
        <v>10000</v>
      </c>
      <c r="I17" s="23">
        <v>0</v>
      </c>
      <c r="J17" s="23">
        <f>SUM(I17+'Draw #8'!J17)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#8'!E18:F18)</f>
        <v>0</v>
      </c>
      <c r="F18" s="74">
        <v>0</v>
      </c>
      <c r="G18" s="73">
        <f>SUM('Draw #8'!G18)+F18</f>
        <v>10000</v>
      </c>
      <c r="H18" s="23">
        <f t="shared" si="0"/>
        <v>10000</v>
      </c>
      <c r="I18" s="23">
        <v>0</v>
      </c>
      <c r="J18" s="23">
        <f>SUM(I18+'Draw #8'!J18)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#8'!E19:F19)</f>
        <v>0</v>
      </c>
      <c r="F19" s="74">
        <v>0</v>
      </c>
      <c r="G19" s="73">
        <f>SUM('Draw #8'!G19)+F19</f>
        <v>10000</v>
      </c>
      <c r="H19" s="23">
        <f t="shared" si="0"/>
        <v>10000</v>
      </c>
      <c r="I19" s="23">
        <v>0</v>
      </c>
      <c r="J19" s="23">
        <f>SUM(I19+'Draw #8'!J19)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#8'!E20:F20)</f>
        <v>0</v>
      </c>
      <c r="F20" s="74">
        <v>0</v>
      </c>
      <c r="G20" s="73">
        <f>SUM('Draw #8'!G20)+F20</f>
        <v>20000</v>
      </c>
      <c r="H20" s="23">
        <f t="shared" si="0"/>
        <v>20000</v>
      </c>
      <c r="I20" s="23">
        <v>0</v>
      </c>
      <c r="J20" s="23">
        <f>SUM(I20+'Draw #8'!J20)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#8'!E21:F21)</f>
        <v>0</v>
      </c>
      <c r="F21" s="74">
        <v>0</v>
      </c>
      <c r="G21" s="73">
        <f>SUM('Draw #8'!G21)+F21</f>
        <v>382500</v>
      </c>
      <c r="H21" s="23">
        <f t="shared" si="0"/>
        <v>382500</v>
      </c>
      <c r="I21" s="23">
        <v>0</v>
      </c>
      <c r="J21" s="23">
        <f>SUM(I21+'Draw #8'!J21)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#8'!E22:F22)</f>
        <v>0</v>
      </c>
      <c r="F22" s="74">
        <v>0</v>
      </c>
      <c r="G22" s="73">
        <f>SUM('Draw #8'!G22)+F22</f>
        <v>0</v>
      </c>
      <c r="H22" s="23">
        <f t="shared" si="0"/>
        <v>0</v>
      </c>
      <c r="I22" s="23">
        <v>0</v>
      </c>
      <c r="J22" s="23">
        <f>SUM(I22+'Draw #8'!J22)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#8'!E23:F23)</f>
        <v>0</v>
      </c>
      <c r="F23" s="74">
        <v>0</v>
      </c>
      <c r="G23" s="73">
        <f>SUM('Draw #8'!G23)+F23</f>
        <v>0</v>
      </c>
      <c r="H23" s="23">
        <f t="shared" si="0"/>
        <v>0</v>
      </c>
      <c r="I23" s="23">
        <v>0</v>
      </c>
      <c r="J23" s="23">
        <f>SUM(I23+'Draw #8'!J23)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#8'!E24:F24)</f>
        <v>0</v>
      </c>
      <c r="F24" s="74">
        <v>0</v>
      </c>
      <c r="G24" s="73">
        <f>SUM('Draw #8'!G24)+F24</f>
        <v>50000</v>
      </c>
      <c r="H24" s="23">
        <f t="shared" si="0"/>
        <v>50000</v>
      </c>
      <c r="I24" s="23">
        <v>0</v>
      </c>
      <c r="J24" s="23">
        <f>SUM(I24+'Draw #8'!J24)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#8'!E25:F25)</f>
        <v>0</v>
      </c>
      <c r="F25" s="74">
        <v>0</v>
      </c>
      <c r="G25" s="73">
        <f>SUM('Draw #8'!G25)+F25</f>
        <v>7000</v>
      </c>
      <c r="H25" s="23">
        <f t="shared" si="0"/>
        <v>7000</v>
      </c>
      <c r="I25" s="23">
        <v>0</v>
      </c>
      <c r="J25" s="23">
        <f>SUM(I25+'Draw #8'!J25)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#8'!E26:F26)</f>
        <v>0</v>
      </c>
      <c r="F26" s="74">
        <v>0</v>
      </c>
      <c r="G26" s="73">
        <f>SUM('Draw #8'!G26)+F26</f>
        <v>592020.54</v>
      </c>
      <c r="H26" s="23">
        <f t="shared" si="0"/>
        <v>592020.54</v>
      </c>
      <c r="I26" s="23">
        <v>0</v>
      </c>
      <c r="J26" s="23">
        <f>SUM(I26+'Draw #8'!J26)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#8'!E27:F27)</f>
        <v>0</v>
      </c>
      <c r="F27" s="74">
        <v>0</v>
      </c>
      <c r="G27" s="73">
        <f>SUM('Draw #8'!G27)+F27</f>
        <v>79500</v>
      </c>
      <c r="H27" s="23">
        <f t="shared" si="0"/>
        <v>79500</v>
      </c>
      <c r="I27" s="23">
        <v>0</v>
      </c>
      <c r="J27" s="23">
        <f>SUM(I27+'Draw #8'!J27)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#8'!E28:F28)</f>
        <v>0</v>
      </c>
      <c r="F28" s="74">
        <v>0</v>
      </c>
      <c r="G28" s="73">
        <f>SUM('Draw #8'!G28)+F28</f>
        <v>11000</v>
      </c>
      <c r="H28" s="23">
        <f t="shared" si="0"/>
        <v>11000</v>
      </c>
      <c r="I28" s="23">
        <v>0</v>
      </c>
      <c r="J28" s="23">
        <f>SUM(I28+'Draw #8'!J28)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#8'!E29:F29)</f>
        <v>0</v>
      </c>
      <c r="F29" s="74">
        <v>0</v>
      </c>
      <c r="G29" s="73">
        <f>SUM('Draw #8'!G29)+F29</f>
        <v>327470</v>
      </c>
      <c r="H29" s="23">
        <f t="shared" si="0"/>
        <v>327470</v>
      </c>
      <c r="I29" s="23">
        <v>0</v>
      </c>
      <c r="J29" s="23">
        <f>SUM(I29+'Draw #8'!J29)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#8'!E30:F30)</f>
        <v>0</v>
      </c>
      <c r="F30" s="74">
        <v>0</v>
      </c>
      <c r="G30" s="73">
        <f>SUM('Draw #8'!G30)+F30</f>
        <v>5000</v>
      </c>
      <c r="H30" s="23">
        <f t="shared" si="0"/>
        <v>5000</v>
      </c>
      <c r="I30" s="23">
        <v>0</v>
      </c>
      <c r="J30" s="23">
        <f>SUM(I30+'Draw #8'!J30)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#8'!E31:F31)</f>
        <v>0</v>
      </c>
      <c r="F31" s="74">
        <v>0</v>
      </c>
      <c r="G31" s="73">
        <f>SUM('Draw #8'!G31)+F31</f>
        <v>60042</v>
      </c>
      <c r="H31" s="23">
        <f t="shared" si="0"/>
        <v>60042</v>
      </c>
      <c r="I31" s="23">
        <v>0</v>
      </c>
      <c r="J31" s="23">
        <f>SUM(I31+'Draw #8'!J31)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#8'!E32:F32)</f>
        <v>0</v>
      </c>
      <c r="F32" s="74">
        <v>0</v>
      </c>
      <c r="G32" s="73">
        <f>SUM('Draw #8'!G32)+F32</f>
        <v>143700</v>
      </c>
      <c r="H32" s="23">
        <f t="shared" si="0"/>
        <v>143700</v>
      </c>
      <c r="I32" s="23">
        <v>0</v>
      </c>
      <c r="J32" s="23">
        <f>SUM(I32+'Draw #8'!J32)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#8'!E33:F33)</f>
        <v>0</v>
      </c>
      <c r="F33" s="74">
        <v>0</v>
      </c>
      <c r="G33" s="73">
        <f>SUM('Draw #8'!G33)+F33</f>
        <v>13055</v>
      </c>
      <c r="H33" s="23">
        <f t="shared" si="0"/>
        <v>13055</v>
      </c>
      <c r="I33" s="23">
        <v>0</v>
      </c>
      <c r="J33" s="23">
        <f>SUM(I33+'Draw #8'!J33)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#8'!E34:F34)</f>
        <v>0</v>
      </c>
      <c r="F34" s="74">
        <v>0</v>
      </c>
      <c r="G34" s="73">
        <f>SUM('Draw #8'!G34)+F34</f>
        <v>33988.019999999997</v>
      </c>
      <c r="H34" s="23">
        <f t="shared" si="0"/>
        <v>33988.019999999997</v>
      </c>
      <c r="I34" s="23">
        <v>0</v>
      </c>
      <c r="J34" s="23">
        <f>SUM(I34+'Draw #8'!J34)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#8'!E35:F35)</f>
        <v>0</v>
      </c>
      <c r="F35" s="74">
        <v>0</v>
      </c>
      <c r="G35" s="73">
        <f>SUM('Draw #8'!G35)+F35</f>
        <v>10000</v>
      </c>
      <c r="H35" s="23">
        <f t="shared" si="0"/>
        <v>10000</v>
      </c>
      <c r="I35" s="23">
        <v>0</v>
      </c>
      <c r="J35" s="23">
        <f>SUM(I35+'Draw #8'!J35)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#8'!E36:F36)</f>
        <v>0</v>
      </c>
      <c r="F36" s="74">
        <v>0</v>
      </c>
      <c r="G36" s="73">
        <f>SUM('Draw #8'!G36)+F36</f>
        <v>75000</v>
      </c>
      <c r="H36" s="23">
        <f t="shared" si="0"/>
        <v>75000</v>
      </c>
      <c r="I36" s="23">
        <v>0</v>
      </c>
      <c r="J36" s="23">
        <f>SUM(I36+'Draw #8'!J36)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#8'!E37:F37)</f>
        <v>0</v>
      </c>
      <c r="F37" s="74">
        <v>0</v>
      </c>
      <c r="G37" s="73">
        <f>SUM('Draw #8'!G37)+F37</f>
        <v>35000</v>
      </c>
      <c r="H37" s="23">
        <f t="shared" si="0"/>
        <v>35000</v>
      </c>
      <c r="I37" s="23">
        <v>0</v>
      </c>
      <c r="J37" s="23">
        <f>SUM(I37+'Draw #8'!J37)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#8'!E38:F38)</f>
        <v>0</v>
      </c>
      <c r="F38" s="74">
        <v>0</v>
      </c>
      <c r="G38" s="73">
        <f>SUM('Draw #8'!G38)+F38</f>
        <v>970000</v>
      </c>
      <c r="H38" s="23">
        <f t="shared" si="0"/>
        <v>970000</v>
      </c>
      <c r="I38" s="23">
        <v>0</v>
      </c>
      <c r="J38" s="23">
        <f>SUM(I38+'Draw #8'!J38)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#8'!E39:F39)</f>
        <v>0</v>
      </c>
      <c r="F39" s="74">
        <v>0</v>
      </c>
      <c r="G39" s="73">
        <f>SUM('Draw #8'!G39)+F39</f>
        <v>10000</v>
      </c>
      <c r="H39" s="23">
        <f t="shared" si="0"/>
        <v>10000</v>
      </c>
      <c r="I39" s="23">
        <v>0</v>
      </c>
      <c r="J39" s="23">
        <f>SUM(I39+'Draw #8'!J39)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#8'!E40:F40)</f>
        <v>0</v>
      </c>
      <c r="F40" s="74">
        <v>0</v>
      </c>
      <c r="G40" s="73">
        <f>SUM('Draw #8'!G40)+F40</f>
        <v>7600</v>
      </c>
      <c r="H40" s="23">
        <f t="shared" si="0"/>
        <v>7600</v>
      </c>
      <c r="I40" s="23">
        <v>0</v>
      </c>
      <c r="J40" s="23">
        <f>SUM(I40+'Draw #8'!J40)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#8'!E41:F41)</f>
        <v>0</v>
      </c>
      <c r="F41" s="74">
        <v>0</v>
      </c>
      <c r="G41" s="73">
        <f>SUM('Draw #8'!G41)+F41</f>
        <v>46600</v>
      </c>
      <c r="H41" s="23">
        <f t="shared" si="0"/>
        <v>46600</v>
      </c>
      <c r="I41" s="23">
        <v>0</v>
      </c>
      <c r="J41" s="23">
        <f>SUM(I41+'Draw #8'!J41)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#8'!E42:F42)</f>
        <v>0</v>
      </c>
      <c r="F42" s="74">
        <v>0</v>
      </c>
      <c r="G42" s="73">
        <f>SUM('Draw #8'!G42)+F42</f>
        <v>58250</v>
      </c>
      <c r="H42" s="23">
        <f t="shared" si="0"/>
        <v>58250</v>
      </c>
      <c r="I42" s="23">
        <v>0</v>
      </c>
      <c r="J42" s="23">
        <f>SUM(I42+'Draw #8'!J42)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#8'!E43:F43)</f>
        <v>0</v>
      </c>
      <c r="F43" s="74">
        <v>0</v>
      </c>
      <c r="G43" s="73">
        <f>SUM('Draw #8'!G43)+F43</f>
        <v>74200</v>
      </c>
      <c r="H43" s="23">
        <f t="shared" si="0"/>
        <v>74200</v>
      </c>
      <c r="I43" s="23">
        <v>0</v>
      </c>
      <c r="J43" s="23">
        <f>SUM(I43+'Draw #8'!J43)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#8'!E44:F44)</f>
        <v>0</v>
      </c>
      <c r="F44" s="74">
        <v>0</v>
      </c>
      <c r="G44" s="73">
        <f>SUM('Draw #8'!G44)+F44</f>
        <v>70000</v>
      </c>
      <c r="H44" s="23">
        <f t="shared" si="0"/>
        <v>70000</v>
      </c>
      <c r="I44" s="23">
        <v>0</v>
      </c>
      <c r="J44" s="23">
        <f>SUM(I44+'Draw #8'!J44)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#8'!E45:F45)</f>
        <v>0</v>
      </c>
      <c r="F45" s="74">
        <v>0</v>
      </c>
      <c r="G45" s="73">
        <f>SUM('Draw #8'!G45)+F45</f>
        <v>3000</v>
      </c>
      <c r="H45" s="23">
        <f t="shared" si="0"/>
        <v>3000</v>
      </c>
      <c r="I45" s="23">
        <v>0</v>
      </c>
      <c r="J45" s="23">
        <f>SUM(I45+'Draw #8'!J45)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#8'!E46:F46)</f>
        <v>0</v>
      </c>
      <c r="F46" s="74">
        <v>0</v>
      </c>
      <c r="G46" s="73">
        <f>SUM('Draw #8'!G46)+F46</f>
        <v>5000</v>
      </c>
      <c r="H46" s="23">
        <f t="shared" si="0"/>
        <v>5000</v>
      </c>
      <c r="I46" s="23">
        <v>0</v>
      </c>
      <c r="J46" s="23">
        <f>SUM(I46+'Draw #8'!J46)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#8'!E47:F47)</f>
        <v>0</v>
      </c>
      <c r="F47" s="74">
        <v>0</v>
      </c>
      <c r="G47" s="73">
        <f>SUM('Draw #8'!G47)+F47</f>
        <v>182256</v>
      </c>
      <c r="H47" s="23">
        <f t="shared" si="0"/>
        <v>182256</v>
      </c>
      <c r="I47" s="23">
        <v>0</v>
      </c>
      <c r="J47" s="23">
        <f>SUM(I47+'Draw #8'!J47)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#8'!E48:F48)</f>
        <v>0</v>
      </c>
      <c r="F48" s="74">
        <v>0</v>
      </c>
      <c r="G48" s="73">
        <f>SUM('Draw #8'!G48)+F48</f>
        <v>81726.81</v>
      </c>
      <c r="H48" s="23">
        <f t="shared" si="0"/>
        <v>81726.81</v>
      </c>
      <c r="I48" s="23">
        <v>0</v>
      </c>
      <c r="J48" s="23">
        <f>SUM(I48+'Draw #8'!J48)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#8'!E49:F49)</f>
        <v>0</v>
      </c>
      <c r="F49" s="74">
        <v>0</v>
      </c>
      <c r="G49" s="73">
        <f>SUM('Draw #8'!G49)+F49</f>
        <v>25900</v>
      </c>
      <c r="H49" s="23">
        <f t="shared" si="0"/>
        <v>25900</v>
      </c>
      <c r="I49" s="23">
        <v>0</v>
      </c>
      <c r="J49" s="23">
        <f>SUM(I49+'Draw #8'!J49)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#8'!E50:F50)</f>
        <v>0</v>
      </c>
      <c r="F50" s="74">
        <v>0</v>
      </c>
      <c r="G50" s="73">
        <f>SUM('Draw #8'!G50)+F50</f>
        <v>8755</v>
      </c>
      <c r="H50" s="23">
        <f t="shared" si="0"/>
        <v>8755</v>
      </c>
      <c r="I50" s="23">
        <v>0</v>
      </c>
      <c r="J50" s="23">
        <f>SUM(I50+'Draw #8'!J50)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#8'!E51:F51)</f>
        <v>0</v>
      </c>
      <c r="F51" s="74">
        <v>0</v>
      </c>
      <c r="G51" s="73">
        <f>SUM('Draw #8'!G51)+F51</f>
        <v>437990</v>
      </c>
      <c r="H51" s="23">
        <f t="shared" si="0"/>
        <v>437990</v>
      </c>
      <c r="I51" s="23">
        <v>0</v>
      </c>
      <c r="J51" s="23">
        <f>SUM(I51+'Draw #8'!J51)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#8'!E52:F52)</f>
        <v>0</v>
      </c>
      <c r="F52" s="74">
        <v>0</v>
      </c>
      <c r="G52" s="73">
        <f>SUM('Draw #8'!G52)+F52</f>
        <v>130000</v>
      </c>
      <c r="H52" s="23">
        <f t="shared" si="0"/>
        <v>130000</v>
      </c>
      <c r="I52" s="23">
        <v>0</v>
      </c>
      <c r="J52" s="23">
        <f>SUM(I52+'Draw #8'!J52)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#8'!E53:F53)</f>
        <v>0</v>
      </c>
      <c r="F53" s="74">
        <v>0</v>
      </c>
      <c r="G53" s="73">
        <f>SUM('Draw #8'!G53)+F53</f>
        <v>118463</v>
      </c>
      <c r="H53" s="23">
        <f t="shared" si="0"/>
        <v>118463</v>
      </c>
      <c r="I53" s="23">
        <v>0</v>
      </c>
      <c r="J53" s="23">
        <f>SUM(I53+'Draw #8'!J53)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#8'!E54:F54)</f>
        <v>0</v>
      </c>
      <c r="F54" s="74">
        <v>0</v>
      </c>
      <c r="G54" s="73">
        <f>SUM('Draw #8'!G54)+F54</f>
        <v>275000</v>
      </c>
      <c r="H54" s="23">
        <f t="shared" si="0"/>
        <v>275000</v>
      </c>
      <c r="I54" s="23">
        <v>0</v>
      </c>
      <c r="J54" s="23">
        <f>SUM(I54+'Draw #8'!J54)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#8'!E55:F55)</f>
        <v>0</v>
      </c>
      <c r="F55" s="74">
        <v>0</v>
      </c>
      <c r="G55" s="73">
        <f>SUM('Draw #8'!G55)+F55</f>
        <v>0</v>
      </c>
      <c r="H55" s="23">
        <f t="shared" si="0"/>
        <v>0</v>
      </c>
      <c r="I55" s="23">
        <v>0</v>
      </c>
      <c r="J55" s="23">
        <f>SUM(I55+'Draw #8'!J55)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#8'!E56:F56)</f>
        <v>0</v>
      </c>
      <c r="F56" s="74">
        <v>0</v>
      </c>
      <c r="G56" s="73">
        <f>SUM('Draw #8'!G56)+F56</f>
        <v>11972.11</v>
      </c>
      <c r="H56" s="23">
        <f t="shared" si="0"/>
        <v>11972.11</v>
      </c>
      <c r="I56" s="23">
        <v>0</v>
      </c>
      <c r="J56" s="23">
        <f>SUM(I56+'Draw #8'!J56)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#8'!E57:F57)</f>
        <v>0</v>
      </c>
      <c r="F57" s="74">
        <v>0</v>
      </c>
      <c r="G57" s="73">
        <f>SUM('Draw #8'!G57)+F57</f>
        <v>13056</v>
      </c>
      <c r="H57" s="23">
        <f t="shared" si="0"/>
        <v>13056</v>
      </c>
      <c r="I57" s="23">
        <v>0</v>
      </c>
      <c r="J57" s="23">
        <f>SUM(I57+'Draw #8'!J57)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#8'!E58:F58)</f>
        <v>0</v>
      </c>
      <c r="F58" s="74">
        <v>0</v>
      </c>
      <c r="G58" s="73">
        <f>SUM('Draw #8'!G58)+F58</f>
        <v>10840</v>
      </c>
      <c r="H58" s="23">
        <f t="shared" si="0"/>
        <v>10840</v>
      </c>
      <c r="I58" s="23">
        <v>0</v>
      </c>
      <c r="J58" s="23">
        <f>SUM(I58+'Draw #8'!J58)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#8'!E59:F59)</f>
        <v>0</v>
      </c>
      <c r="F59" s="74">
        <v>0</v>
      </c>
      <c r="G59" s="73">
        <f>SUM('Draw #8'!G59)+F59</f>
        <v>3000</v>
      </c>
      <c r="H59" s="23">
        <f t="shared" si="0"/>
        <v>3000</v>
      </c>
      <c r="I59" s="23">
        <v>0</v>
      </c>
      <c r="J59" s="23">
        <f>SUM(I59+'Draw #8'!J59)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#8'!E60:F60)</f>
        <v>0</v>
      </c>
      <c r="F60" s="74">
        <v>0</v>
      </c>
      <c r="G60" s="73">
        <f>SUM('Draw #8'!G60)+F60</f>
        <v>14136</v>
      </c>
      <c r="H60" s="23">
        <f t="shared" si="0"/>
        <v>14136</v>
      </c>
      <c r="I60" s="23">
        <v>0</v>
      </c>
      <c r="J60" s="23">
        <f>SUM(I60+'Draw #8'!J60)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#8'!E61:F61)</f>
        <v>0</v>
      </c>
      <c r="F61" s="74">
        <v>0</v>
      </c>
      <c r="G61" s="73">
        <f>SUM('Draw #8'!G61)+F61</f>
        <v>129875.28</v>
      </c>
      <c r="H61" s="23">
        <f t="shared" si="0"/>
        <v>129875.28</v>
      </c>
      <c r="I61" s="23">
        <v>0</v>
      </c>
      <c r="J61" s="23">
        <f>SUM(I61+'Draw #8'!J61)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#8'!E62:F62)</f>
        <v>0</v>
      </c>
      <c r="F62" s="74">
        <v>0</v>
      </c>
      <c r="G62" s="73">
        <f>SUM('Draw #8'!G62)+F62</f>
        <v>50000</v>
      </c>
      <c r="H62" s="23">
        <f t="shared" si="0"/>
        <v>50000</v>
      </c>
      <c r="I62" s="23">
        <v>0</v>
      </c>
      <c r="J62" s="23">
        <f>SUM(I62+'Draw #8'!J62)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#8'!E63:F63)</f>
        <v>0</v>
      </c>
      <c r="F63" s="74">
        <v>0</v>
      </c>
      <c r="G63" s="73">
        <f>SUM('Draw #8'!G63)+F63</f>
        <v>103000</v>
      </c>
      <c r="H63" s="23">
        <f t="shared" si="0"/>
        <v>103000</v>
      </c>
      <c r="I63" s="23">
        <v>0</v>
      </c>
      <c r="J63" s="23">
        <f>SUM(I63+'Draw #8'!J63)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#8'!E64:F64)</f>
        <v>0</v>
      </c>
      <c r="F64" s="74">
        <v>0</v>
      </c>
      <c r="G64" s="73">
        <f>SUM('Draw #8'!G64)+F64</f>
        <v>150000</v>
      </c>
      <c r="H64" s="23">
        <f t="shared" si="0"/>
        <v>150000</v>
      </c>
      <c r="I64" s="23">
        <v>0</v>
      </c>
      <c r="J64" s="23">
        <f>SUM(I64+'Draw #8'!J64)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#8'!E65:F65)</f>
        <v>0</v>
      </c>
      <c r="F65" s="74">
        <v>0</v>
      </c>
      <c r="G65" s="73">
        <f>SUM('Draw #8'!G65)+F65</f>
        <v>37409</v>
      </c>
      <c r="H65" s="23">
        <f t="shared" si="0"/>
        <v>37409</v>
      </c>
      <c r="I65" s="23">
        <v>0</v>
      </c>
      <c r="J65" s="23">
        <f>SUM(I65+'Draw #8'!J65)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#8'!E66:F66)</f>
        <v>0</v>
      </c>
      <c r="F66" s="74">
        <v>0</v>
      </c>
      <c r="G66" s="73">
        <f>SUM('Draw #8'!G66)+F66</f>
        <v>187300</v>
      </c>
      <c r="H66" s="23">
        <f t="shared" si="0"/>
        <v>187300</v>
      </c>
      <c r="I66" s="23">
        <v>0</v>
      </c>
      <c r="J66" s="23">
        <f>SUM(I66+'Draw #8'!J66)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#8'!E67:F67)</f>
        <v>0</v>
      </c>
      <c r="F67" s="74">
        <v>0</v>
      </c>
      <c r="G67" s="73">
        <f>SUM('Draw #8'!G67)+F67</f>
        <v>800000</v>
      </c>
      <c r="H67" s="23">
        <f t="shared" si="0"/>
        <v>800000</v>
      </c>
      <c r="I67" s="23">
        <v>0</v>
      </c>
      <c r="J67" s="23">
        <f>SUM(I67+'Draw #8'!J67)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#8'!E68:F68)</f>
        <v>0</v>
      </c>
      <c r="F68" s="74">
        <v>0</v>
      </c>
      <c r="G68" s="73">
        <f>SUM('Draw #8'!G68)+F68</f>
        <v>5000</v>
      </c>
      <c r="H68" s="23">
        <f t="shared" si="0"/>
        <v>5000</v>
      </c>
      <c r="I68" s="23">
        <v>0</v>
      </c>
      <c r="J68" s="23">
        <f>SUM(I68+'Draw #8'!J68)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#8'!E69:F69)</f>
        <v>0</v>
      </c>
      <c r="F69" s="74">
        <v>0</v>
      </c>
      <c r="G69" s="73">
        <f>SUM('Draw #8'!G69)+F69</f>
        <v>394800</v>
      </c>
      <c r="H69" s="23">
        <f t="shared" si="0"/>
        <v>394800</v>
      </c>
      <c r="I69" s="23">
        <v>0</v>
      </c>
      <c r="J69" s="23">
        <f>SUM(I69+'Draw #8'!J69)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#8'!E70:F70)</f>
        <v>0</v>
      </c>
      <c r="F70" s="74">
        <v>0</v>
      </c>
      <c r="G70" s="73">
        <f>SUM('Draw #8'!G70)+F70</f>
        <v>575000</v>
      </c>
      <c r="H70" s="23">
        <f t="shared" si="0"/>
        <v>575000</v>
      </c>
      <c r="I70" s="23">
        <v>0</v>
      </c>
      <c r="J70" s="23">
        <f>SUM(I70+'Draw #8'!J70)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#8'!E71:F71)</f>
        <v>0</v>
      </c>
      <c r="F71" s="74">
        <v>0</v>
      </c>
      <c r="G71" s="73">
        <f>SUM('Draw #8'!G71)+F71</f>
        <v>32000</v>
      </c>
      <c r="H71" s="23">
        <f t="shared" si="0"/>
        <v>32000</v>
      </c>
      <c r="I71" s="23">
        <v>0</v>
      </c>
      <c r="J71" s="23">
        <f>SUM(I71+'Draw #8'!J71)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#8'!E72:F72)</f>
        <v>0</v>
      </c>
      <c r="F72" s="74">
        <v>0</v>
      </c>
      <c r="G72" s="73">
        <f>SUM('Draw #8'!G72)+F72</f>
        <v>19000</v>
      </c>
      <c r="H72" s="23">
        <f t="shared" si="0"/>
        <v>19000</v>
      </c>
      <c r="I72" s="23">
        <v>0</v>
      </c>
      <c r="J72" s="23">
        <f>SUM(I72+'Draw #8'!J72)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#8'!E73:F73)</f>
        <v>0</v>
      </c>
      <c r="F73" s="74">
        <v>0</v>
      </c>
      <c r="G73" s="73">
        <f>SUM('Draw #8'!G73)+F73</f>
        <v>51000</v>
      </c>
      <c r="H73" s="23">
        <f t="shared" si="0"/>
        <v>51000</v>
      </c>
      <c r="I73" s="23">
        <v>0</v>
      </c>
      <c r="J73" s="23">
        <f>SUM(I73+'Draw #8'!J73)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#8'!E74:F74)</f>
        <v>0</v>
      </c>
      <c r="F74" s="74">
        <v>0</v>
      </c>
      <c r="G74" s="73">
        <f>SUM('Draw #8'!G74)+F74</f>
        <v>5000</v>
      </c>
      <c r="H74" s="23">
        <f t="shared" si="0"/>
        <v>5000</v>
      </c>
      <c r="I74" s="23">
        <v>0</v>
      </c>
      <c r="J74" s="23">
        <f>SUM(I74+'Draw #8'!J74)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#8'!E75:F75)</f>
        <v>0</v>
      </c>
      <c r="F75" s="74">
        <v>0</v>
      </c>
      <c r="G75" s="73">
        <f>SUM('Draw #8'!G75)+F75</f>
        <v>47250</v>
      </c>
      <c r="H75" s="23">
        <f t="shared" si="0"/>
        <v>47250</v>
      </c>
      <c r="I75" s="23">
        <v>0</v>
      </c>
      <c r="J75" s="23">
        <f>SUM(I75+'Draw #8'!J75)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#8'!E76:F76)</f>
        <v>0</v>
      </c>
      <c r="F76" s="74">
        <v>0</v>
      </c>
      <c r="G76" s="73" t="e">
        <f>SUM('Draw #8'!G76)+F76</f>
        <v>#REF!</v>
      </c>
      <c r="H76" s="23" t="e">
        <f t="shared" si="0"/>
        <v>#REF!</v>
      </c>
      <c r="I76" s="23">
        <v>0</v>
      </c>
      <c r="J76" s="23">
        <f>SUM(I76+'Draw #8'!J76)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#8'!E77:F77)</f>
        <v>0</v>
      </c>
      <c r="F77" s="74">
        <v>0</v>
      </c>
      <c r="G77" s="73">
        <f>SUM('Draw #8'!G77)+F77</f>
        <v>57350</v>
      </c>
      <c r="H77" s="23">
        <f t="shared" si="0"/>
        <v>57350</v>
      </c>
      <c r="I77" s="23">
        <v>0</v>
      </c>
      <c r="J77" s="23">
        <f>SUM(I77+'Draw #8'!J77)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#8'!E78:F78)</f>
        <v>0</v>
      </c>
      <c r="F78" s="74">
        <v>0</v>
      </c>
      <c r="G78" s="73">
        <f>SUM('Draw #8'!G78)+F78</f>
        <v>10000</v>
      </c>
      <c r="H78" s="23">
        <f t="shared" si="0"/>
        <v>10000</v>
      </c>
      <c r="I78" s="23">
        <v>0</v>
      </c>
      <c r="J78" s="23">
        <f>SUM(I78+'Draw #8'!J78)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#8'!E79:F79)</f>
        <v>0</v>
      </c>
      <c r="F79" s="74">
        <v>0</v>
      </c>
      <c r="G79" s="73" t="e">
        <f>SUM('Draw #8'!G79)+F79</f>
        <v>#REF!</v>
      </c>
      <c r="H79" s="23" t="e">
        <f t="shared" si="0"/>
        <v>#REF!</v>
      </c>
      <c r="I79" s="23">
        <v>0</v>
      </c>
      <c r="J79" s="23">
        <f>SUM(I79+'Draw #8'!J79)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#8'!E80:F80)</f>
        <v>0</v>
      </c>
      <c r="F80" s="74">
        <v>0</v>
      </c>
      <c r="G80" s="73" t="e">
        <f>SUM('Draw #8'!G80)+F80</f>
        <v>#REF!</v>
      </c>
      <c r="H80" s="23" t="e">
        <f t="shared" si="0"/>
        <v>#REF!</v>
      </c>
      <c r="I80" s="23">
        <v>0</v>
      </c>
      <c r="J80" s="23">
        <f>SUM(I80+'Draw #8'!J80)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#8'!E81:F81)</f>
        <v>0</v>
      </c>
      <c r="F81" s="74">
        <v>0</v>
      </c>
      <c r="G81" s="73" t="e">
        <f>SUM('Draw #8'!G81)+F81</f>
        <v>#REF!</v>
      </c>
      <c r="H81" s="23" t="e">
        <f t="shared" si="0"/>
        <v>#REF!</v>
      </c>
      <c r="I81" s="23">
        <v>0</v>
      </c>
      <c r="J81" s="23">
        <f>SUM(I81+'Draw #8'!J81)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#8'!E82:F82)</f>
        <v>0</v>
      </c>
      <c r="F82" s="74">
        <v>0</v>
      </c>
      <c r="G82" s="73">
        <f>SUM('Draw #8'!G82)+F82</f>
        <v>10500</v>
      </c>
      <c r="H82" s="23">
        <f t="shared" si="0"/>
        <v>10500</v>
      </c>
      <c r="I82" s="23">
        <v>0</v>
      </c>
      <c r="J82" s="23">
        <f>SUM(I82+'Draw #8'!J82)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#8'!E83:F83)</f>
        <v>0</v>
      </c>
      <c r="F83" s="74">
        <v>0</v>
      </c>
      <c r="G83" s="73">
        <f>SUM('Draw #8'!G83)+F83</f>
        <v>10000</v>
      </c>
      <c r="H83" s="23">
        <f t="shared" si="0"/>
        <v>10000</v>
      </c>
      <c r="I83" s="23">
        <v>0</v>
      </c>
      <c r="J83" s="23">
        <f>SUM(I83+'Draw #8'!J83)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#8'!E84:F84)</f>
        <v>0</v>
      </c>
      <c r="F84" s="74">
        <v>0</v>
      </c>
      <c r="G84" s="73">
        <f>SUM('Draw #8'!G84)+F84</f>
        <v>5000</v>
      </c>
      <c r="H84" s="23">
        <f t="shared" si="0"/>
        <v>5000</v>
      </c>
      <c r="I84" s="23">
        <v>0</v>
      </c>
      <c r="J84" s="23">
        <f>SUM(I84+'Draw #8'!J84)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#8'!E85:F85)</f>
        <v>0</v>
      </c>
      <c r="F85" s="74">
        <v>0</v>
      </c>
      <c r="G85" s="73">
        <f>SUM('Draw #8'!G85)+F85</f>
        <v>28619.55</v>
      </c>
      <c r="H85" s="23">
        <f t="shared" si="0"/>
        <v>28619.55</v>
      </c>
      <c r="I85" s="23">
        <v>0</v>
      </c>
      <c r="J85" s="23">
        <f>SUM(I85+'Draw #8'!J85)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#8'!E86:F86)</f>
        <v>0</v>
      </c>
      <c r="F86" s="74">
        <v>0</v>
      </c>
      <c r="G86" s="73">
        <f>SUM('Draw #8'!G86)+F86</f>
        <v>50000</v>
      </c>
      <c r="H86" s="23">
        <f t="shared" si="0"/>
        <v>50000</v>
      </c>
      <c r="I86" s="23">
        <v>0</v>
      </c>
      <c r="J86" s="23">
        <f>SUM(I86+'Draw #8'!J86)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#8'!E87:F87)</f>
        <v>0</v>
      </c>
      <c r="F87" s="74">
        <v>0</v>
      </c>
      <c r="G87" s="73">
        <f>SUM('Draw #8'!G87)+F87</f>
        <v>0</v>
      </c>
      <c r="H87" s="23">
        <f t="shared" si="0"/>
        <v>0</v>
      </c>
      <c r="I87" s="23">
        <v>0</v>
      </c>
      <c r="J87" s="23">
        <f>SUM(I87+'Draw #8'!J87)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#8'!E88:F88)</f>
        <v>0</v>
      </c>
      <c r="F88" s="74">
        <v>0</v>
      </c>
      <c r="G88" s="73">
        <f>SUM('Draw #8'!G88)+F88</f>
        <v>0</v>
      </c>
      <c r="H88" s="23">
        <f t="shared" si="0"/>
        <v>0</v>
      </c>
      <c r="I88" s="23">
        <v>0</v>
      </c>
      <c r="J88" s="23">
        <f>SUM(I88+'Draw #8'!J88)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#8'!E89:F89)</f>
        <v>0</v>
      </c>
      <c r="F89" s="74">
        <v>0</v>
      </c>
      <c r="G89" s="73">
        <f>SUM('Draw #8'!G89)+F89</f>
        <v>0</v>
      </c>
      <c r="H89" s="23">
        <f t="shared" si="0"/>
        <v>0</v>
      </c>
      <c r="I89" s="23">
        <v>0</v>
      </c>
      <c r="J89" s="23">
        <f>SUM(I89+'Draw #8'!J89)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#8'!E90:F90)</f>
        <v>0</v>
      </c>
      <c r="F90" s="74">
        <v>0</v>
      </c>
      <c r="G90" s="73">
        <f>SUM('Draw #8'!G90)+F90</f>
        <v>50000</v>
      </c>
      <c r="H90" s="23">
        <f t="shared" si="0"/>
        <v>50000</v>
      </c>
      <c r="I90" s="23">
        <v>0</v>
      </c>
      <c r="J90" s="23">
        <f>SUM(I90+'Draw #8'!J90)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#8'!E91:F91)</f>
        <v>0</v>
      </c>
      <c r="F91" s="74">
        <v>0</v>
      </c>
      <c r="G91" s="73">
        <f>SUM('Draw #8'!G91)+F91</f>
        <v>0</v>
      </c>
      <c r="H91" s="23">
        <f t="shared" si="0"/>
        <v>0</v>
      </c>
      <c r="I91" s="23">
        <v>0</v>
      </c>
      <c r="J91" s="23">
        <f>SUM(I91+'Draw #8'!J91)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#8'!E92:F92)</f>
        <v>0</v>
      </c>
      <c r="F92" s="74">
        <v>0</v>
      </c>
      <c r="G92" s="73">
        <f>SUM('Draw #8'!G92)+F92</f>
        <v>0</v>
      </c>
      <c r="H92" s="23">
        <f t="shared" si="0"/>
        <v>0</v>
      </c>
      <c r="I92" s="23">
        <v>0</v>
      </c>
      <c r="J92" s="23">
        <f>SUM(I92+'Draw #8'!J92)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#8'!E93:F93)</f>
        <v>0</v>
      </c>
      <c r="F93" s="74">
        <v>0</v>
      </c>
      <c r="G93" s="73">
        <f>SUM('Draw #8'!G93)+F93</f>
        <v>806320.04</v>
      </c>
      <c r="H93" s="23">
        <f t="shared" si="0"/>
        <v>806320.04</v>
      </c>
      <c r="I93" s="23">
        <v>0</v>
      </c>
      <c r="J93" s="23">
        <f>SUM(I93+'Draw #8'!J93)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#8'!E94:F94)</f>
        <v>0</v>
      </c>
      <c r="F94" s="74">
        <v>0</v>
      </c>
      <c r="G94" s="73">
        <f>SUM('Draw #8'!G94)+F94</f>
        <v>689162.43</v>
      </c>
      <c r="H94" s="23">
        <f t="shared" si="0"/>
        <v>689162.43</v>
      </c>
      <c r="I94" s="23">
        <v>0</v>
      </c>
      <c r="J94" s="23">
        <f>SUM(I94+'Draw #8'!J94)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#8'!E95:F95)</f>
        <v>0</v>
      </c>
      <c r="F95" s="74">
        <v>0</v>
      </c>
      <c r="G95" s="73" t="e">
        <f>SUM('Draw #8'!G95)+F95</f>
        <v>#REF!</v>
      </c>
      <c r="H95" s="23" t="e">
        <f t="shared" si="0"/>
        <v>#REF!</v>
      </c>
      <c r="I95" s="23">
        <v>0</v>
      </c>
      <c r="J95" s="23">
        <f>SUM(I95+'Draw #8'!J95)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#8'!E96:F96)</f>
        <v>0</v>
      </c>
      <c r="F96" s="74">
        <v>0</v>
      </c>
      <c r="G96" s="73" t="e">
        <f>SUM('Draw #8'!G96)+F96</f>
        <v>#REF!</v>
      </c>
      <c r="H96" s="23" t="e">
        <f t="shared" si="0"/>
        <v>#REF!</v>
      </c>
      <c r="I96" s="23">
        <v>0</v>
      </c>
      <c r="J96" s="23">
        <f>SUM(I96+'Draw #8'!J96)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#8'!E97:F97)</f>
        <v>0</v>
      </c>
      <c r="F97" s="74">
        <v>0</v>
      </c>
      <c r="G97" s="73" t="e">
        <f>SUM('Draw #8'!G97)+F97</f>
        <v>#REF!</v>
      </c>
      <c r="H97" s="23" t="e">
        <f t="shared" si="0"/>
        <v>#REF!</v>
      </c>
      <c r="I97" s="23">
        <v>0</v>
      </c>
      <c r="J97" s="23">
        <f>SUM(I97+'Draw #8'!J97)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#8'!E98:F98)</f>
        <v>0</v>
      </c>
      <c r="F98" s="74">
        <v>0</v>
      </c>
      <c r="G98" s="73" t="e">
        <f>SUM('Draw #8'!G98)+F98</f>
        <v>#REF!</v>
      </c>
      <c r="H98" s="23" t="e">
        <f t="shared" si="0"/>
        <v>#REF!</v>
      </c>
      <c r="I98" s="23">
        <v>0</v>
      </c>
      <c r="J98" s="23">
        <f>SUM(I98+'Draw #8'!J98)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#8'!E99:F99)</f>
        <v>0</v>
      </c>
      <c r="F99" s="74">
        <v>0</v>
      </c>
      <c r="G99" s="73" t="e">
        <f>SUM('Draw #8'!G99)+F99</f>
        <v>#REF!</v>
      </c>
      <c r="H99" s="23" t="e">
        <f t="shared" si="0"/>
        <v>#REF!</v>
      </c>
      <c r="I99" s="23">
        <v>0</v>
      </c>
      <c r="J99" s="23">
        <f>SUM(I99+'Draw #8'!J99)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#8'!E100:F100)</f>
        <v>0</v>
      </c>
      <c r="F100" s="74">
        <v>0</v>
      </c>
      <c r="G100" s="73" t="e">
        <f>SUM('Draw #8'!G100)+F100</f>
        <v>#REF!</v>
      </c>
      <c r="H100" s="23" t="e">
        <f t="shared" si="0"/>
        <v>#REF!</v>
      </c>
      <c r="I100" s="23">
        <v>0</v>
      </c>
      <c r="J100" s="23">
        <f>SUM(I100+'Draw #8'!J100)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#8'!E101:F101)</f>
        <v>0</v>
      </c>
      <c r="F101" s="74">
        <v>0</v>
      </c>
      <c r="G101" s="73" t="e">
        <f>SUM('Draw #8'!G101)+F101</f>
        <v>#REF!</v>
      </c>
      <c r="H101" s="23" t="e">
        <f t="shared" si="0"/>
        <v>#REF!</v>
      </c>
      <c r="I101" s="23">
        <v>0</v>
      </c>
      <c r="J101" s="23">
        <f>SUM(I101+'Draw #8'!J101)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#8'!E102:F102)</f>
        <v>0</v>
      </c>
      <c r="F102" s="74">
        <v>0</v>
      </c>
      <c r="G102" s="73" t="e">
        <f>SUM('Draw #8'!G102)+F102</f>
        <v>#REF!</v>
      </c>
      <c r="H102" s="23" t="e">
        <f t="shared" si="0"/>
        <v>#REF!</v>
      </c>
      <c r="I102" s="23">
        <v>0</v>
      </c>
      <c r="J102" s="23">
        <f>SUM(I102+'Draw #8'!J102)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#8'!E103:F103)</f>
        <v>0</v>
      </c>
      <c r="F103" s="74">
        <v>0</v>
      </c>
      <c r="G103" s="73" t="e">
        <f>SUM('Draw #8'!G103)+F103</f>
        <v>#REF!</v>
      </c>
      <c r="H103" s="23" t="e">
        <f t="shared" si="0"/>
        <v>#REF!</v>
      </c>
      <c r="I103" s="23">
        <v>0</v>
      </c>
      <c r="J103" s="23">
        <f>SUM(I103+'Draw #8'!J103)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#8'!E104:F104)</f>
        <v>0</v>
      </c>
      <c r="F104" s="74">
        <v>0</v>
      </c>
      <c r="G104" s="73" t="e">
        <f>SUM('Draw #8'!G104)+F104</f>
        <v>#REF!</v>
      </c>
      <c r="H104" s="23" t="e">
        <f t="shared" si="0"/>
        <v>#REF!</v>
      </c>
      <c r="I104" s="23">
        <v>0</v>
      </c>
      <c r="J104" s="23">
        <f>SUM(I104+'Draw #8'!J104)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#8'!E105:F105)</f>
        <v>0</v>
      </c>
      <c r="F105" s="74">
        <v>0</v>
      </c>
      <c r="G105" s="73" t="e">
        <f>SUM('Draw #8'!G105)+F105</f>
        <v>#REF!</v>
      </c>
      <c r="H105" s="23" t="e">
        <f t="shared" si="0"/>
        <v>#REF!</v>
      </c>
      <c r="I105" s="23">
        <v>0</v>
      </c>
      <c r="J105" s="23">
        <f>SUM(I105+'Draw #8'!J105)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#8'!E106:F106)</f>
        <v>0</v>
      </c>
      <c r="F106" s="74">
        <v>0</v>
      </c>
      <c r="G106" s="73" t="e">
        <f>SUM('Draw #8'!G106)+F106</f>
        <v>#REF!</v>
      </c>
      <c r="H106" s="23" t="e">
        <f t="shared" si="0"/>
        <v>#REF!</v>
      </c>
      <c r="I106" s="23">
        <v>0</v>
      </c>
      <c r="J106" s="23">
        <f>SUM(I106+'Draw #8'!J106)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#8'!E107:F107)</f>
        <v>0</v>
      </c>
      <c r="F107" s="74">
        <v>0</v>
      </c>
      <c r="G107" s="73" t="e">
        <f>SUM('Draw #8'!G107)+F107</f>
        <v>#REF!</v>
      </c>
      <c r="H107" s="23" t="e">
        <f t="shared" si="0"/>
        <v>#REF!</v>
      </c>
      <c r="I107" s="23">
        <v>0</v>
      </c>
      <c r="J107" s="23">
        <f>SUM(I107+'Draw #8'!J107)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#8'!E108:F108)</f>
        <v>0</v>
      </c>
      <c r="F108" s="74">
        <v>0</v>
      </c>
      <c r="G108" s="73" t="e">
        <f>SUM('Draw #8'!G108)+F108</f>
        <v>#REF!</v>
      </c>
      <c r="H108" s="23" t="e">
        <f t="shared" si="0"/>
        <v>#REF!</v>
      </c>
      <c r="I108" s="23">
        <v>0</v>
      </c>
      <c r="J108" s="23">
        <f>SUM(I108+'Draw #8'!J108)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#8'!E109:F109)</f>
        <v>0</v>
      </c>
      <c r="F109" s="74">
        <v>0</v>
      </c>
      <c r="G109" s="73" t="e">
        <f>SUM('Draw #8'!G109)+F109</f>
        <v>#REF!</v>
      </c>
      <c r="H109" s="23" t="e">
        <f t="shared" si="0"/>
        <v>#REF!</v>
      </c>
      <c r="I109" s="23">
        <v>0</v>
      </c>
      <c r="J109" s="23">
        <f>SUM(I109+'Draw #8'!J109)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#8'!E110:F110)</f>
        <v>0</v>
      </c>
      <c r="F110" s="74">
        <v>0</v>
      </c>
      <c r="G110" s="73" t="e">
        <f>SUM('Draw #8'!G110)+F110</f>
        <v>#REF!</v>
      </c>
      <c r="H110" s="23" t="e">
        <f t="shared" si="0"/>
        <v>#REF!</v>
      </c>
      <c r="I110" s="23">
        <v>0</v>
      </c>
      <c r="J110" s="23">
        <f>SUM(I110+'Draw #8'!J110)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#8'!E111:F111)</f>
        <v>0</v>
      </c>
      <c r="F111" s="74">
        <v>0</v>
      </c>
      <c r="G111" s="73" t="e">
        <f>SUM('Draw #8'!G111)+F111</f>
        <v>#REF!</v>
      </c>
      <c r="H111" s="23" t="e">
        <f t="shared" si="0"/>
        <v>#REF!</v>
      </c>
      <c r="I111" s="23">
        <v>0</v>
      </c>
      <c r="J111" s="23">
        <f>SUM(I111+'Draw #8'!J111)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#8'!E112:F112)</f>
        <v>0</v>
      </c>
      <c r="F112" s="74">
        <v>0</v>
      </c>
      <c r="G112" s="73" t="e">
        <f>SUM('Draw #8'!G112)+F112</f>
        <v>#REF!</v>
      </c>
      <c r="H112" s="23" t="e">
        <f t="shared" si="0"/>
        <v>#REF!</v>
      </c>
      <c r="I112" s="23">
        <v>0</v>
      </c>
      <c r="J112" s="23">
        <f>SUM(I112+'Draw #8'!J112)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#8'!E113:F113)</f>
        <v>0</v>
      </c>
      <c r="F113" s="74">
        <v>0</v>
      </c>
      <c r="G113" s="73" t="e">
        <f>SUM('Draw #8'!G113)+F113</f>
        <v>#REF!</v>
      </c>
      <c r="H113" s="23" t="e">
        <f t="shared" si="0"/>
        <v>#REF!</v>
      </c>
      <c r="I113" s="23">
        <v>0</v>
      </c>
      <c r="J113" s="23">
        <f>SUM(I113+'Draw #8'!J113)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#8'!E114:F114)</f>
        <v>0</v>
      </c>
      <c r="F114" s="74">
        <v>0</v>
      </c>
      <c r="G114" s="73" t="e">
        <f>SUM('Draw #8'!G114)+F114</f>
        <v>#REF!</v>
      </c>
      <c r="H114" s="23" t="e">
        <f t="shared" si="0"/>
        <v>#REF!</v>
      </c>
      <c r="I114" s="23">
        <v>0</v>
      </c>
      <c r="J114" s="23">
        <f>SUM(I114+'Draw #8'!J114)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#8'!E115:F115)</f>
        <v>0</v>
      </c>
      <c r="F115" s="74">
        <v>0</v>
      </c>
      <c r="G115" s="73" t="e">
        <f>SUM('Draw #8'!G115)+F115</f>
        <v>#REF!</v>
      </c>
      <c r="H115" s="23" t="e">
        <f t="shared" si="0"/>
        <v>#REF!</v>
      </c>
      <c r="I115" s="23">
        <v>0</v>
      </c>
      <c r="J115" s="23">
        <f>SUM(I115+'Draw #8'!J115)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#8'!E116:F116)</f>
        <v>0</v>
      </c>
      <c r="F116" s="74">
        <v>0</v>
      </c>
      <c r="G116" s="73" t="e">
        <f>SUM('Draw #8'!G116)+F116</f>
        <v>#REF!</v>
      </c>
      <c r="H116" s="23" t="e">
        <f t="shared" si="0"/>
        <v>#REF!</v>
      </c>
      <c r="I116" s="23">
        <v>0</v>
      </c>
      <c r="J116" s="23">
        <f>SUM(I116+'Draw #8'!J116)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#8'!E117:F117)</f>
        <v>0</v>
      </c>
      <c r="F117" s="74">
        <v>0</v>
      </c>
      <c r="G117" s="73" t="e">
        <f>SUM('Draw #8'!G117)+F117</f>
        <v>#REF!</v>
      </c>
      <c r="H117" s="23" t="e">
        <f t="shared" si="0"/>
        <v>#REF!</v>
      </c>
      <c r="I117" s="23">
        <v>0</v>
      </c>
      <c r="J117" s="23">
        <f>SUM(I117+'Draw #8'!J117)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#8'!E118:F118)</f>
        <v>0</v>
      </c>
      <c r="F118" s="74">
        <v>0</v>
      </c>
      <c r="G118" s="73" t="e">
        <f>SUM('Draw #8'!G118)+F118</f>
        <v>#REF!</v>
      </c>
      <c r="H118" s="23" t="e">
        <f t="shared" si="0"/>
        <v>#REF!</v>
      </c>
      <c r="I118" s="23">
        <v>0</v>
      </c>
      <c r="J118" s="23">
        <f>SUM(I118+'Draw #8'!J118)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#8'!E119:F119)</f>
        <v>0</v>
      </c>
      <c r="F119" s="74">
        <v>0</v>
      </c>
      <c r="G119" s="73" t="e">
        <f>SUM('Draw #8'!G119)+F119</f>
        <v>#REF!</v>
      </c>
      <c r="H119" s="23" t="e">
        <f t="shared" si="0"/>
        <v>#REF!</v>
      </c>
      <c r="I119" s="23">
        <v>0</v>
      </c>
      <c r="J119" s="23">
        <f>SUM(I119+'Draw #8'!J119)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#8'!E120:F120)</f>
        <v>0</v>
      </c>
      <c r="F120" s="74">
        <v>0</v>
      </c>
      <c r="G120" s="73" t="e">
        <f>SUM('Draw #8'!G120)+F120</f>
        <v>#REF!</v>
      </c>
      <c r="H120" s="23" t="e">
        <f t="shared" si="0"/>
        <v>#REF!</v>
      </c>
      <c r="I120" s="23">
        <v>0</v>
      </c>
      <c r="J120" s="23">
        <f>SUM(I120+'Draw #8'!J120)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#8'!E121:F121)</f>
        <v>0</v>
      </c>
      <c r="F121" s="74">
        <v>0</v>
      </c>
      <c r="G121" s="73" t="e">
        <f>SUM('Draw #8'!G121)+F121</f>
        <v>#REF!</v>
      </c>
      <c r="H121" s="23" t="e">
        <f t="shared" si="0"/>
        <v>#REF!</v>
      </c>
      <c r="I121" s="23">
        <v>0</v>
      </c>
      <c r="J121" s="23">
        <f>SUM(I121+'Draw #8'!J121)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#8'!E122:F122)</f>
        <v>0</v>
      </c>
      <c r="F122" s="74">
        <v>0</v>
      </c>
      <c r="G122" s="73" t="e">
        <f>SUM('Draw #8'!G122)+F122</f>
        <v>#REF!</v>
      </c>
      <c r="H122" s="23" t="e">
        <f t="shared" si="0"/>
        <v>#REF!</v>
      </c>
      <c r="I122" s="23">
        <v>0</v>
      </c>
      <c r="J122" s="23">
        <f>SUM(I122+'Draw #8'!J122)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#8'!E123:F123)</f>
        <v>0</v>
      </c>
      <c r="F123" s="74">
        <v>0</v>
      </c>
      <c r="G123" s="73" t="e">
        <f>SUM('Draw #8'!G123)+F123</f>
        <v>#REF!</v>
      </c>
      <c r="H123" s="23" t="e">
        <f t="shared" si="0"/>
        <v>#REF!</v>
      </c>
      <c r="I123" s="23">
        <v>0</v>
      </c>
      <c r="J123" s="23">
        <f>SUM(I123+'Draw #8'!J123)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#8'!E124:F124)</f>
        <v>0</v>
      </c>
      <c r="F124" s="74">
        <v>0</v>
      </c>
      <c r="G124" s="73" t="e">
        <f>SUM('Draw #8'!G124)+F124</f>
        <v>#REF!</v>
      </c>
      <c r="H124" s="23" t="e">
        <f t="shared" si="0"/>
        <v>#REF!</v>
      </c>
      <c r="I124" s="23">
        <v>0</v>
      </c>
      <c r="J124" s="23">
        <f>SUM(I124+'Draw #8'!J124)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#8'!E125:F125)</f>
        <v>0</v>
      </c>
      <c r="F125" s="74">
        <v>0</v>
      </c>
      <c r="G125" s="73" t="e">
        <f>SUM('Draw #8'!G125)+F125</f>
        <v>#REF!</v>
      </c>
      <c r="H125" s="23" t="e">
        <f t="shared" si="0"/>
        <v>#REF!</v>
      </c>
      <c r="I125" s="23">
        <v>0</v>
      </c>
      <c r="J125" s="23">
        <f>SUM(I125+'Draw #8'!J125)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#8'!E126:F126)</f>
        <v>0</v>
      </c>
      <c r="F126" s="74">
        <v>0</v>
      </c>
      <c r="G126" s="73" t="e">
        <f>SUM('Draw #8'!G126)+F126</f>
        <v>#REF!</v>
      </c>
      <c r="H126" s="23" t="e">
        <f t="shared" si="0"/>
        <v>#REF!</v>
      </c>
      <c r="I126" s="23">
        <v>0</v>
      </c>
      <c r="J126" s="23">
        <f>SUM(I126+'Draw #8'!J126)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#8'!E127:F127)</f>
        <v>0</v>
      </c>
      <c r="F127" s="74">
        <v>0</v>
      </c>
      <c r="G127" s="73" t="e">
        <f>SUM('Draw #8'!G127)+F127</f>
        <v>#REF!</v>
      </c>
      <c r="H127" s="23" t="e">
        <f t="shared" si="0"/>
        <v>#REF!</v>
      </c>
      <c r="I127" s="23">
        <v>0</v>
      </c>
      <c r="J127" s="23">
        <f>SUM(I127+'Draw #8'!J127)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#8'!E128:F128)</f>
        <v>0</v>
      </c>
      <c r="F128" s="74">
        <v>0</v>
      </c>
      <c r="G128" s="73" t="e">
        <f>SUM('Draw #8'!G128)+F128</f>
        <v>#REF!</v>
      </c>
      <c r="H128" s="23" t="e">
        <f t="shared" si="0"/>
        <v>#REF!</v>
      </c>
      <c r="I128" s="23">
        <v>0</v>
      </c>
      <c r="J128" s="23">
        <f>SUM(I128+'Draw #8'!J128)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#8'!E129:F129)</f>
        <v>0</v>
      </c>
      <c r="F129" s="74">
        <v>0</v>
      </c>
      <c r="G129" s="73" t="e">
        <f>SUM('Draw #8'!G129)+F129</f>
        <v>#REF!</v>
      </c>
      <c r="H129" s="23" t="e">
        <f t="shared" si="0"/>
        <v>#REF!</v>
      </c>
      <c r="I129" s="23">
        <v>0</v>
      </c>
      <c r="J129" s="23">
        <f>SUM(I129+'Draw #8'!J129)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#8'!E130:F130)</f>
        <v>0</v>
      </c>
      <c r="F130" s="74">
        <v>0</v>
      </c>
      <c r="G130" s="73" t="e">
        <f>SUM('Draw #8'!G130)+F130</f>
        <v>#REF!</v>
      </c>
      <c r="H130" s="23" t="e">
        <f t="shared" si="0"/>
        <v>#REF!</v>
      </c>
      <c r="I130" s="23">
        <v>0</v>
      </c>
      <c r="J130" s="23">
        <f>SUM(I130+'Draw #8'!J130)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#8'!E131:F131)</f>
        <v>0</v>
      </c>
      <c r="F131" s="74">
        <v>0</v>
      </c>
      <c r="G131" s="73" t="e">
        <f>SUM('Draw #8'!G131)+F131</f>
        <v>#REF!</v>
      </c>
      <c r="H131" s="23" t="e">
        <f t="shared" si="0"/>
        <v>#REF!</v>
      </c>
      <c r="I131" s="23">
        <v>0</v>
      </c>
      <c r="J131" s="23">
        <f>SUM(I131+'Draw #8'!J131)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#8'!E132:F132)</f>
        <v>0</v>
      </c>
      <c r="F132" s="74">
        <v>0</v>
      </c>
      <c r="G132" s="73" t="e">
        <f>SUM('Draw #8'!G132)+F132</f>
        <v>#REF!</v>
      </c>
      <c r="H132" s="23" t="e">
        <f t="shared" si="0"/>
        <v>#REF!</v>
      </c>
      <c r="I132" s="23">
        <v>0</v>
      </c>
      <c r="J132" s="23">
        <f>SUM(I132+'Draw #8'!J132)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#8'!E133:F133)</f>
        <v>0</v>
      </c>
      <c r="F133" s="74">
        <v>0</v>
      </c>
      <c r="G133" s="73" t="e">
        <f>SUM('Draw #8'!G133)+F133</f>
        <v>#REF!</v>
      </c>
      <c r="H133" s="23" t="e">
        <f t="shared" si="0"/>
        <v>#REF!</v>
      </c>
      <c r="I133" s="23">
        <v>0</v>
      </c>
      <c r="J133" s="23">
        <f>SUM(I133+'Draw #8'!J133)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#8'!E134:F134)</f>
        <v>0</v>
      </c>
      <c r="F134" s="74">
        <v>0</v>
      </c>
      <c r="G134" s="73" t="e">
        <f>SUM('Draw #8'!G134)+F134</f>
        <v>#REF!</v>
      </c>
      <c r="H134" s="23" t="e">
        <f t="shared" si="0"/>
        <v>#REF!</v>
      </c>
      <c r="I134" s="23">
        <v>0</v>
      </c>
      <c r="J134" s="23">
        <f>SUM(I134+'Draw #8'!J134)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#8'!E135:F135)</f>
        <v>0</v>
      </c>
      <c r="F135" s="74">
        <v>0</v>
      </c>
      <c r="G135" s="73" t="e">
        <f>SUM('Draw #8'!G135)+F135</f>
        <v>#REF!</v>
      </c>
      <c r="H135" s="23" t="e">
        <f t="shared" si="0"/>
        <v>#REF!</v>
      </c>
      <c r="I135" s="23">
        <v>0</v>
      </c>
      <c r="J135" s="23">
        <f>SUM(I135+'Draw #8'!J135)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47" priority="1" stopIfTrue="1">
      <formula>$I10&gt;0</formula>
    </cfRule>
    <cfRule type="expression" dxfId="46" priority="2" stopIfTrue="1">
      <formula>$K10=100%</formula>
    </cfRule>
  </conditionalFormatting>
  <conditionalFormatting sqref="D10:K135">
    <cfRule type="expression" dxfId="45" priority="3" stopIfTrue="1">
      <formula>$K10=""</formula>
    </cfRule>
    <cfRule type="expression" dxfId="44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10</v>
      </c>
      <c r="J9" s="160" t="s">
        <v>108</v>
      </c>
      <c r="K9" s="16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#9'!E10:F10)</f>
        <v>0</v>
      </c>
      <c r="F10" s="74">
        <v>0</v>
      </c>
      <c r="G10" s="73">
        <f>SUM('Draw #9'!G10)+F10</f>
        <v>50000</v>
      </c>
      <c r="H10" s="23">
        <f t="shared" ref="H10:H135" si="0">SUM(G10-J10)</f>
        <v>50000</v>
      </c>
      <c r="I10" s="23">
        <v>0</v>
      </c>
      <c r="J10" s="23">
        <f>SUM(I10+'Draw #9'!J10)</f>
        <v>0</v>
      </c>
      <c r="K10" s="107" t="str">
        <f t="shared" ref="K10:K135" si="1">IF(J10=0,"",J10/G10)</f>
        <v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#9'!E11:F11)</f>
        <v>0</v>
      </c>
      <c r="F11" s="74">
        <v>0</v>
      </c>
      <c r="G11" s="73">
        <f>SUM('Draw #9'!G11)+F11</f>
        <v>25000</v>
      </c>
      <c r="H11" s="23">
        <f t="shared" si="0"/>
        <v>25000</v>
      </c>
      <c r="I11" s="23">
        <v>0</v>
      </c>
      <c r="J11" s="23">
        <f>SUM(I11+'Draw #9'!J11)</f>
        <v>0</v>
      </c>
      <c r="K11" s="107" t="str">
        <f t="shared" si="1"/>
        <v/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#9'!E12:F12)</f>
        <v>0</v>
      </c>
      <c r="F12" s="74">
        <v>0</v>
      </c>
      <c r="G12" s="73">
        <f>SUM('Draw #9'!G12)+F12</f>
        <v>30000</v>
      </c>
      <c r="H12" s="23">
        <f t="shared" si="0"/>
        <v>30000</v>
      </c>
      <c r="I12" s="23">
        <v>0</v>
      </c>
      <c r="J12" s="23">
        <f>SUM(I12+'Draw #9'!J12)</f>
        <v>0</v>
      </c>
      <c r="K12" s="107" t="str">
        <f t="shared" si="1"/>
        <v/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#9'!E13:F13)</f>
        <v>0</v>
      </c>
      <c r="F13" s="74">
        <v>0</v>
      </c>
      <c r="G13" s="73">
        <f>SUM('Draw #9'!G13)+F13</f>
        <v>30000</v>
      </c>
      <c r="H13" s="23">
        <f t="shared" si="0"/>
        <v>30000</v>
      </c>
      <c r="I13" s="23">
        <v>0</v>
      </c>
      <c r="J13" s="23">
        <f>SUM(I13+'Draw #9'!J13)</f>
        <v>0</v>
      </c>
      <c r="K13" s="107" t="str">
        <f t="shared" si="1"/>
        <v/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#9'!E14:F14)</f>
        <v>0</v>
      </c>
      <c r="F14" s="74">
        <v>0</v>
      </c>
      <c r="G14" s="73">
        <f>SUM('Draw #9'!G14)+F14</f>
        <v>75000</v>
      </c>
      <c r="H14" s="23">
        <f t="shared" si="0"/>
        <v>75000</v>
      </c>
      <c r="I14" s="23">
        <v>0</v>
      </c>
      <c r="J14" s="23">
        <f>SUM(I14+'Draw #9'!J14)</f>
        <v>0</v>
      </c>
      <c r="K14" s="107" t="str">
        <f t="shared" si="1"/>
        <v/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#9'!E15:F15)</f>
        <v>0</v>
      </c>
      <c r="F15" s="74">
        <v>0</v>
      </c>
      <c r="G15" s="73">
        <f>SUM('Draw #9'!G15)+F15</f>
        <v>35</v>
      </c>
      <c r="H15" s="23">
        <f t="shared" si="0"/>
        <v>35</v>
      </c>
      <c r="I15" s="23">
        <v>0</v>
      </c>
      <c r="J15" s="23">
        <f>SUM(I15+'Draw #9'!J15)</f>
        <v>0</v>
      </c>
      <c r="K15" s="107" t="str">
        <f t="shared" si="1"/>
        <v/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#9'!E16:F16)</f>
        <v>0</v>
      </c>
      <c r="F16" s="74">
        <v>0</v>
      </c>
      <c r="G16" s="73">
        <f>SUM('Draw #9'!G16)+F16</f>
        <v>25000</v>
      </c>
      <c r="H16" s="23">
        <f t="shared" si="0"/>
        <v>25000</v>
      </c>
      <c r="I16" s="23">
        <v>0</v>
      </c>
      <c r="J16" s="23">
        <f>SUM(I16+'Draw #9'!J16)</f>
        <v>0</v>
      </c>
      <c r="K16" s="107" t="str">
        <f t="shared" si="1"/>
        <v/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#9'!E17:F17)</f>
        <v>0</v>
      </c>
      <c r="F17" s="74">
        <v>0</v>
      </c>
      <c r="G17" s="73">
        <f>SUM('Draw #9'!G17)+F17</f>
        <v>10000</v>
      </c>
      <c r="H17" s="23">
        <f t="shared" si="0"/>
        <v>10000</v>
      </c>
      <c r="I17" s="23">
        <v>0</v>
      </c>
      <c r="J17" s="23">
        <f>SUM(I17+'Draw #9'!J17)</f>
        <v>0</v>
      </c>
      <c r="K17" s="107" t="str">
        <f t="shared" si="1"/>
        <v/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#9'!E18:F18)</f>
        <v>0</v>
      </c>
      <c r="F18" s="74">
        <v>0</v>
      </c>
      <c r="G18" s="73">
        <f>SUM('Draw #9'!G18)+F18</f>
        <v>10000</v>
      </c>
      <c r="H18" s="23">
        <f t="shared" si="0"/>
        <v>10000</v>
      </c>
      <c r="I18" s="23">
        <v>0</v>
      </c>
      <c r="J18" s="23">
        <f>SUM(I18+'Draw #9'!J18)</f>
        <v>0</v>
      </c>
      <c r="K18" s="107" t="str">
        <f t="shared" si="1"/>
        <v/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#9'!E19:F19)</f>
        <v>0</v>
      </c>
      <c r="F19" s="74">
        <v>0</v>
      </c>
      <c r="G19" s="73">
        <f>SUM('Draw #9'!G19)+F19</f>
        <v>10000</v>
      </c>
      <c r="H19" s="23">
        <f t="shared" si="0"/>
        <v>10000</v>
      </c>
      <c r="I19" s="23">
        <v>0</v>
      </c>
      <c r="J19" s="23">
        <f>SUM(I19+'Draw #9'!J19)</f>
        <v>0</v>
      </c>
      <c r="K19" s="107" t="str">
        <f t="shared" si="1"/>
        <v/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#9'!E20:F20)</f>
        <v>0</v>
      </c>
      <c r="F20" s="74">
        <v>0</v>
      </c>
      <c r="G20" s="73">
        <f>SUM('Draw #9'!G20)+F20</f>
        <v>20000</v>
      </c>
      <c r="H20" s="23">
        <f t="shared" si="0"/>
        <v>20000</v>
      </c>
      <c r="I20" s="23">
        <v>0</v>
      </c>
      <c r="J20" s="23">
        <f>SUM(I20+'Draw #9'!J20)</f>
        <v>0</v>
      </c>
      <c r="K20" s="107" t="str">
        <f t="shared" si="1"/>
        <v/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#9'!E21:F21)</f>
        <v>0</v>
      </c>
      <c r="F21" s="74">
        <v>0</v>
      </c>
      <c r="G21" s="73">
        <f>SUM('Draw #9'!G21)+F21</f>
        <v>382500</v>
      </c>
      <c r="H21" s="23">
        <f t="shared" si="0"/>
        <v>382500</v>
      </c>
      <c r="I21" s="23">
        <v>0</v>
      </c>
      <c r="J21" s="23">
        <f>SUM(I21+'Draw #9'!J21)</f>
        <v>0</v>
      </c>
      <c r="K21" s="107" t="str">
        <f t="shared" si="1"/>
        <v/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#9'!E22:F22)</f>
        <v>0</v>
      </c>
      <c r="F22" s="74">
        <v>0</v>
      </c>
      <c r="G22" s="73">
        <f>SUM('Draw #9'!G22)+F22</f>
        <v>0</v>
      </c>
      <c r="H22" s="23">
        <f t="shared" si="0"/>
        <v>0</v>
      </c>
      <c r="I22" s="23">
        <v>0</v>
      </c>
      <c r="J22" s="23">
        <f>SUM(I22+'Draw #9'!J22)</f>
        <v>0</v>
      </c>
      <c r="K22" s="107" t="str">
        <f t="shared" si="1"/>
        <v/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#9'!E23:F23)</f>
        <v>0</v>
      </c>
      <c r="F23" s="74">
        <v>0</v>
      </c>
      <c r="G23" s="73">
        <f>SUM('Draw #9'!G23)+F23</f>
        <v>0</v>
      </c>
      <c r="H23" s="23">
        <f t="shared" si="0"/>
        <v>0</v>
      </c>
      <c r="I23" s="23">
        <v>0</v>
      </c>
      <c r="J23" s="23">
        <f>SUM(I23+'Draw #9'!J23)</f>
        <v>0</v>
      </c>
      <c r="K23" s="107" t="str">
        <f t="shared" si="1"/>
        <v/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#9'!E24:F24)</f>
        <v>0</v>
      </c>
      <c r="F24" s="74">
        <v>0</v>
      </c>
      <c r="G24" s="73">
        <f>SUM('Draw #9'!G24)+F24</f>
        <v>50000</v>
      </c>
      <c r="H24" s="23">
        <f t="shared" si="0"/>
        <v>50000</v>
      </c>
      <c r="I24" s="23">
        <v>0</v>
      </c>
      <c r="J24" s="23">
        <f>SUM(I24+'Draw #9'!J24)</f>
        <v>0</v>
      </c>
      <c r="K24" s="107" t="str">
        <f t="shared" si="1"/>
        <v/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#9'!E25:F25)</f>
        <v>0</v>
      </c>
      <c r="F25" s="74">
        <v>0</v>
      </c>
      <c r="G25" s="73">
        <f>SUM('Draw #9'!G25)+F25</f>
        <v>7000</v>
      </c>
      <c r="H25" s="23">
        <f t="shared" si="0"/>
        <v>7000</v>
      </c>
      <c r="I25" s="23">
        <v>0</v>
      </c>
      <c r="J25" s="23">
        <f>SUM(I25+'Draw #9'!J25)</f>
        <v>0</v>
      </c>
      <c r="K25" s="107" t="str">
        <f t="shared" si="1"/>
        <v/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#9'!E26:F26)</f>
        <v>0</v>
      </c>
      <c r="F26" s="74">
        <v>0</v>
      </c>
      <c r="G26" s="73">
        <f>SUM('Draw #9'!G26)+F26</f>
        <v>592020.54</v>
      </c>
      <c r="H26" s="23">
        <f t="shared" si="0"/>
        <v>592020.54</v>
      </c>
      <c r="I26" s="23">
        <v>0</v>
      </c>
      <c r="J26" s="23">
        <f>SUM(I26+'Draw #9'!J26)</f>
        <v>0</v>
      </c>
      <c r="K26" s="107" t="str">
        <f t="shared" si="1"/>
        <v/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#9'!E27:F27)</f>
        <v>0</v>
      </c>
      <c r="F27" s="74">
        <v>0</v>
      </c>
      <c r="G27" s="73">
        <f>SUM('Draw #9'!G27)+F27</f>
        <v>79500</v>
      </c>
      <c r="H27" s="23">
        <f t="shared" si="0"/>
        <v>79500</v>
      </c>
      <c r="I27" s="23">
        <v>0</v>
      </c>
      <c r="J27" s="23">
        <f>SUM(I27+'Draw #9'!J27)</f>
        <v>0</v>
      </c>
      <c r="K27" s="107" t="str">
        <f t="shared" si="1"/>
        <v/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#9'!E28:F28)</f>
        <v>0</v>
      </c>
      <c r="F28" s="74">
        <v>0</v>
      </c>
      <c r="G28" s="73">
        <f>SUM('Draw #9'!G28)+F28</f>
        <v>11000</v>
      </c>
      <c r="H28" s="23">
        <f t="shared" si="0"/>
        <v>11000</v>
      </c>
      <c r="I28" s="23">
        <v>0</v>
      </c>
      <c r="J28" s="23">
        <f>SUM(I28+'Draw #9'!J28)</f>
        <v>0</v>
      </c>
      <c r="K28" s="107" t="str">
        <f t="shared" si="1"/>
        <v/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#9'!E29:F29)</f>
        <v>0</v>
      </c>
      <c r="F29" s="74">
        <v>0</v>
      </c>
      <c r="G29" s="73">
        <f>SUM('Draw #9'!G29)+F29</f>
        <v>327470</v>
      </c>
      <c r="H29" s="23">
        <f t="shared" si="0"/>
        <v>327470</v>
      </c>
      <c r="I29" s="23">
        <v>0</v>
      </c>
      <c r="J29" s="23">
        <f>SUM(I29+'Draw #9'!J29)</f>
        <v>0</v>
      </c>
      <c r="K29" s="107" t="str">
        <f t="shared" si="1"/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#9'!E30:F30)</f>
        <v>0</v>
      </c>
      <c r="F30" s="74">
        <v>0</v>
      </c>
      <c r="G30" s="73">
        <f>SUM('Draw #9'!G30)+F30</f>
        <v>5000</v>
      </c>
      <c r="H30" s="23">
        <f t="shared" si="0"/>
        <v>5000</v>
      </c>
      <c r="I30" s="23">
        <v>0</v>
      </c>
      <c r="J30" s="23">
        <f>SUM(I30+'Draw #9'!J30)</f>
        <v>0</v>
      </c>
      <c r="K30" s="107" t="str">
        <f t="shared" si="1"/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#9'!E31:F31)</f>
        <v>0</v>
      </c>
      <c r="F31" s="74">
        <v>0</v>
      </c>
      <c r="G31" s="73">
        <f>SUM('Draw #9'!G31)+F31</f>
        <v>60042</v>
      </c>
      <c r="H31" s="23">
        <f t="shared" si="0"/>
        <v>60042</v>
      </c>
      <c r="I31" s="23">
        <v>0</v>
      </c>
      <c r="J31" s="23">
        <f>SUM(I31+'Draw #9'!J31)</f>
        <v>0</v>
      </c>
      <c r="K31" s="107" t="str">
        <f t="shared" si="1"/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#9'!E32:F32)</f>
        <v>0</v>
      </c>
      <c r="F32" s="74">
        <v>0</v>
      </c>
      <c r="G32" s="73">
        <f>SUM('Draw #9'!G32)+F32</f>
        <v>143700</v>
      </c>
      <c r="H32" s="23">
        <f t="shared" si="0"/>
        <v>143700</v>
      </c>
      <c r="I32" s="23">
        <v>0</v>
      </c>
      <c r="J32" s="23">
        <f>SUM(I32+'Draw #9'!J32)</f>
        <v>0</v>
      </c>
      <c r="K32" s="107" t="str">
        <f t="shared" si="1"/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#9'!E33:F33)</f>
        <v>0</v>
      </c>
      <c r="F33" s="74">
        <v>0</v>
      </c>
      <c r="G33" s="73">
        <f>SUM('Draw #9'!G33)+F33</f>
        <v>13055</v>
      </c>
      <c r="H33" s="23">
        <f t="shared" si="0"/>
        <v>13055</v>
      </c>
      <c r="I33" s="23">
        <v>0</v>
      </c>
      <c r="J33" s="23">
        <f>SUM(I33+'Draw #9'!J33)</f>
        <v>0</v>
      </c>
      <c r="K33" s="107" t="str">
        <f t="shared" si="1"/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#9'!E34:F34)</f>
        <v>0</v>
      </c>
      <c r="F34" s="74">
        <v>0</v>
      </c>
      <c r="G34" s="73">
        <f>SUM('Draw #9'!G34)+F34</f>
        <v>33988.019999999997</v>
      </c>
      <c r="H34" s="23">
        <f t="shared" si="0"/>
        <v>33988.019999999997</v>
      </c>
      <c r="I34" s="23">
        <v>0</v>
      </c>
      <c r="J34" s="23">
        <f>SUM(I34+'Draw #9'!J34)</f>
        <v>0</v>
      </c>
      <c r="K34" s="107" t="str">
        <f t="shared" si="1"/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#9'!E35:F35)</f>
        <v>0</v>
      </c>
      <c r="F35" s="74">
        <v>0</v>
      </c>
      <c r="G35" s="73">
        <f>SUM('Draw #9'!G35)+F35</f>
        <v>10000</v>
      </c>
      <c r="H35" s="23">
        <f t="shared" si="0"/>
        <v>10000</v>
      </c>
      <c r="I35" s="23">
        <v>0</v>
      </c>
      <c r="J35" s="23">
        <f>SUM(I35+'Draw #9'!J35)</f>
        <v>0</v>
      </c>
      <c r="K35" s="107" t="str">
        <f t="shared" si="1"/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#9'!E36:F36)</f>
        <v>0</v>
      </c>
      <c r="F36" s="74">
        <v>0</v>
      </c>
      <c r="G36" s="73">
        <f>SUM('Draw #9'!G36)+F36</f>
        <v>75000</v>
      </c>
      <c r="H36" s="23">
        <f t="shared" si="0"/>
        <v>75000</v>
      </c>
      <c r="I36" s="23">
        <v>0</v>
      </c>
      <c r="J36" s="23">
        <f>SUM(I36+'Draw #9'!J36)</f>
        <v>0</v>
      </c>
      <c r="K36" s="107" t="str">
        <f t="shared" si="1"/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#9'!E37:F37)</f>
        <v>0</v>
      </c>
      <c r="F37" s="74">
        <v>0</v>
      </c>
      <c r="G37" s="73">
        <f>SUM('Draw #9'!G37)+F37</f>
        <v>35000</v>
      </c>
      <c r="H37" s="23">
        <f t="shared" si="0"/>
        <v>35000</v>
      </c>
      <c r="I37" s="23">
        <v>0</v>
      </c>
      <c r="J37" s="23">
        <f>SUM(I37+'Draw #9'!J37)</f>
        <v>0</v>
      </c>
      <c r="K37" s="107" t="str">
        <f t="shared" si="1"/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#9'!E38:F38)</f>
        <v>0</v>
      </c>
      <c r="F38" s="74">
        <v>0</v>
      </c>
      <c r="G38" s="73">
        <f>SUM('Draw #9'!G38)+F38</f>
        <v>970000</v>
      </c>
      <c r="H38" s="23">
        <f t="shared" si="0"/>
        <v>970000</v>
      </c>
      <c r="I38" s="23">
        <v>0</v>
      </c>
      <c r="J38" s="23">
        <f>SUM(I38+'Draw #9'!J38)</f>
        <v>0</v>
      </c>
      <c r="K38" s="107" t="str">
        <f t="shared" si="1"/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#9'!E39:F39)</f>
        <v>0</v>
      </c>
      <c r="F39" s="74">
        <v>0</v>
      </c>
      <c r="G39" s="73">
        <f>SUM('Draw #9'!G39)+F39</f>
        <v>10000</v>
      </c>
      <c r="H39" s="23">
        <f t="shared" si="0"/>
        <v>10000</v>
      </c>
      <c r="I39" s="23">
        <v>0</v>
      </c>
      <c r="J39" s="23">
        <f>SUM(I39+'Draw #9'!J39)</f>
        <v>0</v>
      </c>
      <c r="K39" s="107" t="str">
        <f t="shared" si="1"/>
        <v/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#9'!E40:F40)</f>
        <v>0</v>
      </c>
      <c r="F40" s="74">
        <v>0</v>
      </c>
      <c r="G40" s="73">
        <f>SUM('Draw #9'!G40)+F40</f>
        <v>7600</v>
      </c>
      <c r="H40" s="23">
        <f t="shared" si="0"/>
        <v>7600</v>
      </c>
      <c r="I40" s="23">
        <v>0</v>
      </c>
      <c r="J40" s="23">
        <f>SUM(I40+'Draw #9'!J40)</f>
        <v>0</v>
      </c>
      <c r="K40" s="107" t="str">
        <f t="shared" si="1"/>
        <v/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#9'!E41:F41)</f>
        <v>0</v>
      </c>
      <c r="F41" s="74">
        <v>0</v>
      </c>
      <c r="G41" s="73">
        <f>SUM('Draw #9'!G41)+F41</f>
        <v>46600</v>
      </c>
      <c r="H41" s="23">
        <f t="shared" si="0"/>
        <v>46600</v>
      </c>
      <c r="I41" s="23">
        <v>0</v>
      </c>
      <c r="J41" s="23">
        <f>SUM(I41+'Draw #9'!J41)</f>
        <v>0</v>
      </c>
      <c r="K41" s="107" t="str">
        <f t="shared" si="1"/>
        <v/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#9'!E42:F42)</f>
        <v>0</v>
      </c>
      <c r="F42" s="74">
        <v>0</v>
      </c>
      <c r="G42" s="73">
        <f>SUM('Draw #9'!G42)+F42</f>
        <v>58250</v>
      </c>
      <c r="H42" s="23">
        <f t="shared" si="0"/>
        <v>58250</v>
      </c>
      <c r="I42" s="23">
        <v>0</v>
      </c>
      <c r="J42" s="23">
        <f>SUM(I42+'Draw #9'!J42)</f>
        <v>0</v>
      </c>
      <c r="K42" s="107" t="str">
        <f t="shared" si="1"/>
        <v/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#9'!E43:F43)</f>
        <v>0</v>
      </c>
      <c r="F43" s="74">
        <v>0</v>
      </c>
      <c r="G43" s="73">
        <f>SUM('Draw #9'!G43)+F43</f>
        <v>74200</v>
      </c>
      <c r="H43" s="23">
        <f t="shared" si="0"/>
        <v>74200</v>
      </c>
      <c r="I43" s="23">
        <v>0</v>
      </c>
      <c r="J43" s="23">
        <f>SUM(I43+'Draw #9'!J43)</f>
        <v>0</v>
      </c>
      <c r="K43" s="107" t="str">
        <f t="shared" si="1"/>
        <v/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#9'!E44:F44)</f>
        <v>0</v>
      </c>
      <c r="F44" s="74">
        <v>0</v>
      </c>
      <c r="G44" s="73">
        <f>SUM('Draw #9'!G44)+F44</f>
        <v>70000</v>
      </c>
      <c r="H44" s="23">
        <f t="shared" si="0"/>
        <v>70000</v>
      </c>
      <c r="I44" s="23">
        <v>0</v>
      </c>
      <c r="J44" s="23">
        <f>SUM(I44+'Draw #9'!J44)</f>
        <v>0</v>
      </c>
      <c r="K44" s="107" t="str">
        <f t="shared" si="1"/>
        <v/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#9'!E45:F45)</f>
        <v>0</v>
      </c>
      <c r="F45" s="74">
        <v>0</v>
      </c>
      <c r="G45" s="73">
        <f>SUM('Draw #9'!G45)+F45</f>
        <v>3000</v>
      </c>
      <c r="H45" s="23">
        <f t="shared" si="0"/>
        <v>3000</v>
      </c>
      <c r="I45" s="23">
        <v>0</v>
      </c>
      <c r="J45" s="23">
        <f>SUM(I45+'Draw #9'!J45)</f>
        <v>0</v>
      </c>
      <c r="K45" s="107" t="str">
        <f t="shared" si="1"/>
        <v/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#9'!E46:F46)</f>
        <v>0</v>
      </c>
      <c r="F46" s="74">
        <v>0</v>
      </c>
      <c r="G46" s="73">
        <f>SUM('Draw #9'!G46)+F46</f>
        <v>5000</v>
      </c>
      <c r="H46" s="23">
        <f t="shared" si="0"/>
        <v>5000</v>
      </c>
      <c r="I46" s="23">
        <v>0</v>
      </c>
      <c r="J46" s="23">
        <f>SUM(I46+'Draw #9'!J46)</f>
        <v>0</v>
      </c>
      <c r="K46" s="107" t="str">
        <f t="shared" si="1"/>
        <v/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#9'!E47:F47)</f>
        <v>0</v>
      </c>
      <c r="F47" s="74">
        <v>0</v>
      </c>
      <c r="G47" s="73">
        <f>SUM('Draw #9'!G47)+F47</f>
        <v>182256</v>
      </c>
      <c r="H47" s="23">
        <f t="shared" si="0"/>
        <v>182256</v>
      </c>
      <c r="I47" s="23">
        <v>0</v>
      </c>
      <c r="J47" s="23">
        <f>SUM(I47+'Draw #9'!J47)</f>
        <v>0</v>
      </c>
      <c r="K47" s="107" t="str">
        <f t="shared" si="1"/>
        <v/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#9'!E48:F48)</f>
        <v>0</v>
      </c>
      <c r="F48" s="74">
        <v>0</v>
      </c>
      <c r="G48" s="73">
        <f>SUM('Draw #9'!G48)+F48</f>
        <v>81726.81</v>
      </c>
      <c r="H48" s="23">
        <f t="shared" si="0"/>
        <v>81726.81</v>
      </c>
      <c r="I48" s="23">
        <v>0</v>
      </c>
      <c r="J48" s="23">
        <f>SUM(I48+'Draw #9'!J48)</f>
        <v>0</v>
      </c>
      <c r="K48" s="107" t="str">
        <f t="shared" si="1"/>
        <v/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#9'!E49:F49)</f>
        <v>0</v>
      </c>
      <c r="F49" s="74">
        <v>0</v>
      </c>
      <c r="G49" s="73">
        <f>SUM('Draw #9'!G49)+F49</f>
        <v>25900</v>
      </c>
      <c r="H49" s="23">
        <f t="shared" si="0"/>
        <v>25900</v>
      </c>
      <c r="I49" s="23">
        <v>0</v>
      </c>
      <c r="J49" s="23">
        <f>SUM(I49+'Draw #9'!J49)</f>
        <v>0</v>
      </c>
      <c r="K49" s="107" t="str">
        <f t="shared" si="1"/>
        <v/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#9'!E50:F50)</f>
        <v>0</v>
      </c>
      <c r="F50" s="74">
        <v>0</v>
      </c>
      <c r="G50" s="73">
        <f>SUM('Draw #9'!G50)+F50</f>
        <v>8755</v>
      </c>
      <c r="H50" s="23">
        <f t="shared" si="0"/>
        <v>8755</v>
      </c>
      <c r="I50" s="23">
        <v>0</v>
      </c>
      <c r="J50" s="23">
        <f>SUM(I50+'Draw #9'!J50)</f>
        <v>0</v>
      </c>
      <c r="K50" s="107" t="str">
        <f t="shared" si="1"/>
        <v/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#9'!E51:F51)</f>
        <v>0</v>
      </c>
      <c r="F51" s="74">
        <v>0</v>
      </c>
      <c r="G51" s="73">
        <f>SUM('Draw #9'!G51)+F51</f>
        <v>437990</v>
      </c>
      <c r="H51" s="23">
        <f t="shared" si="0"/>
        <v>437990</v>
      </c>
      <c r="I51" s="23">
        <v>0</v>
      </c>
      <c r="J51" s="23">
        <f>SUM(I51+'Draw #9'!J51)</f>
        <v>0</v>
      </c>
      <c r="K51" s="107" t="str">
        <f t="shared" si="1"/>
        <v/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#9'!E52:F52)</f>
        <v>0</v>
      </c>
      <c r="F52" s="74">
        <v>0</v>
      </c>
      <c r="G52" s="73">
        <f>SUM('Draw #9'!G52)+F52</f>
        <v>130000</v>
      </c>
      <c r="H52" s="23">
        <f t="shared" si="0"/>
        <v>130000</v>
      </c>
      <c r="I52" s="23">
        <v>0</v>
      </c>
      <c r="J52" s="23">
        <f>SUM(I52+'Draw #9'!J52)</f>
        <v>0</v>
      </c>
      <c r="K52" s="107" t="str">
        <f t="shared" si="1"/>
        <v/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#9'!E53:F53)</f>
        <v>0</v>
      </c>
      <c r="F53" s="74">
        <v>0</v>
      </c>
      <c r="G53" s="73">
        <f>SUM('Draw #9'!G53)+F53</f>
        <v>118463</v>
      </c>
      <c r="H53" s="23">
        <f t="shared" si="0"/>
        <v>118463</v>
      </c>
      <c r="I53" s="23">
        <v>0</v>
      </c>
      <c r="J53" s="23">
        <f>SUM(I53+'Draw #9'!J53)</f>
        <v>0</v>
      </c>
      <c r="K53" s="107" t="str">
        <f t="shared" si="1"/>
        <v/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#9'!E54:F54)</f>
        <v>0</v>
      </c>
      <c r="F54" s="74">
        <v>0</v>
      </c>
      <c r="G54" s="73">
        <f>SUM('Draw #9'!G54)+F54</f>
        <v>275000</v>
      </c>
      <c r="H54" s="23">
        <f t="shared" si="0"/>
        <v>275000</v>
      </c>
      <c r="I54" s="23">
        <v>0</v>
      </c>
      <c r="J54" s="23">
        <f>SUM(I54+'Draw #9'!J54)</f>
        <v>0</v>
      </c>
      <c r="K54" s="107" t="str">
        <f t="shared" si="1"/>
        <v/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#9'!E55:F55)</f>
        <v>0</v>
      </c>
      <c r="F55" s="74">
        <v>0</v>
      </c>
      <c r="G55" s="73">
        <f>SUM('Draw #9'!G55)+F55</f>
        <v>0</v>
      </c>
      <c r="H55" s="23">
        <f t="shared" si="0"/>
        <v>0</v>
      </c>
      <c r="I55" s="23">
        <v>0</v>
      </c>
      <c r="J55" s="23">
        <f>SUM(I55+'Draw #9'!J55)</f>
        <v>0</v>
      </c>
      <c r="K55" s="107" t="str">
        <f t="shared" si="1"/>
        <v/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#9'!E56:F56)</f>
        <v>0</v>
      </c>
      <c r="F56" s="74">
        <v>0</v>
      </c>
      <c r="G56" s="73">
        <f>SUM('Draw #9'!G56)+F56</f>
        <v>11972.11</v>
      </c>
      <c r="H56" s="23">
        <f t="shared" si="0"/>
        <v>11972.11</v>
      </c>
      <c r="I56" s="23">
        <v>0</v>
      </c>
      <c r="J56" s="23">
        <f>SUM(I56+'Draw #9'!J56)</f>
        <v>0</v>
      </c>
      <c r="K56" s="107" t="str">
        <f t="shared" si="1"/>
        <v/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#9'!E57:F57)</f>
        <v>0</v>
      </c>
      <c r="F57" s="74">
        <v>0</v>
      </c>
      <c r="G57" s="73">
        <f>SUM('Draw #9'!G57)+F57</f>
        <v>13056</v>
      </c>
      <c r="H57" s="23">
        <f t="shared" si="0"/>
        <v>13056</v>
      </c>
      <c r="I57" s="23">
        <v>0</v>
      </c>
      <c r="J57" s="23">
        <f>SUM(I57+'Draw #9'!J57)</f>
        <v>0</v>
      </c>
      <c r="K57" s="107" t="str">
        <f t="shared" si="1"/>
        <v/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#9'!E58:F58)</f>
        <v>0</v>
      </c>
      <c r="F58" s="74">
        <v>0</v>
      </c>
      <c r="G58" s="73">
        <f>SUM('Draw #9'!G58)+F58</f>
        <v>10840</v>
      </c>
      <c r="H58" s="23">
        <f t="shared" si="0"/>
        <v>10840</v>
      </c>
      <c r="I58" s="23">
        <v>0</v>
      </c>
      <c r="J58" s="23">
        <f>SUM(I58+'Draw #9'!J58)</f>
        <v>0</v>
      </c>
      <c r="K58" s="107" t="str">
        <f t="shared" si="1"/>
        <v/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#9'!E59:F59)</f>
        <v>0</v>
      </c>
      <c r="F59" s="74">
        <v>0</v>
      </c>
      <c r="G59" s="73">
        <f>SUM('Draw #9'!G59)+F59</f>
        <v>3000</v>
      </c>
      <c r="H59" s="23">
        <f t="shared" si="0"/>
        <v>3000</v>
      </c>
      <c r="I59" s="23">
        <v>0</v>
      </c>
      <c r="J59" s="23">
        <f>SUM(I59+'Draw #9'!J59)</f>
        <v>0</v>
      </c>
      <c r="K59" s="107" t="str">
        <f t="shared" si="1"/>
        <v/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#9'!E60:F60)</f>
        <v>0</v>
      </c>
      <c r="F60" s="74">
        <v>0</v>
      </c>
      <c r="G60" s="73">
        <f>SUM('Draw #9'!G60)+F60</f>
        <v>14136</v>
      </c>
      <c r="H60" s="23">
        <f t="shared" si="0"/>
        <v>14136</v>
      </c>
      <c r="I60" s="23">
        <v>0</v>
      </c>
      <c r="J60" s="23">
        <f>SUM(I60+'Draw #9'!J60)</f>
        <v>0</v>
      </c>
      <c r="K60" s="107" t="str">
        <f t="shared" si="1"/>
        <v/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#9'!E61:F61)</f>
        <v>0</v>
      </c>
      <c r="F61" s="74">
        <v>0</v>
      </c>
      <c r="G61" s="73">
        <f>SUM('Draw #9'!G61)+F61</f>
        <v>129875.28</v>
      </c>
      <c r="H61" s="23">
        <f t="shared" si="0"/>
        <v>129875.28</v>
      </c>
      <c r="I61" s="23">
        <v>0</v>
      </c>
      <c r="J61" s="23">
        <f>SUM(I61+'Draw #9'!J61)</f>
        <v>0</v>
      </c>
      <c r="K61" s="107" t="str">
        <f t="shared" si="1"/>
        <v/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#9'!E62:F62)</f>
        <v>0</v>
      </c>
      <c r="F62" s="74">
        <v>0</v>
      </c>
      <c r="G62" s="73">
        <f>SUM('Draw #9'!G62)+F62</f>
        <v>50000</v>
      </c>
      <c r="H62" s="23">
        <f t="shared" si="0"/>
        <v>50000</v>
      </c>
      <c r="I62" s="23">
        <v>0</v>
      </c>
      <c r="J62" s="23">
        <f>SUM(I62+'Draw #9'!J62)</f>
        <v>0</v>
      </c>
      <c r="K62" s="107" t="str">
        <f t="shared" si="1"/>
        <v/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#9'!E63:F63)</f>
        <v>0</v>
      </c>
      <c r="F63" s="74">
        <v>0</v>
      </c>
      <c r="G63" s="73">
        <f>SUM('Draw #9'!G63)+F63</f>
        <v>103000</v>
      </c>
      <c r="H63" s="23">
        <f t="shared" si="0"/>
        <v>103000</v>
      </c>
      <c r="I63" s="23">
        <v>0</v>
      </c>
      <c r="J63" s="23">
        <f>SUM(I63+'Draw #9'!J63)</f>
        <v>0</v>
      </c>
      <c r="K63" s="107" t="str">
        <f t="shared" si="1"/>
        <v/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#9'!E64:F64)</f>
        <v>0</v>
      </c>
      <c r="F64" s="74">
        <v>0</v>
      </c>
      <c r="G64" s="73">
        <f>SUM('Draw #9'!G64)+F64</f>
        <v>150000</v>
      </c>
      <c r="H64" s="23">
        <f t="shared" si="0"/>
        <v>150000</v>
      </c>
      <c r="I64" s="23">
        <v>0</v>
      </c>
      <c r="J64" s="23">
        <f>SUM(I64+'Draw #9'!J64)</f>
        <v>0</v>
      </c>
      <c r="K64" s="107" t="str">
        <f t="shared" si="1"/>
        <v/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#9'!E65:F65)</f>
        <v>0</v>
      </c>
      <c r="F65" s="74">
        <v>0</v>
      </c>
      <c r="G65" s="73">
        <f>SUM('Draw #9'!G65)+F65</f>
        <v>37409</v>
      </c>
      <c r="H65" s="23">
        <f t="shared" si="0"/>
        <v>37409</v>
      </c>
      <c r="I65" s="23">
        <v>0</v>
      </c>
      <c r="J65" s="23">
        <f>SUM(I65+'Draw #9'!J65)</f>
        <v>0</v>
      </c>
      <c r="K65" s="107" t="str">
        <f t="shared" si="1"/>
        <v/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#9'!E66:F66)</f>
        <v>0</v>
      </c>
      <c r="F66" s="74">
        <v>0</v>
      </c>
      <c r="G66" s="73">
        <f>SUM('Draw #9'!G66)+F66</f>
        <v>187300</v>
      </c>
      <c r="H66" s="23">
        <f t="shared" si="0"/>
        <v>187300</v>
      </c>
      <c r="I66" s="23">
        <v>0</v>
      </c>
      <c r="J66" s="23">
        <f>SUM(I66+'Draw #9'!J66)</f>
        <v>0</v>
      </c>
      <c r="K66" s="107" t="str">
        <f t="shared" si="1"/>
        <v/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#9'!E67:F67)</f>
        <v>0</v>
      </c>
      <c r="F67" s="74">
        <v>0</v>
      </c>
      <c r="G67" s="73">
        <f>SUM('Draw #9'!G67)+F67</f>
        <v>800000</v>
      </c>
      <c r="H67" s="23">
        <f t="shared" si="0"/>
        <v>800000</v>
      </c>
      <c r="I67" s="23">
        <v>0</v>
      </c>
      <c r="J67" s="23">
        <f>SUM(I67+'Draw #9'!J67)</f>
        <v>0</v>
      </c>
      <c r="K67" s="107" t="str">
        <f t="shared" si="1"/>
        <v/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#9'!E68:F68)</f>
        <v>0</v>
      </c>
      <c r="F68" s="74">
        <v>0</v>
      </c>
      <c r="G68" s="73">
        <f>SUM('Draw #9'!G68)+F68</f>
        <v>5000</v>
      </c>
      <c r="H68" s="23">
        <f t="shared" si="0"/>
        <v>5000</v>
      </c>
      <c r="I68" s="23">
        <v>0</v>
      </c>
      <c r="J68" s="23">
        <f>SUM(I68+'Draw #9'!J68)</f>
        <v>0</v>
      </c>
      <c r="K68" s="107" t="str">
        <f t="shared" si="1"/>
        <v/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#9'!E69:F69)</f>
        <v>0</v>
      </c>
      <c r="F69" s="74">
        <v>0</v>
      </c>
      <c r="G69" s="73">
        <f>SUM('Draw #9'!G69)+F69</f>
        <v>394800</v>
      </c>
      <c r="H69" s="23">
        <f t="shared" si="0"/>
        <v>394800</v>
      </c>
      <c r="I69" s="23">
        <v>0</v>
      </c>
      <c r="J69" s="23">
        <f>SUM(I69+'Draw #9'!J69)</f>
        <v>0</v>
      </c>
      <c r="K69" s="107" t="str">
        <f t="shared" si="1"/>
        <v/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#9'!E70:F70)</f>
        <v>0</v>
      </c>
      <c r="F70" s="74">
        <v>0</v>
      </c>
      <c r="G70" s="73">
        <f>SUM('Draw #9'!G70)+F70</f>
        <v>575000</v>
      </c>
      <c r="H70" s="23">
        <f t="shared" si="0"/>
        <v>575000</v>
      </c>
      <c r="I70" s="23">
        <v>0</v>
      </c>
      <c r="J70" s="23">
        <f>SUM(I70+'Draw #9'!J70)</f>
        <v>0</v>
      </c>
      <c r="K70" s="107" t="str">
        <f t="shared" si="1"/>
        <v/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#9'!E71:F71)</f>
        <v>0</v>
      </c>
      <c r="F71" s="74">
        <v>0</v>
      </c>
      <c r="G71" s="73">
        <f>SUM('Draw #9'!G71)+F71</f>
        <v>32000</v>
      </c>
      <c r="H71" s="23">
        <f t="shared" si="0"/>
        <v>32000</v>
      </c>
      <c r="I71" s="23">
        <v>0</v>
      </c>
      <c r="J71" s="23">
        <f>SUM(I71+'Draw #9'!J71)</f>
        <v>0</v>
      </c>
      <c r="K71" s="107" t="str">
        <f t="shared" si="1"/>
        <v/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#9'!E72:F72)</f>
        <v>0</v>
      </c>
      <c r="F72" s="74">
        <v>0</v>
      </c>
      <c r="G72" s="73">
        <f>SUM('Draw #9'!G72)+F72</f>
        <v>19000</v>
      </c>
      <c r="H72" s="23">
        <f t="shared" si="0"/>
        <v>19000</v>
      </c>
      <c r="I72" s="23">
        <v>0</v>
      </c>
      <c r="J72" s="23">
        <f>SUM(I72+'Draw #9'!J72)</f>
        <v>0</v>
      </c>
      <c r="K72" s="107" t="str">
        <f t="shared" si="1"/>
        <v/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#9'!E73:F73)</f>
        <v>0</v>
      </c>
      <c r="F73" s="74">
        <v>0</v>
      </c>
      <c r="G73" s="73">
        <f>SUM('Draw #9'!G73)+F73</f>
        <v>51000</v>
      </c>
      <c r="H73" s="23">
        <f t="shared" si="0"/>
        <v>51000</v>
      </c>
      <c r="I73" s="23">
        <v>0</v>
      </c>
      <c r="J73" s="23">
        <f>SUM(I73+'Draw #9'!J73)</f>
        <v>0</v>
      </c>
      <c r="K73" s="107" t="str">
        <f t="shared" si="1"/>
        <v/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#9'!E74:F74)</f>
        <v>0</v>
      </c>
      <c r="F74" s="74">
        <v>0</v>
      </c>
      <c r="G74" s="73">
        <f>SUM('Draw #9'!G74)+F74</f>
        <v>5000</v>
      </c>
      <c r="H74" s="23">
        <f t="shared" si="0"/>
        <v>5000</v>
      </c>
      <c r="I74" s="23">
        <v>0</v>
      </c>
      <c r="J74" s="23">
        <f>SUM(I74+'Draw #9'!J74)</f>
        <v>0</v>
      </c>
      <c r="K74" s="107" t="str">
        <f t="shared" si="1"/>
        <v/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#9'!E75:F75)</f>
        <v>0</v>
      </c>
      <c r="F75" s="74">
        <v>0</v>
      </c>
      <c r="G75" s="73">
        <f>SUM('Draw #9'!G75)+F75</f>
        <v>47250</v>
      </c>
      <c r="H75" s="23">
        <f t="shared" si="0"/>
        <v>47250</v>
      </c>
      <c r="I75" s="23">
        <v>0</v>
      </c>
      <c r="J75" s="23">
        <f>SUM(I75+'Draw #9'!J75)</f>
        <v>0</v>
      </c>
      <c r="K75" s="107" t="str">
        <f t="shared" si="1"/>
        <v/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#9'!E76:F76)</f>
        <v>0</v>
      </c>
      <c r="F76" s="74">
        <v>0</v>
      </c>
      <c r="G76" s="73" t="e">
        <f>SUM('Draw #9'!G76)+F76</f>
        <v>#REF!</v>
      </c>
      <c r="H76" s="23" t="e">
        <f t="shared" si="0"/>
        <v>#REF!</v>
      </c>
      <c r="I76" s="23">
        <v>0</v>
      </c>
      <c r="J76" s="23">
        <f>SUM(I76+'Draw #9'!J76)</f>
        <v>0</v>
      </c>
      <c r="K76" s="107" t="str">
        <f t="shared" si="1"/>
        <v/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#9'!E77:F77)</f>
        <v>0</v>
      </c>
      <c r="F77" s="74">
        <v>0</v>
      </c>
      <c r="G77" s="73">
        <f>SUM('Draw #9'!G77)+F77</f>
        <v>57350</v>
      </c>
      <c r="H77" s="23">
        <f t="shared" si="0"/>
        <v>57350</v>
      </c>
      <c r="I77" s="23">
        <v>0</v>
      </c>
      <c r="J77" s="23">
        <f>SUM(I77+'Draw #9'!J77)</f>
        <v>0</v>
      </c>
      <c r="K77" s="107" t="str">
        <f t="shared" si="1"/>
        <v/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#9'!E78:F78)</f>
        <v>0</v>
      </c>
      <c r="F78" s="74">
        <v>0</v>
      </c>
      <c r="G78" s="73">
        <f>SUM('Draw #9'!G78)+F78</f>
        <v>10000</v>
      </c>
      <c r="H78" s="23">
        <f t="shared" si="0"/>
        <v>10000</v>
      </c>
      <c r="I78" s="23">
        <v>0</v>
      </c>
      <c r="J78" s="23">
        <f>SUM(I78+'Draw #9'!J78)</f>
        <v>0</v>
      </c>
      <c r="K78" s="107" t="str">
        <f t="shared" si="1"/>
        <v/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#9'!E79:F79)</f>
        <v>0</v>
      </c>
      <c r="F79" s="74">
        <v>0</v>
      </c>
      <c r="G79" s="73" t="e">
        <f>SUM('Draw #9'!G79)+F79</f>
        <v>#REF!</v>
      </c>
      <c r="H79" s="23" t="e">
        <f t="shared" si="0"/>
        <v>#REF!</v>
      </c>
      <c r="I79" s="23">
        <v>0</v>
      </c>
      <c r="J79" s="23">
        <f>SUM(I79+'Draw #9'!J79)</f>
        <v>0</v>
      </c>
      <c r="K79" s="107" t="str">
        <f t="shared" si="1"/>
        <v/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#9'!E80:F80)</f>
        <v>0</v>
      </c>
      <c r="F80" s="74">
        <v>0</v>
      </c>
      <c r="G80" s="73" t="e">
        <f>SUM('Draw #9'!G80)+F80</f>
        <v>#REF!</v>
      </c>
      <c r="H80" s="23" t="e">
        <f t="shared" si="0"/>
        <v>#REF!</v>
      </c>
      <c r="I80" s="23">
        <v>0</v>
      </c>
      <c r="J80" s="23">
        <f>SUM(I80+'Draw #9'!J80)</f>
        <v>0</v>
      </c>
      <c r="K80" s="107" t="str">
        <f t="shared" si="1"/>
        <v/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#9'!E81:F81)</f>
        <v>0</v>
      </c>
      <c r="F81" s="74">
        <v>0</v>
      </c>
      <c r="G81" s="73" t="e">
        <f>SUM('Draw #9'!G81)+F81</f>
        <v>#REF!</v>
      </c>
      <c r="H81" s="23" t="e">
        <f t="shared" si="0"/>
        <v>#REF!</v>
      </c>
      <c r="I81" s="23">
        <v>0</v>
      </c>
      <c r="J81" s="23">
        <f>SUM(I81+'Draw #9'!J81)</f>
        <v>0</v>
      </c>
      <c r="K81" s="107" t="str">
        <f t="shared" si="1"/>
        <v/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#9'!E82:F82)</f>
        <v>0</v>
      </c>
      <c r="F82" s="74">
        <v>0</v>
      </c>
      <c r="G82" s="73">
        <f>SUM('Draw #9'!G82)+F82</f>
        <v>10500</v>
      </c>
      <c r="H82" s="23">
        <f t="shared" si="0"/>
        <v>10500</v>
      </c>
      <c r="I82" s="23">
        <v>0</v>
      </c>
      <c r="J82" s="23">
        <f>SUM(I82+'Draw #9'!J82)</f>
        <v>0</v>
      </c>
      <c r="K82" s="107" t="str">
        <f t="shared" si="1"/>
        <v/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#9'!E83:F83)</f>
        <v>0</v>
      </c>
      <c r="F83" s="74">
        <v>0</v>
      </c>
      <c r="G83" s="73">
        <f>SUM('Draw #9'!G83)+F83</f>
        <v>10000</v>
      </c>
      <c r="H83" s="23">
        <f t="shared" si="0"/>
        <v>10000</v>
      </c>
      <c r="I83" s="23">
        <v>0</v>
      </c>
      <c r="J83" s="23">
        <f>SUM(I83+'Draw #9'!J83)</f>
        <v>0</v>
      </c>
      <c r="K83" s="107" t="str">
        <f t="shared" si="1"/>
        <v/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#9'!E84:F84)</f>
        <v>0</v>
      </c>
      <c r="F84" s="74">
        <v>0</v>
      </c>
      <c r="G84" s="73">
        <f>SUM('Draw #9'!G84)+F84</f>
        <v>5000</v>
      </c>
      <c r="H84" s="23">
        <f t="shared" si="0"/>
        <v>5000</v>
      </c>
      <c r="I84" s="23">
        <v>0</v>
      </c>
      <c r="J84" s="23">
        <f>SUM(I84+'Draw #9'!J84)</f>
        <v>0</v>
      </c>
      <c r="K84" s="107" t="str">
        <f t="shared" si="1"/>
        <v/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#9'!E85:F85)</f>
        <v>0</v>
      </c>
      <c r="F85" s="74">
        <v>0</v>
      </c>
      <c r="G85" s="73">
        <f>SUM('Draw #9'!G85)+F85</f>
        <v>28619.55</v>
      </c>
      <c r="H85" s="23">
        <f t="shared" si="0"/>
        <v>28619.55</v>
      </c>
      <c r="I85" s="23">
        <v>0</v>
      </c>
      <c r="J85" s="23">
        <f>SUM(I85+'Draw #9'!J85)</f>
        <v>0</v>
      </c>
      <c r="K85" s="107" t="str">
        <f t="shared" si="1"/>
        <v/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#9'!E86:F86)</f>
        <v>0</v>
      </c>
      <c r="F86" s="74">
        <v>0</v>
      </c>
      <c r="G86" s="73">
        <f>SUM('Draw #9'!G86)+F86</f>
        <v>50000</v>
      </c>
      <c r="H86" s="23">
        <f t="shared" si="0"/>
        <v>50000</v>
      </c>
      <c r="I86" s="23">
        <v>0</v>
      </c>
      <c r="J86" s="23">
        <f>SUM(I86+'Draw #9'!J86)</f>
        <v>0</v>
      </c>
      <c r="K86" s="107" t="str">
        <f t="shared" si="1"/>
        <v/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#9'!E87:F87)</f>
        <v>0</v>
      </c>
      <c r="F87" s="74">
        <v>0</v>
      </c>
      <c r="G87" s="73">
        <f>SUM('Draw #9'!G87)+F87</f>
        <v>0</v>
      </c>
      <c r="H87" s="23">
        <f t="shared" si="0"/>
        <v>0</v>
      </c>
      <c r="I87" s="23">
        <v>0</v>
      </c>
      <c r="J87" s="23">
        <f>SUM(I87+'Draw #9'!J87)</f>
        <v>0</v>
      </c>
      <c r="K87" s="107" t="str">
        <f t="shared" si="1"/>
        <v/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#9'!E88:F88)</f>
        <v>0</v>
      </c>
      <c r="F88" s="74">
        <v>0</v>
      </c>
      <c r="G88" s="73">
        <f>SUM('Draw #9'!G88)+F88</f>
        <v>0</v>
      </c>
      <c r="H88" s="23">
        <f t="shared" si="0"/>
        <v>0</v>
      </c>
      <c r="I88" s="23">
        <v>0</v>
      </c>
      <c r="J88" s="23">
        <f>SUM(I88+'Draw #9'!J88)</f>
        <v>0</v>
      </c>
      <c r="K88" s="107" t="str">
        <f t="shared" si="1"/>
        <v/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#9'!E89:F89)</f>
        <v>0</v>
      </c>
      <c r="F89" s="74">
        <v>0</v>
      </c>
      <c r="G89" s="73">
        <f>SUM('Draw #9'!G89)+F89</f>
        <v>0</v>
      </c>
      <c r="H89" s="23">
        <f t="shared" si="0"/>
        <v>0</v>
      </c>
      <c r="I89" s="23">
        <v>0</v>
      </c>
      <c r="J89" s="23">
        <f>SUM(I89+'Draw #9'!J89)</f>
        <v>0</v>
      </c>
      <c r="K89" s="107" t="str">
        <f t="shared" si="1"/>
        <v/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#9'!E90:F90)</f>
        <v>0</v>
      </c>
      <c r="F90" s="74">
        <v>0</v>
      </c>
      <c r="G90" s="73">
        <f>SUM('Draw #9'!G90)+F90</f>
        <v>50000</v>
      </c>
      <c r="H90" s="23">
        <f t="shared" si="0"/>
        <v>50000</v>
      </c>
      <c r="I90" s="23">
        <v>0</v>
      </c>
      <c r="J90" s="23">
        <f>SUM(I90+'Draw #9'!J90)</f>
        <v>0</v>
      </c>
      <c r="K90" s="107" t="str">
        <f t="shared" si="1"/>
        <v/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#9'!E91:F91)</f>
        <v>0</v>
      </c>
      <c r="F91" s="74">
        <v>0</v>
      </c>
      <c r="G91" s="73">
        <f>SUM('Draw #9'!G91)+F91</f>
        <v>0</v>
      </c>
      <c r="H91" s="23">
        <f t="shared" si="0"/>
        <v>0</v>
      </c>
      <c r="I91" s="23">
        <v>0</v>
      </c>
      <c r="J91" s="23">
        <f>SUM(I91+'Draw #9'!J91)</f>
        <v>0</v>
      </c>
      <c r="K91" s="107" t="str">
        <f t="shared" si="1"/>
        <v/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#9'!E92:F92)</f>
        <v>0</v>
      </c>
      <c r="F92" s="74">
        <v>0</v>
      </c>
      <c r="G92" s="73">
        <f>SUM('Draw #9'!G92)+F92</f>
        <v>0</v>
      </c>
      <c r="H92" s="23">
        <f t="shared" si="0"/>
        <v>0</v>
      </c>
      <c r="I92" s="23">
        <v>0</v>
      </c>
      <c r="J92" s="23">
        <f>SUM(I92+'Draw #9'!J92)</f>
        <v>0</v>
      </c>
      <c r="K92" s="107" t="str">
        <f t="shared" si="1"/>
        <v/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#9'!E93:F93)</f>
        <v>0</v>
      </c>
      <c r="F93" s="74">
        <v>0</v>
      </c>
      <c r="G93" s="73">
        <f>SUM('Draw #9'!G93)+F93</f>
        <v>806320.04</v>
      </c>
      <c r="H93" s="23">
        <f t="shared" si="0"/>
        <v>806320.04</v>
      </c>
      <c r="I93" s="23">
        <v>0</v>
      </c>
      <c r="J93" s="23">
        <f>SUM(I93+'Draw #9'!J93)</f>
        <v>0</v>
      </c>
      <c r="K93" s="107" t="str">
        <f t="shared" si="1"/>
        <v/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#9'!E94:F94)</f>
        <v>0</v>
      </c>
      <c r="F94" s="74">
        <v>0</v>
      </c>
      <c r="G94" s="73">
        <f>SUM('Draw #9'!G94)+F94</f>
        <v>689162.43</v>
      </c>
      <c r="H94" s="23">
        <f t="shared" si="0"/>
        <v>689162.43</v>
      </c>
      <c r="I94" s="23">
        <v>0</v>
      </c>
      <c r="J94" s="23">
        <f>SUM(I94+'Draw #9'!J94)</f>
        <v>0</v>
      </c>
      <c r="K94" s="107" t="str">
        <f t="shared" si="1"/>
        <v/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#9'!E95:F95)</f>
        <v>0</v>
      </c>
      <c r="F95" s="74">
        <v>0</v>
      </c>
      <c r="G95" s="73" t="e">
        <f>SUM('Draw #9'!G95)+F95</f>
        <v>#REF!</v>
      </c>
      <c r="H95" s="23" t="e">
        <f t="shared" si="0"/>
        <v>#REF!</v>
      </c>
      <c r="I95" s="23">
        <v>0</v>
      </c>
      <c r="J95" s="23">
        <f>SUM(I95+'Draw #9'!J95)</f>
        <v>0</v>
      </c>
      <c r="K95" s="107" t="str">
        <f t="shared" si="1"/>
        <v/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#9'!E96:F96)</f>
        <v>0</v>
      </c>
      <c r="F96" s="74">
        <v>0</v>
      </c>
      <c r="G96" s="73" t="e">
        <f>SUM('Draw #9'!G96)+F96</f>
        <v>#REF!</v>
      </c>
      <c r="H96" s="23" t="e">
        <f t="shared" si="0"/>
        <v>#REF!</v>
      </c>
      <c r="I96" s="23">
        <v>0</v>
      </c>
      <c r="J96" s="23">
        <f>SUM(I96+'Draw #9'!J96)</f>
        <v>0</v>
      </c>
      <c r="K96" s="107" t="str">
        <f t="shared" si="1"/>
        <v/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#9'!E97:F97)</f>
        <v>0</v>
      </c>
      <c r="F97" s="74">
        <v>0</v>
      </c>
      <c r="G97" s="73" t="e">
        <f>SUM('Draw #9'!G97)+F97</f>
        <v>#REF!</v>
      </c>
      <c r="H97" s="23" t="e">
        <f t="shared" si="0"/>
        <v>#REF!</v>
      </c>
      <c r="I97" s="23">
        <v>0</v>
      </c>
      <c r="J97" s="23">
        <f>SUM(I97+'Draw #9'!J97)</f>
        <v>0</v>
      </c>
      <c r="K97" s="107" t="str">
        <f t="shared" si="1"/>
        <v/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#9'!E98:F98)</f>
        <v>0</v>
      </c>
      <c r="F98" s="74">
        <v>0</v>
      </c>
      <c r="G98" s="73" t="e">
        <f>SUM('Draw #9'!G98)+F98</f>
        <v>#REF!</v>
      </c>
      <c r="H98" s="23" t="e">
        <f t="shared" si="0"/>
        <v>#REF!</v>
      </c>
      <c r="I98" s="23">
        <v>0</v>
      </c>
      <c r="J98" s="23">
        <f>SUM(I98+'Draw #9'!J98)</f>
        <v>0</v>
      </c>
      <c r="K98" s="107" t="str">
        <f t="shared" si="1"/>
        <v/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#9'!E99:F99)</f>
        <v>0</v>
      </c>
      <c r="F99" s="74">
        <v>0</v>
      </c>
      <c r="G99" s="73" t="e">
        <f>SUM('Draw #9'!G99)+F99</f>
        <v>#REF!</v>
      </c>
      <c r="H99" s="23" t="e">
        <f t="shared" si="0"/>
        <v>#REF!</v>
      </c>
      <c r="I99" s="23">
        <v>0</v>
      </c>
      <c r="J99" s="23">
        <f>SUM(I99+'Draw #9'!J99)</f>
        <v>0</v>
      </c>
      <c r="K99" s="107" t="str">
        <f t="shared" si="1"/>
        <v/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#9'!E100:F100)</f>
        <v>0</v>
      </c>
      <c r="F100" s="74">
        <v>0</v>
      </c>
      <c r="G100" s="73" t="e">
        <f>SUM('Draw #9'!G100)+F100</f>
        <v>#REF!</v>
      </c>
      <c r="H100" s="23" t="e">
        <f t="shared" si="0"/>
        <v>#REF!</v>
      </c>
      <c r="I100" s="23">
        <v>0</v>
      </c>
      <c r="J100" s="23">
        <f>SUM(I100+'Draw #9'!J100)</f>
        <v>0</v>
      </c>
      <c r="K100" s="107" t="str">
        <f t="shared" si="1"/>
        <v/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#9'!E101:F101)</f>
        <v>0</v>
      </c>
      <c r="F101" s="74">
        <v>0</v>
      </c>
      <c r="G101" s="73" t="e">
        <f>SUM('Draw #9'!G101)+F101</f>
        <v>#REF!</v>
      </c>
      <c r="H101" s="23" t="e">
        <f t="shared" si="0"/>
        <v>#REF!</v>
      </c>
      <c r="I101" s="23">
        <v>0</v>
      </c>
      <c r="J101" s="23">
        <f>SUM(I101+'Draw #9'!J101)</f>
        <v>0</v>
      </c>
      <c r="K101" s="107" t="str">
        <f t="shared" si="1"/>
        <v/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#9'!E102:F102)</f>
        <v>0</v>
      </c>
      <c r="F102" s="74">
        <v>0</v>
      </c>
      <c r="G102" s="73" t="e">
        <f>SUM('Draw #9'!G102)+F102</f>
        <v>#REF!</v>
      </c>
      <c r="H102" s="23" t="e">
        <f t="shared" si="0"/>
        <v>#REF!</v>
      </c>
      <c r="I102" s="23">
        <v>0</v>
      </c>
      <c r="J102" s="23">
        <f>SUM(I102+'Draw #9'!J102)</f>
        <v>0</v>
      </c>
      <c r="K102" s="107" t="str">
        <f t="shared" si="1"/>
        <v/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#9'!E103:F103)</f>
        <v>0</v>
      </c>
      <c r="F103" s="74">
        <v>0</v>
      </c>
      <c r="G103" s="73" t="e">
        <f>SUM('Draw #9'!G103)+F103</f>
        <v>#REF!</v>
      </c>
      <c r="H103" s="23" t="e">
        <f t="shared" si="0"/>
        <v>#REF!</v>
      </c>
      <c r="I103" s="23">
        <v>0</v>
      </c>
      <c r="J103" s="23">
        <f>SUM(I103+'Draw #9'!J103)</f>
        <v>0</v>
      </c>
      <c r="K103" s="107" t="str">
        <f t="shared" si="1"/>
        <v/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#9'!E104:F104)</f>
        <v>0</v>
      </c>
      <c r="F104" s="74">
        <v>0</v>
      </c>
      <c r="G104" s="73" t="e">
        <f>SUM('Draw #9'!G104)+F104</f>
        <v>#REF!</v>
      </c>
      <c r="H104" s="23" t="e">
        <f t="shared" si="0"/>
        <v>#REF!</v>
      </c>
      <c r="I104" s="23">
        <v>0</v>
      </c>
      <c r="J104" s="23">
        <f>SUM(I104+'Draw #9'!J104)</f>
        <v>0</v>
      </c>
      <c r="K104" s="107" t="str">
        <f t="shared" si="1"/>
        <v/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#9'!E105:F105)</f>
        <v>0</v>
      </c>
      <c r="F105" s="74">
        <v>0</v>
      </c>
      <c r="G105" s="73" t="e">
        <f>SUM('Draw #9'!G105)+F105</f>
        <v>#REF!</v>
      </c>
      <c r="H105" s="23" t="e">
        <f t="shared" si="0"/>
        <v>#REF!</v>
      </c>
      <c r="I105" s="23">
        <v>0</v>
      </c>
      <c r="J105" s="23">
        <f>SUM(I105+'Draw #9'!J105)</f>
        <v>0</v>
      </c>
      <c r="K105" s="107" t="str">
        <f t="shared" si="1"/>
        <v/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#9'!E106:F106)</f>
        <v>0</v>
      </c>
      <c r="F106" s="74">
        <v>0</v>
      </c>
      <c r="G106" s="73" t="e">
        <f>SUM('Draw #9'!G106)+F106</f>
        <v>#REF!</v>
      </c>
      <c r="H106" s="23" t="e">
        <f t="shared" si="0"/>
        <v>#REF!</v>
      </c>
      <c r="I106" s="23">
        <v>0</v>
      </c>
      <c r="J106" s="23">
        <f>SUM(I106+'Draw #9'!J106)</f>
        <v>0</v>
      </c>
      <c r="K106" s="107" t="str">
        <f t="shared" si="1"/>
        <v/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#9'!E107:F107)</f>
        <v>0</v>
      </c>
      <c r="F107" s="74">
        <v>0</v>
      </c>
      <c r="G107" s="73" t="e">
        <f>SUM('Draw #9'!G107)+F107</f>
        <v>#REF!</v>
      </c>
      <c r="H107" s="23" t="e">
        <f t="shared" si="0"/>
        <v>#REF!</v>
      </c>
      <c r="I107" s="23">
        <v>0</v>
      </c>
      <c r="J107" s="23">
        <f>SUM(I107+'Draw #9'!J107)</f>
        <v>0</v>
      </c>
      <c r="K107" s="107" t="str">
        <f t="shared" si="1"/>
        <v/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#9'!E108:F108)</f>
        <v>0</v>
      </c>
      <c r="F108" s="74">
        <v>0</v>
      </c>
      <c r="G108" s="73" t="e">
        <f>SUM('Draw #9'!G108)+F108</f>
        <v>#REF!</v>
      </c>
      <c r="H108" s="23" t="e">
        <f t="shared" si="0"/>
        <v>#REF!</v>
      </c>
      <c r="I108" s="23">
        <v>0</v>
      </c>
      <c r="J108" s="23">
        <f>SUM(I108+'Draw #9'!J108)</f>
        <v>0</v>
      </c>
      <c r="K108" s="107" t="str">
        <f t="shared" si="1"/>
        <v/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#9'!E109:F109)</f>
        <v>0</v>
      </c>
      <c r="F109" s="74">
        <v>0</v>
      </c>
      <c r="G109" s="73" t="e">
        <f>SUM('Draw #9'!G109)+F109</f>
        <v>#REF!</v>
      </c>
      <c r="H109" s="23" t="e">
        <f t="shared" si="0"/>
        <v>#REF!</v>
      </c>
      <c r="I109" s="23">
        <v>0</v>
      </c>
      <c r="J109" s="23">
        <f>SUM(I109+'Draw #9'!J109)</f>
        <v>0</v>
      </c>
      <c r="K109" s="107" t="str">
        <f t="shared" si="1"/>
        <v/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#9'!E110:F110)</f>
        <v>0</v>
      </c>
      <c r="F110" s="74">
        <v>0</v>
      </c>
      <c r="G110" s="73" t="e">
        <f>SUM('Draw #9'!G110)+F110</f>
        <v>#REF!</v>
      </c>
      <c r="H110" s="23" t="e">
        <f t="shared" si="0"/>
        <v>#REF!</v>
      </c>
      <c r="I110" s="23">
        <v>0</v>
      </c>
      <c r="J110" s="23">
        <f>SUM(I110+'Draw #9'!J110)</f>
        <v>0</v>
      </c>
      <c r="K110" s="107" t="str">
        <f t="shared" si="1"/>
        <v/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#9'!E111:F111)</f>
        <v>0</v>
      </c>
      <c r="F111" s="74">
        <v>0</v>
      </c>
      <c r="G111" s="73" t="e">
        <f>SUM('Draw #9'!G111)+F111</f>
        <v>#REF!</v>
      </c>
      <c r="H111" s="23" t="e">
        <f t="shared" si="0"/>
        <v>#REF!</v>
      </c>
      <c r="I111" s="23">
        <v>0</v>
      </c>
      <c r="J111" s="23">
        <f>SUM(I111+'Draw #9'!J111)</f>
        <v>0</v>
      </c>
      <c r="K111" s="107" t="str">
        <f t="shared" si="1"/>
        <v/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#9'!E112:F112)</f>
        <v>0</v>
      </c>
      <c r="F112" s="74">
        <v>0</v>
      </c>
      <c r="G112" s="73" t="e">
        <f>SUM('Draw #9'!G112)+F112</f>
        <v>#REF!</v>
      </c>
      <c r="H112" s="23" t="e">
        <f t="shared" si="0"/>
        <v>#REF!</v>
      </c>
      <c r="I112" s="23">
        <v>0</v>
      </c>
      <c r="J112" s="23">
        <f>SUM(I112+'Draw #9'!J112)</f>
        <v>0</v>
      </c>
      <c r="K112" s="107" t="str">
        <f t="shared" si="1"/>
        <v/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#9'!E113:F113)</f>
        <v>0</v>
      </c>
      <c r="F113" s="74">
        <v>0</v>
      </c>
      <c r="G113" s="73" t="e">
        <f>SUM('Draw #9'!G113)+F113</f>
        <v>#REF!</v>
      </c>
      <c r="H113" s="23" t="e">
        <f t="shared" si="0"/>
        <v>#REF!</v>
      </c>
      <c r="I113" s="23">
        <v>0</v>
      </c>
      <c r="J113" s="23">
        <f>SUM(I113+'Draw #9'!J113)</f>
        <v>0</v>
      </c>
      <c r="K113" s="107" t="str">
        <f t="shared" si="1"/>
        <v/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#9'!E114:F114)</f>
        <v>0</v>
      </c>
      <c r="F114" s="74">
        <v>0</v>
      </c>
      <c r="G114" s="73" t="e">
        <f>SUM('Draw #9'!G114)+F114</f>
        <v>#REF!</v>
      </c>
      <c r="H114" s="23" t="e">
        <f t="shared" si="0"/>
        <v>#REF!</v>
      </c>
      <c r="I114" s="23">
        <v>0</v>
      </c>
      <c r="J114" s="23">
        <f>SUM(I114+'Draw #9'!J114)</f>
        <v>0</v>
      </c>
      <c r="K114" s="107" t="str">
        <f t="shared" si="1"/>
        <v/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#9'!E115:F115)</f>
        <v>0</v>
      </c>
      <c r="F115" s="74">
        <v>0</v>
      </c>
      <c r="G115" s="73" t="e">
        <f>SUM('Draw #9'!G115)+F115</f>
        <v>#REF!</v>
      </c>
      <c r="H115" s="23" t="e">
        <f t="shared" si="0"/>
        <v>#REF!</v>
      </c>
      <c r="I115" s="23">
        <v>0</v>
      </c>
      <c r="J115" s="23">
        <f>SUM(I115+'Draw #9'!J115)</f>
        <v>0</v>
      </c>
      <c r="K115" s="107" t="str">
        <f t="shared" si="1"/>
        <v/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#9'!E116:F116)</f>
        <v>0</v>
      </c>
      <c r="F116" s="74">
        <v>0</v>
      </c>
      <c r="G116" s="73" t="e">
        <f>SUM('Draw #9'!G116)+F116</f>
        <v>#REF!</v>
      </c>
      <c r="H116" s="23" t="e">
        <f t="shared" si="0"/>
        <v>#REF!</v>
      </c>
      <c r="I116" s="23">
        <v>0</v>
      </c>
      <c r="J116" s="23">
        <f>SUM(I116+'Draw #9'!J116)</f>
        <v>0</v>
      </c>
      <c r="K116" s="107" t="str">
        <f t="shared" si="1"/>
        <v/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#9'!E117:F117)</f>
        <v>0</v>
      </c>
      <c r="F117" s="74">
        <v>0</v>
      </c>
      <c r="G117" s="73" t="e">
        <f>SUM('Draw #9'!G117)+F117</f>
        <v>#REF!</v>
      </c>
      <c r="H117" s="23" t="e">
        <f t="shared" si="0"/>
        <v>#REF!</v>
      </c>
      <c r="I117" s="23">
        <v>0</v>
      </c>
      <c r="J117" s="23">
        <f>SUM(I117+'Draw #9'!J117)</f>
        <v>0</v>
      </c>
      <c r="K117" s="107" t="str">
        <f t="shared" si="1"/>
        <v/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#9'!E118:F118)</f>
        <v>0</v>
      </c>
      <c r="F118" s="74">
        <v>0</v>
      </c>
      <c r="G118" s="73" t="e">
        <f>SUM('Draw #9'!G118)+F118</f>
        <v>#REF!</v>
      </c>
      <c r="H118" s="23" t="e">
        <f t="shared" si="0"/>
        <v>#REF!</v>
      </c>
      <c r="I118" s="23">
        <v>0</v>
      </c>
      <c r="J118" s="23">
        <f>SUM(I118+'Draw #9'!J118)</f>
        <v>0</v>
      </c>
      <c r="K118" s="107" t="str">
        <f t="shared" si="1"/>
        <v/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#9'!E119:F119)</f>
        <v>0</v>
      </c>
      <c r="F119" s="74">
        <v>0</v>
      </c>
      <c r="G119" s="73" t="e">
        <f>SUM('Draw #9'!G119)+F119</f>
        <v>#REF!</v>
      </c>
      <c r="H119" s="23" t="e">
        <f t="shared" si="0"/>
        <v>#REF!</v>
      </c>
      <c r="I119" s="23">
        <v>0</v>
      </c>
      <c r="J119" s="23">
        <f>SUM(I119+'Draw #9'!J119)</f>
        <v>0</v>
      </c>
      <c r="K119" s="107" t="str">
        <f t="shared" si="1"/>
        <v/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#9'!E120:F120)</f>
        <v>0</v>
      </c>
      <c r="F120" s="74">
        <v>0</v>
      </c>
      <c r="G120" s="73" t="e">
        <f>SUM('Draw #9'!G120)+F120</f>
        <v>#REF!</v>
      </c>
      <c r="H120" s="23" t="e">
        <f t="shared" si="0"/>
        <v>#REF!</v>
      </c>
      <c r="I120" s="23">
        <v>0</v>
      </c>
      <c r="J120" s="23">
        <f>SUM(I120+'Draw #9'!J120)</f>
        <v>0</v>
      </c>
      <c r="K120" s="107" t="str">
        <f t="shared" si="1"/>
        <v/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#9'!E121:F121)</f>
        <v>0</v>
      </c>
      <c r="F121" s="74">
        <v>0</v>
      </c>
      <c r="G121" s="73" t="e">
        <f>SUM('Draw #9'!G121)+F121</f>
        <v>#REF!</v>
      </c>
      <c r="H121" s="23" t="e">
        <f t="shared" si="0"/>
        <v>#REF!</v>
      </c>
      <c r="I121" s="23">
        <v>0</v>
      </c>
      <c r="J121" s="23">
        <f>SUM(I121+'Draw #9'!J121)</f>
        <v>0</v>
      </c>
      <c r="K121" s="107" t="str">
        <f t="shared" si="1"/>
        <v/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#9'!E122:F122)</f>
        <v>0</v>
      </c>
      <c r="F122" s="74">
        <v>0</v>
      </c>
      <c r="G122" s="73" t="e">
        <f>SUM('Draw #9'!G122)+F122</f>
        <v>#REF!</v>
      </c>
      <c r="H122" s="23" t="e">
        <f t="shared" si="0"/>
        <v>#REF!</v>
      </c>
      <c r="I122" s="23">
        <v>0</v>
      </c>
      <c r="J122" s="23">
        <f>SUM(I122+'Draw #9'!J122)</f>
        <v>0</v>
      </c>
      <c r="K122" s="107" t="str">
        <f t="shared" si="1"/>
        <v/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#9'!E123:F123)</f>
        <v>0</v>
      </c>
      <c r="F123" s="74">
        <v>0</v>
      </c>
      <c r="G123" s="73" t="e">
        <f>SUM('Draw #9'!G123)+F123</f>
        <v>#REF!</v>
      </c>
      <c r="H123" s="23" t="e">
        <f t="shared" si="0"/>
        <v>#REF!</v>
      </c>
      <c r="I123" s="23">
        <v>0</v>
      </c>
      <c r="J123" s="23">
        <f>SUM(I123+'Draw #9'!J123)</f>
        <v>0</v>
      </c>
      <c r="K123" s="107" t="str">
        <f t="shared" si="1"/>
        <v/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#9'!E124:F124)</f>
        <v>0</v>
      </c>
      <c r="F124" s="74">
        <v>0</v>
      </c>
      <c r="G124" s="73" t="e">
        <f>SUM('Draw #9'!G124)+F124</f>
        <v>#REF!</v>
      </c>
      <c r="H124" s="23" t="e">
        <f t="shared" si="0"/>
        <v>#REF!</v>
      </c>
      <c r="I124" s="23">
        <v>0</v>
      </c>
      <c r="J124" s="23">
        <f>SUM(I124+'Draw #9'!J124)</f>
        <v>0</v>
      </c>
      <c r="K124" s="107" t="str">
        <f t="shared" si="1"/>
        <v/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#9'!E125:F125)</f>
        <v>0</v>
      </c>
      <c r="F125" s="74">
        <v>0</v>
      </c>
      <c r="G125" s="73" t="e">
        <f>SUM('Draw #9'!G125)+F125</f>
        <v>#REF!</v>
      </c>
      <c r="H125" s="23" t="e">
        <f t="shared" si="0"/>
        <v>#REF!</v>
      </c>
      <c r="I125" s="23">
        <v>0</v>
      </c>
      <c r="J125" s="23">
        <f>SUM(I125+'Draw #9'!J125)</f>
        <v>0</v>
      </c>
      <c r="K125" s="107" t="str">
        <f t="shared" si="1"/>
        <v/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#9'!E126:F126)</f>
        <v>0</v>
      </c>
      <c r="F126" s="74">
        <v>0</v>
      </c>
      <c r="G126" s="73" t="e">
        <f>SUM('Draw #9'!G126)+F126</f>
        <v>#REF!</v>
      </c>
      <c r="H126" s="23" t="e">
        <f t="shared" si="0"/>
        <v>#REF!</v>
      </c>
      <c r="I126" s="23">
        <v>0</v>
      </c>
      <c r="J126" s="23">
        <f>SUM(I126+'Draw #9'!J126)</f>
        <v>0</v>
      </c>
      <c r="K126" s="107" t="str">
        <f t="shared" si="1"/>
        <v/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#9'!E127:F127)</f>
        <v>0</v>
      </c>
      <c r="F127" s="74">
        <v>0</v>
      </c>
      <c r="G127" s="73" t="e">
        <f>SUM('Draw #9'!G127)+F127</f>
        <v>#REF!</v>
      </c>
      <c r="H127" s="23" t="e">
        <f t="shared" si="0"/>
        <v>#REF!</v>
      </c>
      <c r="I127" s="23">
        <v>0</v>
      </c>
      <c r="J127" s="23">
        <f>SUM(I127+'Draw #9'!J127)</f>
        <v>0</v>
      </c>
      <c r="K127" s="107" t="str">
        <f t="shared" si="1"/>
        <v/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#9'!E128:F128)</f>
        <v>0</v>
      </c>
      <c r="F128" s="74">
        <v>0</v>
      </c>
      <c r="G128" s="73" t="e">
        <f>SUM('Draw #9'!G128)+F128</f>
        <v>#REF!</v>
      </c>
      <c r="H128" s="23" t="e">
        <f t="shared" si="0"/>
        <v>#REF!</v>
      </c>
      <c r="I128" s="23">
        <v>0</v>
      </c>
      <c r="J128" s="23">
        <f>SUM(I128+'Draw #9'!J128)</f>
        <v>0</v>
      </c>
      <c r="K128" s="107" t="str">
        <f t="shared" si="1"/>
        <v/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#9'!E129:F129)</f>
        <v>0</v>
      </c>
      <c r="F129" s="74">
        <v>0</v>
      </c>
      <c r="G129" s="73" t="e">
        <f>SUM('Draw #9'!G129)+F129</f>
        <v>#REF!</v>
      </c>
      <c r="H129" s="23" t="e">
        <f t="shared" si="0"/>
        <v>#REF!</v>
      </c>
      <c r="I129" s="23">
        <v>0</v>
      </c>
      <c r="J129" s="23">
        <f>SUM(I129+'Draw #9'!J129)</f>
        <v>0</v>
      </c>
      <c r="K129" s="107" t="str">
        <f t="shared" si="1"/>
        <v/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#9'!E130:F130)</f>
        <v>0</v>
      </c>
      <c r="F130" s="74">
        <v>0</v>
      </c>
      <c r="G130" s="73" t="e">
        <f>SUM('Draw #9'!G130)+F130</f>
        <v>#REF!</v>
      </c>
      <c r="H130" s="23" t="e">
        <f t="shared" si="0"/>
        <v>#REF!</v>
      </c>
      <c r="I130" s="23">
        <v>0</v>
      </c>
      <c r="J130" s="23">
        <f>SUM(I130+'Draw #9'!J130)</f>
        <v>0</v>
      </c>
      <c r="K130" s="107" t="str">
        <f t="shared" si="1"/>
        <v/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#9'!E131:F131)</f>
        <v>0</v>
      </c>
      <c r="F131" s="74">
        <v>0</v>
      </c>
      <c r="G131" s="73" t="e">
        <f>SUM('Draw #9'!G131)+F131</f>
        <v>#REF!</v>
      </c>
      <c r="H131" s="23" t="e">
        <f t="shared" si="0"/>
        <v>#REF!</v>
      </c>
      <c r="I131" s="23">
        <v>0</v>
      </c>
      <c r="J131" s="23">
        <f>SUM(I131+'Draw #9'!J131)</f>
        <v>0</v>
      </c>
      <c r="K131" s="107" t="str">
        <f t="shared" si="1"/>
        <v/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#9'!E132:F132)</f>
        <v>0</v>
      </c>
      <c r="F132" s="74">
        <v>0</v>
      </c>
      <c r="G132" s="73" t="e">
        <f>SUM('Draw #9'!G132)+F132</f>
        <v>#REF!</v>
      </c>
      <c r="H132" s="23" t="e">
        <f t="shared" si="0"/>
        <v>#REF!</v>
      </c>
      <c r="I132" s="23">
        <v>0</v>
      </c>
      <c r="J132" s="23">
        <f>SUM(I132+'Draw #9'!J132)</f>
        <v>0</v>
      </c>
      <c r="K132" s="107" t="str">
        <f t="shared" si="1"/>
        <v/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#9'!E133:F133)</f>
        <v>0</v>
      </c>
      <c r="F133" s="74">
        <v>0</v>
      </c>
      <c r="G133" s="73" t="e">
        <f>SUM('Draw #9'!G133)+F133</f>
        <v>#REF!</v>
      </c>
      <c r="H133" s="23" t="e">
        <f t="shared" si="0"/>
        <v>#REF!</v>
      </c>
      <c r="I133" s="23">
        <v>0</v>
      </c>
      <c r="J133" s="23">
        <f>SUM(I133+'Draw #9'!J133)</f>
        <v>0</v>
      </c>
      <c r="K133" s="107" t="str">
        <f t="shared" si="1"/>
        <v/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#9'!E134:F134)</f>
        <v>0</v>
      </c>
      <c r="F134" s="74">
        <v>0</v>
      </c>
      <c r="G134" s="73" t="e">
        <f>SUM('Draw #9'!G134)+F134</f>
        <v>#REF!</v>
      </c>
      <c r="H134" s="23" t="e">
        <f t="shared" si="0"/>
        <v>#REF!</v>
      </c>
      <c r="I134" s="23">
        <v>0</v>
      </c>
      <c r="J134" s="23">
        <f>SUM(I134+'Draw #9'!J134)</f>
        <v>0</v>
      </c>
      <c r="K134" s="107" t="str">
        <f t="shared" si="1"/>
        <v/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#9'!E135:F135)</f>
        <v>0</v>
      </c>
      <c r="F135" s="74">
        <v>0</v>
      </c>
      <c r="G135" s="73" t="e">
        <f>SUM('Draw #9'!G135)+F135</f>
        <v>#REF!</v>
      </c>
      <c r="H135" s="23" t="e">
        <f t="shared" si="0"/>
        <v>#REF!</v>
      </c>
      <c r="I135" s="23">
        <v>0</v>
      </c>
      <c r="J135" s="23">
        <f>SUM(I135+'Draw #9'!J135)</f>
        <v>0</v>
      </c>
      <c r="K135" s="107" t="str">
        <f t="shared" si="1"/>
        <v/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43" priority="1" stopIfTrue="1">
      <formula>$I10&gt;0</formula>
    </cfRule>
    <cfRule type="expression" dxfId="42" priority="2" stopIfTrue="1">
      <formula>$K10=100%</formula>
    </cfRule>
  </conditionalFormatting>
  <conditionalFormatting sqref="D10:K135">
    <cfRule type="expression" dxfId="41" priority="3" stopIfTrue="1">
      <formula>$K10=""</formula>
    </cfRule>
    <cfRule type="expression" dxfId="40" priority="4" stopIfTrue="1">
      <formula>$K10&gt;100%</formula>
    </cfRule>
  </conditionalFormatting>
  <pageMargins left="0.7" right="0.7" top="0.75" bottom="0.75" header="0" footer="0"/>
  <pageSetup scale="75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2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11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#10'!E10:F10)</f>
        <v>0</v>
      </c>
      <c r="F10" s="74">
        <v>0</v>
      </c>
      <c r="G10" s="73">
        <f>SUM('Draw #10'!G10)+F10</f>
        <v>50000</v>
      </c>
      <c r="H10" s="23">
        <f t="shared" ref="H10:H135" si="0">SUM(G10-J10)</f>
        <v>50000</v>
      </c>
      <c r="I10" s="23">
        <v>0</v>
      </c>
      <c r="J10" s="23">
        <f>SUM(I10+'Draw #10'!J10)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#10'!E11:F11)</f>
        <v>0</v>
      </c>
      <c r="F11" s="74">
        <v>0</v>
      </c>
      <c r="G11" s="73">
        <f>SUM('Draw #10'!G11)+F11</f>
        <v>25000</v>
      </c>
      <c r="H11" s="23">
        <f t="shared" si="0"/>
        <v>25000</v>
      </c>
      <c r="I11" s="23">
        <v>0</v>
      </c>
      <c r="J11" s="23">
        <f>SUM(I11+'Draw #10'!J11)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#10'!E12:F12)</f>
        <v>0</v>
      </c>
      <c r="F12" s="74">
        <v>0</v>
      </c>
      <c r="G12" s="73">
        <f>SUM('Draw #10'!G12)+F12</f>
        <v>30000</v>
      </c>
      <c r="H12" s="23">
        <f t="shared" si="0"/>
        <v>30000</v>
      </c>
      <c r="I12" s="23">
        <v>0</v>
      </c>
      <c r="J12" s="23">
        <f>SUM(I12+'Draw #10'!J12)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#10'!E13:F13)</f>
        <v>0</v>
      </c>
      <c r="F13" s="74">
        <v>0</v>
      </c>
      <c r="G13" s="73">
        <f>SUM('Draw #10'!G13)+F13</f>
        <v>30000</v>
      </c>
      <c r="H13" s="23">
        <f t="shared" si="0"/>
        <v>30000</v>
      </c>
      <c r="I13" s="23">
        <v>0</v>
      </c>
      <c r="J13" s="23">
        <f>SUM(I13+'Draw #10'!J13)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#10'!E14:F14)</f>
        <v>0</v>
      </c>
      <c r="F14" s="74">
        <v>0</v>
      </c>
      <c r="G14" s="73">
        <f>SUM('Draw #10'!G14)+F14</f>
        <v>75000</v>
      </c>
      <c r="H14" s="23">
        <f t="shared" si="0"/>
        <v>75000</v>
      </c>
      <c r="I14" s="23">
        <v>0</v>
      </c>
      <c r="J14" s="23">
        <f>SUM(I14+'Draw #10'!J14)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#10'!E15:F15)</f>
        <v>0</v>
      </c>
      <c r="F15" s="74">
        <v>0</v>
      </c>
      <c r="G15" s="73">
        <f>SUM('Draw #10'!G15)+F15</f>
        <v>35</v>
      </c>
      <c r="H15" s="23">
        <f t="shared" si="0"/>
        <v>35</v>
      </c>
      <c r="I15" s="23">
        <v>0</v>
      </c>
      <c r="J15" s="23">
        <f>SUM(I15+'Draw #10'!J15)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#10'!E16:F16)</f>
        <v>0</v>
      </c>
      <c r="F16" s="74">
        <v>0</v>
      </c>
      <c r="G16" s="73">
        <f>SUM('Draw #10'!G16)+F16</f>
        <v>25000</v>
      </c>
      <c r="H16" s="23">
        <f t="shared" si="0"/>
        <v>25000</v>
      </c>
      <c r="I16" s="23">
        <v>0</v>
      </c>
      <c r="J16" s="23">
        <f>SUM(I16+'Draw #10'!J16)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#10'!E17:F17)</f>
        <v>0</v>
      </c>
      <c r="F17" s="74">
        <v>0</v>
      </c>
      <c r="G17" s="73">
        <f>SUM('Draw #10'!G17)+F17</f>
        <v>10000</v>
      </c>
      <c r="H17" s="23">
        <f t="shared" si="0"/>
        <v>10000</v>
      </c>
      <c r="I17" s="23">
        <v>0</v>
      </c>
      <c r="J17" s="23">
        <f>SUM(I17+'Draw #10'!J17)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#10'!E18:F18)</f>
        <v>0</v>
      </c>
      <c r="F18" s="74">
        <v>0</v>
      </c>
      <c r="G18" s="73">
        <f>SUM('Draw #10'!G18)+F18</f>
        <v>10000</v>
      </c>
      <c r="H18" s="23">
        <f t="shared" si="0"/>
        <v>10000</v>
      </c>
      <c r="I18" s="23">
        <v>0</v>
      </c>
      <c r="J18" s="23">
        <f>SUM(I18+'Draw #10'!J18)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#10'!E19:F19)</f>
        <v>0</v>
      </c>
      <c r="F19" s="74">
        <v>0</v>
      </c>
      <c r="G19" s="73">
        <f>SUM('Draw #10'!G19)+F19</f>
        <v>10000</v>
      </c>
      <c r="H19" s="23">
        <f t="shared" si="0"/>
        <v>10000</v>
      </c>
      <c r="I19" s="23">
        <v>0</v>
      </c>
      <c r="J19" s="23">
        <f>SUM(I19+'Draw #10'!J19)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#10'!E20:F20)</f>
        <v>0</v>
      </c>
      <c r="F20" s="74">
        <v>0</v>
      </c>
      <c r="G20" s="73">
        <f>SUM('Draw #10'!G20)+F20</f>
        <v>20000</v>
      </c>
      <c r="H20" s="23">
        <f t="shared" si="0"/>
        <v>20000</v>
      </c>
      <c r="I20" s="23">
        <v>0</v>
      </c>
      <c r="J20" s="23">
        <f>SUM(I20+'Draw #10'!J20)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#10'!E21:F21)</f>
        <v>0</v>
      </c>
      <c r="F21" s="74">
        <v>0</v>
      </c>
      <c r="G21" s="73">
        <f>SUM('Draw #10'!G21)+F21</f>
        <v>382500</v>
      </c>
      <c r="H21" s="23">
        <f t="shared" si="0"/>
        <v>382500</v>
      </c>
      <c r="I21" s="23">
        <v>0</v>
      </c>
      <c r="J21" s="23">
        <f>SUM(I21+'Draw #10'!J21)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#10'!E22:F22)</f>
        <v>0</v>
      </c>
      <c r="F22" s="74">
        <v>0</v>
      </c>
      <c r="G22" s="73">
        <f>SUM('Draw #10'!G22)+F22</f>
        <v>0</v>
      </c>
      <c r="H22" s="23">
        <f t="shared" si="0"/>
        <v>0</v>
      </c>
      <c r="I22" s="23">
        <v>0</v>
      </c>
      <c r="J22" s="23">
        <f>SUM(I22+'Draw #10'!J22)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#10'!E23:F23)</f>
        <v>0</v>
      </c>
      <c r="F23" s="74">
        <v>0</v>
      </c>
      <c r="G23" s="73">
        <f>SUM('Draw #10'!G23)+F23</f>
        <v>0</v>
      </c>
      <c r="H23" s="23">
        <f t="shared" si="0"/>
        <v>0</v>
      </c>
      <c r="I23" s="23">
        <v>0</v>
      </c>
      <c r="J23" s="23">
        <f>SUM(I23+'Draw #10'!J23)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#10'!E24:F24)</f>
        <v>0</v>
      </c>
      <c r="F24" s="74">
        <v>0</v>
      </c>
      <c r="G24" s="73">
        <f>SUM('Draw #10'!G24)+F24</f>
        <v>50000</v>
      </c>
      <c r="H24" s="23">
        <f t="shared" si="0"/>
        <v>50000</v>
      </c>
      <c r="I24" s="23">
        <v>0</v>
      </c>
      <c r="J24" s="23">
        <f>SUM(I24+'Draw #10'!J24)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#10'!E25:F25)</f>
        <v>0</v>
      </c>
      <c r="F25" s="74">
        <v>0</v>
      </c>
      <c r="G25" s="73">
        <f>SUM('Draw #10'!G25)+F25</f>
        <v>7000</v>
      </c>
      <c r="H25" s="23">
        <f t="shared" si="0"/>
        <v>7000</v>
      </c>
      <c r="I25" s="23">
        <v>0</v>
      </c>
      <c r="J25" s="23">
        <f>SUM(I25+'Draw #10'!J25)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#10'!E26:F26)</f>
        <v>0</v>
      </c>
      <c r="F26" s="74">
        <v>0</v>
      </c>
      <c r="G26" s="73">
        <f>SUM('Draw #10'!G26)+F26</f>
        <v>592020.54</v>
      </c>
      <c r="H26" s="23">
        <f t="shared" si="0"/>
        <v>592020.54</v>
      </c>
      <c r="I26" s="23">
        <v>0</v>
      </c>
      <c r="J26" s="23">
        <f>SUM(I26+'Draw #10'!J26)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#10'!E27:F27)</f>
        <v>0</v>
      </c>
      <c r="F27" s="74">
        <v>0</v>
      </c>
      <c r="G27" s="73">
        <f>SUM('Draw #10'!G27)+F27</f>
        <v>79500</v>
      </c>
      <c r="H27" s="23">
        <f t="shared" si="0"/>
        <v>79500</v>
      </c>
      <c r="I27" s="23">
        <v>0</v>
      </c>
      <c r="J27" s="23">
        <f>SUM(I27+'Draw #10'!J27)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#10'!E28:F28)</f>
        <v>0</v>
      </c>
      <c r="F28" s="74">
        <v>0</v>
      </c>
      <c r="G28" s="73">
        <f>SUM('Draw #10'!G28)+F28</f>
        <v>11000</v>
      </c>
      <c r="H28" s="23">
        <f t="shared" si="0"/>
        <v>11000</v>
      </c>
      <c r="I28" s="23">
        <v>0</v>
      </c>
      <c r="J28" s="23">
        <f>SUM(I28+'Draw #10'!J28)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#10'!E29:F29)</f>
        <v>0</v>
      </c>
      <c r="F29" s="74">
        <v>0</v>
      </c>
      <c r="G29" s="73">
        <f>SUM('Draw #10'!G29)+F29</f>
        <v>327470</v>
      </c>
      <c r="H29" s="23">
        <f t="shared" si="0"/>
        <v>327470</v>
      </c>
      <c r="I29" s="23">
        <v>0</v>
      </c>
      <c r="J29" s="23">
        <f>SUM(I29+'Draw #10'!J29)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#10'!E30:F30)</f>
        <v>0</v>
      </c>
      <c r="F30" s="74">
        <v>0</v>
      </c>
      <c r="G30" s="73">
        <f>SUM('Draw #10'!G30)+F30</f>
        <v>5000</v>
      </c>
      <c r="H30" s="23">
        <f t="shared" si="0"/>
        <v>5000</v>
      </c>
      <c r="I30" s="23">
        <v>0</v>
      </c>
      <c r="J30" s="23">
        <f>SUM(I30+'Draw #10'!J30)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#10'!E31:F31)</f>
        <v>0</v>
      </c>
      <c r="F31" s="74">
        <v>0</v>
      </c>
      <c r="G31" s="73">
        <f>SUM('Draw #10'!G31)+F31</f>
        <v>60042</v>
      </c>
      <c r="H31" s="23">
        <f t="shared" si="0"/>
        <v>60042</v>
      </c>
      <c r="I31" s="23">
        <v>0</v>
      </c>
      <c r="J31" s="23">
        <f>SUM(I31+'Draw #10'!J31)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#10'!E32:F32)</f>
        <v>0</v>
      </c>
      <c r="F32" s="74">
        <v>0</v>
      </c>
      <c r="G32" s="73">
        <f>SUM('Draw #10'!G32)+F32</f>
        <v>143700</v>
      </c>
      <c r="H32" s="23">
        <f t="shared" si="0"/>
        <v>143700</v>
      </c>
      <c r="I32" s="23">
        <v>0</v>
      </c>
      <c r="J32" s="23">
        <f>SUM(I32+'Draw #10'!J32)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#10'!E33:F33)</f>
        <v>0</v>
      </c>
      <c r="F33" s="74">
        <v>0</v>
      </c>
      <c r="G33" s="73">
        <f>SUM('Draw #10'!G33)+F33</f>
        <v>13055</v>
      </c>
      <c r="H33" s="23">
        <f t="shared" si="0"/>
        <v>13055</v>
      </c>
      <c r="I33" s="23">
        <v>0</v>
      </c>
      <c r="J33" s="23">
        <f>SUM(I33+'Draw #10'!J33)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#10'!E34:F34)</f>
        <v>0</v>
      </c>
      <c r="F34" s="74">
        <v>0</v>
      </c>
      <c r="G34" s="73">
        <f>SUM('Draw #10'!G34)+F34</f>
        <v>33988.019999999997</v>
      </c>
      <c r="H34" s="23">
        <f t="shared" si="0"/>
        <v>33988.019999999997</v>
      </c>
      <c r="I34" s="23">
        <v>0</v>
      </c>
      <c r="J34" s="23">
        <f>SUM(I34+'Draw #10'!J34)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#10'!E35:F35)</f>
        <v>0</v>
      </c>
      <c r="F35" s="74">
        <v>0</v>
      </c>
      <c r="G35" s="73">
        <f>SUM('Draw #10'!G35)+F35</f>
        <v>10000</v>
      </c>
      <c r="H35" s="23">
        <f t="shared" si="0"/>
        <v>10000</v>
      </c>
      <c r="I35" s="23">
        <v>0</v>
      </c>
      <c r="J35" s="23">
        <f>SUM(I35+'Draw #10'!J35)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#10'!E36:F36)</f>
        <v>0</v>
      </c>
      <c r="F36" s="74">
        <v>0</v>
      </c>
      <c r="G36" s="73">
        <f>SUM('Draw #10'!G36)+F36</f>
        <v>75000</v>
      </c>
      <c r="H36" s="23">
        <f t="shared" si="0"/>
        <v>75000</v>
      </c>
      <c r="I36" s="23">
        <v>0</v>
      </c>
      <c r="J36" s="23">
        <f>SUM(I36+'Draw #10'!J36)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#10'!E37:F37)</f>
        <v>0</v>
      </c>
      <c r="F37" s="74">
        <v>0</v>
      </c>
      <c r="G37" s="73">
        <f>SUM('Draw #10'!G37)+F37</f>
        <v>35000</v>
      </c>
      <c r="H37" s="23">
        <f t="shared" si="0"/>
        <v>35000</v>
      </c>
      <c r="I37" s="23">
        <v>0</v>
      </c>
      <c r="J37" s="23">
        <f>SUM(I37+'Draw #10'!J37)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#10'!E38:F38)</f>
        <v>0</v>
      </c>
      <c r="F38" s="74">
        <v>0</v>
      </c>
      <c r="G38" s="73">
        <f>SUM('Draw #10'!G38)+F38</f>
        <v>970000</v>
      </c>
      <c r="H38" s="23">
        <f t="shared" si="0"/>
        <v>970000</v>
      </c>
      <c r="I38" s="23">
        <v>0</v>
      </c>
      <c r="J38" s="23">
        <f>SUM(I38+'Draw #10'!J38)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#10'!E39:F39)</f>
        <v>0</v>
      </c>
      <c r="F39" s="74">
        <v>0</v>
      </c>
      <c r="G39" s="73">
        <f>SUM('Draw #10'!G39)+F39</f>
        <v>10000</v>
      </c>
      <c r="H39" s="23">
        <f t="shared" si="0"/>
        <v>10000</v>
      </c>
      <c r="I39" s="23">
        <v>0</v>
      </c>
      <c r="J39" s="23">
        <f>SUM(I39+'Draw #10'!J39)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#10'!E40:F40)</f>
        <v>0</v>
      </c>
      <c r="F40" s="74">
        <v>0</v>
      </c>
      <c r="G40" s="73">
        <f>SUM('Draw #10'!G40)+F40</f>
        <v>7600</v>
      </c>
      <c r="H40" s="23">
        <f t="shared" si="0"/>
        <v>7600</v>
      </c>
      <c r="I40" s="23">
        <v>0</v>
      </c>
      <c r="J40" s="23">
        <f>SUM(I40+'Draw #10'!J40)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#10'!E41:F41)</f>
        <v>0</v>
      </c>
      <c r="F41" s="74">
        <v>0</v>
      </c>
      <c r="G41" s="73">
        <f>SUM('Draw #10'!G41)+F41</f>
        <v>46600</v>
      </c>
      <c r="H41" s="23">
        <f t="shared" si="0"/>
        <v>46600</v>
      </c>
      <c r="I41" s="23">
        <v>0</v>
      </c>
      <c r="J41" s="23">
        <f>SUM(I41+'Draw #10'!J41)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#10'!E42:F42)</f>
        <v>0</v>
      </c>
      <c r="F42" s="74">
        <v>0</v>
      </c>
      <c r="G42" s="73">
        <f>SUM('Draw #10'!G42)+F42</f>
        <v>58250</v>
      </c>
      <c r="H42" s="23">
        <f t="shared" si="0"/>
        <v>58250</v>
      </c>
      <c r="I42" s="23">
        <v>0</v>
      </c>
      <c r="J42" s="23">
        <f>SUM(I42+'Draw #10'!J42)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#10'!E43:F43)</f>
        <v>0</v>
      </c>
      <c r="F43" s="74">
        <v>0</v>
      </c>
      <c r="G43" s="73">
        <f>SUM('Draw #10'!G43)+F43</f>
        <v>74200</v>
      </c>
      <c r="H43" s="23">
        <f t="shared" si="0"/>
        <v>74200</v>
      </c>
      <c r="I43" s="23">
        <v>0</v>
      </c>
      <c r="J43" s="23">
        <f>SUM(I43+'Draw #10'!J43)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#10'!E44:F44)</f>
        <v>0</v>
      </c>
      <c r="F44" s="74">
        <v>0</v>
      </c>
      <c r="G44" s="73">
        <f>SUM('Draw #10'!G44)+F44</f>
        <v>70000</v>
      </c>
      <c r="H44" s="23">
        <f t="shared" si="0"/>
        <v>70000</v>
      </c>
      <c r="I44" s="23">
        <v>0</v>
      </c>
      <c r="J44" s="23">
        <f>SUM(I44+'Draw #10'!J44)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#10'!E45:F45)</f>
        <v>0</v>
      </c>
      <c r="F45" s="74">
        <v>0</v>
      </c>
      <c r="G45" s="73">
        <f>SUM('Draw #10'!G45)+F45</f>
        <v>3000</v>
      </c>
      <c r="H45" s="23">
        <f t="shared" si="0"/>
        <v>3000</v>
      </c>
      <c r="I45" s="23">
        <v>0</v>
      </c>
      <c r="J45" s="23">
        <f>SUM(I45+'Draw #10'!J45)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#10'!E46:F46)</f>
        <v>0</v>
      </c>
      <c r="F46" s="74">
        <v>0</v>
      </c>
      <c r="G46" s="73">
        <f>SUM('Draw #10'!G46)+F46</f>
        <v>5000</v>
      </c>
      <c r="H46" s="23">
        <f t="shared" si="0"/>
        <v>5000</v>
      </c>
      <c r="I46" s="23">
        <v>0</v>
      </c>
      <c r="J46" s="23">
        <f>SUM(I46+'Draw #10'!J46)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#10'!E47:F47)</f>
        <v>0</v>
      </c>
      <c r="F47" s="74">
        <v>0</v>
      </c>
      <c r="G47" s="73">
        <f>SUM('Draw #10'!G47)+F47</f>
        <v>182256</v>
      </c>
      <c r="H47" s="23">
        <f t="shared" si="0"/>
        <v>182256</v>
      </c>
      <c r="I47" s="23">
        <v>0</v>
      </c>
      <c r="J47" s="23">
        <f>SUM(I47+'Draw #10'!J47)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#10'!E48:F48)</f>
        <v>0</v>
      </c>
      <c r="F48" s="74">
        <v>0</v>
      </c>
      <c r="G48" s="73">
        <f>SUM('Draw #10'!G48)+F48</f>
        <v>81726.81</v>
      </c>
      <c r="H48" s="23">
        <f t="shared" si="0"/>
        <v>81726.81</v>
      </c>
      <c r="I48" s="23">
        <v>0</v>
      </c>
      <c r="J48" s="23">
        <f>SUM(I48+'Draw #10'!J48)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#10'!E49:F49)</f>
        <v>0</v>
      </c>
      <c r="F49" s="74">
        <v>0</v>
      </c>
      <c r="G49" s="73">
        <f>SUM('Draw #10'!G49)+F49</f>
        <v>25900</v>
      </c>
      <c r="H49" s="23">
        <f t="shared" si="0"/>
        <v>25900</v>
      </c>
      <c r="I49" s="23">
        <v>0</v>
      </c>
      <c r="J49" s="23">
        <f>SUM(I49+'Draw #10'!J49)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#10'!E50:F50)</f>
        <v>0</v>
      </c>
      <c r="F50" s="74">
        <v>0</v>
      </c>
      <c r="G50" s="73">
        <f>SUM('Draw #10'!G50)+F50</f>
        <v>8755</v>
      </c>
      <c r="H50" s="23">
        <f t="shared" si="0"/>
        <v>8755</v>
      </c>
      <c r="I50" s="23">
        <v>0</v>
      </c>
      <c r="J50" s="23">
        <f>SUM(I50+'Draw #10'!J50)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#10'!E51:F51)</f>
        <v>0</v>
      </c>
      <c r="F51" s="74">
        <v>0</v>
      </c>
      <c r="G51" s="73">
        <f>SUM('Draw #10'!G51)+F51</f>
        <v>437990</v>
      </c>
      <c r="H51" s="23">
        <f t="shared" si="0"/>
        <v>437990</v>
      </c>
      <c r="I51" s="23">
        <v>0</v>
      </c>
      <c r="J51" s="23">
        <f>SUM(I51+'Draw #10'!J51)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#10'!E52:F52)</f>
        <v>0</v>
      </c>
      <c r="F52" s="74">
        <v>0</v>
      </c>
      <c r="G52" s="73">
        <f>SUM('Draw #10'!G52)+F52</f>
        <v>130000</v>
      </c>
      <c r="H52" s="23">
        <f t="shared" si="0"/>
        <v>130000</v>
      </c>
      <c r="I52" s="23">
        <v>0</v>
      </c>
      <c r="J52" s="23">
        <f>SUM(I52+'Draw #10'!J52)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#10'!E53:F53)</f>
        <v>0</v>
      </c>
      <c r="F53" s="74">
        <v>0</v>
      </c>
      <c r="G53" s="73">
        <f>SUM('Draw #10'!G53)+F53</f>
        <v>118463</v>
      </c>
      <c r="H53" s="23">
        <f t="shared" si="0"/>
        <v>118463</v>
      </c>
      <c r="I53" s="23">
        <v>0</v>
      </c>
      <c r="J53" s="23">
        <f>SUM(I53+'Draw #10'!J53)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#10'!E54:F54)</f>
        <v>0</v>
      </c>
      <c r="F54" s="74">
        <v>0</v>
      </c>
      <c r="G54" s="73">
        <f>SUM('Draw #10'!G54)+F54</f>
        <v>275000</v>
      </c>
      <c r="H54" s="23">
        <f t="shared" si="0"/>
        <v>275000</v>
      </c>
      <c r="I54" s="23">
        <v>0</v>
      </c>
      <c r="J54" s="23">
        <f>SUM(I54+'Draw #10'!J54)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#10'!E55:F55)</f>
        <v>0</v>
      </c>
      <c r="F55" s="74">
        <v>0</v>
      </c>
      <c r="G55" s="73">
        <f>SUM('Draw #10'!G55)+F55</f>
        <v>0</v>
      </c>
      <c r="H55" s="23">
        <f t="shared" si="0"/>
        <v>0</v>
      </c>
      <c r="I55" s="23">
        <v>0</v>
      </c>
      <c r="J55" s="23">
        <f>SUM(I55+'Draw #10'!J55)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#10'!E56:F56)</f>
        <v>0</v>
      </c>
      <c r="F56" s="74">
        <v>0</v>
      </c>
      <c r="G56" s="73">
        <f>SUM('Draw #10'!G56)+F56</f>
        <v>11972.11</v>
      </c>
      <c r="H56" s="23">
        <f t="shared" si="0"/>
        <v>11972.11</v>
      </c>
      <c r="I56" s="23">
        <v>0</v>
      </c>
      <c r="J56" s="23">
        <f>SUM(I56+'Draw #10'!J56)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#10'!E57:F57)</f>
        <v>0</v>
      </c>
      <c r="F57" s="74">
        <v>0</v>
      </c>
      <c r="G57" s="73">
        <f>SUM('Draw #10'!G57)+F57</f>
        <v>13056</v>
      </c>
      <c r="H57" s="23">
        <f t="shared" si="0"/>
        <v>13056</v>
      </c>
      <c r="I57" s="23">
        <v>0</v>
      </c>
      <c r="J57" s="23">
        <f>SUM(I57+'Draw #10'!J57)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#10'!E58:F58)</f>
        <v>0</v>
      </c>
      <c r="F58" s="74">
        <v>0</v>
      </c>
      <c r="G58" s="73">
        <f>SUM('Draw #10'!G58)+F58</f>
        <v>10840</v>
      </c>
      <c r="H58" s="23">
        <f t="shared" si="0"/>
        <v>10840</v>
      </c>
      <c r="I58" s="23">
        <v>0</v>
      </c>
      <c r="J58" s="23">
        <f>SUM(I58+'Draw #10'!J58)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#10'!E59:F59)</f>
        <v>0</v>
      </c>
      <c r="F59" s="74">
        <v>0</v>
      </c>
      <c r="G59" s="73">
        <f>SUM('Draw #10'!G59)+F59</f>
        <v>3000</v>
      </c>
      <c r="H59" s="23">
        <f t="shared" si="0"/>
        <v>3000</v>
      </c>
      <c r="I59" s="23">
        <v>0</v>
      </c>
      <c r="J59" s="23">
        <f>SUM(I59+'Draw #10'!J59)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#10'!E60:F60)</f>
        <v>0</v>
      </c>
      <c r="F60" s="74">
        <v>0</v>
      </c>
      <c r="G60" s="73">
        <f>SUM('Draw #10'!G60)+F60</f>
        <v>14136</v>
      </c>
      <c r="H60" s="23">
        <f t="shared" si="0"/>
        <v>14136</v>
      </c>
      <c r="I60" s="23">
        <v>0</v>
      </c>
      <c r="J60" s="23">
        <f>SUM(I60+'Draw #10'!J60)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#10'!E61:F61)</f>
        <v>0</v>
      </c>
      <c r="F61" s="74">
        <v>0</v>
      </c>
      <c r="G61" s="73">
        <f>SUM('Draw #10'!G61)+F61</f>
        <v>129875.28</v>
      </c>
      <c r="H61" s="23">
        <f t="shared" si="0"/>
        <v>129875.28</v>
      </c>
      <c r="I61" s="23">
        <v>0</v>
      </c>
      <c r="J61" s="23">
        <f>SUM(I61+'Draw #10'!J61)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#10'!E62:F62)</f>
        <v>0</v>
      </c>
      <c r="F62" s="74">
        <v>0</v>
      </c>
      <c r="G62" s="73">
        <f>SUM('Draw #10'!G62)+F62</f>
        <v>50000</v>
      </c>
      <c r="H62" s="23">
        <f t="shared" si="0"/>
        <v>50000</v>
      </c>
      <c r="I62" s="23">
        <v>0</v>
      </c>
      <c r="J62" s="23">
        <f>SUM(I62+'Draw #10'!J62)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#10'!E63:F63)</f>
        <v>0</v>
      </c>
      <c r="F63" s="74">
        <v>0</v>
      </c>
      <c r="G63" s="73">
        <f>SUM('Draw #10'!G63)+F63</f>
        <v>103000</v>
      </c>
      <c r="H63" s="23">
        <f t="shared" si="0"/>
        <v>103000</v>
      </c>
      <c r="I63" s="23">
        <v>0</v>
      </c>
      <c r="J63" s="23">
        <f>SUM(I63+'Draw #10'!J63)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#10'!E64:F64)</f>
        <v>0</v>
      </c>
      <c r="F64" s="74">
        <v>0</v>
      </c>
      <c r="G64" s="73">
        <f>SUM('Draw #10'!G64)+F64</f>
        <v>150000</v>
      </c>
      <c r="H64" s="23">
        <f t="shared" si="0"/>
        <v>150000</v>
      </c>
      <c r="I64" s="23">
        <v>0</v>
      </c>
      <c r="J64" s="23">
        <f>SUM(I64+'Draw #10'!J64)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#10'!E65:F65)</f>
        <v>0</v>
      </c>
      <c r="F65" s="74">
        <v>0</v>
      </c>
      <c r="G65" s="73">
        <f>SUM('Draw #10'!G65)+F65</f>
        <v>37409</v>
      </c>
      <c r="H65" s="23">
        <f t="shared" si="0"/>
        <v>37409</v>
      </c>
      <c r="I65" s="23">
        <v>0</v>
      </c>
      <c r="J65" s="23">
        <f>SUM(I65+'Draw #10'!J65)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#10'!E66:F66)</f>
        <v>0</v>
      </c>
      <c r="F66" s="74">
        <v>0</v>
      </c>
      <c r="G66" s="73">
        <f>SUM('Draw #10'!G66)+F66</f>
        <v>187300</v>
      </c>
      <c r="H66" s="23">
        <f t="shared" si="0"/>
        <v>187300</v>
      </c>
      <c r="I66" s="23">
        <v>0</v>
      </c>
      <c r="J66" s="23">
        <f>SUM(I66+'Draw #10'!J66)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#10'!E67:F67)</f>
        <v>0</v>
      </c>
      <c r="F67" s="74">
        <v>0</v>
      </c>
      <c r="G67" s="73">
        <f>SUM('Draw #10'!G67)+F67</f>
        <v>800000</v>
      </c>
      <c r="H67" s="23">
        <f t="shared" si="0"/>
        <v>800000</v>
      </c>
      <c r="I67" s="23">
        <v>0</v>
      </c>
      <c r="J67" s="23">
        <f>SUM(I67+'Draw #10'!J67)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#10'!E68:F68)</f>
        <v>0</v>
      </c>
      <c r="F68" s="74">
        <v>0</v>
      </c>
      <c r="G68" s="73">
        <f>SUM('Draw #10'!G68)+F68</f>
        <v>5000</v>
      </c>
      <c r="H68" s="23">
        <f t="shared" si="0"/>
        <v>5000</v>
      </c>
      <c r="I68" s="23">
        <v>0</v>
      </c>
      <c r="J68" s="23">
        <f>SUM(I68+'Draw #10'!J68)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#10'!E69:F69)</f>
        <v>0</v>
      </c>
      <c r="F69" s="74">
        <v>0</v>
      </c>
      <c r="G69" s="73">
        <f>SUM('Draw #10'!G69)+F69</f>
        <v>394800</v>
      </c>
      <c r="H69" s="23">
        <f t="shared" si="0"/>
        <v>394800</v>
      </c>
      <c r="I69" s="23">
        <v>0</v>
      </c>
      <c r="J69" s="23">
        <f>SUM(I69+'Draw #10'!J69)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#10'!E70:F70)</f>
        <v>0</v>
      </c>
      <c r="F70" s="74">
        <v>0</v>
      </c>
      <c r="G70" s="73">
        <f>SUM('Draw #10'!G70)+F70</f>
        <v>575000</v>
      </c>
      <c r="H70" s="23">
        <f t="shared" si="0"/>
        <v>575000</v>
      </c>
      <c r="I70" s="23">
        <v>0</v>
      </c>
      <c r="J70" s="23">
        <f>SUM(I70+'Draw #10'!J70)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#10'!E71:F71)</f>
        <v>0</v>
      </c>
      <c r="F71" s="74">
        <v>0</v>
      </c>
      <c r="G71" s="73">
        <f>SUM('Draw #10'!G71)+F71</f>
        <v>32000</v>
      </c>
      <c r="H71" s="23">
        <f t="shared" si="0"/>
        <v>32000</v>
      </c>
      <c r="I71" s="23">
        <v>0</v>
      </c>
      <c r="J71" s="23">
        <f>SUM(I71+'Draw #10'!J71)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#10'!E72:F72)</f>
        <v>0</v>
      </c>
      <c r="F72" s="74">
        <v>0</v>
      </c>
      <c r="G72" s="73">
        <f>SUM('Draw #10'!G72)+F72</f>
        <v>19000</v>
      </c>
      <c r="H72" s="23">
        <f t="shared" si="0"/>
        <v>19000</v>
      </c>
      <c r="I72" s="23">
        <v>0</v>
      </c>
      <c r="J72" s="23">
        <f>SUM(I72+'Draw #10'!J72)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#10'!E73:F73)</f>
        <v>0</v>
      </c>
      <c r="F73" s="74">
        <v>0</v>
      </c>
      <c r="G73" s="73">
        <f>SUM('Draw #10'!G73)+F73</f>
        <v>51000</v>
      </c>
      <c r="H73" s="23">
        <f t="shared" si="0"/>
        <v>51000</v>
      </c>
      <c r="I73" s="23">
        <v>0</v>
      </c>
      <c r="J73" s="23">
        <f>SUM(I73+'Draw #10'!J73)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#10'!E74:F74)</f>
        <v>0</v>
      </c>
      <c r="F74" s="74">
        <v>0</v>
      </c>
      <c r="G74" s="73">
        <f>SUM('Draw #10'!G74)+F74</f>
        <v>5000</v>
      </c>
      <c r="H74" s="23">
        <f t="shared" si="0"/>
        <v>5000</v>
      </c>
      <c r="I74" s="23">
        <v>0</v>
      </c>
      <c r="J74" s="23">
        <f>SUM(I74+'Draw #10'!J74)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#10'!E75:F75)</f>
        <v>0</v>
      </c>
      <c r="F75" s="74">
        <v>0</v>
      </c>
      <c r="G75" s="73">
        <f>SUM('Draw #10'!G75)+F75</f>
        <v>47250</v>
      </c>
      <c r="H75" s="23">
        <f t="shared" si="0"/>
        <v>47250</v>
      </c>
      <c r="I75" s="23">
        <v>0</v>
      </c>
      <c r="J75" s="23">
        <f>SUM(I75+'Draw #10'!J75)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#10'!E76:F76)</f>
        <v>0</v>
      </c>
      <c r="F76" s="74">
        <v>0</v>
      </c>
      <c r="G76" s="73" t="e">
        <f>SUM('Draw #10'!G76)+F76</f>
        <v>#REF!</v>
      </c>
      <c r="H76" s="23" t="e">
        <f t="shared" si="0"/>
        <v>#REF!</v>
      </c>
      <c r="I76" s="23">
        <v>0</v>
      </c>
      <c r="J76" s="23">
        <f>SUM(I76+'Draw #10'!J76)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#10'!E77:F77)</f>
        <v>0</v>
      </c>
      <c r="F77" s="74">
        <v>0</v>
      </c>
      <c r="G77" s="73">
        <f>SUM('Draw #10'!G77)+F77</f>
        <v>57350</v>
      </c>
      <c r="H77" s="23">
        <f t="shared" si="0"/>
        <v>57350</v>
      </c>
      <c r="I77" s="23">
        <v>0</v>
      </c>
      <c r="J77" s="23">
        <f>SUM(I77+'Draw #10'!J77)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#10'!E78:F78)</f>
        <v>0</v>
      </c>
      <c r="F78" s="74">
        <v>0</v>
      </c>
      <c r="G78" s="73">
        <f>SUM('Draw #10'!G78)+F78</f>
        <v>10000</v>
      </c>
      <c r="H78" s="23">
        <f t="shared" si="0"/>
        <v>10000</v>
      </c>
      <c r="I78" s="23">
        <v>0</v>
      </c>
      <c r="J78" s="23">
        <f>SUM(I78+'Draw #10'!J78)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#10'!E79:F79)</f>
        <v>0</v>
      </c>
      <c r="F79" s="74">
        <v>0</v>
      </c>
      <c r="G79" s="73" t="e">
        <f>SUM('Draw #10'!G79)+F79</f>
        <v>#REF!</v>
      </c>
      <c r="H79" s="23" t="e">
        <f t="shared" si="0"/>
        <v>#REF!</v>
      </c>
      <c r="I79" s="23">
        <v>0</v>
      </c>
      <c r="J79" s="23">
        <f>SUM(I79+'Draw #10'!J79)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#10'!E80:F80)</f>
        <v>0</v>
      </c>
      <c r="F80" s="74">
        <v>0</v>
      </c>
      <c r="G80" s="73" t="e">
        <f>SUM('Draw #10'!G80)+F80</f>
        <v>#REF!</v>
      </c>
      <c r="H80" s="23" t="e">
        <f t="shared" si="0"/>
        <v>#REF!</v>
      </c>
      <c r="I80" s="23">
        <v>0</v>
      </c>
      <c r="J80" s="23">
        <f>SUM(I80+'Draw #10'!J80)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#10'!E81:F81)</f>
        <v>0</v>
      </c>
      <c r="F81" s="74">
        <v>0</v>
      </c>
      <c r="G81" s="73" t="e">
        <f>SUM('Draw #10'!G81)+F81</f>
        <v>#REF!</v>
      </c>
      <c r="H81" s="23" t="e">
        <f t="shared" si="0"/>
        <v>#REF!</v>
      </c>
      <c r="I81" s="23">
        <v>0</v>
      </c>
      <c r="J81" s="23">
        <f>SUM(I81+'Draw #10'!J81)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#10'!E82:F82)</f>
        <v>0</v>
      </c>
      <c r="F82" s="74">
        <v>0</v>
      </c>
      <c r="G82" s="73">
        <f>SUM('Draw #10'!G82)+F82</f>
        <v>10500</v>
      </c>
      <c r="H82" s="23">
        <f t="shared" si="0"/>
        <v>10500</v>
      </c>
      <c r="I82" s="23">
        <v>0</v>
      </c>
      <c r="J82" s="23">
        <f>SUM(I82+'Draw #10'!J82)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#10'!E83:F83)</f>
        <v>0</v>
      </c>
      <c r="F83" s="74">
        <v>0</v>
      </c>
      <c r="G83" s="73">
        <f>SUM('Draw #10'!G83)+F83</f>
        <v>10000</v>
      </c>
      <c r="H83" s="23">
        <f t="shared" si="0"/>
        <v>10000</v>
      </c>
      <c r="I83" s="23">
        <v>0</v>
      </c>
      <c r="J83" s="23">
        <f>SUM(I83+'Draw #10'!J83)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#10'!E84:F84)</f>
        <v>0</v>
      </c>
      <c r="F84" s="74">
        <v>0</v>
      </c>
      <c r="G84" s="73">
        <f>SUM('Draw #10'!G84)+F84</f>
        <v>5000</v>
      </c>
      <c r="H84" s="23">
        <f t="shared" si="0"/>
        <v>5000</v>
      </c>
      <c r="I84" s="23">
        <v>0</v>
      </c>
      <c r="J84" s="23">
        <f>SUM(I84+'Draw #10'!J84)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#10'!E85:F85)</f>
        <v>0</v>
      </c>
      <c r="F85" s="74">
        <v>0</v>
      </c>
      <c r="G85" s="73">
        <f>SUM('Draw #10'!G85)+F85</f>
        <v>28619.55</v>
      </c>
      <c r="H85" s="23">
        <f t="shared" si="0"/>
        <v>28619.55</v>
      </c>
      <c r="I85" s="23">
        <v>0</v>
      </c>
      <c r="J85" s="23">
        <f>SUM(I85+'Draw #10'!J85)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#10'!E86:F86)</f>
        <v>0</v>
      </c>
      <c r="F86" s="74">
        <v>0</v>
      </c>
      <c r="G86" s="73">
        <f>SUM('Draw #10'!G86)+F86</f>
        <v>50000</v>
      </c>
      <c r="H86" s="23">
        <f t="shared" si="0"/>
        <v>50000</v>
      </c>
      <c r="I86" s="23">
        <v>0</v>
      </c>
      <c r="J86" s="23">
        <f>SUM(I86+'Draw #10'!J86)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#10'!E87:F87)</f>
        <v>0</v>
      </c>
      <c r="F87" s="74">
        <v>0</v>
      </c>
      <c r="G87" s="73">
        <f>SUM('Draw #10'!G87)+F87</f>
        <v>0</v>
      </c>
      <c r="H87" s="23">
        <f t="shared" si="0"/>
        <v>0</v>
      </c>
      <c r="I87" s="23">
        <v>0</v>
      </c>
      <c r="J87" s="23">
        <f>SUM(I87+'Draw #10'!J87)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#10'!E88:F88)</f>
        <v>0</v>
      </c>
      <c r="F88" s="74">
        <v>0</v>
      </c>
      <c r="G88" s="73">
        <f>SUM('Draw #10'!G88)+F88</f>
        <v>0</v>
      </c>
      <c r="H88" s="23">
        <f t="shared" si="0"/>
        <v>0</v>
      </c>
      <c r="I88" s="23">
        <v>0</v>
      </c>
      <c r="J88" s="23">
        <f>SUM(I88+'Draw #10'!J88)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#10'!E89:F89)</f>
        <v>0</v>
      </c>
      <c r="F89" s="74">
        <v>0</v>
      </c>
      <c r="G89" s="73">
        <f>SUM('Draw #10'!G89)+F89</f>
        <v>0</v>
      </c>
      <c r="H89" s="23">
        <f t="shared" si="0"/>
        <v>0</v>
      </c>
      <c r="I89" s="23">
        <v>0</v>
      </c>
      <c r="J89" s="23">
        <f>SUM(I89+'Draw #10'!J89)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#10'!E90:F90)</f>
        <v>0</v>
      </c>
      <c r="F90" s="74">
        <v>0</v>
      </c>
      <c r="G90" s="73">
        <f>SUM('Draw #10'!G90)+F90</f>
        <v>50000</v>
      </c>
      <c r="H90" s="23">
        <f t="shared" si="0"/>
        <v>50000</v>
      </c>
      <c r="I90" s="23">
        <v>0</v>
      </c>
      <c r="J90" s="23">
        <f>SUM(I90+'Draw #10'!J90)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#10'!E91:F91)</f>
        <v>0</v>
      </c>
      <c r="F91" s="74">
        <v>0</v>
      </c>
      <c r="G91" s="73">
        <f>SUM('Draw #10'!G91)+F91</f>
        <v>0</v>
      </c>
      <c r="H91" s="23">
        <f t="shared" si="0"/>
        <v>0</v>
      </c>
      <c r="I91" s="23">
        <v>0</v>
      </c>
      <c r="J91" s="23">
        <f>SUM(I91+'Draw #10'!J91)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#10'!E92:F92)</f>
        <v>0</v>
      </c>
      <c r="F92" s="74">
        <v>0</v>
      </c>
      <c r="G92" s="73">
        <f>SUM('Draw #10'!G92)+F92</f>
        <v>0</v>
      </c>
      <c r="H92" s="23">
        <f t="shared" si="0"/>
        <v>0</v>
      </c>
      <c r="I92" s="23">
        <v>0</v>
      </c>
      <c r="J92" s="23">
        <f>SUM(I92+'Draw #10'!J92)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#10'!E93:F93)</f>
        <v>0</v>
      </c>
      <c r="F93" s="74">
        <v>0</v>
      </c>
      <c r="G93" s="73">
        <f>SUM('Draw #10'!G93)+F93</f>
        <v>806320.04</v>
      </c>
      <c r="H93" s="23">
        <f t="shared" si="0"/>
        <v>806320.04</v>
      </c>
      <c r="I93" s="23">
        <v>0</v>
      </c>
      <c r="J93" s="23">
        <f>SUM(I93+'Draw #10'!J93)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#10'!E94:F94)</f>
        <v>0</v>
      </c>
      <c r="F94" s="74">
        <v>0</v>
      </c>
      <c r="G94" s="73">
        <f>SUM('Draw #10'!G94)+F94</f>
        <v>689162.43</v>
      </c>
      <c r="H94" s="23">
        <f t="shared" si="0"/>
        <v>689162.43</v>
      </c>
      <c r="I94" s="23">
        <v>0</v>
      </c>
      <c r="J94" s="23">
        <f>SUM(I94+'Draw #10'!J94)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#10'!E95:F95)</f>
        <v>0</v>
      </c>
      <c r="F95" s="74">
        <v>0</v>
      </c>
      <c r="G95" s="73" t="e">
        <f>SUM('Draw #10'!G95)+F95</f>
        <v>#REF!</v>
      </c>
      <c r="H95" s="23" t="e">
        <f t="shared" si="0"/>
        <v>#REF!</v>
      </c>
      <c r="I95" s="23">
        <v>0</v>
      </c>
      <c r="J95" s="23">
        <f>SUM(I95+'Draw #10'!J95)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#10'!E96:F96)</f>
        <v>0</v>
      </c>
      <c r="F96" s="74">
        <v>0</v>
      </c>
      <c r="G96" s="73" t="e">
        <f>SUM('Draw #10'!G96)+F96</f>
        <v>#REF!</v>
      </c>
      <c r="H96" s="23" t="e">
        <f t="shared" si="0"/>
        <v>#REF!</v>
      </c>
      <c r="I96" s="23">
        <v>0</v>
      </c>
      <c r="J96" s="23">
        <f>SUM(I96+'Draw #10'!J96)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#10'!E97:F97)</f>
        <v>0</v>
      </c>
      <c r="F97" s="74">
        <v>0</v>
      </c>
      <c r="G97" s="73" t="e">
        <f>SUM('Draw #10'!G97)+F97</f>
        <v>#REF!</v>
      </c>
      <c r="H97" s="23" t="e">
        <f t="shared" si="0"/>
        <v>#REF!</v>
      </c>
      <c r="I97" s="23">
        <v>0</v>
      </c>
      <c r="J97" s="23">
        <f>SUM(I97+'Draw #10'!J97)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#10'!E98:F98)</f>
        <v>0</v>
      </c>
      <c r="F98" s="74">
        <v>0</v>
      </c>
      <c r="G98" s="73" t="e">
        <f>SUM('Draw #10'!G98)+F98</f>
        <v>#REF!</v>
      </c>
      <c r="H98" s="23" t="e">
        <f t="shared" si="0"/>
        <v>#REF!</v>
      </c>
      <c r="I98" s="23">
        <v>0</v>
      </c>
      <c r="J98" s="23">
        <f>SUM(I98+'Draw #10'!J98)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#10'!E99:F99)</f>
        <v>0</v>
      </c>
      <c r="F99" s="74">
        <v>0</v>
      </c>
      <c r="G99" s="73" t="e">
        <f>SUM('Draw #10'!G99)+F99</f>
        <v>#REF!</v>
      </c>
      <c r="H99" s="23" t="e">
        <f t="shared" si="0"/>
        <v>#REF!</v>
      </c>
      <c r="I99" s="23">
        <v>0</v>
      </c>
      <c r="J99" s="23">
        <f>SUM(I99+'Draw #10'!J99)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#10'!E100:F100)</f>
        <v>0</v>
      </c>
      <c r="F100" s="74">
        <v>0</v>
      </c>
      <c r="G100" s="73" t="e">
        <f>SUM('Draw #10'!G100)+F100</f>
        <v>#REF!</v>
      </c>
      <c r="H100" s="23" t="e">
        <f t="shared" si="0"/>
        <v>#REF!</v>
      </c>
      <c r="I100" s="23">
        <v>0</v>
      </c>
      <c r="J100" s="23">
        <f>SUM(I100+'Draw #10'!J100)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#10'!E101:F101)</f>
        <v>0</v>
      </c>
      <c r="F101" s="74">
        <v>0</v>
      </c>
      <c r="G101" s="73" t="e">
        <f>SUM('Draw #10'!G101)+F101</f>
        <v>#REF!</v>
      </c>
      <c r="H101" s="23" t="e">
        <f t="shared" si="0"/>
        <v>#REF!</v>
      </c>
      <c r="I101" s="23">
        <v>0</v>
      </c>
      <c r="J101" s="23">
        <f>SUM(I101+'Draw #10'!J101)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#10'!E102:F102)</f>
        <v>0</v>
      </c>
      <c r="F102" s="74">
        <v>0</v>
      </c>
      <c r="G102" s="73" t="e">
        <f>SUM('Draw #10'!G102)+F102</f>
        <v>#REF!</v>
      </c>
      <c r="H102" s="23" t="e">
        <f t="shared" si="0"/>
        <v>#REF!</v>
      </c>
      <c r="I102" s="23">
        <v>0</v>
      </c>
      <c r="J102" s="23">
        <f>SUM(I102+'Draw #10'!J102)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#10'!E103:F103)</f>
        <v>0</v>
      </c>
      <c r="F103" s="74">
        <v>0</v>
      </c>
      <c r="G103" s="73" t="e">
        <f>SUM('Draw #10'!G103)+F103</f>
        <v>#REF!</v>
      </c>
      <c r="H103" s="23" t="e">
        <f t="shared" si="0"/>
        <v>#REF!</v>
      </c>
      <c r="I103" s="23">
        <v>0</v>
      </c>
      <c r="J103" s="23">
        <f>SUM(I103+'Draw #10'!J103)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#10'!E104:F104)</f>
        <v>0</v>
      </c>
      <c r="F104" s="74">
        <v>0</v>
      </c>
      <c r="G104" s="73" t="e">
        <f>SUM('Draw #10'!G104)+F104</f>
        <v>#REF!</v>
      </c>
      <c r="H104" s="23" t="e">
        <f t="shared" si="0"/>
        <v>#REF!</v>
      </c>
      <c r="I104" s="23">
        <v>0</v>
      </c>
      <c r="J104" s="23">
        <f>SUM(I104+'Draw #10'!J104)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#10'!E105:F105)</f>
        <v>0</v>
      </c>
      <c r="F105" s="74">
        <v>0</v>
      </c>
      <c r="G105" s="73" t="e">
        <f>SUM('Draw #10'!G105)+F105</f>
        <v>#REF!</v>
      </c>
      <c r="H105" s="23" t="e">
        <f t="shared" si="0"/>
        <v>#REF!</v>
      </c>
      <c r="I105" s="23">
        <v>0</v>
      </c>
      <c r="J105" s="23">
        <f>SUM(I105+'Draw #10'!J105)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#10'!E106:F106)</f>
        <v>0</v>
      </c>
      <c r="F106" s="74">
        <v>0</v>
      </c>
      <c r="G106" s="73" t="e">
        <f>SUM('Draw #10'!G106)+F106</f>
        <v>#REF!</v>
      </c>
      <c r="H106" s="23" t="e">
        <f t="shared" si="0"/>
        <v>#REF!</v>
      </c>
      <c r="I106" s="23">
        <v>0</v>
      </c>
      <c r="J106" s="23">
        <f>SUM(I106+'Draw #10'!J106)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#10'!E107:F107)</f>
        <v>0</v>
      </c>
      <c r="F107" s="74">
        <v>0</v>
      </c>
      <c r="G107" s="73" t="e">
        <f>SUM('Draw #10'!G107)+F107</f>
        <v>#REF!</v>
      </c>
      <c r="H107" s="23" t="e">
        <f t="shared" si="0"/>
        <v>#REF!</v>
      </c>
      <c r="I107" s="23">
        <v>0</v>
      </c>
      <c r="J107" s="23">
        <f>SUM(I107+'Draw #10'!J107)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#10'!E108:F108)</f>
        <v>0</v>
      </c>
      <c r="F108" s="74">
        <v>0</v>
      </c>
      <c r="G108" s="73" t="e">
        <f>SUM('Draw #10'!G108)+F108</f>
        <v>#REF!</v>
      </c>
      <c r="H108" s="23" t="e">
        <f t="shared" si="0"/>
        <v>#REF!</v>
      </c>
      <c r="I108" s="23">
        <v>0</v>
      </c>
      <c r="J108" s="23">
        <f>SUM(I108+'Draw #10'!J108)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#10'!E109:F109)</f>
        <v>0</v>
      </c>
      <c r="F109" s="74">
        <v>0</v>
      </c>
      <c r="G109" s="73" t="e">
        <f>SUM('Draw #10'!G109)+F109</f>
        <v>#REF!</v>
      </c>
      <c r="H109" s="23" t="e">
        <f t="shared" si="0"/>
        <v>#REF!</v>
      </c>
      <c r="I109" s="23">
        <v>0</v>
      </c>
      <c r="J109" s="23">
        <f>SUM(I109+'Draw #10'!J109)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#10'!E110:F110)</f>
        <v>0</v>
      </c>
      <c r="F110" s="74">
        <v>0</v>
      </c>
      <c r="G110" s="73" t="e">
        <f>SUM('Draw #10'!G110)+F110</f>
        <v>#REF!</v>
      </c>
      <c r="H110" s="23" t="e">
        <f t="shared" si="0"/>
        <v>#REF!</v>
      </c>
      <c r="I110" s="23">
        <v>0</v>
      </c>
      <c r="J110" s="23">
        <f>SUM(I110+'Draw #10'!J110)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#10'!E111:F111)</f>
        <v>0</v>
      </c>
      <c r="F111" s="74">
        <v>0</v>
      </c>
      <c r="G111" s="73" t="e">
        <f>SUM('Draw #10'!G111)+F111</f>
        <v>#REF!</v>
      </c>
      <c r="H111" s="23" t="e">
        <f t="shared" si="0"/>
        <v>#REF!</v>
      </c>
      <c r="I111" s="23">
        <v>0</v>
      </c>
      <c r="J111" s="23">
        <f>SUM(I111+'Draw #10'!J111)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#10'!E112:F112)</f>
        <v>0</v>
      </c>
      <c r="F112" s="74">
        <v>0</v>
      </c>
      <c r="G112" s="73" t="e">
        <f>SUM('Draw #10'!G112)+F112</f>
        <v>#REF!</v>
      </c>
      <c r="H112" s="23" t="e">
        <f t="shared" si="0"/>
        <v>#REF!</v>
      </c>
      <c r="I112" s="23">
        <v>0</v>
      </c>
      <c r="J112" s="23">
        <f>SUM(I112+'Draw #10'!J112)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#10'!E113:F113)</f>
        <v>0</v>
      </c>
      <c r="F113" s="74">
        <v>0</v>
      </c>
      <c r="G113" s="73" t="e">
        <f>SUM('Draw #10'!G113)+F113</f>
        <v>#REF!</v>
      </c>
      <c r="H113" s="23" t="e">
        <f t="shared" si="0"/>
        <v>#REF!</v>
      </c>
      <c r="I113" s="23">
        <v>0</v>
      </c>
      <c r="J113" s="23">
        <f>SUM(I113+'Draw #10'!J113)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#10'!E114:F114)</f>
        <v>0</v>
      </c>
      <c r="F114" s="74">
        <v>0</v>
      </c>
      <c r="G114" s="73" t="e">
        <f>SUM('Draw #10'!G114)+F114</f>
        <v>#REF!</v>
      </c>
      <c r="H114" s="23" t="e">
        <f t="shared" si="0"/>
        <v>#REF!</v>
      </c>
      <c r="I114" s="23">
        <v>0</v>
      </c>
      <c r="J114" s="23">
        <f>SUM(I114+'Draw #10'!J114)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#10'!E115:F115)</f>
        <v>0</v>
      </c>
      <c r="F115" s="74">
        <v>0</v>
      </c>
      <c r="G115" s="73" t="e">
        <f>SUM('Draw #10'!G115)+F115</f>
        <v>#REF!</v>
      </c>
      <c r="H115" s="23" t="e">
        <f t="shared" si="0"/>
        <v>#REF!</v>
      </c>
      <c r="I115" s="23">
        <v>0</v>
      </c>
      <c r="J115" s="23">
        <f>SUM(I115+'Draw #10'!J115)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#10'!E116:F116)</f>
        <v>0</v>
      </c>
      <c r="F116" s="74">
        <v>0</v>
      </c>
      <c r="G116" s="73" t="e">
        <f>SUM('Draw #10'!G116)+F116</f>
        <v>#REF!</v>
      </c>
      <c r="H116" s="23" t="e">
        <f t="shared" si="0"/>
        <v>#REF!</v>
      </c>
      <c r="I116" s="23">
        <v>0</v>
      </c>
      <c r="J116" s="23">
        <f>SUM(I116+'Draw #10'!J116)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#10'!E117:F117)</f>
        <v>0</v>
      </c>
      <c r="F117" s="74">
        <v>0</v>
      </c>
      <c r="G117" s="73" t="e">
        <f>SUM('Draw #10'!G117)+F117</f>
        <v>#REF!</v>
      </c>
      <c r="H117" s="23" t="e">
        <f t="shared" si="0"/>
        <v>#REF!</v>
      </c>
      <c r="I117" s="23">
        <v>0</v>
      </c>
      <c r="J117" s="23">
        <f>SUM(I117+'Draw #10'!J117)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#10'!E118:F118)</f>
        <v>0</v>
      </c>
      <c r="F118" s="74">
        <v>0</v>
      </c>
      <c r="G118" s="73" t="e">
        <f>SUM('Draw #10'!G118)+F118</f>
        <v>#REF!</v>
      </c>
      <c r="H118" s="23" t="e">
        <f t="shared" si="0"/>
        <v>#REF!</v>
      </c>
      <c r="I118" s="23">
        <v>0</v>
      </c>
      <c r="J118" s="23">
        <f>SUM(I118+'Draw #10'!J118)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#10'!E119:F119)</f>
        <v>0</v>
      </c>
      <c r="F119" s="74">
        <v>0</v>
      </c>
      <c r="G119" s="73" t="e">
        <f>SUM('Draw #10'!G119)+F119</f>
        <v>#REF!</v>
      </c>
      <c r="H119" s="23" t="e">
        <f t="shared" si="0"/>
        <v>#REF!</v>
      </c>
      <c r="I119" s="23">
        <v>0</v>
      </c>
      <c r="J119" s="23">
        <f>SUM(I119+'Draw #10'!J119)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#10'!E120:F120)</f>
        <v>0</v>
      </c>
      <c r="F120" s="74">
        <v>0</v>
      </c>
      <c r="G120" s="73" t="e">
        <f>SUM('Draw #10'!G120)+F120</f>
        <v>#REF!</v>
      </c>
      <c r="H120" s="23" t="e">
        <f t="shared" si="0"/>
        <v>#REF!</v>
      </c>
      <c r="I120" s="23">
        <v>0</v>
      </c>
      <c r="J120" s="23">
        <f>SUM(I120+'Draw #10'!J120)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#10'!E121:F121)</f>
        <v>0</v>
      </c>
      <c r="F121" s="74">
        <v>0</v>
      </c>
      <c r="G121" s="73" t="e">
        <f>SUM('Draw #10'!G121)+F121</f>
        <v>#REF!</v>
      </c>
      <c r="H121" s="23" t="e">
        <f t="shared" si="0"/>
        <v>#REF!</v>
      </c>
      <c r="I121" s="23">
        <v>0</v>
      </c>
      <c r="J121" s="23">
        <f>SUM(I121+'Draw #10'!J121)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#10'!E122:F122)</f>
        <v>0</v>
      </c>
      <c r="F122" s="74">
        <v>0</v>
      </c>
      <c r="G122" s="73" t="e">
        <f>SUM('Draw #10'!G122)+F122</f>
        <v>#REF!</v>
      </c>
      <c r="H122" s="23" t="e">
        <f t="shared" si="0"/>
        <v>#REF!</v>
      </c>
      <c r="I122" s="23">
        <v>0</v>
      </c>
      <c r="J122" s="23">
        <f>SUM(I122+'Draw #10'!J122)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#10'!E123:F123)</f>
        <v>0</v>
      </c>
      <c r="F123" s="74">
        <v>0</v>
      </c>
      <c r="G123" s="73" t="e">
        <f>SUM('Draw #10'!G123)+F123</f>
        <v>#REF!</v>
      </c>
      <c r="H123" s="23" t="e">
        <f t="shared" si="0"/>
        <v>#REF!</v>
      </c>
      <c r="I123" s="23">
        <v>0</v>
      </c>
      <c r="J123" s="23">
        <f>SUM(I123+'Draw #10'!J123)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#10'!E124:F124)</f>
        <v>0</v>
      </c>
      <c r="F124" s="74">
        <v>0</v>
      </c>
      <c r="G124" s="73" t="e">
        <f>SUM('Draw #10'!G124)+F124</f>
        <v>#REF!</v>
      </c>
      <c r="H124" s="23" t="e">
        <f t="shared" si="0"/>
        <v>#REF!</v>
      </c>
      <c r="I124" s="23">
        <v>0</v>
      </c>
      <c r="J124" s="23">
        <f>SUM(I124+'Draw #10'!J124)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#10'!E125:F125)</f>
        <v>0</v>
      </c>
      <c r="F125" s="74">
        <v>0</v>
      </c>
      <c r="G125" s="73" t="e">
        <f>SUM('Draw #10'!G125)+F125</f>
        <v>#REF!</v>
      </c>
      <c r="H125" s="23" t="e">
        <f t="shared" si="0"/>
        <v>#REF!</v>
      </c>
      <c r="I125" s="23">
        <v>0</v>
      </c>
      <c r="J125" s="23">
        <f>SUM(I125+'Draw #10'!J125)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#10'!E126:F126)</f>
        <v>0</v>
      </c>
      <c r="F126" s="74">
        <v>0</v>
      </c>
      <c r="G126" s="73" t="e">
        <f>SUM('Draw #10'!G126)+F126</f>
        <v>#REF!</v>
      </c>
      <c r="H126" s="23" t="e">
        <f t="shared" si="0"/>
        <v>#REF!</v>
      </c>
      <c r="I126" s="23">
        <v>0</v>
      </c>
      <c r="J126" s="23">
        <f>SUM(I126+'Draw #10'!J126)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#10'!E127:F127)</f>
        <v>0</v>
      </c>
      <c r="F127" s="74">
        <v>0</v>
      </c>
      <c r="G127" s="73" t="e">
        <f>SUM('Draw #10'!G127)+F127</f>
        <v>#REF!</v>
      </c>
      <c r="H127" s="23" t="e">
        <f t="shared" si="0"/>
        <v>#REF!</v>
      </c>
      <c r="I127" s="23">
        <v>0</v>
      </c>
      <c r="J127" s="23">
        <f>SUM(I127+'Draw #10'!J127)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#10'!E128:F128)</f>
        <v>0</v>
      </c>
      <c r="F128" s="74">
        <v>0</v>
      </c>
      <c r="G128" s="73" t="e">
        <f>SUM('Draw #10'!G128)+F128</f>
        <v>#REF!</v>
      </c>
      <c r="H128" s="23" t="e">
        <f t="shared" si="0"/>
        <v>#REF!</v>
      </c>
      <c r="I128" s="23">
        <v>0</v>
      </c>
      <c r="J128" s="23">
        <f>SUM(I128+'Draw #10'!J128)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#10'!E129:F129)</f>
        <v>0</v>
      </c>
      <c r="F129" s="74">
        <v>0</v>
      </c>
      <c r="G129" s="73" t="e">
        <f>SUM('Draw #10'!G129)+F129</f>
        <v>#REF!</v>
      </c>
      <c r="H129" s="23" t="e">
        <f t="shared" si="0"/>
        <v>#REF!</v>
      </c>
      <c r="I129" s="23">
        <v>0</v>
      </c>
      <c r="J129" s="23">
        <f>SUM(I129+'Draw #10'!J129)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#10'!E130:F130)</f>
        <v>0</v>
      </c>
      <c r="F130" s="74">
        <v>0</v>
      </c>
      <c r="G130" s="73" t="e">
        <f>SUM('Draw #10'!G130)+F130</f>
        <v>#REF!</v>
      </c>
      <c r="H130" s="23" t="e">
        <f t="shared" si="0"/>
        <v>#REF!</v>
      </c>
      <c r="I130" s="23">
        <v>0</v>
      </c>
      <c r="J130" s="23">
        <f>SUM(I130+'Draw #10'!J130)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#10'!E131:F131)</f>
        <v>0</v>
      </c>
      <c r="F131" s="74">
        <v>0</v>
      </c>
      <c r="G131" s="73" t="e">
        <f>SUM('Draw #10'!G131)+F131</f>
        <v>#REF!</v>
      </c>
      <c r="H131" s="23" t="e">
        <f t="shared" si="0"/>
        <v>#REF!</v>
      </c>
      <c r="I131" s="23">
        <v>0</v>
      </c>
      <c r="J131" s="23">
        <f>SUM(I131+'Draw #10'!J131)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#10'!E132:F132)</f>
        <v>0</v>
      </c>
      <c r="F132" s="74">
        <v>0</v>
      </c>
      <c r="G132" s="73" t="e">
        <f>SUM('Draw #10'!G132)+F132</f>
        <v>#REF!</v>
      </c>
      <c r="H132" s="23" t="e">
        <f t="shared" si="0"/>
        <v>#REF!</v>
      </c>
      <c r="I132" s="23">
        <v>0</v>
      </c>
      <c r="J132" s="23">
        <f>SUM(I132+'Draw #10'!J132)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#10'!E133:F133)</f>
        <v>0</v>
      </c>
      <c r="F133" s="74">
        <v>0</v>
      </c>
      <c r="G133" s="73" t="e">
        <f>SUM('Draw #10'!G133)+F133</f>
        <v>#REF!</v>
      </c>
      <c r="H133" s="23" t="e">
        <f t="shared" si="0"/>
        <v>#REF!</v>
      </c>
      <c r="I133" s="23">
        <v>0</v>
      </c>
      <c r="J133" s="23">
        <f>SUM(I133+'Draw #10'!J133)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#10'!E134:F134)</f>
        <v>0</v>
      </c>
      <c r="F134" s="74">
        <v>0</v>
      </c>
      <c r="G134" s="73" t="e">
        <f>SUM('Draw #10'!G134)+F134</f>
        <v>#REF!</v>
      </c>
      <c r="H134" s="23" t="e">
        <f t="shared" si="0"/>
        <v>#REF!</v>
      </c>
      <c r="I134" s="23">
        <v>0</v>
      </c>
      <c r="J134" s="23">
        <f>SUM(I134+'Draw #10'!J134)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#10'!E135:F135)</f>
        <v>0</v>
      </c>
      <c r="F135" s="74">
        <v>0</v>
      </c>
      <c r="G135" s="73" t="e">
        <f>SUM('Draw #10'!G135)+F135</f>
        <v>#REF!</v>
      </c>
      <c r="H135" s="23" t="e">
        <f t="shared" si="0"/>
        <v>#REF!</v>
      </c>
      <c r="I135" s="23">
        <v>0</v>
      </c>
      <c r="J135" s="23">
        <f>SUM(I135+'Draw #10'!J135)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39" priority="1" stopIfTrue="1">
      <formula>$I10&gt;0</formula>
    </cfRule>
    <cfRule type="expression" dxfId="38" priority="2" stopIfTrue="1">
      <formula>$K10=100%</formula>
    </cfRule>
  </conditionalFormatting>
  <conditionalFormatting sqref="D10:K135">
    <cfRule type="expression" dxfId="37" priority="3" stopIfTrue="1">
      <formula>$K10=""</formula>
    </cfRule>
    <cfRule type="expression" dxfId="36" priority="4" stopIfTrue="1">
      <formula>$K10&gt;100%</formula>
    </cfRule>
  </conditionalFormatting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12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#11'!E10:F10)</f>
        <v>0</v>
      </c>
      <c r="F10" s="74">
        <v>0</v>
      </c>
      <c r="G10" s="73">
        <f>SUM('Draw #11'!G10)+F10</f>
        <v>50000</v>
      </c>
      <c r="H10" s="23">
        <f t="shared" ref="H10:H135" si="0">SUM(G10-J10)</f>
        <v>50000</v>
      </c>
      <c r="I10" s="23">
        <v>0</v>
      </c>
      <c r="J10" s="23">
        <f>SUM(I10+'Draw #11'!J10)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#11'!E11:F11)</f>
        <v>0</v>
      </c>
      <c r="F11" s="74">
        <v>0</v>
      </c>
      <c r="G11" s="73">
        <f>SUM('Draw #11'!G11)+F11</f>
        <v>25000</v>
      </c>
      <c r="H11" s="23">
        <f t="shared" si="0"/>
        <v>25000</v>
      </c>
      <c r="I11" s="23">
        <v>0</v>
      </c>
      <c r="J11" s="23">
        <f>SUM(I11+'Draw #11'!J11)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#11'!E12:F12)</f>
        <v>0</v>
      </c>
      <c r="F12" s="74">
        <v>0</v>
      </c>
      <c r="G12" s="73">
        <f>SUM('Draw #11'!G12)+F12</f>
        <v>30000</v>
      </c>
      <c r="H12" s="23">
        <f t="shared" si="0"/>
        <v>30000</v>
      </c>
      <c r="I12" s="23">
        <v>0</v>
      </c>
      <c r="J12" s="23">
        <f>SUM(I12+'Draw #11'!J12)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#11'!E13:F13)</f>
        <v>0</v>
      </c>
      <c r="F13" s="74">
        <v>0</v>
      </c>
      <c r="G13" s="73">
        <f>SUM('Draw #11'!G13)+F13</f>
        <v>30000</v>
      </c>
      <c r="H13" s="23">
        <f t="shared" si="0"/>
        <v>30000</v>
      </c>
      <c r="I13" s="23">
        <v>0</v>
      </c>
      <c r="J13" s="23">
        <f>SUM(I13+'Draw #11'!J13)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#11'!E14:F14)</f>
        <v>0</v>
      </c>
      <c r="F14" s="74">
        <v>0</v>
      </c>
      <c r="G14" s="73">
        <f>SUM('Draw #11'!G14)+F14</f>
        <v>75000</v>
      </c>
      <c r="H14" s="23">
        <f t="shared" si="0"/>
        <v>75000</v>
      </c>
      <c r="I14" s="23">
        <v>0</v>
      </c>
      <c r="J14" s="23">
        <f>SUM(I14+'Draw #11'!J14)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#11'!E15:F15)</f>
        <v>0</v>
      </c>
      <c r="F15" s="74">
        <v>0</v>
      </c>
      <c r="G15" s="73">
        <f>SUM('Draw #11'!G15)+F15</f>
        <v>35</v>
      </c>
      <c r="H15" s="23">
        <f t="shared" si="0"/>
        <v>35</v>
      </c>
      <c r="I15" s="23">
        <v>0</v>
      </c>
      <c r="J15" s="23">
        <f>SUM(I15+'Draw #11'!J15)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#11'!E16:F16)</f>
        <v>0</v>
      </c>
      <c r="F16" s="74">
        <v>0</v>
      </c>
      <c r="G16" s="73">
        <f>SUM('Draw #11'!G16)+F16</f>
        <v>25000</v>
      </c>
      <c r="H16" s="23">
        <f t="shared" si="0"/>
        <v>25000</v>
      </c>
      <c r="I16" s="23">
        <v>0</v>
      </c>
      <c r="J16" s="23">
        <f>SUM(I16+'Draw #11'!J16)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#11'!E17:F17)</f>
        <v>0</v>
      </c>
      <c r="F17" s="74">
        <v>0</v>
      </c>
      <c r="G17" s="73">
        <f>SUM('Draw #11'!G17)+F17</f>
        <v>10000</v>
      </c>
      <c r="H17" s="23">
        <f t="shared" si="0"/>
        <v>10000</v>
      </c>
      <c r="I17" s="23">
        <v>0</v>
      </c>
      <c r="J17" s="23">
        <f>SUM(I17+'Draw #11'!J17)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#11'!E18:F18)</f>
        <v>0</v>
      </c>
      <c r="F18" s="74">
        <v>0</v>
      </c>
      <c r="G18" s="73">
        <f>SUM('Draw #11'!G18)+F18</f>
        <v>10000</v>
      </c>
      <c r="H18" s="23">
        <f t="shared" si="0"/>
        <v>10000</v>
      </c>
      <c r="I18" s="23">
        <v>0</v>
      </c>
      <c r="J18" s="23">
        <f>SUM(I18+'Draw #11'!J18)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#11'!E19:F19)</f>
        <v>0</v>
      </c>
      <c r="F19" s="74">
        <v>0</v>
      </c>
      <c r="G19" s="73">
        <f>SUM('Draw #11'!G19)+F19</f>
        <v>10000</v>
      </c>
      <c r="H19" s="23">
        <f t="shared" si="0"/>
        <v>10000</v>
      </c>
      <c r="I19" s="23">
        <v>0</v>
      </c>
      <c r="J19" s="23">
        <f>SUM(I19+'Draw #11'!J19)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#11'!E20:F20)</f>
        <v>0</v>
      </c>
      <c r="F20" s="74">
        <v>0</v>
      </c>
      <c r="G20" s="73">
        <f>SUM('Draw #11'!G20)+F20</f>
        <v>20000</v>
      </c>
      <c r="H20" s="23">
        <f t="shared" si="0"/>
        <v>20000</v>
      </c>
      <c r="I20" s="23">
        <v>0</v>
      </c>
      <c r="J20" s="23">
        <f>SUM(I20+'Draw #11'!J20)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#11'!E21:F21)</f>
        <v>0</v>
      </c>
      <c r="F21" s="74">
        <v>0</v>
      </c>
      <c r="G21" s="73">
        <f>SUM('Draw #11'!G21)+F21</f>
        <v>382500</v>
      </c>
      <c r="H21" s="23">
        <f t="shared" si="0"/>
        <v>382500</v>
      </c>
      <c r="I21" s="23">
        <v>0</v>
      </c>
      <c r="J21" s="23">
        <f>SUM(I21+'Draw #11'!J21)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#11'!E22:F22)</f>
        <v>0</v>
      </c>
      <c r="F22" s="74">
        <v>0</v>
      </c>
      <c r="G22" s="73">
        <f>SUM('Draw #11'!G22)+F22</f>
        <v>0</v>
      </c>
      <c r="H22" s="23">
        <f t="shared" si="0"/>
        <v>0</v>
      </c>
      <c r="I22" s="23">
        <v>0</v>
      </c>
      <c r="J22" s="23">
        <f>SUM(I22+'Draw #11'!J22)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#11'!E23:F23)</f>
        <v>0</v>
      </c>
      <c r="F23" s="74">
        <v>0</v>
      </c>
      <c r="G23" s="73">
        <f>SUM('Draw #11'!G23)+F23</f>
        <v>0</v>
      </c>
      <c r="H23" s="23">
        <f t="shared" si="0"/>
        <v>0</v>
      </c>
      <c r="I23" s="23">
        <v>0</v>
      </c>
      <c r="J23" s="23">
        <f>SUM(I23+'Draw #11'!J23)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#11'!E24:F24)</f>
        <v>0</v>
      </c>
      <c r="F24" s="74">
        <v>0</v>
      </c>
      <c r="G24" s="73">
        <f>SUM('Draw #11'!G24)+F24</f>
        <v>50000</v>
      </c>
      <c r="H24" s="23">
        <f t="shared" si="0"/>
        <v>50000</v>
      </c>
      <c r="I24" s="23">
        <v>0</v>
      </c>
      <c r="J24" s="23">
        <f>SUM(I24+'Draw #11'!J24)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#11'!E25:F25)</f>
        <v>0</v>
      </c>
      <c r="F25" s="74">
        <v>0</v>
      </c>
      <c r="G25" s="73">
        <f>SUM('Draw #11'!G25)+F25</f>
        <v>7000</v>
      </c>
      <c r="H25" s="23">
        <f t="shared" si="0"/>
        <v>7000</v>
      </c>
      <c r="I25" s="23">
        <v>0</v>
      </c>
      <c r="J25" s="23">
        <f>SUM(I25+'Draw #11'!J25)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#11'!E26:F26)</f>
        <v>0</v>
      </c>
      <c r="F26" s="74">
        <v>0</v>
      </c>
      <c r="G26" s="73">
        <f>SUM('Draw #11'!G26)+F26</f>
        <v>592020.54</v>
      </c>
      <c r="H26" s="23">
        <f t="shared" si="0"/>
        <v>592020.54</v>
      </c>
      <c r="I26" s="23">
        <v>0</v>
      </c>
      <c r="J26" s="23">
        <f>SUM(I26+'Draw #11'!J26)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#11'!E27:F27)</f>
        <v>0</v>
      </c>
      <c r="F27" s="74">
        <v>0</v>
      </c>
      <c r="G27" s="73">
        <f>SUM('Draw #11'!G27)+F27</f>
        <v>79500</v>
      </c>
      <c r="H27" s="23">
        <f t="shared" si="0"/>
        <v>79500</v>
      </c>
      <c r="I27" s="23">
        <v>0</v>
      </c>
      <c r="J27" s="23">
        <f>SUM(I27+'Draw #11'!J27)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#11'!E28:F28)</f>
        <v>0</v>
      </c>
      <c r="F28" s="74">
        <v>0</v>
      </c>
      <c r="G28" s="73">
        <f>SUM('Draw #11'!G28)+F28</f>
        <v>11000</v>
      </c>
      <c r="H28" s="23">
        <f t="shared" si="0"/>
        <v>11000</v>
      </c>
      <c r="I28" s="23">
        <v>0</v>
      </c>
      <c r="J28" s="23">
        <f>SUM(I28+'Draw #11'!J28)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#11'!E29:F29)</f>
        <v>0</v>
      </c>
      <c r="F29" s="74">
        <v>0</v>
      </c>
      <c r="G29" s="73">
        <f>SUM('Draw #11'!G29)+F29</f>
        <v>327470</v>
      </c>
      <c r="H29" s="23">
        <f t="shared" si="0"/>
        <v>327470</v>
      </c>
      <c r="I29" s="23">
        <v>0</v>
      </c>
      <c r="J29" s="23">
        <f>SUM(I29+'Draw #11'!J29)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#11'!E30:F30)</f>
        <v>0</v>
      </c>
      <c r="F30" s="74">
        <v>0</v>
      </c>
      <c r="G30" s="73">
        <f>SUM('Draw #11'!G30)+F30</f>
        <v>5000</v>
      </c>
      <c r="H30" s="23">
        <f t="shared" si="0"/>
        <v>5000</v>
      </c>
      <c r="I30" s="23">
        <v>0</v>
      </c>
      <c r="J30" s="23">
        <f>SUM(I30+'Draw #11'!J30)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#11'!E31:F31)</f>
        <v>0</v>
      </c>
      <c r="F31" s="74">
        <v>0</v>
      </c>
      <c r="G31" s="73">
        <f>SUM('Draw #11'!G31)+F31</f>
        <v>60042</v>
      </c>
      <c r="H31" s="23">
        <f t="shared" si="0"/>
        <v>60042</v>
      </c>
      <c r="I31" s="23">
        <v>0</v>
      </c>
      <c r="J31" s="23">
        <f>SUM(I31+'Draw #11'!J31)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#11'!E32:F32)</f>
        <v>0</v>
      </c>
      <c r="F32" s="74">
        <v>0</v>
      </c>
      <c r="G32" s="73">
        <f>SUM('Draw #11'!G32)+F32</f>
        <v>143700</v>
      </c>
      <c r="H32" s="23">
        <f t="shared" si="0"/>
        <v>143700</v>
      </c>
      <c r="I32" s="23">
        <v>0</v>
      </c>
      <c r="J32" s="23">
        <f>SUM(I32+'Draw #11'!J32)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#11'!E33:F33)</f>
        <v>0</v>
      </c>
      <c r="F33" s="74">
        <v>0</v>
      </c>
      <c r="G33" s="73">
        <f>SUM('Draw #11'!G33)+F33</f>
        <v>13055</v>
      </c>
      <c r="H33" s="23">
        <f t="shared" si="0"/>
        <v>13055</v>
      </c>
      <c r="I33" s="23">
        <v>0</v>
      </c>
      <c r="J33" s="23">
        <f>SUM(I33+'Draw #11'!J33)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#11'!E34:F34)</f>
        <v>0</v>
      </c>
      <c r="F34" s="74">
        <v>0</v>
      </c>
      <c r="G34" s="73">
        <f>SUM('Draw #11'!G34)+F34</f>
        <v>33988.019999999997</v>
      </c>
      <c r="H34" s="23">
        <f t="shared" si="0"/>
        <v>33988.019999999997</v>
      </c>
      <c r="I34" s="23">
        <v>0</v>
      </c>
      <c r="J34" s="23">
        <f>SUM(I34+'Draw #11'!J34)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#11'!E35:F35)</f>
        <v>0</v>
      </c>
      <c r="F35" s="74">
        <v>0</v>
      </c>
      <c r="G35" s="73">
        <f>SUM('Draw #11'!G35)+F35</f>
        <v>10000</v>
      </c>
      <c r="H35" s="23">
        <f t="shared" si="0"/>
        <v>10000</v>
      </c>
      <c r="I35" s="23">
        <v>0</v>
      </c>
      <c r="J35" s="23">
        <f>SUM(I35+'Draw #11'!J35)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#11'!E36:F36)</f>
        <v>0</v>
      </c>
      <c r="F36" s="74">
        <v>0</v>
      </c>
      <c r="G36" s="73">
        <f>SUM('Draw #11'!G36)+F36</f>
        <v>75000</v>
      </c>
      <c r="H36" s="23">
        <f t="shared" si="0"/>
        <v>75000</v>
      </c>
      <c r="I36" s="23">
        <v>0</v>
      </c>
      <c r="J36" s="23">
        <f>SUM(I36+'Draw #11'!J36)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#11'!E37:F37)</f>
        <v>0</v>
      </c>
      <c r="F37" s="74">
        <v>0</v>
      </c>
      <c r="G37" s="73">
        <f>SUM('Draw #11'!G37)+F37</f>
        <v>35000</v>
      </c>
      <c r="H37" s="23">
        <f t="shared" si="0"/>
        <v>35000</v>
      </c>
      <c r="I37" s="23">
        <v>0</v>
      </c>
      <c r="J37" s="23">
        <f>SUM(I37+'Draw #11'!J37)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#11'!E38:F38)</f>
        <v>0</v>
      </c>
      <c r="F38" s="74">
        <v>0</v>
      </c>
      <c r="G38" s="73">
        <f>SUM('Draw #11'!G38)+F38</f>
        <v>970000</v>
      </c>
      <c r="H38" s="23">
        <f t="shared" si="0"/>
        <v>970000</v>
      </c>
      <c r="I38" s="23">
        <v>0</v>
      </c>
      <c r="J38" s="23">
        <f>SUM(I38+'Draw #11'!J38)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#11'!E39:F39)</f>
        <v>0</v>
      </c>
      <c r="F39" s="74">
        <v>0</v>
      </c>
      <c r="G39" s="73">
        <f>SUM('Draw #11'!G39)+F39</f>
        <v>10000</v>
      </c>
      <c r="H39" s="23">
        <f t="shared" si="0"/>
        <v>10000</v>
      </c>
      <c r="I39" s="23">
        <v>0</v>
      </c>
      <c r="J39" s="23">
        <f>SUM(I39+'Draw #11'!J39)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#11'!E40:F40)</f>
        <v>0</v>
      </c>
      <c r="F40" s="74">
        <v>0</v>
      </c>
      <c r="G40" s="73">
        <f>SUM('Draw #11'!G40)+F40</f>
        <v>7600</v>
      </c>
      <c r="H40" s="23">
        <f t="shared" si="0"/>
        <v>7600</v>
      </c>
      <c r="I40" s="23">
        <v>0</v>
      </c>
      <c r="J40" s="23">
        <f>SUM(I40+'Draw #11'!J40)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#11'!E41:F41)</f>
        <v>0</v>
      </c>
      <c r="F41" s="74">
        <v>0</v>
      </c>
      <c r="G41" s="73">
        <f>SUM('Draw #11'!G41)+F41</f>
        <v>46600</v>
      </c>
      <c r="H41" s="23">
        <f t="shared" si="0"/>
        <v>46600</v>
      </c>
      <c r="I41" s="23">
        <v>0</v>
      </c>
      <c r="J41" s="23">
        <f>SUM(I41+'Draw #11'!J41)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#11'!E42:F42)</f>
        <v>0</v>
      </c>
      <c r="F42" s="74">
        <v>0</v>
      </c>
      <c r="G42" s="73">
        <f>SUM('Draw #11'!G42)+F42</f>
        <v>58250</v>
      </c>
      <c r="H42" s="23">
        <f t="shared" si="0"/>
        <v>58250</v>
      </c>
      <c r="I42" s="23">
        <v>0</v>
      </c>
      <c r="J42" s="23">
        <f>SUM(I42+'Draw #11'!J42)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#11'!E43:F43)</f>
        <v>0</v>
      </c>
      <c r="F43" s="74">
        <v>0</v>
      </c>
      <c r="G43" s="73">
        <f>SUM('Draw #11'!G43)+F43</f>
        <v>74200</v>
      </c>
      <c r="H43" s="23">
        <f t="shared" si="0"/>
        <v>74200</v>
      </c>
      <c r="I43" s="23">
        <v>0</v>
      </c>
      <c r="J43" s="23">
        <f>SUM(I43+'Draw #11'!J43)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#11'!E44:F44)</f>
        <v>0</v>
      </c>
      <c r="F44" s="74">
        <v>0</v>
      </c>
      <c r="G44" s="73">
        <f>SUM('Draw #11'!G44)+F44</f>
        <v>70000</v>
      </c>
      <c r="H44" s="23">
        <f t="shared" si="0"/>
        <v>70000</v>
      </c>
      <c r="I44" s="23">
        <v>0</v>
      </c>
      <c r="J44" s="23">
        <f>SUM(I44+'Draw #11'!J44)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#11'!E45:F45)</f>
        <v>0</v>
      </c>
      <c r="F45" s="74">
        <v>0</v>
      </c>
      <c r="G45" s="73">
        <f>SUM('Draw #11'!G45)+F45</f>
        <v>3000</v>
      </c>
      <c r="H45" s="23">
        <f t="shared" si="0"/>
        <v>3000</v>
      </c>
      <c r="I45" s="23">
        <v>0</v>
      </c>
      <c r="J45" s="23">
        <f>SUM(I45+'Draw #11'!J45)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#11'!E46:F46)</f>
        <v>0</v>
      </c>
      <c r="F46" s="74">
        <v>0</v>
      </c>
      <c r="G46" s="73">
        <f>SUM('Draw #11'!G46)+F46</f>
        <v>5000</v>
      </c>
      <c r="H46" s="23">
        <f t="shared" si="0"/>
        <v>5000</v>
      </c>
      <c r="I46" s="23">
        <v>0</v>
      </c>
      <c r="J46" s="23">
        <f>SUM(I46+'Draw #11'!J46)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#11'!E47:F47)</f>
        <v>0</v>
      </c>
      <c r="F47" s="74">
        <v>0</v>
      </c>
      <c r="G47" s="73">
        <f>SUM('Draw #11'!G47)+F47</f>
        <v>182256</v>
      </c>
      <c r="H47" s="23">
        <f t="shared" si="0"/>
        <v>182256</v>
      </c>
      <c r="I47" s="23">
        <v>0</v>
      </c>
      <c r="J47" s="23">
        <f>SUM(I47+'Draw #11'!J47)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#11'!E48:F48)</f>
        <v>0</v>
      </c>
      <c r="F48" s="74">
        <v>0</v>
      </c>
      <c r="G48" s="73">
        <f>SUM('Draw #11'!G48)+F48</f>
        <v>81726.81</v>
      </c>
      <c r="H48" s="23">
        <f t="shared" si="0"/>
        <v>81726.81</v>
      </c>
      <c r="I48" s="23">
        <v>0</v>
      </c>
      <c r="J48" s="23">
        <f>SUM(I48+'Draw #11'!J48)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#11'!E49:F49)</f>
        <v>0</v>
      </c>
      <c r="F49" s="74">
        <v>0</v>
      </c>
      <c r="G49" s="73">
        <f>SUM('Draw #11'!G49)+F49</f>
        <v>25900</v>
      </c>
      <c r="H49" s="23">
        <f t="shared" si="0"/>
        <v>25900</v>
      </c>
      <c r="I49" s="23">
        <v>0</v>
      </c>
      <c r="J49" s="23">
        <f>SUM(I49+'Draw #11'!J49)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#11'!E50:F50)</f>
        <v>0</v>
      </c>
      <c r="F50" s="74">
        <v>0</v>
      </c>
      <c r="G50" s="73">
        <f>SUM('Draw #11'!G50)+F50</f>
        <v>8755</v>
      </c>
      <c r="H50" s="23">
        <f t="shared" si="0"/>
        <v>8755</v>
      </c>
      <c r="I50" s="23">
        <v>0</v>
      </c>
      <c r="J50" s="23">
        <f>SUM(I50+'Draw #11'!J50)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#11'!E51:F51)</f>
        <v>0</v>
      </c>
      <c r="F51" s="74">
        <v>0</v>
      </c>
      <c r="G51" s="73">
        <f>SUM('Draw #11'!G51)+F51</f>
        <v>437990</v>
      </c>
      <c r="H51" s="23">
        <f t="shared" si="0"/>
        <v>437990</v>
      </c>
      <c r="I51" s="23">
        <v>0</v>
      </c>
      <c r="J51" s="23">
        <f>SUM(I51+'Draw #11'!J51)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#11'!E52:F52)</f>
        <v>0</v>
      </c>
      <c r="F52" s="74">
        <v>0</v>
      </c>
      <c r="G52" s="73">
        <f>SUM('Draw #11'!G52)+F52</f>
        <v>130000</v>
      </c>
      <c r="H52" s="23">
        <f t="shared" si="0"/>
        <v>130000</v>
      </c>
      <c r="I52" s="23">
        <v>0</v>
      </c>
      <c r="J52" s="23">
        <f>SUM(I52+'Draw #11'!J52)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#11'!E53:F53)</f>
        <v>0</v>
      </c>
      <c r="F53" s="74">
        <v>0</v>
      </c>
      <c r="G53" s="73">
        <f>SUM('Draw #11'!G53)+F53</f>
        <v>118463</v>
      </c>
      <c r="H53" s="23">
        <f t="shared" si="0"/>
        <v>118463</v>
      </c>
      <c r="I53" s="23">
        <v>0</v>
      </c>
      <c r="J53" s="23">
        <f>SUM(I53+'Draw #11'!J53)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#11'!E54:F54)</f>
        <v>0</v>
      </c>
      <c r="F54" s="74">
        <v>0</v>
      </c>
      <c r="G54" s="73">
        <f>SUM('Draw #11'!G54)+F54</f>
        <v>275000</v>
      </c>
      <c r="H54" s="23">
        <f t="shared" si="0"/>
        <v>275000</v>
      </c>
      <c r="I54" s="23">
        <v>0</v>
      </c>
      <c r="J54" s="23">
        <f>SUM(I54+'Draw #11'!J54)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#11'!E55:F55)</f>
        <v>0</v>
      </c>
      <c r="F55" s="74">
        <v>0</v>
      </c>
      <c r="G55" s="73">
        <f>SUM('Draw #11'!G55)+F55</f>
        <v>0</v>
      </c>
      <c r="H55" s="23">
        <f t="shared" si="0"/>
        <v>0</v>
      </c>
      <c r="I55" s="23">
        <v>0</v>
      </c>
      <c r="J55" s="23">
        <f>SUM(I55+'Draw #11'!J55)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#11'!E56:F56)</f>
        <v>0</v>
      </c>
      <c r="F56" s="74">
        <v>0</v>
      </c>
      <c r="G56" s="73">
        <f>SUM('Draw #11'!G56)+F56</f>
        <v>11972.11</v>
      </c>
      <c r="H56" s="23">
        <f t="shared" si="0"/>
        <v>11972.11</v>
      </c>
      <c r="I56" s="23">
        <v>0</v>
      </c>
      <c r="J56" s="23">
        <f>SUM(I56+'Draw #11'!J56)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#11'!E57:F57)</f>
        <v>0</v>
      </c>
      <c r="F57" s="74">
        <v>0</v>
      </c>
      <c r="G57" s="73">
        <f>SUM('Draw #11'!G57)+F57</f>
        <v>13056</v>
      </c>
      <c r="H57" s="23">
        <f t="shared" si="0"/>
        <v>13056</v>
      </c>
      <c r="I57" s="23">
        <v>0</v>
      </c>
      <c r="J57" s="23">
        <f>SUM(I57+'Draw #11'!J57)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#11'!E58:F58)</f>
        <v>0</v>
      </c>
      <c r="F58" s="74">
        <v>0</v>
      </c>
      <c r="G58" s="73">
        <f>SUM('Draw #11'!G58)+F58</f>
        <v>10840</v>
      </c>
      <c r="H58" s="23">
        <f t="shared" si="0"/>
        <v>10840</v>
      </c>
      <c r="I58" s="23">
        <v>0</v>
      </c>
      <c r="J58" s="23">
        <f>SUM(I58+'Draw #11'!J58)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#11'!E59:F59)</f>
        <v>0</v>
      </c>
      <c r="F59" s="74">
        <v>0</v>
      </c>
      <c r="G59" s="73">
        <f>SUM('Draw #11'!G59)+F59</f>
        <v>3000</v>
      </c>
      <c r="H59" s="23">
        <f t="shared" si="0"/>
        <v>3000</v>
      </c>
      <c r="I59" s="23">
        <v>0</v>
      </c>
      <c r="J59" s="23">
        <f>SUM(I59+'Draw #11'!J59)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#11'!E60:F60)</f>
        <v>0</v>
      </c>
      <c r="F60" s="74">
        <v>0</v>
      </c>
      <c r="G60" s="73">
        <f>SUM('Draw #11'!G60)+F60</f>
        <v>14136</v>
      </c>
      <c r="H60" s="23">
        <f t="shared" si="0"/>
        <v>14136</v>
      </c>
      <c r="I60" s="23">
        <v>0</v>
      </c>
      <c r="J60" s="23">
        <f>SUM(I60+'Draw #11'!J60)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#11'!E61:F61)</f>
        <v>0</v>
      </c>
      <c r="F61" s="74">
        <v>0</v>
      </c>
      <c r="G61" s="73">
        <f>SUM('Draw #11'!G61)+F61</f>
        <v>129875.28</v>
      </c>
      <c r="H61" s="23">
        <f t="shared" si="0"/>
        <v>129875.28</v>
      </c>
      <c r="I61" s="23">
        <v>0</v>
      </c>
      <c r="J61" s="23">
        <f>SUM(I61+'Draw #11'!J61)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#11'!E62:F62)</f>
        <v>0</v>
      </c>
      <c r="F62" s="74">
        <v>0</v>
      </c>
      <c r="G62" s="73">
        <f>SUM('Draw #11'!G62)+F62</f>
        <v>50000</v>
      </c>
      <c r="H62" s="23">
        <f t="shared" si="0"/>
        <v>50000</v>
      </c>
      <c r="I62" s="23">
        <v>0</v>
      </c>
      <c r="J62" s="23">
        <f>SUM(I62+'Draw #11'!J62)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#11'!E63:F63)</f>
        <v>0</v>
      </c>
      <c r="F63" s="74">
        <v>0</v>
      </c>
      <c r="G63" s="73">
        <f>SUM('Draw #11'!G63)+F63</f>
        <v>103000</v>
      </c>
      <c r="H63" s="23">
        <f t="shared" si="0"/>
        <v>103000</v>
      </c>
      <c r="I63" s="23">
        <v>0</v>
      </c>
      <c r="J63" s="23">
        <f>SUM(I63+'Draw #11'!J63)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#11'!E64:F64)</f>
        <v>0</v>
      </c>
      <c r="F64" s="74">
        <v>0</v>
      </c>
      <c r="G64" s="73">
        <f>SUM('Draw #11'!G64)+F64</f>
        <v>150000</v>
      </c>
      <c r="H64" s="23">
        <f t="shared" si="0"/>
        <v>150000</v>
      </c>
      <c r="I64" s="23">
        <v>0</v>
      </c>
      <c r="J64" s="23">
        <f>SUM(I64+'Draw #11'!J64)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#11'!E65:F65)</f>
        <v>0</v>
      </c>
      <c r="F65" s="74">
        <v>0</v>
      </c>
      <c r="G65" s="73">
        <f>SUM('Draw #11'!G65)+F65</f>
        <v>37409</v>
      </c>
      <c r="H65" s="23">
        <f t="shared" si="0"/>
        <v>37409</v>
      </c>
      <c r="I65" s="23">
        <v>0</v>
      </c>
      <c r="J65" s="23">
        <f>SUM(I65+'Draw #11'!J65)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#11'!E66:F66)</f>
        <v>0</v>
      </c>
      <c r="F66" s="74">
        <v>0</v>
      </c>
      <c r="G66" s="73">
        <f>SUM('Draw #11'!G66)+F66</f>
        <v>187300</v>
      </c>
      <c r="H66" s="23">
        <f t="shared" si="0"/>
        <v>187300</v>
      </c>
      <c r="I66" s="23">
        <v>0</v>
      </c>
      <c r="J66" s="23">
        <f>SUM(I66+'Draw #11'!J66)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#11'!E67:F67)</f>
        <v>0</v>
      </c>
      <c r="F67" s="74">
        <v>0</v>
      </c>
      <c r="G67" s="73">
        <f>SUM('Draw #11'!G67)+F67</f>
        <v>800000</v>
      </c>
      <c r="H67" s="23">
        <f t="shared" si="0"/>
        <v>800000</v>
      </c>
      <c r="I67" s="23">
        <v>0</v>
      </c>
      <c r="J67" s="23">
        <f>SUM(I67+'Draw #11'!J67)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#11'!E68:F68)</f>
        <v>0</v>
      </c>
      <c r="F68" s="74">
        <v>0</v>
      </c>
      <c r="G68" s="73">
        <f>SUM('Draw #11'!G68)+F68</f>
        <v>5000</v>
      </c>
      <c r="H68" s="23">
        <f t="shared" si="0"/>
        <v>5000</v>
      </c>
      <c r="I68" s="23">
        <v>0</v>
      </c>
      <c r="J68" s="23">
        <f>SUM(I68+'Draw #11'!J68)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#11'!E69:F69)</f>
        <v>0</v>
      </c>
      <c r="F69" s="74">
        <v>0</v>
      </c>
      <c r="G69" s="73">
        <f>SUM('Draw #11'!G69)+F69</f>
        <v>394800</v>
      </c>
      <c r="H69" s="23">
        <f t="shared" si="0"/>
        <v>394800</v>
      </c>
      <c r="I69" s="23">
        <v>0</v>
      </c>
      <c r="J69" s="23">
        <f>SUM(I69+'Draw #11'!J69)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#11'!E70:F70)</f>
        <v>0</v>
      </c>
      <c r="F70" s="74">
        <v>0</v>
      </c>
      <c r="G70" s="73">
        <f>SUM('Draw #11'!G70)+F70</f>
        <v>575000</v>
      </c>
      <c r="H70" s="23">
        <f t="shared" si="0"/>
        <v>575000</v>
      </c>
      <c r="I70" s="23">
        <v>0</v>
      </c>
      <c r="J70" s="23">
        <f>SUM(I70+'Draw #11'!J70)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#11'!E71:F71)</f>
        <v>0</v>
      </c>
      <c r="F71" s="74">
        <v>0</v>
      </c>
      <c r="G71" s="73">
        <f>SUM('Draw #11'!G71)+F71</f>
        <v>32000</v>
      </c>
      <c r="H71" s="23">
        <f t="shared" si="0"/>
        <v>32000</v>
      </c>
      <c r="I71" s="23">
        <v>0</v>
      </c>
      <c r="J71" s="23">
        <f>SUM(I71+'Draw #11'!J71)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#11'!E72:F72)</f>
        <v>0</v>
      </c>
      <c r="F72" s="74">
        <v>0</v>
      </c>
      <c r="G72" s="73">
        <f>SUM('Draw #11'!G72)+F72</f>
        <v>19000</v>
      </c>
      <c r="H72" s="23">
        <f t="shared" si="0"/>
        <v>19000</v>
      </c>
      <c r="I72" s="23">
        <v>0</v>
      </c>
      <c r="J72" s="23">
        <f>SUM(I72+'Draw #11'!J72)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#11'!E73:F73)</f>
        <v>0</v>
      </c>
      <c r="F73" s="74">
        <v>0</v>
      </c>
      <c r="G73" s="73">
        <f>SUM('Draw #11'!G73)+F73</f>
        <v>51000</v>
      </c>
      <c r="H73" s="23">
        <f t="shared" si="0"/>
        <v>51000</v>
      </c>
      <c r="I73" s="23">
        <v>0</v>
      </c>
      <c r="J73" s="23">
        <f>SUM(I73+'Draw #11'!J73)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#11'!E74:F74)</f>
        <v>0</v>
      </c>
      <c r="F74" s="74">
        <v>0</v>
      </c>
      <c r="G74" s="73">
        <f>SUM('Draw #11'!G74)+F74</f>
        <v>5000</v>
      </c>
      <c r="H74" s="23">
        <f t="shared" si="0"/>
        <v>5000</v>
      </c>
      <c r="I74" s="23">
        <v>0</v>
      </c>
      <c r="J74" s="23">
        <f>SUM(I74+'Draw #11'!J74)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#11'!E75:F75)</f>
        <v>0</v>
      </c>
      <c r="F75" s="74">
        <v>0</v>
      </c>
      <c r="G75" s="73">
        <f>SUM('Draw #11'!G75)+F75</f>
        <v>47250</v>
      </c>
      <c r="H75" s="23">
        <f t="shared" si="0"/>
        <v>47250</v>
      </c>
      <c r="I75" s="23">
        <v>0</v>
      </c>
      <c r="J75" s="23">
        <f>SUM(I75+'Draw #11'!J75)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#11'!E76:F76)</f>
        <v>0</v>
      </c>
      <c r="F76" s="74">
        <v>0</v>
      </c>
      <c r="G76" s="73" t="e">
        <f>SUM('Draw #11'!G76)+F76</f>
        <v>#REF!</v>
      </c>
      <c r="H76" s="23" t="e">
        <f t="shared" si="0"/>
        <v>#REF!</v>
      </c>
      <c r="I76" s="23">
        <v>0</v>
      </c>
      <c r="J76" s="23">
        <f>SUM(I76+'Draw #11'!J76)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#11'!E77:F77)</f>
        <v>0</v>
      </c>
      <c r="F77" s="74">
        <v>0</v>
      </c>
      <c r="G77" s="73">
        <f>SUM('Draw #11'!G77)+F77</f>
        <v>57350</v>
      </c>
      <c r="H77" s="23">
        <f t="shared" si="0"/>
        <v>57350</v>
      </c>
      <c r="I77" s="23">
        <v>0</v>
      </c>
      <c r="J77" s="23">
        <f>SUM(I77+'Draw #11'!J77)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#11'!E78:F78)</f>
        <v>0</v>
      </c>
      <c r="F78" s="74">
        <v>0</v>
      </c>
      <c r="G78" s="73">
        <f>SUM('Draw #11'!G78)+F78</f>
        <v>10000</v>
      </c>
      <c r="H78" s="23">
        <f t="shared" si="0"/>
        <v>10000</v>
      </c>
      <c r="I78" s="23">
        <v>0</v>
      </c>
      <c r="J78" s="23">
        <f>SUM(I78+'Draw #11'!J78)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#11'!E79:F79)</f>
        <v>0</v>
      </c>
      <c r="F79" s="74">
        <v>0</v>
      </c>
      <c r="G79" s="73" t="e">
        <f>SUM('Draw #11'!G79)+F79</f>
        <v>#REF!</v>
      </c>
      <c r="H79" s="23" t="e">
        <f t="shared" si="0"/>
        <v>#REF!</v>
      </c>
      <c r="I79" s="23">
        <v>0</v>
      </c>
      <c r="J79" s="23">
        <f>SUM(I79+'Draw #11'!J79)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#11'!E80:F80)</f>
        <v>0</v>
      </c>
      <c r="F80" s="74">
        <v>0</v>
      </c>
      <c r="G80" s="73" t="e">
        <f>SUM('Draw #11'!G80)+F80</f>
        <v>#REF!</v>
      </c>
      <c r="H80" s="23" t="e">
        <f t="shared" si="0"/>
        <v>#REF!</v>
      </c>
      <c r="I80" s="23">
        <v>0</v>
      </c>
      <c r="J80" s="23">
        <f>SUM(I80+'Draw #11'!J80)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#11'!E81:F81)</f>
        <v>0</v>
      </c>
      <c r="F81" s="74">
        <v>0</v>
      </c>
      <c r="G81" s="73" t="e">
        <f>SUM('Draw #11'!G81)+F81</f>
        <v>#REF!</v>
      </c>
      <c r="H81" s="23" t="e">
        <f t="shared" si="0"/>
        <v>#REF!</v>
      </c>
      <c r="I81" s="23">
        <v>0</v>
      </c>
      <c r="J81" s="23">
        <f>SUM(I81+'Draw #11'!J81)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#11'!E82:F82)</f>
        <v>0</v>
      </c>
      <c r="F82" s="74">
        <v>0</v>
      </c>
      <c r="G82" s="73">
        <f>SUM('Draw #11'!G82)+F82</f>
        <v>10500</v>
      </c>
      <c r="H82" s="23">
        <f t="shared" si="0"/>
        <v>10500</v>
      </c>
      <c r="I82" s="23">
        <v>0</v>
      </c>
      <c r="J82" s="23">
        <f>SUM(I82+'Draw #11'!J82)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#11'!E83:F83)</f>
        <v>0</v>
      </c>
      <c r="F83" s="74">
        <v>0</v>
      </c>
      <c r="G83" s="73">
        <f>SUM('Draw #11'!G83)+F83</f>
        <v>10000</v>
      </c>
      <c r="H83" s="23">
        <f t="shared" si="0"/>
        <v>10000</v>
      </c>
      <c r="I83" s="23">
        <v>0</v>
      </c>
      <c r="J83" s="23">
        <f>SUM(I83+'Draw #11'!J83)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#11'!E84:F84)</f>
        <v>0</v>
      </c>
      <c r="F84" s="74">
        <v>0</v>
      </c>
      <c r="G84" s="73">
        <f>SUM('Draw #11'!G84)+F84</f>
        <v>5000</v>
      </c>
      <c r="H84" s="23">
        <f t="shared" si="0"/>
        <v>5000</v>
      </c>
      <c r="I84" s="23">
        <v>0</v>
      </c>
      <c r="J84" s="23">
        <f>SUM(I84+'Draw #11'!J84)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#11'!E85:F85)</f>
        <v>0</v>
      </c>
      <c r="F85" s="74">
        <v>0</v>
      </c>
      <c r="G85" s="73">
        <f>SUM('Draw #11'!G85)+F85</f>
        <v>28619.55</v>
      </c>
      <c r="H85" s="23">
        <f t="shared" si="0"/>
        <v>28619.55</v>
      </c>
      <c r="I85" s="23">
        <v>0</v>
      </c>
      <c r="J85" s="23">
        <f>SUM(I85+'Draw #11'!J85)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#11'!E86:F86)</f>
        <v>0</v>
      </c>
      <c r="F86" s="74">
        <v>0</v>
      </c>
      <c r="G86" s="73">
        <f>SUM('Draw #11'!G86)+F86</f>
        <v>50000</v>
      </c>
      <c r="H86" s="23">
        <f t="shared" si="0"/>
        <v>50000</v>
      </c>
      <c r="I86" s="23">
        <v>0</v>
      </c>
      <c r="J86" s="23">
        <f>SUM(I86+'Draw #11'!J86)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#11'!E87:F87)</f>
        <v>0</v>
      </c>
      <c r="F87" s="74">
        <v>0</v>
      </c>
      <c r="G87" s="73">
        <f>SUM('Draw #11'!G87)+F87</f>
        <v>0</v>
      </c>
      <c r="H87" s="23">
        <f t="shared" si="0"/>
        <v>0</v>
      </c>
      <c r="I87" s="23">
        <v>0</v>
      </c>
      <c r="J87" s="23">
        <f>SUM(I87+'Draw #11'!J87)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#11'!E88:F88)</f>
        <v>0</v>
      </c>
      <c r="F88" s="74">
        <v>0</v>
      </c>
      <c r="G88" s="73">
        <f>SUM('Draw #11'!G88)+F88</f>
        <v>0</v>
      </c>
      <c r="H88" s="23">
        <f t="shared" si="0"/>
        <v>0</v>
      </c>
      <c r="I88" s="23">
        <v>0</v>
      </c>
      <c r="J88" s="23">
        <f>SUM(I88+'Draw #11'!J88)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#11'!E89:F89)</f>
        <v>0</v>
      </c>
      <c r="F89" s="74">
        <v>0</v>
      </c>
      <c r="G89" s="73">
        <f>SUM('Draw #11'!G89)+F89</f>
        <v>0</v>
      </c>
      <c r="H89" s="23">
        <f t="shared" si="0"/>
        <v>0</v>
      </c>
      <c r="I89" s="23">
        <v>0</v>
      </c>
      <c r="J89" s="23">
        <f>SUM(I89+'Draw #11'!J89)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#11'!E90:F90)</f>
        <v>0</v>
      </c>
      <c r="F90" s="74">
        <v>0</v>
      </c>
      <c r="G90" s="73">
        <f>SUM('Draw #11'!G90)+F90</f>
        <v>50000</v>
      </c>
      <c r="H90" s="23">
        <f t="shared" si="0"/>
        <v>50000</v>
      </c>
      <c r="I90" s="23">
        <v>0</v>
      </c>
      <c r="J90" s="23">
        <f>SUM(I90+'Draw #11'!J90)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#11'!E91:F91)</f>
        <v>0</v>
      </c>
      <c r="F91" s="74">
        <v>0</v>
      </c>
      <c r="G91" s="73">
        <f>SUM('Draw #11'!G91)+F91</f>
        <v>0</v>
      </c>
      <c r="H91" s="23">
        <f t="shared" si="0"/>
        <v>0</v>
      </c>
      <c r="I91" s="23">
        <v>0</v>
      </c>
      <c r="J91" s="23">
        <f>SUM(I91+'Draw #11'!J91)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#11'!E92:F92)</f>
        <v>0</v>
      </c>
      <c r="F92" s="74">
        <v>0</v>
      </c>
      <c r="G92" s="73">
        <f>SUM('Draw #11'!G92)+F92</f>
        <v>0</v>
      </c>
      <c r="H92" s="23">
        <f t="shared" si="0"/>
        <v>0</v>
      </c>
      <c r="I92" s="23">
        <v>0</v>
      </c>
      <c r="J92" s="23">
        <f>SUM(I92+'Draw #11'!J92)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#11'!E93:F93)</f>
        <v>0</v>
      </c>
      <c r="F93" s="74">
        <v>0</v>
      </c>
      <c r="G93" s="73">
        <f>SUM('Draw #11'!G93)+F93</f>
        <v>806320.04</v>
      </c>
      <c r="H93" s="23">
        <f t="shared" si="0"/>
        <v>806320.04</v>
      </c>
      <c r="I93" s="23">
        <v>0</v>
      </c>
      <c r="J93" s="23">
        <f>SUM(I93+'Draw #11'!J93)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#11'!E94:F94)</f>
        <v>0</v>
      </c>
      <c r="F94" s="74">
        <v>0</v>
      </c>
      <c r="G94" s="73">
        <f>SUM('Draw #11'!G94)+F94</f>
        <v>689162.43</v>
      </c>
      <c r="H94" s="23">
        <f t="shared" si="0"/>
        <v>689162.43</v>
      </c>
      <c r="I94" s="23">
        <v>0</v>
      </c>
      <c r="J94" s="23">
        <f>SUM(I94+'Draw #11'!J94)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#11'!E95:F95)</f>
        <v>0</v>
      </c>
      <c r="F95" s="74">
        <v>0</v>
      </c>
      <c r="G95" s="73" t="e">
        <f>SUM('Draw #11'!G95)+F95</f>
        <v>#REF!</v>
      </c>
      <c r="H95" s="23" t="e">
        <f t="shared" si="0"/>
        <v>#REF!</v>
      </c>
      <c r="I95" s="23">
        <v>0</v>
      </c>
      <c r="J95" s="23">
        <f>SUM(I95+'Draw #11'!J95)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#11'!E96:F96)</f>
        <v>0</v>
      </c>
      <c r="F96" s="74">
        <v>0</v>
      </c>
      <c r="G96" s="73" t="e">
        <f>SUM('Draw #11'!G96)+F96</f>
        <v>#REF!</v>
      </c>
      <c r="H96" s="23" t="e">
        <f t="shared" si="0"/>
        <v>#REF!</v>
      </c>
      <c r="I96" s="23">
        <v>0</v>
      </c>
      <c r="J96" s="23">
        <f>SUM(I96+'Draw #11'!J96)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#11'!E97:F97)</f>
        <v>0</v>
      </c>
      <c r="F97" s="74">
        <v>0</v>
      </c>
      <c r="G97" s="73" t="e">
        <f>SUM('Draw #11'!G97)+F97</f>
        <v>#REF!</v>
      </c>
      <c r="H97" s="23" t="e">
        <f t="shared" si="0"/>
        <v>#REF!</v>
      </c>
      <c r="I97" s="23">
        <v>0</v>
      </c>
      <c r="J97" s="23">
        <f>SUM(I97+'Draw #11'!J97)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#11'!E98:F98)</f>
        <v>0</v>
      </c>
      <c r="F98" s="74">
        <v>0</v>
      </c>
      <c r="G98" s="73" t="e">
        <f>SUM('Draw #11'!G98)+F98</f>
        <v>#REF!</v>
      </c>
      <c r="H98" s="23" t="e">
        <f t="shared" si="0"/>
        <v>#REF!</v>
      </c>
      <c r="I98" s="23">
        <v>0</v>
      </c>
      <c r="J98" s="23">
        <f>SUM(I98+'Draw #11'!J98)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#11'!E99:F99)</f>
        <v>0</v>
      </c>
      <c r="F99" s="74">
        <v>0</v>
      </c>
      <c r="G99" s="73" t="e">
        <f>SUM('Draw #11'!G99)+F99</f>
        <v>#REF!</v>
      </c>
      <c r="H99" s="23" t="e">
        <f t="shared" si="0"/>
        <v>#REF!</v>
      </c>
      <c r="I99" s="23">
        <v>0</v>
      </c>
      <c r="J99" s="23">
        <f>SUM(I99+'Draw #11'!J99)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#11'!E100:F100)</f>
        <v>0</v>
      </c>
      <c r="F100" s="74">
        <v>0</v>
      </c>
      <c r="G100" s="73" t="e">
        <f>SUM('Draw #11'!G100)+F100</f>
        <v>#REF!</v>
      </c>
      <c r="H100" s="23" t="e">
        <f t="shared" si="0"/>
        <v>#REF!</v>
      </c>
      <c r="I100" s="23">
        <v>0</v>
      </c>
      <c r="J100" s="23">
        <f>SUM(I100+'Draw #11'!J100)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#11'!E101:F101)</f>
        <v>0</v>
      </c>
      <c r="F101" s="74">
        <v>0</v>
      </c>
      <c r="G101" s="73" t="e">
        <f>SUM('Draw #11'!G101)+F101</f>
        <v>#REF!</v>
      </c>
      <c r="H101" s="23" t="e">
        <f t="shared" si="0"/>
        <v>#REF!</v>
      </c>
      <c r="I101" s="23">
        <v>0</v>
      </c>
      <c r="J101" s="23">
        <f>SUM(I101+'Draw #11'!J101)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#11'!E102:F102)</f>
        <v>0</v>
      </c>
      <c r="F102" s="74">
        <v>0</v>
      </c>
      <c r="G102" s="73" t="e">
        <f>SUM('Draw #11'!G102)+F102</f>
        <v>#REF!</v>
      </c>
      <c r="H102" s="23" t="e">
        <f t="shared" si="0"/>
        <v>#REF!</v>
      </c>
      <c r="I102" s="23">
        <v>0</v>
      </c>
      <c r="J102" s="23">
        <f>SUM(I102+'Draw #11'!J102)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#11'!E103:F103)</f>
        <v>0</v>
      </c>
      <c r="F103" s="74">
        <v>0</v>
      </c>
      <c r="G103" s="73" t="e">
        <f>SUM('Draw #11'!G103)+F103</f>
        <v>#REF!</v>
      </c>
      <c r="H103" s="23" t="e">
        <f t="shared" si="0"/>
        <v>#REF!</v>
      </c>
      <c r="I103" s="23">
        <v>0</v>
      </c>
      <c r="J103" s="23">
        <f>SUM(I103+'Draw #11'!J103)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#11'!E104:F104)</f>
        <v>0</v>
      </c>
      <c r="F104" s="74">
        <v>0</v>
      </c>
      <c r="G104" s="73" t="e">
        <f>SUM('Draw #11'!G104)+F104</f>
        <v>#REF!</v>
      </c>
      <c r="H104" s="23" t="e">
        <f t="shared" si="0"/>
        <v>#REF!</v>
      </c>
      <c r="I104" s="23">
        <v>0</v>
      </c>
      <c r="J104" s="23">
        <f>SUM(I104+'Draw #11'!J104)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#11'!E105:F105)</f>
        <v>0</v>
      </c>
      <c r="F105" s="74">
        <v>0</v>
      </c>
      <c r="G105" s="73" t="e">
        <f>SUM('Draw #11'!G105)+F105</f>
        <v>#REF!</v>
      </c>
      <c r="H105" s="23" t="e">
        <f t="shared" si="0"/>
        <v>#REF!</v>
      </c>
      <c r="I105" s="23">
        <v>0</v>
      </c>
      <c r="J105" s="23">
        <f>SUM(I105+'Draw #11'!J105)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#11'!E106:F106)</f>
        <v>0</v>
      </c>
      <c r="F106" s="74">
        <v>0</v>
      </c>
      <c r="G106" s="73" t="e">
        <f>SUM('Draw #11'!G106)+F106</f>
        <v>#REF!</v>
      </c>
      <c r="H106" s="23" t="e">
        <f t="shared" si="0"/>
        <v>#REF!</v>
      </c>
      <c r="I106" s="23">
        <v>0</v>
      </c>
      <c r="J106" s="23">
        <f>SUM(I106+'Draw #11'!J106)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#11'!E107:F107)</f>
        <v>0</v>
      </c>
      <c r="F107" s="74">
        <v>0</v>
      </c>
      <c r="G107" s="73" t="e">
        <f>SUM('Draw #11'!G107)+F107</f>
        <v>#REF!</v>
      </c>
      <c r="H107" s="23" t="e">
        <f t="shared" si="0"/>
        <v>#REF!</v>
      </c>
      <c r="I107" s="23">
        <v>0</v>
      </c>
      <c r="J107" s="23">
        <f>SUM(I107+'Draw #11'!J107)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#11'!E108:F108)</f>
        <v>0</v>
      </c>
      <c r="F108" s="74">
        <v>0</v>
      </c>
      <c r="G108" s="73" t="e">
        <f>SUM('Draw #11'!G108)+F108</f>
        <v>#REF!</v>
      </c>
      <c r="H108" s="23" t="e">
        <f t="shared" si="0"/>
        <v>#REF!</v>
      </c>
      <c r="I108" s="23">
        <v>0</v>
      </c>
      <c r="J108" s="23">
        <f>SUM(I108+'Draw #11'!J108)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#11'!E109:F109)</f>
        <v>0</v>
      </c>
      <c r="F109" s="74">
        <v>0</v>
      </c>
      <c r="G109" s="73" t="e">
        <f>SUM('Draw #11'!G109)+F109</f>
        <v>#REF!</v>
      </c>
      <c r="H109" s="23" t="e">
        <f t="shared" si="0"/>
        <v>#REF!</v>
      </c>
      <c r="I109" s="23">
        <v>0</v>
      </c>
      <c r="J109" s="23">
        <f>SUM(I109+'Draw #11'!J109)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#11'!E110:F110)</f>
        <v>0</v>
      </c>
      <c r="F110" s="74">
        <v>0</v>
      </c>
      <c r="G110" s="73" t="e">
        <f>SUM('Draw #11'!G110)+F110</f>
        <v>#REF!</v>
      </c>
      <c r="H110" s="23" t="e">
        <f t="shared" si="0"/>
        <v>#REF!</v>
      </c>
      <c r="I110" s="23">
        <v>0</v>
      </c>
      <c r="J110" s="23">
        <f>SUM(I110+'Draw #11'!J110)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#11'!E111:F111)</f>
        <v>0</v>
      </c>
      <c r="F111" s="74">
        <v>0</v>
      </c>
      <c r="G111" s="73" t="e">
        <f>SUM('Draw #11'!G111)+F111</f>
        <v>#REF!</v>
      </c>
      <c r="H111" s="23" t="e">
        <f t="shared" si="0"/>
        <v>#REF!</v>
      </c>
      <c r="I111" s="23">
        <v>0</v>
      </c>
      <c r="J111" s="23">
        <f>SUM(I111+'Draw #11'!J111)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#11'!E112:F112)</f>
        <v>0</v>
      </c>
      <c r="F112" s="74">
        <v>0</v>
      </c>
      <c r="G112" s="73" t="e">
        <f>SUM('Draw #11'!G112)+F112</f>
        <v>#REF!</v>
      </c>
      <c r="H112" s="23" t="e">
        <f t="shared" si="0"/>
        <v>#REF!</v>
      </c>
      <c r="I112" s="23">
        <v>0</v>
      </c>
      <c r="J112" s="23">
        <f>SUM(I112+'Draw #11'!J112)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#11'!E113:F113)</f>
        <v>0</v>
      </c>
      <c r="F113" s="74">
        <v>0</v>
      </c>
      <c r="G113" s="73" t="e">
        <f>SUM('Draw #11'!G113)+F113</f>
        <v>#REF!</v>
      </c>
      <c r="H113" s="23" t="e">
        <f t="shared" si="0"/>
        <v>#REF!</v>
      </c>
      <c r="I113" s="23">
        <v>0</v>
      </c>
      <c r="J113" s="23">
        <f>SUM(I113+'Draw #11'!J113)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#11'!E114:F114)</f>
        <v>0</v>
      </c>
      <c r="F114" s="74">
        <v>0</v>
      </c>
      <c r="G114" s="73" t="e">
        <f>SUM('Draw #11'!G114)+F114</f>
        <v>#REF!</v>
      </c>
      <c r="H114" s="23" t="e">
        <f t="shared" si="0"/>
        <v>#REF!</v>
      </c>
      <c r="I114" s="23">
        <v>0</v>
      </c>
      <c r="J114" s="23">
        <f>SUM(I114+'Draw #11'!J114)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#11'!E115:F115)</f>
        <v>0</v>
      </c>
      <c r="F115" s="74">
        <v>0</v>
      </c>
      <c r="G115" s="73" t="e">
        <f>SUM('Draw #11'!G115)+F115</f>
        <v>#REF!</v>
      </c>
      <c r="H115" s="23" t="e">
        <f t="shared" si="0"/>
        <v>#REF!</v>
      </c>
      <c r="I115" s="23">
        <v>0</v>
      </c>
      <c r="J115" s="23">
        <f>SUM(I115+'Draw #11'!J115)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#11'!E116:F116)</f>
        <v>0</v>
      </c>
      <c r="F116" s="74">
        <v>0</v>
      </c>
      <c r="G116" s="73" t="e">
        <f>SUM('Draw #11'!G116)+F116</f>
        <v>#REF!</v>
      </c>
      <c r="H116" s="23" t="e">
        <f t="shared" si="0"/>
        <v>#REF!</v>
      </c>
      <c r="I116" s="23">
        <v>0</v>
      </c>
      <c r="J116" s="23">
        <f>SUM(I116+'Draw #11'!J116)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#11'!E117:F117)</f>
        <v>0</v>
      </c>
      <c r="F117" s="74">
        <v>0</v>
      </c>
      <c r="G117" s="73" t="e">
        <f>SUM('Draw #11'!G117)+F117</f>
        <v>#REF!</v>
      </c>
      <c r="H117" s="23" t="e">
        <f t="shared" si="0"/>
        <v>#REF!</v>
      </c>
      <c r="I117" s="23">
        <v>0</v>
      </c>
      <c r="J117" s="23">
        <f>SUM(I117+'Draw #11'!J117)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#11'!E118:F118)</f>
        <v>0</v>
      </c>
      <c r="F118" s="74">
        <v>0</v>
      </c>
      <c r="G118" s="73" t="e">
        <f>SUM('Draw #11'!G118)+F118</f>
        <v>#REF!</v>
      </c>
      <c r="H118" s="23" t="e">
        <f t="shared" si="0"/>
        <v>#REF!</v>
      </c>
      <c r="I118" s="23">
        <v>0</v>
      </c>
      <c r="J118" s="23">
        <f>SUM(I118+'Draw #11'!J118)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#11'!E119:F119)</f>
        <v>0</v>
      </c>
      <c r="F119" s="74">
        <v>0</v>
      </c>
      <c r="G119" s="73" t="e">
        <f>SUM('Draw #11'!G119)+F119</f>
        <v>#REF!</v>
      </c>
      <c r="H119" s="23" t="e">
        <f t="shared" si="0"/>
        <v>#REF!</v>
      </c>
      <c r="I119" s="23">
        <v>0</v>
      </c>
      <c r="J119" s="23">
        <f>SUM(I119+'Draw #11'!J119)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#11'!E120:F120)</f>
        <v>0</v>
      </c>
      <c r="F120" s="74">
        <v>0</v>
      </c>
      <c r="G120" s="73" t="e">
        <f>SUM('Draw #11'!G120)+F120</f>
        <v>#REF!</v>
      </c>
      <c r="H120" s="23" t="e">
        <f t="shared" si="0"/>
        <v>#REF!</v>
      </c>
      <c r="I120" s="23">
        <v>0</v>
      </c>
      <c r="J120" s="23">
        <f>SUM(I120+'Draw #11'!J120)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#11'!E121:F121)</f>
        <v>0</v>
      </c>
      <c r="F121" s="74">
        <v>0</v>
      </c>
      <c r="G121" s="73" t="e">
        <f>SUM('Draw #11'!G121)+F121</f>
        <v>#REF!</v>
      </c>
      <c r="H121" s="23" t="e">
        <f t="shared" si="0"/>
        <v>#REF!</v>
      </c>
      <c r="I121" s="23">
        <v>0</v>
      </c>
      <c r="J121" s="23">
        <f>SUM(I121+'Draw #11'!J121)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#11'!E122:F122)</f>
        <v>0</v>
      </c>
      <c r="F122" s="74">
        <v>0</v>
      </c>
      <c r="G122" s="73" t="e">
        <f>SUM('Draw #11'!G122)+F122</f>
        <v>#REF!</v>
      </c>
      <c r="H122" s="23" t="e">
        <f t="shared" si="0"/>
        <v>#REF!</v>
      </c>
      <c r="I122" s="23">
        <v>0</v>
      </c>
      <c r="J122" s="23">
        <f>SUM(I122+'Draw #11'!J122)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#11'!E123:F123)</f>
        <v>0</v>
      </c>
      <c r="F123" s="74">
        <v>0</v>
      </c>
      <c r="G123" s="73" t="e">
        <f>SUM('Draw #11'!G123)+F123</f>
        <v>#REF!</v>
      </c>
      <c r="H123" s="23" t="e">
        <f t="shared" si="0"/>
        <v>#REF!</v>
      </c>
      <c r="I123" s="23">
        <v>0</v>
      </c>
      <c r="J123" s="23">
        <f>SUM(I123+'Draw #11'!J123)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#11'!E124:F124)</f>
        <v>0</v>
      </c>
      <c r="F124" s="74">
        <v>0</v>
      </c>
      <c r="G124" s="73" t="e">
        <f>SUM('Draw #11'!G124)+F124</f>
        <v>#REF!</v>
      </c>
      <c r="H124" s="23" t="e">
        <f t="shared" si="0"/>
        <v>#REF!</v>
      </c>
      <c r="I124" s="23">
        <v>0</v>
      </c>
      <c r="J124" s="23">
        <f>SUM(I124+'Draw #11'!J124)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#11'!E125:F125)</f>
        <v>0</v>
      </c>
      <c r="F125" s="74">
        <v>0</v>
      </c>
      <c r="G125" s="73" t="e">
        <f>SUM('Draw #11'!G125)+F125</f>
        <v>#REF!</v>
      </c>
      <c r="H125" s="23" t="e">
        <f t="shared" si="0"/>
        <v>#REF!</v>
      </c>
      <c r="I125" s="23">
        <v>0</v>
      </c>
      <c r="J125" s="23">
        <f>SUM(I125+'Draw #11'!J125)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#11'!E126:F126)</f>
        <v>0</v>
      </c>
      <c r="F126" s="74">
        <v>0</v>
      </c>
      <c r="G126" s="73" t="e">
        <f>SUM('Draw #11'!G126)+F126</f>
        <v>#REF!</v>
      </c>
      <c r="H126" s="23" t="e">
        <f t="shared" si="0"/>
        <v>#REF!</v>
      </c>
      <c r="I126" s="23">
        <v>0</v>
      </c>
      <c r="J126" s="23">
        <f>SUM(I126+'Draw #11'!J126)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#11'!E127:F127)</f>
        <v>0</v>
      </c>
      <c r="F127" s="74">
        <v>0</v>
      </c>
      <c r="G127" s="73" t="e">
        <f>SUM('Draw #11'!G127)+F127</f>
        <v>#REF!</v>
      </c>
      <c r="H127" s="23" t="e">
        <f t="shared" si="0"/>
        <v>#REF!</v>
      </c>
      <c r="I127" s="23">
        <v>0</v>
      </c>
      <c r="J127" s="23">
        <f>SUM(I127+'Draw #11'!J127)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#11'!E128:F128)</f>
        <v>0</v>
      </c>
      <c r="F128" s="74">
        <v>0</v>
      </c>
      <c r="G128" s="73" t="e">
        <f>SUM('Draw #11'!G128)+F128</f>
        <v>#REF!</v>
      </c>
      <c r="H128" s="23" t="e">
        <f t="shared" si="0"/>
        <v>#REF!</v>
      </c>
      <c r="I128" s="23">
        <v>0</v>
      </c>
      <c r="J128" s="23">
        <f>SUM(I128+'Draw #11'!J128)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#11'!E129:F129)</f>
        <v>0</v>
      </c>
      <c r="F129" s="74">
        <v>0</v>
      </c>
      <c r="G129" s="73" t="e">
        <f>SUM('Draw #11'!G129)+F129</f>
        <v>#REF!</v>
      </c>
      <c r="H129" s="23" t="e">
        <f t="shared" si="0"/>
        <v>#REF!</v>
      </c>
      <c r="I129" s="23">
        <v>0</v>
      </c>
      <c r="J129" s="23">
        <f>SUM(I129+'Draw #11'!J129)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#11'!E130:F130)</f>
        <v>0</v>
      </c>
      <c r="F130" s="74">
        <v>0</v>
      </c>
      <c r="G130" s="73" t="e">
        <f>SUM('Draw #11'!G130)+F130</f>
        <v>#REF!</v>
      </c>
      <c r="H130" s="23" t="e">
        <f t="shared" si="0"/>
        <v>#REF!</v>
      </c>
      <c r="I130" s="23">
        <v>0</v>
      </c>
      <c r="J130" s="23">
        <f>SUM(I130+'Draw #11'!J130)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#11'!E131:F131)</f>
        <v>0</v>
      </c>
      <c r="F131" s="74">
        <v>0</v>
      </c>
      <c r="G131" s="73" t="e">
        <f>SUM('Draw #11'!G131)+F131</f>
        <v>#REF!</v>
      </c>
      <c r="H131" s="23" t="e">
        <f t="shared" si="0"/>
        <v>#REF!</v>
      </c>
      <c r="I131" s="23">
        <v>0</v>
      </c>
      <c r="J131" s="23">
        <f>SUM(I131+'Draw #11'!J131)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#11'!E132:F132)</f>
        <v>0</v>
      </c>
      <c r="F132" s="74">
        <v>0</v>
      </c>
      <c r="G132" s="73" t="e">
        <f>SUM('Draw #11'!G132)+F132</f>
        <v>#REF!</v>
      </c>
      <c r="H132" s="23" t="e">
        <f t="shared" si="0"/>
        <v>#REF!</v>
      </c>
      <c r="I132" s="23">
        <v>0</v>
      </c>
      <c r="J132" s="23">
        <f>SUM(I132+'Draw #11'!J132)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#11'!E133:F133)</f>
        <v>0</v>
      </c>
      <c r="F133" s="74">
        <v>0</v>
      </c>
      <c r="G133" s="73" t="e">
        <f>SUM('Draw #11'!G133)+F133</f>
        <v>#REF!</v>
      </c>
      <c r="H133" s="23" t="e">
        <f t="shared" si="0"/>
        <v>#REF!</v>
      </c>
      <c r="I133" s="23">
        <v>0</v>
      </c>
      <c r="J133" s="23">
        <f>SUM(I133+'Draw #11'!J133)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#11'!E134:F134)</f>
        <v>0</v>
      </c>
      <c r="F134" s="74">
        <v>0</v>
      </c>
      <c r="G134" s="73" t="e">
        <f>SUM('Draw #11'!G134)+F134</f>
        <v>#REF!</v>
      </c>
      <c r="H134" s="23" t="e">
        <f t="shared" si="0"/>
        <v>#REF!</v>
      </c>
      <c r="I134" s="23">
        <v>0</v>
      </c>
      <c r="J134" s="23">
        <f>SUM(I134+'Draw #11'!J134)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#11'!E135:F135)</f>
        <v>0</v>
      </c>
      <c r="F135" s="74">
        <v>0</v>
      </c>
      <c r="G135" s="73" t="e">
        <f>SUM('Draw #11'!G135)+F135</f>
        <v>#REF!</v>
      </c>
      <c r="H135" s="23" t="e">
        <f t="shared" si="0"/>
        <v>#REF!</v>
      </c>
      <c r="I135" s="23">
        <v>0</v>
      </c>
      <c r="J135" s="23">
        <f>SUM(I135+'Draw #11'!J135)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35" priority="1" stopIfTrue="1">
      <formula>$I10&gt;0</formula>
    </cfRule>
    <cfRule type="expression" dxfId="34" priority="2" stopIfTrue="1">
      <formula>$K10=100%</formula>
    </cfRule>
  </conditionalFormatting>
  <conditionalFormatting sqref="D10:K135">
    <cfRule type="expression" dxfId="33" priority="3" stopIfTrue="1">
      <formula>$K10=""</formula>
    </cfRule>
    <cfRule type="expression" dxfId="32" priority="4" stopIfTrue="1">
      <formula>$K10&gt;100%</formula>
    </cfRule>
  </conditionalFormatting>
  <pageMargins left="0.7" right="0.7" top="0.75" bottom="0.75" header="0" footer="0"/>
  <pageSetup scale="7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13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#12'!E10:F10)</f>
        <v>0</v>
      </c>
      <c r="F10" s="74">
        <v>0</v>
      </c>
      <c r="G10" s="73">
        <f>SUM('Draw #12'!G10)+F10</f>
        <v>50000</v>
      </c>
      <c r="H10" s="23">
        <f t="shared" ref="H10:H135" si="0">SUM(G10-J10)</f>
        <v>50000</v>
      </c>
      <c r="I10" s="23">
        <v>0</v>
      </c>
      <c r="J10" s="23">
        <f>SUM(I10+'Draw #12'!J10)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#12'!E11:F11)</f>
        <v>0</v>
      </c>
      <c r="F11" s="74">
        <v>0</v>
      </c>
      <c r="G11" s="73">
        <f>SUM('Draw #12'!G11)+F11</f>
        <v>25000</v>
      </c>
      <c r="H11" s="23">
        <f t="shared" si="0"/>
        <v>25000</v>
      </c>
      <c r="I11" s="23">
        <v>0</v>
      </c>
      <c r="J11" s="23">
        <f>SUM(I11+'Draw #12'!J11)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#12'!E12:F12)</f>
        <v>0</v>
      </c>
      <c r="F12" s="74">
        <v>0</v>
      </c>
      <c r="G12" s="73">
        <f>SUM('Draw #12'!G12)+F12</f>
        <v>30000</v>
      </c>
      <c r="H12" s="23">
        <f t="shared" si="0"/>
        <v>30000</v>
      </c>
      <c r="I12" s="23">
        <v>0</v>
      </c>
      <c r="J12" s="23">
        <f>SUM(I12+'Draw #12'!J12)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#12'!E13:F13)</f>
        <v>0</v>
      </c>
      <c r="F13" s="74">
        <v>0</v>
      </c>
      <c r="G13" s="73">
        <f>SUM('Draw #12'!G13)+F13</f>
        <v>30000</v>
      </c>
      <c r="H13" s="23">
        <f t="shared" si="0"/>
        <v>30000</v>
      </c>
      <c r="I13" s="23">
        <v>0</v>
      </c>
      <c r="J13" s="23">
        <f>SUM(I13+'Draw #12'!J13)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#12'!E14:F14)</f>
        <v>0</v>
      </c>
      <c r="F14" s="74">
        <v>0</v>
      </c>
      <c r="G14" s="73">
        <f>SUM('Draw #12'!G14)+F14</f>
        <v>75000</v>
      </c>
      <c r="H14" s="23">
        <f t="shared" si="0"/>
        <v>75000</v>
      </c>
      <c r="I14" s="23">
        <v>0</v>
      </c>
      <c r="J14" s="23">
        <f>SUM(I14+'Draw #12'!J14)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#12'!E15:F15)</f>
        <v>0</v>
      </c>
      <c r="F15" s="74">
        <v>0</v>
      </c>
      <c r="G15" s="73">
        <f>SUM('Draw #12'!G15)+F15</f>
        <v>35</v>
      </c>
      <c r="H15" s="23">
        <f t="shared" si="0"/>
        <v>35</v>
      </c>
      <c r="I15" s="23">
        <v>0</v>
      </c>
      <c r="J15" s="23">
        <f>SUM(I15+'Draw #12'!J15)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#12'!E16:F16)</f>
        <v>0</v>
      </c>
      <c r="F16" s="74">
        <v>0</v>
      </c>
      <c r="G16" s="73">
        <f>SUM('Draw #12'!G16)+F16</f>
        <v>25000</v>
      </c>
      <c r="H16" s="23">
        <f t="shared" si="0"/>
        <v>25000</v>
      </c>
      <c r="I16" s="23">
        <v>0</v>
      </c>
      <c r="J16" s="23">
        <f>SUM(I16+'Draw #12'!J16)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#12'!E17:F17)</f>
        <v>0</v>
      </c>
      <c r="F17" s="74">
        <v>0</v>
      </c>
      <c r="G17" s="73">
        <f>SUM('Draw #12'!G17)+F17</f>
        <v>10000</v>
      </c>
      <c r="H17" s="23">
        <f t="shared" si="0"/>
        <v>10000</v>
      </c>
      <c r="I17" s="23">
        <v>0</v>
      </c>
      <c r="J17" s="23">
        <f>SUM(I17+'Draw #12'!J17)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#12'!E18:F18)</f>
        <v>0</v>
      </c>
      <c r="F18" s="74">
        <v>0</v>
      </c>
      <c r="G18" s="73">
        <f>SUM('Draw #12'!G18)+F18</f>
        <v>10000</v>
      </c>
      <c r="H18" s="23">
        <f t="shared" si="0"/>
        <v>10000</v>
      </c>
      <c r="I18" s="23">
        <v>0</v>
      </c>
      <c r="J18" s="23">
        <f>SUM(I18+'Draw #12'!J18)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#12'!E19:F19)</f>
        <v>0</v>
      </c>
      <c r="F19" s="74">
        <v>0</v>
      </c>
      <c r="G19" s="73">
        <f>SUM('Draw #12'!G19)+F19</f>
        <v>10000</v>
      </c>
      <c r="H19" s="23">
        <f t="shared" si="0"/>
        <v>10000</v>
      </c>
      <c r="I19" s="23">
        <v>0</v>
      </c>
      <c r="J19" s="23">
        <f>SUM(I19+'Draw #12'!J19)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#12'!E20:F20)</f>
        <v>0</v>
      </c>
      <c r="F20" s="74">
        <v>0</v>
      </c>
      <c r="G20" s="73">
        <f>SUM('Draw #12'!G20)+F20</f>
        <v>20000</v>
      </c>
      <c r="H20" s="23">
        <f t="shared" si="0"/>
        <v>20000</v>
      </c>
      <c r="I20" s="23">
        <v>0</v>
      </c>
      <c r="J20" s="23">
        <f>SUM(I20+'Draw #12'!J20)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#12'!E21:F21)</f>
        <v>0</v>
      </c>
      <c r="F21" s="74">
        <v>0</v>
      </c>
      <c r="G21" s="73">
        <f>SUM('Draw #12'!G21)+F21</f>
        <v>382500</v>
      </c>
      <c r="H21" s="23">
        <f t="shared" si="0"/>
        <v>382500</v>
      </c>
      <c r="I21" s="23">
        <v>0</v>
      </c>
      <c r="J21" s="23">
        <f>SUM(I21+'Draw #12'!J21)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#12'!E22:F22)</f>
        <v>0</v>
      </c>
      <c r="F22" s="74">
        <v>0</v>
      </c>
      <c r="G22" s="73">
        <f>SUM('Draw #12'!G22)+F22</f>
        <v>0</v>
      </c>
      <c r="H22" s="23">
        <f t="shared" si="0"/>
        <v>0</v>
      </c>
      <c r="I22" s="23">
        <v>0</v>
      </c>
      <c r="J22" s="23">
        <f>SUM(I22+'Draw #12'!J22)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#12'!E23:F23)</f>
        <v>0</v>
      </c>
      <c r="F23" s="74">
        <v>0</v>
      </c>
      <c r="G23" s="73">
        <f>SUM('Draw #12'!G23)+F23</f>
        <v>0</v>
      </c>
      <c r="H23" s="23">
        <f t="shared" si="0"/>
        <v>0</v>
      </c>
      <c r="I23" s="23">
        <v>0</v>
      </c>
      <c r="J23" s="23">
        <f>SUM(I23+'Draw #12'!J23)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#12'!E24:F24)</f>
        <v>0</v>
      </c>
      <c r="F24" s="74">
        <v>0</v>
      </c>
      <c r="G24" s="73">
        <f>SUM('Draw #12'!G24)+F24</f>
        <v>50000</v>
      </c>
      <c r="H24" s="23">
        <f t="shared" si="0"/>
        <v>50000</v>
      </c>
      <c r="I24" s="23">
        <v>0</v>
      </c>
      <c r="J24" s="23">
        <f>SUM(I24+'Draw #12'!J24)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#12'!E25:F25)</f>
        <v>0</v>
      </c>
      <c r="F25" s="74">
        <v>0</v>
      </c>
      <c r="G25" s="73">
        <f>SUM('Draw #12'!G25)+F25</f>
        <v>7000</v>
      </c>
      <c r="H25" s="23">
        <f t="shared" si="0"/>
        <v>7000</v>
      </c>
      <c r="I25" s="23">
        <v>0</v>
      </c>
      <c r="J25" s="23">
        <f>SUM(I25+'Draw #12'!J25)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#12'!E26:F26)</f>
        <v>0</v>
      </c>
      <c r="F26" s="74">
        <v>0</v>
      </c>
      <c r="G26" s="73">
        <f>SUM('Draw #12'!G26)+F26</f>
        <v>592020.54</v>
      </c>
      <c r="H26" s="23">
        <f t="shared" si="0"/>
        <v>592020.54</v>
      </c>
      <c r="I26" s="23">
        <v>0</v>
      </c>
      <c r="J26" s="23">
        <f>SUM(I26+'Draw #12'!J26)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#12'!E27:F27)</f>
        <v>0</v>
      </c>
      <c r="F27" s="74">
        <v>0</v>
      </c>
      <c r="G27" s="73">
        <f>SUM('Draw #12'!G27)+F27</f>
        <v>79500</v>
      </c>
      <c r="H27" s="23">
        <f t="shared" si="0"/>
        <v>79500</v>
      </c>
      <c r="I27" s="23">
        <v>0</v>
      </c>
      <c r="J27" s="23">
        <f>SUM(I27+'Draw #12'!J27)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#12'!E28:F28)</f>
        <v>0</v>
      </c>
      <c r="F28" s="74">
        <v>0</v>
      </c>
      <c r="G28" s="73">
        <f>SUM('Draw #12'!G28)+F28</f>
        <v>11000</v>
      </c>
      <c r="H28" s="23">
        <f t="shared" si="0"/>
        <v>11000</v>
      </c>
      <c r="I28" s="23">
        <v>0</v>
      </c>
      <c r="J28" s="23">
        <f>SUM(I28+'Draw #12'!J28)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#12'!E29:F29)</f>
        <v>0</v>
      </c>
      <c r="F29" s="74">
        <v>0</v>
      </c>
      <c r="G29" s="73">
        <f>SUM('Draw #12'!G29)+F29</f>
        <v>327470</v>
      </c>
      <c r="H29" s="23">
        <f t="shared" si="0"/>
        <v>327470</v>
      </c>
      <c r="I29" s="23">
        <v>0</v>
      </c>
      <c r="J29" s="23">
        <f>SUM(I29+'Draw #12'!J29)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#12'!E30:F30)</f>
        <v>0</v>
      </c>
      <c r="F30" s="74">
        <v>0</v>
      </c>
      <c r="G30" s="73">
        <f>SUM('Draw #12'!G30)+F30</f>
        <v>5000</v>
      </c>
      <c r="H30" s="23">
        <f t="shared" si="0"/>
        <v>5000</v>
      </c>
      <c r="I30" s="23">
        <v>0</v>
      </c>
      <c r="J30" s="23">
        <f>SUM(I30+'Draw #12'!J30)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#12'!E31:F31)</f>
        <v>0</v>
      </c>
      <c r="F31" s="74">
        <v>0</v>
      </c>
      <c r="G31" s="73">
        <f>SUM('Draw #12'!G31)+F31</f>
        <v>60042</v>
      </c>
      <c r="H31" s="23">
        <f t="shared" si="0"/>
        <v>60042</v>
      </c>
      <c r="I31" s="23">
        <v>0</v>
      </c>
      <c r="J31" s="23">
        <f>SUM(I31+'Draw #12'!J31)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#12'!E32:F32)</f>
        <v>0</v>
      </c>
      <c r="F32" s="74">
        <v>0</v>
      </c>
      <c r="G32" s="73">
        <f>SUM('Draw #12'!G32)+F32</f>
        <v>143700</v>
      </c>
      <c r="H32" s="23">
        <f t="shared" si="0"/>
        <v>143700</v>
      </c>
      <c r="I32" s="23">
        <v>0</v>
      </c>
      <c r="J32" s="23">
        <f>SUM(I32+'Draw #12'!J32)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#12'!E33:F33)</f>
        <v>0</v>
      </c>
      <c r="F33" s="74">
        <v>0</v>
      </c>
      <c r="G33" s="73">
        <f>SUM('Draw #12'!G33)+F33</f>
        <v>13055</v>
      </c>
      <c r="H33" s="23">
        <f t="shared" si="0"/>
        <v>13055</v>
      </c>
      <c r="I33" s="23">
        <v>0</v>
      </c>
      <c r="J33" s="23">
        <f>SUM(I33+'Draw #12'!J33)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#12'!E34:F34)</f>
        <v>0</v>
      </c>
      <c r="F34" s="74">
        <v>0</v>
      </c>
      <c r="G34" s="73">
        <f>SUM('Draw #12'!G34)+F34</f>
        <v>33988.019999999997</v>
      </c>
      <c r="H34" s="23">
        <f t="shared" si="0"/>
        <v>33988.019999999997</v>
      </c>
      <c r="I34" s="23">
        <v>0</v>
      </c>
      <c r="J34" s="23">
        <f>SUM(I34+'Draw #12'!J34)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#12'!E35:F35)</f>
        <v>0</v>
      </c>
      <c r="F35" s="74">
        <v>0</v>
      </c>
      <c r="G35" s="73">
        <f>SUM('Draw #12'!G35)+F35</f>
        <v>10000</v>
      </c>
      <c r="H35" s="23">
        <f t="shared" si="0"/>
        <v>10000</v>
      </c>
      <c r="I35" s="23">
        <v>0</v>
      </c>
      <c r="J35" s="23">
        <f>SUM(I35+'Draw #12'!J35)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#12'!E36:F36)</f>
        <v>0</v>
      </c>
      <c r="F36" s="74">
        <v>0</v>
      </c>
      <c r="G36" s="73">
        <f>SUM('Draw #12'!G36)+F36</f>
        <v>75000</v>
      </c>
      <c r="H36" s="23">
        <f t="shared" si="0"/>
        <v>75000</v>
      </c>
      <c r="I36" s="23">
        <v>0</v>
      </c>
      <c r="J36" s="23">
        <f>SUM(I36+'Draw #12'!J36)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#12'!E37:F37)</f>
        <v>0</v>
      </c>
      <c r="F37" s="74">
        <v>0</v>
      </c>
      <c r="G37" s="73">
        <f>SUM('Draw #12'!G37)+F37</f>
        <v>35000</v>
      </c>
      <c r="H37" s="23">
        <f t="shared" si="0"/>
        <v>35000</v>
      </c>
      <c r="I37" s="23">
        <v>0</v>
      </c>
      <c r="J37" s="23">
        <f>SUM(I37+'Draw #12'!J37)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#12'!E38:F38)</f>
        <v>0</v>
      </c>
      <c r="F38" s="74">
        <v>0</v>
      </c>
      <c r="G38" s="73">
        <f>SUM('Draw #12'!G38)+F38</f>
        <v>970000</v>
      </c>
      <c r="H38" s="23">
        <f t="shared" si="0"/>
        <v>970000</v>
      </c>
      <c r="I38" s="23">
        <v>0</v>
      </c>
      <c r="J38" s="23">
        <f>SUM(I38+'Draw #12'!J38)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#12'!E39:F39)</f>
        <v>0</v>
      </c>
      <c r="F39" s="74">
        <v>0</v>
      </c>
      <c r="G39" s="73">
        <f>SUM('Draw #12'!G39)+F39</f>
        <v>10000</v>
      </c>
      <c r="H39" s="23">
        <f t="shared" si="0"/>
        <v>10000</v>
      </c>
      <c r="I39" s="23">
        <v>0</v>
      </c>
      <c r="J39" s="23">
        <f>SUM(I39+'Draw #12'!J39)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#12'!E40:F40)</f>
        <v>0</v>
      </c>
      <c r="F40" s="74">
        <v>0</v>
      </c>
      <c r="G40" s="73">
        <f>SUM('Draw #12'!G40)+F40</f>
        <v>7600</v>
      </c>
      <c r="H40" s="23">
        <f t="shared" si="0"/>
        <v>7600</v>
      </c>
      <c r="I40" s="23">
        <v>0</v>
      </c>
      <c r="J40" s="23">
        <f>SUM(I40+'Draw #12'!J40)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#12'!E41:F41)</f>
        <v>0</v>
      </c>
      <c r="F41" s="74">
        <v>0</v>
      </c>
      <c r="G41" s="73">
        <f>SUM('Draw #12'!G41)+F41</f>
        <v>46600</v>
      </c>
      <c r="H41" s="23">
        <f t="shared" si="0"/>
        <v>46600</v>
      </c>
      <c r="I41" s="23">
        <v>0</v>
      </c>
      <c r="J41" s="23">
        <f>SUM(I41+'Draw #12'!J41)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#12'!E42:F42)</f>
        <v>0</v>
      </c>
      <c r="F42" s="74">
        <v>0</v>
      </c>
      <c r="G42" s="73">
        <f>SUM('Draw #12'!G42)+F42</f>
        <v>58250</v>
      </c>
      <c r="H42" s="23">
        <f t="shared" si="0"/>
        <v>58250</v>
      </c>
      <c r="I42" s="23">
        <v>0</v>
      </c>
      <c r="J42" s="23">
        <f>SUM(I42+'Draw #12'!J42)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#12'!E43:F43)</f>
        <v>0</v>
      </c>
      <c r="F43" s="74">
        <v>0</v>
      </c>
      <c r="G43" s="73">
        <f>SUM('Draw #12'!G43)+F43</f>
        <v>74200</v>
      </c>
      <c r="H43" s="23">
        <f t="shared" si="0"/>
        <v>74200</v>
      </c>
      <c r="I43" s="23">
        <v>0</v>
      </c>
      <c r="J43" s="23">
        <f>SUM(I43+'Draw #12'!J43)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#12'!E44:F44)</f>
        <v>0</v>
      </c>
      <c r="F44" s="74">
        <v>0</v>
      </c>
      <c r="G44" s="73">
        <f>SUM('Draw #12'!G44)+F44</f>
        <v>70000</v>
      </c>
      <c r="H44" s="23">
        <f t="shared" si="0"/>
        <v>70000</v>
      </c>
      <c r="I44" s="23">
        <v>0</v>
      </c>
      <c r="J44" s="23">
        <f>SUM(I44+'Draw #12'!J44)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#12'!E45:F45)</f>
        <v>0</v>
      </c>
      <c r="F45" s="74">
        <v>0</v>
      </c>
      <c r="G45" s="73">
        <f>SUM('Draw #12'!G45)+F45</f>
        <v>3000</v>
      </c>
      <c r="H45" s="23">
        <f t="shared" si="0"/>
        <v>3000</v>
      </c>
      <c r="I45" s="23">
        <v>0</v>
      </c>
      <c r="J45" s="23">
        <f>SUM(I45+'Draw #12'!J45)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#12'!E46:F46)</f>
        <v>0</v>
      </c>
      <c r="F46" s="74">
        <v>0</v>
      </c>
      <c r="G46" s="73">
        <f>SUM('Draw #12'!G46)+F46</f>
        <v>5000</v>
      </c>
      <c r="H46" s="23">
        <f t="shared" si="0"/>
        <v>5000</v>
      </c>
      <c r="I46" s="23">
        <v>0</v>
      </c>
      <c r="J46" s="23">
        <f>SUM(I46+'Draw #12'!J46)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#12'!E47:F47)</f>
        <v>0</v>
      </c>
      <c r="F47" s="74">
        <v>0</v>
      </c>
      <c r="G47" s="73">
        <f>SUM('Draw #12'!G47)+F47</f>
        <v>182256</v>
      </c>
      <c r="H47" s="23">
        <f t="shared" si="0"/>
        <v>182256</v>
      </c>
      <c r="I47" s="23">
        <v>0</v>
      </c>
      <c r="J47" s="23">
        <f>SUM(I47+'Draw #12'!J47)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#12'!E48:F48)</f>
        <v>0</v>
      </c>
      <c r="F48" s="74">
        <v>0</v>
      </c>
      <c r="G48" s="73">
        <f>SUM('Draw #12'!G48)+F48</f>
        <v>81726.81</v>
      </c>
      <c r="H48" s="23">
        <f t="shared" si="0"/>
        <v>81726.81</v>
      </c>
      <c r="I48" s="23">
        <v>0</v>
      </c>
      <c r="J48" s="23">
        <f>SUM(I48+'Draw #12'!J48)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#12'!E49:F49)</f>
        <v>0</v>
      </c>
      <c r="F49" s="74">
        <v>0</v>
      </c>
      <c r="G49" s="73">
        <f>SUM('Draw #12'!G49)+F49</f>
        <v>25900</v>
      </c>
      <c r="H49" s="23">
        <f t="shared" si="0"/>
        <v>25900</v>
      </c>
      <c r="I49" s="23">
        <v>0</v>
      </c>
      <c r="J49" s="23">
        <f>SUM(I49+'Draw #12'!J49)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#12'!E50:F50)</f>
        <v>0</v>
      </c>
      <c r="F50" s="74">
        <v>0</v>
      </c>
      <c r="G50" s="73">
        <f>SUM('Draw #12'!G50)+F50</f>
        <v>8755</v>
      </c>
      <c r="H50" s="23">
        <f t="shared" si="0"/>
        <v>8755</v>
      </c>
      <c r="I50" s="23">
        <v>0</v>
      </c>
      <c r="J50" s="23">
        <f>SUM(I50+'Draw #12'!J50)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#12'!E51:F51)</f>
        <v>0</v>
      </c>
      <c r="F51" s="74">
        <v>0</v>
      </c>
      <c r="G51" s="73">
        <f>SUM('Draw #12'!G51)+F51</f>
        <v>437990</v>
      </c>
      <c r="H51" s="23">
        <f t="shared" si="0"/>
        <v>437990</v>
      </c>
      <c r="I51" s="23">
        <v>0</v>
      </c>
      <c r="J51" s="23">
        <f>SUM(I51+'Draw #12'!J51)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#12'!E52:F52)</f>
        <v>0</v>
      </c>
      <c r="F52" s="74">
        <v>0</v>
      </c>
      <c r="G52" s="73">
        <f>SUM('Draw #12'!G52)+F52</f>
        <v>130000</v>
      </c>
      <c r="H52" s="23">
        <f t="shared" si="0"/>
        <v>130000</v>
      </c>
      <c r="I52" s="23">
        <v>0</v>
      </c>
      <c r="J52" s="23">
        <f>SUM(I52+'Draw #12'!J52)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#12'!E53:F53)</f>
        <v>0</v>
      </c>
      <c r="F53" s="74">
        <v>0</v>
      </c>
      <c r="G53" s="73">
        <f>SUM('Draw #12'!G53)+F53</f>
        <v>118463</v>
      </c>
      <c r="H53" s="23">
        <f t="shared" si="0"/>
        <v>118463</v>
      </c>
      <c r="I53" s="23">
        <v>0</v>
      </c>
      <c r="J53" s="23">
        <f>SUM(I53+'Draw #12'!J53)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#12'!E54:F54)</f>
        <v>0</v>
      </c>
      <c r="F54" s="74">
        <v>0</v>
      </c>
      <c r="G54" s="73">
        <f>SUM('Draw #12'!G54)+F54</f>
        <v>275000</v>
      </c>
      <c r="H54" s="23">
        <f t="shared" si="0"/>
        <v>275000</v>
      </c>
      <c r="I54" s="23">
        <v>0</v>
      </c>
      <c r="J54" s="23">
        <f>SUM(I54+'Draw #12'!J54)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#12'!E55:F55)</f>
        <v>0</v>
      </c>
      <c r="F55" s="74">
        <v>0</v>
      </c>
      <c r="G55" s="73">
        <f>SUM('Draw #12'!G55)+F55</f>
        <v>0</v>
      </c>
      <c r="H55" s="23">
        <f t="shared" si="0"/>
        <v>0</v>
      </c>
      <c r="I55" s="23">
        <v>0</v>
      </c>
      <c r="J55" s="23">
        <f>SUM(I55+'Draw #12'!J55)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#12'!E56:F56)</f>
        <v>0</v>
      </c>
      <c r="F56" s="74">
        <v>0</v>
      </c>
      <c r="G56" s="73">
        <f>SUM('Draw #12'!G56)+F56</f>
        <v>11972.11</v>
      </c>
      <c r="H56" s="23">
        <f t="shared" si="0"/>
        <v>11972.11</v>
      </c>
      <c r="I56" s="23">
        <v>0</v>
      </c>
      <c r="J56" s="23">
        <f>SUM(I56+'Draw #12'!J56)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#12'!E57:F57)</f>
        <v>0</v>
      </c>
      <c r="F57" s="74">
        <v>0</v>
      </c>
      <c r="G57" s="73">
        <f>SUM('Draw #12'!G57)+F57</f>
        <v>13056</v>
      </c>
      <c r="H57" s="23">
        <f t="shared" si="0"/>
        <v>13056</v>
      </c>
      <c r="I57" s="23">
        <v>0</v>
      </c>
      <c r="J57" s="23">
        <f>SUM(I57+'Draw #12'!J57)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#12'!E58:F58)</f>
        <v>0</v>
      </c>
      <c r="F58" s="74">
        <v>0</v>
      </c>
      <c r="G58" s="73">
        <f>SUM('Draw #12'!G58)+F58</f>
        <v>10840</v>
      </c>
      <c r="H58" s="23">
        <f t="shared" si="0"/>
        <v>10840</v>
      </c>
      <c r="I58" s="23">
        <v>0</v>
      </c>
      <c r="J58" s="23">
        <f>SUM(I58+'Draw #12'!J58)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#12'!E59:F59)</f>
        <v>0</v>
      </c>
      <c r="F59" s="74">
        <v>0</v>
      </c>
      <c r="G59" s="73">
        <f>SUM('Draw #12'!G59)+F59</f>
        <v>3000</v>
      </c>
      <c r="H59" s="23">
        <f t="shared" si="0"/>
        <v>3000</v>
      </c>
      <c r="I59" s="23">
        <v>0</v>
      </c>
      <c r="J59" s="23">
        <f>SUM(I59+'Draw #12'!J59)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#12'!E60:F60)</f>
        <v>0</v>
      </c>
      <c r="F60" s="74">
        <v>0</v>
      </c>
      <c r="G60" s="73">
        <f>SUM('Draw #12'!G60)+F60</f>
        <v>14136</v>
      </c>
      <c r="H60" s="23">
        <f t="shared" si="0"/>
        <v>14136</v>
      </c>
      <c r="I60" s="23">
        <v>0</v>
      </c>
      <c r="J60" s="23">
        <f>SUM(I60+'Draw #12'!J60)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#12'!E61:F61)</f>
        <v>0</v>
      </c>
      <c r="F61" s="74">
        <v>0</v>
      </c>
      <c r="G61" s="73">
        <f>SUM('Draw #12'!G61)+F61</f>
        <v>129875.28</v>
      </c>
      <c r="H61" s="23">
        <f t="shared" si="0"/>
        <v>129875.28</v>
      </c>
      <c r="I61" s="23">
        <v>0</v>
      </c>
      <c r="J61" s="23">
        <f>SUM(I61+'Draw #12'!J61)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#12'!E62:F62)</f>
        <v>0</v>
      </c>
      <c r="F62" s="74">
        <v>0</v>
      </c>
      <c r="G62" s="73">
        <f>SUM('Draw #12'!G62)+F62</f>
        <v>50000</v>
      </c>
      <c r="H62" s="23">
        <f t="shared" si="0"/>
        <v>50000</v>
      </c>
      <c r="I62" s="23">
        <v>0</v>
      </c>
      <c r="J62" s="23">
        <f>SUM(I62+'Draw #12'!J62)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#12'!E63:F63)</f>
        <v>0</v>
      </c>
      <c r="F63" s="74">
        <v>0</v>
      </c>
      <c r="G63" s="73">
        <f>SUM('Draw #12'!G63)+F63</f>
        <v>103000</v>
      </c>
      <c r="H63" s="23">
        <f t="shared" si="0"/>
        <v>103000</v>
      </c>
      <c r="I63" s="23">
        <v>0</v>
      </c>
      <c r="J63" s="23">
        <f>SUM(I63+'Draw #12'!J63)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#12'!E64:F64)</f>
        <v>0</v>
      </c>
      <c r="F64" s="74">
        <v>0</v>
      </c>
      <c r="G64" s="73">
        <f>SUM('Draw #12'!G64)+F64</f>
        <v>150000</v>
      </c>
      <c r="H64" s="23">
        <f t="shared" si="0"/>
        <v>150000</v>
      </c>
      <c r="I64" s="23">
        <v>0</v>
      </c>
      <c r="J64" s="23">
        <f>SUM(I64+'Draw #12'!J64)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#12'!E65:F65)</f>
        <v>0</v>
      </c>
      <c r="F65" s="74">
        <v>0</v>
      </c>
      <c r="G65" s="73">
        <f>SUM('Draw #12'!G65)+F65</f>
        <v>37409</v>
      </c>
      <c r="H65" s="23">
        <f t="shared" si="0"/>
        <v>37409</v>
      </c>
      <c r="I65" s="23">
        <v>0</v>
      </c>
      <c r="J65" s="23">
        <f>SUM(I65+'Draw #12'!J65)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#12'!E66:F66)</f>
        <v>0</v>
      </c>
      <c r="F66" s="74">
        <v>0</v>
      </c>
      <c r="G66" s="73">
        <f>SUM('Draw #12'!G66)+F66</f>
        <v>187300</v>
      </c>
      <c r="H66" s="23">
        <f t="shared" si="0"/>
        <v>187300</v>
      </c>
      <c r="I66" s="23">
        <v>0</v>
      </c>
      <c r="J66" s="23">
        <f>SUM(I66+'Draw #12'!J66)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#12'!E67:F67)</f>
        <v>0</v>
      </c>
      <c r="F67" s="74">
        <v>0</v>
      </c>
      <c r="G67" s="73">
        <f>SUM('Draw #12'!G67)+F67</f>
        <v>800000</v>
      </c>
      <c r="H67" s="23">
        <f t="shared" si="0"/>
        <v>800000</v>
      </c>
      <c r="I67" s="23">
        <v>0</v>
      </c>
      <c r="J67" s="23">
        <f>SUM(I67+'Draw #12'!J67)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#12'!E68:F68)</f>
        <v>0</v>
      </c>
      <c r="F68" s="74">
        <v>0</v>
      </c>
      <c r="G68" s="73">
        <f>SUM('Draw #12'!G68)+F68</f>
        <v>5000</v>
      </c>
      <c r="H68" s="23">
        <f t="shared" si="0"/>
        <v>5000</v>
      </c>
      <c r="I68" s="23">
        <v>0</v>
      </c>
      <c r="J68" s="23">
        <f>SUM(I68+'Draw #12'!J68)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#12'!E69:F69)</f>
        <v>0</v>
      </c>
      <c r="F69" s="74">
        <v>0</v>
      </c>
      <c r="G69" s="73">
        <f>SUM('Draw #12'!G69)+F69</f>
        <v>394800</v>
      </c>
      <c r="H69" s="23">
        <f t="shared" si="0"/>
        <v>394800</v>
      </c>
      <c r="I69" s="23">
        <v>0</v>
      </c>
      <c r="J69" s="23">
        <f>SUM(I69+'Draw #12'!J69)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#12'!E70:F70)</f>
        <v>0</v>
      </c>
      <c r="F70" s="74">
        <v>0</v>
      </c>
      <c r="G70" s="73">
        <f>SUM('Draw #12'!G70)+F70</f>
        <v>575000</v>
      </c>
      <c r="H70" s="23">
        <f t="shared" si="0"/>
        <v>575000</v>
      </c>
      <c r="I70" s="23">
        <v>0</v>
      </c>
      <c r="J70" s="23">
        <f>SUM(I70+'Draw #12'!J70)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#12'!E71:F71)</f>
        <v>0</v>
      </c>
      <c r="F71" s="74">
        <v>0</v>
      </c>
      <c r="G71" s="73">
        <f>SUM('Draw #12'!G71)+F71</f>
        <v>32000</v>
      </c>
      <c r="H71" s="23">
        <f t="shared" si="0"/>
        <v>32000</v>
      </c>
      <c r="I71" s="23">
        <v>0</v>
      </c>
      <c r="J71" s="23">
        <f>SUM(I71+'Draw #12'!J71)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#12'!E72:F72)</f>
        <v>0</v>
      </c>
      <c r="F72" s="74">
        <v>0</v>
      </c>
      <c r="G72" s="73">
        <f>SUM('Draw #12'!G72)+F72</f>
        <v>19000</v>
      </c>
      <c r="H72" s="23">
        <f t="shared" si="0"/>
        <v>19000</v>
      </c>
      <c r="I72" s="23">
        <v>0</v>
      </c>
      <c r="J72" s="23">
        <f>SUM(I72+'Draw #12'!J72)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#12'!E73:F73)</f>
        <v>0</v>
      </c>
      <c r="F73" s="74">
        <v>0</v>
      </c>
      <c r="G73" s="73">
        <f>SUM('Draw #12'!G73)+F73</f>
        <v>51000</v>
      </c>
      <c r="H73" s="23">
        <f t="shared" si="0"/>
        <v>51000</v>
      </c>
      <c r="I73" s="23">
        <v>0</v>
      </c>
      <c r="J73" s="23">
        <f>SUM(I73+'Draw #12'!J73)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#12'!E74:F74)</f>
        <v>0</v>
      </c>
      <c r="F74" s="74">
        <v>0</v>
      </c>
      <c r="G74" s="73">
        <f>SUM('Draw #12'!G74)+F74</f>
        <v>5000</v>
      </c>
      <c r="H74" s="23">
        <f t="shared" si="0"/>
        <v>5000</v>
      </c>
      <c r="I74" s="23">
        <v>0</v>
      </c>
      <c r="J74" s="23">
        <f>SUM(I74+'Draw #12'!J74)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#12'!E75:F75)</f>
        <v>0</v>
      </c>
      <c r="F75" s="74">
        <v>0</v>
      </c>
      <c r="G75" s="73">
        <f>SUM('Draw #12'!G75)+F75</f>
        <v>47250</v>
      </c>
      <c r="H75" s="23">
        <f t="shared" si="0"/>
        <v>47250</v>
      </c>
      <c r="I75" s="23">
        <v>0</v>
      </c>
      <c r="J75" s="23">
        <f>SUM(I75+'Draw #12'!J75)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#12'!E76:F76)</f>
        <v>0</v>
      </c>
      <c r="F76" s="74">
        <v>0</v>
      </c>
      <c r="G76" s="73" t="e">
        <f>SUM('Draw #12'!G76)+F76</f>
        <v>#REF!</v>
      </c>
      <c r="H76" s="23" t="e">
        <f t="shared" si="0"/>
        <v>#REF!</v>
      </c>
      <c r="I76" s="23">
        <v>0</v>
      </c>
      <c r="J76" s="23">
        <f>SUM(I76+'Draw #12'!J76)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#12'!E77:F77)</f>
        <v>0</v>
      </c>
      <c r="F77" s="74">
        <v>0</v>
      </c>
      <c r="G77" s="73">
        <f>SUM('Draw #12'!G77)+F77</f>
        <v>57350</v>
      </c>
      <c r="H77" s="23">
        <f t="shared" si="0"/>
        <v>57350</v>
      </c>
      <c r="I77" s="23">
        <v>0</v>
      </c>
      <c r="J77" s="23">
        <f>SUM(I77+'Draw #12'!J77)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#12'!E78:F78)</f>
        <v>0</v>
      </c>
      <c r="F78" s="74">
        <v>0</v>
      </c>
      <c r="G78" s="73">
        <f>SUM('Draw #12'!G78)+F78</f>
        <v>10000</v>
      </c>
      <c r="H78" s="23">
        <f t="shared" si="0"/>
        <v>10000</v>
      </c>
      <c r="I78" s="23">
        <v>0</v>
      </c>
      <c r="J78" s="23">
        <f>SUM(I78+'Draw #12'!J78)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#12'!E79:F79)</f>
        <v>0</v>
      </c>
      <c r="F79" s="74">
        <v>0</v>
      </c>
      <c r="G79" s="73" t="e">
        <f>SUM('Draw #12'!G79)+F79</f>
        <v>#REF!</v>
      </c>
      <c r="H79" s="23" t="e">
        <f t="shared" si="0"/>
        <v>#REF!</v>
      </c>
      <c r="I79" s="23">
        <v>0</v>
      </c>
      <c r="J79" s="23">
        <f>SUM(I79+'Draw #12'!J79)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#12'!E80:F80)</f>
        <v>0</v>
      </c>
      <c r="F80" s="74">
        <v>0</v>
      </c>
      <c r="G80" s="73" t="e">
        <f>SUM('Draw #12'!G80)+F80</f>
        <v>#REF!</v>
      </c>
      <c r="H80" s="23" t="e">
        <f t="shared" si="0"/>
        <v>#REF!</v>
      </c>
      <c r="I80" s="23">
        <v>0</v>
      </c>
      <c r="J80" s="23">
        <f>SUM(I80+'Draw #12'!J80)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#12'!E81:F81)</f>
        <v>0</v>
      </c>
      <c r="F81" s="74">
        <v>0</v>
      </c>
      <c r="G81" s="73" t="e">
        <f>SUM('Draw #12'!G81)+F81</f>
        <v>#REF!</v>
      </c>
      <c r="H81" s="23" t="e">
        <f t="shared" si="0"/>
        <v>#REF!</v>
      </c>
      <c r="I81" s="23">
        <v>0</v>
      </c>
      <c r="J81" s="23">
        <f>SUM(I81+'Draw #12'!J81)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#12'!E82:F82)</f>
        <v>0</v>
      </c>
      <c r="F82" s="74">
        <v>0</v>
      </c>
      <c r="G82" s="73">
        <f>SUM('Draw #12'!G82)+F82</f>
        <v>10500</v>
      </c>
      <c r="H82" s="23">
        <f t="shared" si="0"/>
        <v>10500</v>
      </c>
      <c r="I82" s="23">
        <v>0</v>
      </c>
      <c r="J82" s="23">
        <f>SUM(I82+'Draw #12'!J82)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#12'!E83:F83)</f>
        <v>0</v>
      </c>
      <c r="F83" s="74">
        <v>0</v>
      </c>
      <c r="G83" s="73">
        <f>SUM('Draw #12'!G83)+F83</f>
        <v>10000</v>
      </c>
      <c r="H83" s="23">
        <f t="shared" si="0"/>
        <v>10000</v>
      </c>
      <c r="I83" s="23">
        <v>0</v>
      </c>
      <c r="J83" s="23">
        <f>SUM(I83+'Draw #12'!J83)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#12'!E84:F84)</f>
        <v>0</v>
      </c>
      <c r="F84" s="74">
        <v>0</v>
      </c>
      <c r="G84" s="73">
        <f>SUM('Draw #12'!G84)+F84</f>
        <v>5000</v>
      </c>
      <c r="H84" s="23">
        <f t="shared" si="0"/>
        <v>5000</v>
      </c>
      <c r="I84" s="23">
        <v>0</v>
      </c>
      <c r="J84" s="23">
        <f>SUM(I84+'Draw #12'!J84)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#12'!E85:F85)</f>
        <v>0</v>
      </c>
      <c r="F85" s="74">
        <v>0</v>
      </c>
      <c r="G85" s="73">
        <f>SUM('Draw #12'!G85)+F85</f>
        <v>28619.55</v>
      </c>
      <c r="H85" s="23">
        <f t="shared" si="0"/>
        <v>28619.55</v>
      </c>
      <c r="I85" s="23">
        <v>0</v>
      </c>
      <c r="J85" s="23">
        <f>SUM(I85+'Draw #12'!J85)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#12'!E86:F86)</f>
        <v>0</v>
      </c>
      <c r="F86" s="74">
        <v>0</v>
      </c>
      <c r="G86" s="73">
        <f>SUM('Draw #12'!G86)+F86</f>
        <v>50000</v>
      </c>
      <c r="H86" s="23">
        <f t="shared" si="0"/>
        <v>50000</v>
      </c>
      <c r="I86" s="23">
        <v>0</v>
      </c>
      <c r="J86" s="23">
        <f>SUM(I86+'Draw #12'!J86)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#12'!E87:F87)</f>
        <v>0</v>
      </c>
      <c r="F87" s="74">
        <v>0</v>
      </c>
      <c r="G87" s="73">
        <f>SUM('Draw #12'!G87)+F87</f>
        <v>0</v>
      </c>
      <c r="H87" s="23">
        <f t="shared" si="0"/>
        <v>0</v>
      </c>
      <c r="I87" s="23">
        <v>0</v>
      </c>
      <c r="J87" s="23">
        <f>SUM(I87+'Draw #12'!J87)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#12'!E88:F88)</f>
        <v>0</v>
      </c>
      <c r="F88" s="74">
        <v>0</v>
      </c>
      <c r="G88" s="73">
        <f>SUM('Draw #12'!G88)+F88</f>
        <v>0</v>
      </c>
      <c r="H88" s="23">
        <f t="shared" si="0"/>
        <v>0</v>
      </c>
      <c r="I88" s="23">
        <v>0</v>
      </c>
      <c r="J88" s="23">
        <f>SUM(I88+'Draw #12'!J88)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#12'!E89:F89)</f>
        <v>0</v>
      </c>
      <c r="F89" s="74">
        <v>0</v>
      </c>
      <c r="G89" s="73">
        <f>SUM('Draw #12'!G89)+F89</f>
        <v>0</v>
      </c>
      <c r="H89" s="23">
        <f t="shared" si="0"/>
        <v>0</v>
      </c>
      <c r="I89" s="23">
        <v>0</v>
      </c>
      <c r="J89" s="23">
        <f>SUM(I89+'Draw #12'!J89)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#12'!E90:F90)</f>
        <v>0</v>
      </c>
      <c r="F90" s="74">
        <v>0</v>
      </c>
      <c r="G90" s="73">
        <f>SUM('Draw #12'!G90)+F90</f>
        <v>50000</v>
      </c>
      <c r="H90" s="23">
        <f t="shared" si="0"/>
        <v>50000</v>
      </c>
      <c r="I90" s="23">
        <v>0</v>
      </c>
      <c r="J90" s="23">
        <f>SUM(I90+'Draw #12'!J90)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#12'!E91:F91)</f>
        <v>0</v>
      </c>
      <c r="F91" s="74">
        <v>0</v>
      </c>
      <c r="G91" s="73">
        <f>SUM('Draw #12'!G91)+F91</f>
        <v>0</v>
      </c>
      <c r="H91" s="23">
        <f t="shared" si="0"/>
        <v>0</v>
      </c>
      <c r="I91" s="23">
        <v>0</v>
      </c>
      <c r="J91" s="23">
        <f>SUM(I91+'Draw #12'!J91)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#12'!E92:F92)</f>
        <v>0</v>
      </c>
      <c r="F92" s="74">
        <v>0</v>
      </c>
      <c r="G92" s="73">
        <f>SUM('Draw #12'!G92)+F92</f>
        <v>0</v>
      </c>
      <c r="H92" s="23">
        <f t="shared" si="0"/>
        <v>0</v>
      </c>
      <c r="I92" s="23">
        <v>0</v>
      </c>
      <c r="J92" s="23">
        <f>SUM(I92+'Draw #12'!J92)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#12'!E93:F93)</f>
        <v>0</v>
      </c>
      <c r="F93" s="74">
        <v>0</v>
      </c>
      <c r="G93" s="73">
        <f>SUM('Draw #12'!G93)+F93</f>
        <v>806320.04</v>
      </c>
      <c r="H93" s="23">
        <f t="shared" si="0"/>
        <v>806320.04</v>
      </c>
      <c r="I93" s="23">
        <v>0</v>
      </c>
      <c r="J93" s="23">
        <f>SUM(I93+'Draw #12'!J93)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#12'!E94:F94)</f>
        <v>0</v>
      </c>
      <c r="F94" s="74">
        <v>0</v>
      </c>
      <c r="G94" s="73">
        <f>SUM('Draw #12'!G94)+F94</f>
        <v>689162.43</v>
      </c>
      <c r="H94" s="23">
        <f t="shared" si="0"/>
        <v>689162.43</v>
      </c>
      <c r="I94" s="23">
        <v>0</v>
      </c>
      <c r="J94" s="23">
        <f>SUM(I94+'Draw #12'!J94)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#12'!E95:F95)</f>
        <v>0</v>
      </c>
      <c r="F95" s="74">
        <v>0</v>
      </c>
      <c r="G95" s="73" t="e">
        <f>SUM('Draw #12'!G95)+F95</f>
        <v>#REF!</v>
      </c>
      <c r="H95" s="23" t="e">
        <f t="shared" si="0"/>
        <v>#REF!</v>
      </c>
      <c r="I95" s="23">
        <v>0</v>
      </c>
      <c r="J95" s="23">
        <f>SUM(I95+'Draw #12'!J95)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#12'!E96:F96)</f>
        <v>0</v>
      </c>
      <c r="F96" s="74">
        <v>0</v>
      </c>
      <c r="G96" s="73" t="e">
        <f>SUM('Draw #12'!G96)+F96</f>
        <v>#REF!</v>
      </c>
      <c r="H96" s="23" t="e">
        <f t="shared" si="0"/>
        <v>#REF!</v>
      </c>
      <c r="I96" s="23">
        <v>0</v>
      </c>
      <c r="J96" s="23">
        <f>SUM(I96+'Draw #12'!J96)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#12'!E97:F97)</f>
        <v>0</v>
      </c>
      <c r="F97" s="74">
        <v>0</v>
      </c>
      <c r="G97" s="73" t="e">
        <f>SUM('Draw #12'!G97)+F97</f>
        <v>#REF!</v>
      </c>
      <c r="H97" s="23" t="e">
        <f t="shared" si="0"/>
        <v>#REF!</v>
      </c>
      <c r="I97" s="23">
        <v>0</v>
      </c>
      <c r="J97" s="23">
        <f>SUM(I97+'Draw #12'!J97)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#12'!E98:F98)</f>
        <v>0</v>
      </c>
      <c r="F98" s="74">
        <v>0</v>
      </c>
      <c r="G98" s="73" t="e">
        <f>SUM('Draw #12'!G98)+F98</f>
        <v>#REF!</v>
      </c>
      <c r="H98" s="23" t="e">
        <f t="shared" si="0"/>
        <v>#REF!</v>
      </c>
      <c r="I98" s="23">
        <v>0</v>
      </c>
      <c r="J98" s="23">
        <f>SUM(I98+'Draw #12'!J98)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#12'!E99:F99)</f>
        <v>0</v>
      </c>
      <c r="F99" s="74">
        <v>0</v>
      </c>
      <c r="G99" s="73" t="e">
        <f>SUM('Draw #12'!G99)+F99</f>
        <v>#REF!</v>
      </c>
      <c r="H99" s="23" t="e">
        <f t="shared" si="0"/>
        <v>#REF!</v>
      </c>
      <c r="I99" s="23">
        <v>0</v>
      </c>
      <c r="J99" s="23">
        <f>SUM(I99+'Draw #12'!J99)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#12'!E100:F100)</f>
        <v>0</v>
      </c>
      <c r="F100" s="74">
        <v>0</v>
      </c>
      <c r="G100" s="73" t="e">
        <f>SUM('Draw #12'!G100)+F100</f>
        <v>#REF!</v>
      </c>
      <c r="H100" s="23" t="e">
        <f t="shared" si="0"/>
        <v>#REF!</v>
      </c>
      <c r="I100" s="23">
        <v>0</v>
      </c>
      <c r="J100" s="23">
        <f>SUM(I100+'Draw #12'!J100)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#12'!E101:F101)</f>
        <v>0</v>
      </c>
      <c r="F101" s="74">
        <v>0</v>
      </c>
      <c r="G101" s="73" t="e">
        <f>SUM('Draw #12'!G101)+F101</f>
        <v>#REF!</v>
      </c>
      <c r="H101" s="23" t="e">
        <f t="shared" si="0"/>
        <v>#REF!</v>
      </c>
      <c r="I101" s="23">
        <v>0</v>
      </c>
      <c r="J101" s="23">
        <f>SUM(I101+'Draw #12'!J101)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#12'!E102:F102)</f>
        <v>0</v>
      </c>
      <c r="F102" s="74">
        <v>0</v>
      </c>
      <c r="G102" s="73" t="e">
        <f>SUM('Draw #12'!G102)+F102</f>
        <v>#REF!</v>
      </c>
      <c r="H102" s="23" t="e">
        <f t="shared" si="0"/>
        <v>#REF!</v>
      </c>
      <c r="I102" s="23">
        <v>0</v>
      </c>
      <c r="J102" s="23">
        <f>SUM(I102+'Draw #12'!J102)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#12'!E103:F103)</f>
        <v>0</v>
      </c>
      <c r="F103" s="74">
        <v>0</v>
      </c>
      <c r="G103" s="73" t="e">
        <f>SUM('Draw #12'!G103)+F103</f>
        <v>#REF!</v>
      </c>
      <c r="H103" s="23" t="e">
        <f t="shared" si="0"/>
        <v>#REF!</v>
      </c>
      <c r="I103" s="23">
        <v>0</v>
      </c>
      <c r="J103" s="23">
        <f>SUM(I103+'Draw #12'!J103)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#12'!E104:F104)</f>
        <v>0</v>
      </c>
      <c r="F104" s="74">
        <v>0</v>
      </c>
      <c r="G104" s="73" t="e">
        <f>SUM('Draw #12'!G104)+F104</f>
        <v>#REF!</v>
      </c>
      <c r="H104" s="23" t="e">
        <f t="shared" si="0"/>
        <v>#REF!</v>
      </c>
      <c r="I104" s="23">
        <v>0</v>
      </c>
      <c r="J104" s="23">
        <f>SUM(I104+'Draw #12'!J104)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#12'!E105:F105)</f>
        <v>0</v>
      </c>
      <c r="F105" s="74">
        <v>0</v>
      </c>
      <c r="G105" s="73" t="e">
        <f>SUM('Draw #12'!G105)+F105</f>
        <v>#REF!</v>
      </c>
      <c r="H105" s="23" t="e">
        <f t="shared" si="0"/>
        <v>#REF!</v>
      </c>
      <c r="I105" s="23">
        <v>0</v>
      </c>
      <c r="J105" s="23">
        <f>SUM(I105+'Draw #12'!J105)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#12'!E106:F106)</f>
        <v>0</v>
      </c>
      <c r="F106" s="74">
        <v>0</v>
      </c>
      <c r="G106" s="73" t="e">
        <f>SUM('Draw #12'!G106)+F106</f>
        <v>#REF!</v>
      </c>
      <c r="H106" s="23" t="e">
        <f t="shared" si="0"/>
        <v>#REF!</v>
      </c>
      <c r="I106" s="23">
        <v>0</v>
      </c>
      <c r="J106" s="23">
        <f>SUM(I106+'Draw #12'!J106)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#12'!E107:F107)</f>
        <v>0</v>
      </c>
      <c r="F107" s="74">
        <v>0</v>
      </c>
      <c r="G107" s="73" t="e">
        <f>SUM('Draw #12'!G107)+F107</f>
        <v>#REF!</v>
      </c>
      <c r="H107" s="23" t="e">
        <f t="shared" si="0"/>
        <v>#REF!</v>
      </c>
      <c r="I107" s="23">
        <v>0</v>
      </c>
      <c r="J107" s="23">
        <f>SUM(I107+'Draw #12'!J107)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#12'!E108:F108)</f>
        <v>0</v>
      </c>
      <c r="F108" s="74">
        <v>0</v>
      </c>
      <c r="G108" s="73" t="e">
        <f>SUM('Draw #12'!G108)+F108</f>
        <v>#REF!</v>
      </c>
      <c r="H108" s="23" t="e">
        <f t="shared" si="0"/>
        <v>#REF!</v>
      </c>
      <c r="I108" s="23">
        <v>0</v>
      </c>
      <c r="J108" s="23">
        <f>SUM(I108+'Draw #12'!J108)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#12'!E109:F109)</f>
        <v>0</v>
      </c>
      <c r="F109" s="74">
        <v>0</v>
      </c>
      <c r="G109" s="73" t="e">
        <f>SUM('Draw #12'!G109)+F109</f>
        <v>#REF!</v>
      </c>
      <c r="H109" s="23" t="e">
        <f t="shared" si="0"/>
        <v>#REF!</v>
      </c>
      <c r="I109" s="23">
        <v>0</v>
      </c>
      <c r="J109" s="23">
        <f>SUM(I109+'Draw #12'!J109)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#12'!E110:F110)</f>
        <v>0</v>
      </c>
      <c r="F110" s="74">
        <v>0</v>
      </c>
      <c r="G110" s="73" t="e">
        <f>SUM('Draw #12'!G110)+F110</f>
        <v>#REF!</v>
      </c>
      <c r="H110" s="23" t="e">
        <f t="shared" si="0"/>
        <v>#REF!</v>
      </c>
      <c r="I110" s="23">
        <v>0</v>
      </c>
      <c r="J110" s="23">
        <f>SUM(I110+'Draw #12'!J110)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#12'!E111:F111)</f>
        <v>0</v>
      </c>
      <c r="F111" s="74">
        <v>0</v>
      </c>
      <c r="G111" s="73" t="e">
        <f>SUM('Draw #12'!G111)+F111</f>
        <v>#REF!</v>
      </c>
      <c r="H111" s="23" t="e">
        <f t="shared" si="0"/>
        <v>#REF!</v>
      </c>
      <c r="I111" s="23">
        <v>0</v>
      </c>
      <c r="J111" s="23">
        <f>SUM(I111+'Draw #12'!J111)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#12'!E112:F112)</f>
        <v>0</v>
      </c>
      <c r="F112" s="74">
        <v>0</v>
      </c>
      <c r="G112" s="73" t="e">
        <f>SUM('Draw #12'!G112)+F112</f>
        <v>#REF!</v>
      </c>
      <c r="H112" s="23" t="e">
        <f t="shared" si="0"/>
        <v>#REF!</v>
      </c>
      <c r="I112" s="23">
        <v>0</v>
      </c>
      <c r="J112" s="23">
        <f>SUM(I112+'Draw #12'!J112)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#12'!E113:F113)</f>
        <v>0</v>
      </c>
      <c r="F113" s="74">
        <v>0</v>
      </c>
      <c r="G113" s="73" t="e">
        <f>SUM('Draw #12'!G113)+F113</f>
        <v>#REF!</v>
      </c>
      <c r="H113" s="23" t="e">
        <f t="shared" si="0"/>
        <v>#REF!</v>
      </c>
      <c r="I113" s="23">
        <v>0</v>
      </c>
      <c r="J113" s="23">
        <f>SUM(I113+'Draw #12'!J113)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#12'!E114:F114)</f>
        <v>0</v>
      </c>
      <c r="F114" s="74">
        <v>0</v>
      </c>
      <c r="G114" s="73" t="e">
        <f>SUM('Draw #12'!G114)+F114</f>
        <v>#REF!</v>
      </c>
      <c r="H114" s="23" t="e">
        <f t="shared" si="0"/>
        <v>#REF!</v>
      </c>
      <c r="I114" s="23">
        <v>0</v>
      </c>
      <c r="J114" s="23">
        <f>SUM(I114+'Draw #12'!J114)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#12'!E115:F115)</f>
        <v>0</v>
      </c>
      <c r="F115" s="74">
        <v>0</v>
      </c>
      <c r="G115" s="73" t="e">
        <f>SUM('Draw #12'!G115)+F115</f>
        <v>#REF!</v>
      </c>
      <c r="H115" s="23" t="e">
        <f t="shared" si="0"/>
        <v>#REF!</v>
      </c>
      <c r="I115" s="23">
        <v>0</v>
      </c>
      <c r="J115" s="23">
        <f>SUM(I115+'Draw #12'!J115)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#12'!E116:F116)</f>
        <v>0</v>
      </c>
      <c r="F116" s="74">
        <v>0</v>
      </c>
      <c r="G116" s="73" t="e">
        <f>SUM('Draw #12'!G116)+F116</f>
        <v>#REF!</v>
      </c>
      <c r="H116" s="23" t="e">
        <f t="shared" si="0"/>
        <v>#REF!</v>
      </c>
      <c r="I116" s="23">
        <v>0</v>
      </c>
      <c r="J116" s="23">
        <f>SUM(I116+'Draw #12'!J116)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#12'!E117:F117)</f>
        <v>0</v>
      </c>
      <c r="F117" s="74">
        <v>0</v>
      </c>
      <c r="G117" s="73" t="e">
        <f>SUM('Draw #12'!G117)+F117</f>
        <v>#REF!</v>
      </c>
      <c r="H117" s="23" t="e">
        <f t="shared" si="0"/>
        <v>#REF!</v>
      </c>
      <c r="I117" s="23">
        <v>0</v>
      </c>
      <c r="J117" s="23">
        <f>SUM(I117+'Draw #12'!J117)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#12'!E118:F118)</f>
        <v>0</v>
      </c>
      <c r="F118" s="74">
        <v>0</v>
      </c>
      <c r="G118" s="73" t="e">
        <f>SUM('Draw #12'!G118)+F118</f>
        <v>#REF!</v>
      </c>
      <c r="H118" s="23" t="e">
        <f t="shared" si="0"/>
        <v>#REF!</v>
      </c>
      <c r="I118" s="23">
        <v>0</v>
      </c>
      <c r="J118" s="23">
        <f>SUM(I118+'Draw #12'!J118)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#12'!E119:F119)</f>
        <v>0</v>
      </c>
      <c r="F119" s="74">
        <v>0</v>
      </c>
      <c r="G119" s="73" t="e">
        <f>SUM('Draw #12'!G119)+F119</f>
        <v>#REF!</v>
      </c>
      <c r="H119" s="23" t="e">
        <f t="shared" si="0"/>
        <v>#REF!</v>
      </c>
      <c r="I119" s="23">
        <v>0</v>
      </c>
      <c r="J119" s="23">
        <f>SUM(I119+'Draw #12'!J119)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#12'!E120:F120)</f>
        <v>0</v>
      </c>
      <c r="F120" s="74">
        <v>0</v>
      </c>
      <c r="G120" s="73" t="e">
        <f>SUM('Draw #12'!G120)+F120</f>
        <v>#REF!</v>
      </c>
      <c r="H120" s="23" t="e">
        <f t="shared" si="0"/>
        <v>#REF!</v>
      </c>
      <c r="I120" s="23">
        <v>0</v>
      </c>
      <c r="J120" s="23">
        <f>SUM(I120+'Draw #12'!J120)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#12'!E121:F121)</f>
        <v>0</v>
      </c>
      <c r="F121" s="74">
        <v>0</v>
      </c>
      <c r="G121" s="73" t="e">
        <f>SUM('Draw #12'!G121)+F121</f>
        <v>#REF!</v>
      </c>
      <c r="H121" s="23" t="e">
        <f t="shared" si="0"/>
        <v>#REF!</v>
      </c>
      <c r="I121" s="23">
        <v>0</v>
      </c>
      <c r="J121" s="23">
        <f>SUM(I121+'Draw #12'!J121)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#12'!E122:F122)</f>
        <v>0</v>
      </c>
      <c r="F122" s="74">
        <v>0</v>
      </c>
      <c r="G122" s="73" t="e">
        <f>SUM('Draw #12'!G122)+F122</f>
        <v>#REF!</v>
      </c>
      <c r="H122" s="23" t="e">
        <f t="shared" si="0"/>
        <v>#REF!</v>
      </c>
      <c r="I122" s="23">
        <v>0</v>
      </c>
      <c r="J122" s="23">
        <f>SUM(I122+'Draw #12'!J122)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#12'!E123:F123)</f>
        <v>0</v>
      </c>
      <c r="F123" s="74">
        <v>0</v>
      </c>
      <c r="G123" s="73" t="e">
        <f>SUM('Draw #12'!G123)+F123</f>
        <v>#REF!</v>
      </c>
      <c r="H123" s="23" t="e">
        <f t="shared" si="0"/>
        <v>#REF!</v>
      </c>
      <c r="I123" s="23">
        <v>0</v>
      </c>
      <c r="J123" s="23">
        <f>SUM(I123+'Draw #12'!J123)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#12'!E124:F124)</f>
        <v>0</v>
      </c>
      <c r="F124" s="74">
        <v>0</v>
      </c>
      <c r="G124" s="73" t="e">
        <f>SUM('Draw #12'!G124)+F124</f>
        <v>#REF!</v>
      </c>
      <c r="H124" s="23" t="e">
        <f t="shared" si="0"/>
        <v>#REF!</v>
      </c>
      <c r="I124" s="23">
        <v>0</v>
      </c>
      <c r="J124" s="23">
        <f>SUM(I124+'Draw #12'!J124)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#12'!E125:F125)</f>
        <v>0</v>
      </c>
      <c r="F125" s="74">
        <v>0</v>
      </c>
      <c r="G125" s="73" t="e">
        <f>SUM('Draw #12'!G125)+F125</f>
        <v>#REF!</v>
      </c>
      <c r="H125" s="23" t="e">
        <f t="shared" si="0"/>
        <v>#REF!</v>
      </c>
      <c r="I125" s="23">
        <v>0</v>
      </c>
      <c r="J125" s="23">
        <f>SUM(I125+'Draw #12'!J125)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#12'!E126:F126)</f>
        <v>0</v>
      </c>
      <c r="F126" s="74">
        <v>0</v>
      </c>
      <c r="G126" s="73" t="e">
        <f>SUM('Draw #12'!G126)+F126</f>
        <v>#REF!</v>
      </c>
      <c r="H126" s="23" t="e">
        <f t="shared" si="0"/>
        <v>#REF!</v>
      </c>
      <c r="I126" s="23">
        <v>0</v>
      </c>
      <c r="J126" s="23">
        <f>SUM(I126+'Draw #12'!J126)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#12'!E127:F127)</f>
        <v>0</v>
      </c>
      <c r="F127" s="74">
        <v>0</v>
      </c>
      <c r="G127" s="73" t="e">
        <f>SUM('Draw #12'!G127)+F127</f>
        <v>#REF!</v>
      </c>
      <c r="H127" s="23" t="e">
        <f t="shared" si="0"/>
        <v>#REF!</v>
      </c>
      <c r="I127" s="23">
        <v>0</v>
      </c>
      <c r="J127" s="23">
        <f>SUM(I127+'Draw #12'!J127)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#12'!E128:F128)</f>
        <v>0</v>
      </c>
      <c r="F128" s="74">
        <v>0</v>
      </c>
      <c r="G128" s="73" t="e">
        <f>SUM('Draw #12'!G128)+F128</f>
        <v>#REF!</v>
      </c>
      <c r="H128" s="23" t="e">
        <f t="shared" si="0"/>
        <v>#REF!</v>
      </c>
      <c r="I128" s="23">
        <v>0</v>
      </c>
      <c r="J128" s="23">
        <f>SUM(I128+'Draw #12'!J128)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#12'!E129:F129)</f>
        <v>0</v>
      </c>
      <c r="F129" s="74">
        <v>0</v>
      </c>
      <c r="G129" s="73" t="e">
        <f>SUM('Draw #12'!G129)+F129</f>
        <v>#REF!</v>
      </c>
      <c r="H129" s="23" t="e">
        <f t="shared" si="0"/>
        <v>#REF!</v>
      </c>
      <c r="I129" s="23">
        <v>0</v>
      </c>
      <c r="J129" s="23">
        <f>SUM(I129+'Draw #12'!J129)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#12'!E130:F130)</f>
        <v>0</v>
      </c>
      <c r="F130" s="74">
        <v>0</v>
      </c>
      <c r="G130" s="73" t="e">
        <f>SUM('Draw #12'!G130)+F130</f>
        <v>#REF!</v>
      </c>
      <c r="H130" s="23" t="e">
        <f t="shared" si="0"/>
        <v>#REF!</v>
      </c>
      <c r="I130" s="23">
        <v>0</v>
      </c>
      <c r="J130" s="23">
        <f>SUM(I130+'Draw #12'!J130)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#12'!E131:F131)</f>
        <v>0</v>
      </c>
      <c r="F131" s="74">
        <v>0</v>
      </c>
      <c r="G131" s="73" t="e">
        <f>SUM('Draw #12'!G131)+F131</f>
        <v>#REF!</v>
      </c>
      <c r="H131" s="23" t="e">
        <f t="shared" si="0"/>
        <v>#REF!</v>
      </c>
      <c r="I131" s="23">
        <v>0</v>
      </c>
      <c r="J131" s="23">
        <f>SUM(I131+'Draw #12'!J131)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#12'!E132:F132)</f>
        <v>0</v>
      </c>
      <c r="F132" s="74">
        <v>0</v>
      </c>
      <c r="G132" s="73" t="e">
        <f>SUM('Draw #12'!G132)+F132</f>
        <v>#REF!</v>
      </c>
      <c r="H132" s="23" t="e">
        <f t="shared" si="0"/>
        <v>#REF!</v>
      </c>
      <c r="I132" s="23">
        <v>0</v>
      </c>
      <c r="J132" s="23">
        <f>SUM(I132+'Draw #12'!J132)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#12'!E133:F133)</f>
        <v>0</v>
      </c>
      <c r="F133" s="74">
        <v>0</v>
      </c>
      <c r="G133" s="73" t="e">
        <f>SUM('Draw #12'!G133)+F133</f>
        <v>#REF!</v>
      </c>
      <c r="H133" s="23" t="e">
        <f t="shared" si="0"/>
        <v>#REF!</v>
      </c>
      <c r="I133" s="23">
        <v>0</v>
      </c>
      <c r="J133" s="23">
        <f>SUM(I133+'Draw #12'!J133)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#12'!E134:F134)</f>
        <v>0</v>
      </c>
      <c r="F134" s="74">
        <v>0</v>
      </c>
      <c r="G134" s="73" t="e">
        <f>SUM('Draw #12'!G134)+F134</f>
        <v>#REF!</v>
      </c>
      <c r="H134" s="23" t="e">
        <f t="shared" si="0"/>
        <v>#REF!</v>
      </c>
      <c r="I134" s="23">
        <v>0</v>
      </c>
      <c r="J134" s="23">
        <f>SUM(I134+'Draw #12'!J134)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#12'!E135:F135)</f>
        <v>0</v>
      </c>
      <c r="F135" s="74">
        <v>0</v>
      </c>
      <c r="G135" s="73" t="e">
        <f>SUM('Draw #12'!G135)+F135</f>
        <v>#REF!</v>
      </c>
      <c r="H135" s="23" t="e">
        <f t="shared" si="0"/>
        <v>#REF!</v>
      </c>
      <c r="I135" s="23">
        <v>0</v>
      </c>
      <c r="J135" s="23">
        <f>SUM(I135+'Draw #12'!J135)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31" priority="1" stopIfTrue="1">
      <formula>$I10&gt;0</formula>
    </cfRule>
    <cfRule type="expression" dxfId="30" priority="2" stopIfTrue="1">
      <formula>$K10=100%</formula>
    </cfRule>
  </conditionalFormatting>
  <conditionalFormatting sqref="D10:K135">
    <cfRule type="expression" dxfId="29" priority="3" stopIfTrue="1">
      <formula>$K10=""</formula>
    </cfRule>
    <cfRule type="expression" dxfId="28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14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#13'!E10:F10)</f>
        <v>0</v>
      </c>
      <c r="F10" s="74">
        <v>0</v>
      </c>
      <c r="G10" s="73">
        <f>SUM('Draw #13'!G10)+F10</f>
        <v>50000</v>
      </c>
      <c r="H10" s="23">
        <f t="shared" ref="H10:H135" si="0">SUM(G10-J10)</f>
        <v>50000</v>
      </c>
      <c r="I10" s="23">
        <v>0</v>
      </c>
      <c r="J10" s="23">
        <f>SUM(I10+'Draw #13'!J10)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#13'!E11:F11)</f>
        <v>0</v>
      </c>
      <c r="F11" s="74">
        <v>0</v>
      </c>
      <c r="G11" s="73">
        <f>SUM('Draw #13'!G11)+F11</f>
        <v>25000</v>
      </c>
      <c r="H11" s="23">
        <f t="shared" si="0"/>
        <v>25000</v>
      </c>
      <c r="I11" s="23">
        <v>0</v>
      </c>
      <c r="J11" s="23">
        <f>SUM(I11+'Draw #13'!J11)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#13'!E12:F12)</f>
        <v>0</v>
      </c>
      <c r="F12" s="74">
        <v>0</v>
      </c>
      <c r="G12" s="73">
        <f>SUM('Draw #13'!G12)+F12</f>
        <v>30000</v>
      </c>
      <c r="H12" s="23">
        <f t="shared" si="0"/>
        <v>30000</v>
      </c>
      <c r="I12" s="23">
        <v>0</v>
      </c>
      <c r="J12" s="23">
        <f>SUM(I12+'Draw #13'!J12)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#13'!E13:F13)</f>
        <v>0</v>
      </c>
      <c r="F13" s="74">
        <v>0</v>
      </c>
      <c r="G13" s="73">
        <f>SUM('Draw #13'!G13)+F13</f>
        <v>30000</v>
      </c>
      <c r="H13" s="23">
        <f t="shared" si="0"/>
        <v>30000</v>
      </c>
      <c r="I13" s="23">
        <v>0</v>
      </c>
      <c r="J13" s="23">
        <f>SUM(I13+'Draw #13'!J13)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#13'!E14:F14)</f>
        <v>0</v>
      </c>
      <c r="F14" s="74">
        <v>0</v>
      </c>
      <c r="G14" s="73">
        <f>SUM('Draw #13'!G14)+F14</f>
        <v>75000</v>
      </c>
      <c r="H14" s="23">
        <f t="shared" si="0"/>
        <v>75000</v>
      </c>
      <c r="I14" s="23">
        <v>0</v>
      </c>
      <c r="J14" s="23">
        <f>SUM(I14+'Draw #13'!J14)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#13'!E15:F15)</f>
        <v>0</v>
      </c>
      <c r="F15" s="74">
        <v>0</v>
      </c>
      <c r="G15" s="73">
        <f>SUM('Draw #13'!G15)+F15</f>
        <v>35</v>
      </c>
      <c r="H15" s="23">
        <f t="shared" si="0"/>
        <v>35</v>
      </c>
      <c r="I15" s="23">
        <v>0</v>
      </c>
      <c r="J15" s="23">
        <f>SUM(I15+'Draw #13'!J15)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#13'!E16:F16)</f>
        <v>0</v>
      </c>
      <c r="F16" s="74">
        <v>0</v>
      </c>
      <c r="G16" s="73">
        <f>SUM('Draw #13'!G16)+F16</f>
        <v>25000</v>
      </c>
      <c r="H16" s="23">
        <f t="shared" si="0"/>
        <v>25000</v>
      </c>
      <c r="I16" s="23">
        <v>0</v>
      </c>
      <c r="J16" s="23">
        <f>SUM(I16+'Draw #13'!J16)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#13'!E17:F17)</f>
        <v>0</v>
      </c>
      <c r="F17" s="74">
        <v>0</v>
      </c>
      <c r="G17" s="73">
        <f>SUM('Draw #13'!G17)+F17</f>
        <v>10000</v>
      </c>
      <c r="H17" s="23">
        <f t="shared" si="0"/>
        <v>10000</v>
      </c>
      <c r="I17" s="23">
        <v>0</v>
      </c>
      <c r="J17" s="23">
        <f>SUM(I17+'Draw #13'!J17)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#13'!E18:F18)</f>
        <v>0</v>
      </c>
      <c r="F18" s="74">
        <v>0</v>
      </c>
      <c r="G18" s="73">
        <f>SUM('Draw #13'!G18)+F18</f>
        <v>10000</v>
      </c>
      <c r="H18" s="23">
        <f t="shared" si="0"/>
        <v>10000</v>
      </c>
      <c r="I18" s="23">
        <v>0</v>
      </c>
      <c r="J18" s="23">
        <f>SUM(I18+'Draw #13'!J18)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#13'!E19:F19)</f>
        <v>0</v>
      </c>
      <c r="F19" s="74">
        <v>0</v>
      </c>
      <c r="G19" s="73">
        <f>SUM('Draw #13'!G19)+F19</f>
        <v>10000</v>
      </c>
      <c r="H19" s="23">
        <f t="shared" si="0"/>
        <v>10000</v>
      </c>
      <c r="I19" s="23">
        <v>0</v>
      </c>
      <c r="J19" s="23">
        <f>SUM(I19+'Draw #13'!J19)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#13'!E20:F20)</f>
        <v>0</v>
      </c>
      <c r="F20" s="74">
        <v>0</v>
      </c>
      <c r="G20" s="73">
        <f>SUM('Draw #13'!G20)+F20</f>
        <v>20000</v>
      </c>
      <c r="H20" s="23">
        <f t="shared" si="0"/>
        <v>20000</v>
      </c>
      <c r="I20" s="23">
        <v>0</v>
      </c>
      <c r="J20" s="23">
        <f>SUM(I20+'Draw #13'!J20)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#13'!E21:F21)</f>
        <v>0</v>
      </c>
      <c r="F21" s="74">
        <v>0</v>
      </c>
      <c r="G21" s="73">
        <f>SUM('Draw #13'!G21)+F21</f>
        <v>382500</v>
      </c>
      <c r="H21" s="23">
        <f t="shared" si="0"/>
        <v>382500</v>
      </c>
      <c r="I21" s="23">
        <v>0</v>
      </c>
      <c r="J21" s="23">
        <f>SUM(I21+'Draw #13'!J21)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#13'!E22:F22)</f>
        <v>0</v>
      </c>
      <c r="F22" s="74">
        <v>0</v>
      </c>
      <c r="G22" s="73">
        <f>SUM('Draw #13'!G22)+F22</f>
        <v>0</v>
      </c>
      <c r="H22" s="23">
        <f t="shared" si="0"/>
        <v>0</v>
      </c>
      <c r="I22" s="23">
        <v>0</v>
      </c>
      <c r="J22" s="23">
        <f>SUM(I22+'Draw #13'!J22)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#13'!E23:F23)</f>
        <v>0</v>
      </c>
      <c r="F23" s="74">
        <v>0</v>
      </c>
      <c r="G23" s="73">
        <f>SUM('Draw #13'!G23)+F23</f>
        <v>0</v>
      </c>
      <c r="H23" s="23">
        <f t="shared" si="0"/>
        <v>0</v>
      </c>
      <c r="I23" s="23">
        <v>0</v>
      </c>
      <c r="J23" s="23">
        <f>SUM(I23+'Draw #13'!J23)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#13'!E24:F24)</f>
        <v>0</v>
      </c>
      <c r="F24" s="74">
        <v>0</v>
      </c>
      <c r="G24" s="73">
        <f>SUM('Draw #13'!G24)+F24</f>
        <v>50000</v>
      </c>
      <c r="H24" s="23">
        <f t="shared" si="0"/>
        <v>50000</v>
      </c>
      <c r="I24" s="23">
        <v>0</v>
      </c>
      <c r="J24" s="23">
        <f>SUM(I24+'Draw #13'!J24)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#13'!E25:F25)</f>
        <v>0</v>
      </c>
      <c r="F25" s="74">
        <v>0</v>
      </c>
      <c r="G25" s="73">
        <f>SUM('Draw #13'!G25)+F25</f>
        <v>7000</v>
      </c>
      <c r="H25" s="23">
        <f t="shared" si="0"/>
        <v>7000</v>
      </c>
      <c r="I25" s="23">
        <v>0</v>
      </c>
      <c r="J25" s="23">
        <f>SUM(I25+'Draw #13'!J25)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#13'!E26:F26)</f>
        <v>0</v>
      </c>
      <c r="F26" s="74">
        <v>0</v>
      </c>
      <c r="G26" s="73">
        <f>SUM('Draw #13'!G26)+F26</f>
        <v>592020.54</v>
      </c>
      <c r="H26" s="23">
        <f t="shared" si="0"/>
        <v>592020.54</v>
      </c>
      <c r="I26" s="23">
        <v>0</v>
      </c>
      <c r="J26" s="23">
        <f>SUM(I26+'Draw #13'!J26)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#13'!E27:F27)</f>
        <v>0</v>
      </c>
      <c r="F27" s="74">
        <v>0</v>
      </c>
      <c r="G27" s="73">
        <f>SUM('Draw #13'!G27)+F27</f>
        <v>79500</v>
      </c>
      <c r="H27" s="23">
        <f t="shared" si="0"/>
        <v>79500</v>
      </c>
      <c r="I27" s="23">
        <v>0</v>
      </c>
      <c r="J27" s="23">
        <f>SUM(I27+'Draw #13'!J27)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#13'!E28:F28)</f>
        <v>0</v>
      </c>
      <c r="F28" s="74">
        <v>0</v>
      </c>
      <c r="G28" s="73">
        <f>SUM('Draw #13'!G28)+F28</f>
        <v>11000</v>
      </c>
      <c r="H28" s="23">
        <f t="shared" si="0"/>
        <v>11000</v>
      </c>
      <c r="I28" s="23">
        <v>0</v>
      </c>
      <c r="J28" s="23">
        <f>SUM(I28+'Draw #13'!J28)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#13'!E29:F29)</f>
        <v>0</v>
      </c>
      <c r="F29" s="74">
        <v>0</v>
      </c>
      <c r="G29" s="73">
        <f>SUM('Draw #13'!G29)+F29</f>
        <v>327470</v>
      </c>
      <c r="H29" s="23">
        <f t="shared" si="0"/>
        <v>327470</v>
      </c>
      <c r="I29" s="23">
        <v>0</v>
      </c>
      <c r="J29" s="23">
        <f>SUM(I29+'Draw #13'!J29)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#13'!E30:F30)</f>
        <v>0</v>
      </c>
      <c r="F30" s="74">
        <v>0</v>
      </c>
      <c r="G30" s="73">
        <f>SUM('Draw #13'!G30)+F30</f>
        <v>5000</v>
      </c>
      <c r="H30" s="23">
        <f t="shared" si="0"/>
        <v>5000</v>
      </c>
      <c r="I30" s="23">
        <v>0</v>
      </c>
      <c r="J30" s="23">
        <f>SUM(I30+'Draw #13'!J30)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#13'!E31:F31)</f>
        <v>0</v>
      </c>
      <c r="F31" s="74">
        <v>0</v>
      </c>
      <c r="G31" s="73">
        <f>SUM('Draw #13'!G31)+F31</f>
        <v>60042</v>
      </c>
      <c r="H31" s="23">
        <f t="shared" si="0"/>
        <v>60042</v>
      </c>
      <c r="I31" s="23">
        <v>0</v>
      </c>
      <c r="J31" s="23">
        <f>SUM(I31+'Draw #13'!J31)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#13'!E32:F32)</f>
        <v>0</v>
      </c>
      <c r="F32" s="74">
        <v>0</v>
      </c>
      <c r="G32" s="73">
        <f>SUM('Draw #13'!G32)+F32</f>
        <v>143700</v>
      </c>
      <c r="H32" s="23">
        <f t="shared" si="0"/>
        <v>143700</v>
      </c>
      <c r="I32" s="23">
        <v>0</v>
      </c>
      <c r="J32" s="23">
        <f>SUM(I32+'Draw #13'!J32)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#13'!E33:F33)</f>
        <v>0</v>
      </c>
      <c r="F33" s="74">
        <v>0</v>
      </c>
      <c r="G33" s="73">
        <f>SUM('Draw #13'!G33)+F33</f>
        <v>13055</v>
      </c>
      <c r="H33" s="23">
        <f t="shared" si="0"/>
        <v>13055</v>
      </c>
      <c r="I33" s="23">
        <v>0</v>
      </c>
      <c r="J33" s="23">
        <f>SUM(I33+'Draw #13'!J33)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#13'!E34:F34)</f>
        <v>0</v>
      </c>
      <c r="F34" s="74">
        <v>0</v>
      </c>
      <c r="G34" s="73">
        <f>SUM('Draw #13'!G34)+F34</f>
        <v>33988.019999999997</v>
      </c>
      <c r="H34" s="23">
        <f t="shared" si="0"/>
        <v>33988.019999999997</v>
      </c>
      <c r="I34" s="23">
        <v>0</v>
      </c>
      <c r="J34" s="23">
        <f>SUM(I34+'Draw #13'!J34)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#13'!E35:F35)</f>
        <v>0</v>
      </c>
      <c r="F35" s="74">
        <v>0</v>
      </c>
      <c r="G35" s="73">
        <f>SUM('Draw #13'!G35)+F35</f>
        <v>10000</v>
      </c>
      <c r="H35" s="23">
        <f t="shared" si="0"/>
        <v>10000</v>
      </c>
      <c r="I35" s="23">
        <v>0</v>
      </c>
      <c r="J35" s="23">
        <f>SUM(I35+'Draw #13'!J35)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#13'!E36:F36)</f>
        <v>0</v>
      </c>
      <c r="F36" s="74">
        <v>0</v>
      </c>
      <c r="G36" s="73">
        <f>SUM('Draw #13'!G36)+F36</f>
        <v>75000</v>
      </c>
      <c r="H36" s="23">
        <f t="shared" si="0"/>
        <v>75000</v>
      </c>
      <c r="I36" s="23">
        <v>0</v>
      </c>
      <c r="J36" s="23">
        <f>SUM(I36+'Draw #13'!J36)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#13'!E37:F37)</f>
        <v>0</v>
      </c>
      <c r="F37" s="74">
        <v>0</v>
      </c>
      <c r="G37" s="73">
        <f>SUM('Draw #13'!G37)+F37</f>
        <v>35000</v>
      </c>
      <c r="H37" s="23">
        <f t="shared" si="0"/>
        <v>35000</v>
      </c>
      <c r="I37" s="23">
        <v>0</v>
      </c>
      <c r="J37" s="23">
        <f>SUM(I37+'Draw #13'!J37)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#13'!E38:F38)</f>
        <v>0</v>
      </c>
      <c r="F38" s="74">
        <v>0</v>
      </c>
      <c r="G38" s="73">
        <f>SUM('Draw #13'!G38)+F38</f>
        <v>970000</v>
      </c>
      <c r="H38" s="23">
        <f t="shared" si="0"/>
        <v>970000</v>
      </c>
      <c r="I38" s="23">
        <v>0</v>
      </c>
      <c r="J38" s="23">
        <f>SUM(I38+'Draw #13'!J38)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#13'!E39:F39)</f>
        <v>0</v>
      </c>
      <c r="F39" s="74">
        <v>0</v>
      </c>
      <c r="G39" s="73">
        <f>SUM('Draw #13'!G39)+F39</f>
        <v>10000</v>
      </c>
      <c r="H39" s="23">
        <f t="shared" si="0"/>
        <v>10000</v>
      </c>
      <c r="I39" s="23">
        <v>0</v>
      </c>
      <c r="J39" s="23">
        <f>SUM(I39+'Draw #13'!J39)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#13'!E40:F40)</f>
        <v>0</v>
      </c>
      <c r="F40" s="74">
        <v>0</v>
      </c>
      <c r="G40" s="73">
        <f>SUM('Draw #13'!G40)+F40</f>
        <v>7600</v>
      </c>
      <c r="H40" s="23">
        <f t="shared" si="0"/>
        <v>7600</v>
      </c>
      <c r="I40" s="23">
        <v>0</v>
      </c>
      <c r="J40" s="23">
        <f>SUM(I40+'Draw #13'!J40)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#13'!E41:F41)</f>
        <v>0</v>
      </c>
      <c r="F41" s="74">
        <v>0</v>
      </c>
      <c r="G41" s="73">
        <f>SUM('Draw #13'!G41)+F41</f>
        <v>46600</v>
      </c>
      <c r="H41" s="23">
        <f t="shared" si="0"/>
        <v>46600</v>
      </c>
      <c r="I41" s="23">
        <v>0</v>
      </c>
      <c r="J41" s="23">
        <f>SUM(I41+'Draw #13'!J41)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#13'!E42:F42)</f>
        <v>0</v>
      </c>
      <c r="F42" s="74">
        <v>0</v>
      </c>
      <c r="G42" s="73">
        <f>SUM('Draw #13'!G42)+F42</f>
        <v>58250</v>
      </c>
      <c r="H42" s="23">
        <f t="shared" si="0"/>
        <v>58250</v>
      </c>
      <c r="I42" s="23">
        <v>0</v>
      </c>
      <c r="J42" s="23">
        <f>SUM(I42+'Draw #13'!J42)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#13'!E43:F43)</f>
        <v>0</v>
      </c>
      <c r="F43" s="74">
        <v>0</v>
      </c>
      <c r="G43" s="73">
        <f>SUM('Draw #13'!G43)+F43</f>
        <v>74200</v>
      </c>
      <c r="H43" s="23">
        <f t="shared" si="0"/>
        <v>74200</v>
      </c>
      <c r="I43" s="23">
        <v>0</v>
      </c>
      <c r="J43" s="23">
        <f>SUM(I43+'Draw #13'!J43)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#13'!E44:F44)</f>
        <v>0</v>
      </c>
      <c r="F44" s="74">
        <v>0</v>
      </c>
      <c r="G44" s="73">
        <f>SUM('Draw #13'!G44)+F44</f>
        <v>70000</v>
      </c>
      <c r="H44" s="23">
        <f t="shared" si="0"/>
        <v>70000</v>
      </c>
      <c r="I44" s="23">
        <v>0</v>
      </c>
      <c r="J44" s="23">
        <f>SUM(I44+'Draw #13'!J44)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#13'!E45:F45)</f>
        <v>0</v>
      </c>
      <c r="F45" s="74">
        <v>0</v>
      </c>
      <c r="G45" s="73">
        <f>SUM('Draw #13'!G45)+F45</f>
        <v>3000</v>
      </c>
      <c r="H45" s="23">
        <f t="shared" si="0"/>
        <v>3000</v>
      </c>
      <c r="I45" s="23">
        <v>0</v>
      </c>
      <c r="J45" s="23">
        <f>SUM(I45+'Draw #13'!J45)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#13'!E46:F46)</f>
        <v>0</v>
      </c>
      <c r="F46" s="74">
        <v>0</v>
      </c>
      <c r="G46" s="73">
        <f>SUM('Draw #13'!G46)+F46</f>
        <v>5000</v>
      </c>
      <c r="H46" s="23">
        <f t="shared" si="0"/>
        <v>5000</v>
      </c>
      <c r="I46" s="23">
        <v>0</v>
      </c>
      <c r="J46" s="23">
        <f>SUM(I46+'Draw #13'!J46)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#13'!E47:F47)</f>
        <v>0</v>
      </c>
      <c r="F47" s="74">
        <v>0</v>
      </c>
      <c r="G47" s="73">
        <f>SUM('Draw #13'!G47)+F47</f>
        <v>182256</v>
      </c>
      <c r="H47" s="23">
        <f t="shared" si="0"/>
        <v>182256</v>
      </c>
      <c r="I47" s="23">
        <v>0</v>
      </c>
      <c r="J47" s="23">
        <f>SUM(I47+'Draw #13'!J47)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#13'!E48:F48)</f>
        <v>0</v>
      </c>
      <c r="F48" s="74">
        <v>0</v>
      </c>
      <c r="G48" s="73">
        <f>SUM('Draw #13'!G48)+F48</f>
        <v>81726.81</v>
      </c>
      <c r="H48" s="23">
        <f t="shared" si="0"/>
        <v>81726.81</v>
      </c>
      <c r="I48" s="23">
        <v>0</v>
      </c>
      <c r="J48" s="23">
        <f>SUM(I48+'Draw #13'!J48)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#13'!E49:F49)</f>
        <v>0</v>
      </c>
      <c r="F49" s="74">
        <v>0</v>
      </c>
      <c r="G49" s="73">
        <f>SUM('Draw #13'!G49)+F49</f>
        <v>25900</v>
      </c>
      <c r="H49" s="23">
        <f t="shared" si="0"/>
        <v>25900</v>
      </c>
      <c r="I49" s="23">
        <v>0</v>
      </c>
      <c r="J49" s="23">
        <f>SUM(I49+'Draw #13'!J49)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#13'!E50:F50)</f>
        <v>0</v>
      </c>
      <c r="F50" s="74">
        <v>0</v>
      </c>
      <c r="G50" s="73">
        <f>SUM('Draw #13'!G50)+F50</f>
        <v>8755</v>
      </c>
      <c r="H50" s="23">
        <f t="shared" si="0"/>
        <v>8755</v>
      </c>
      <c r="I50" s="23">
        <v>0</v>
      </c>
      <c r="J50" s="23">
        <f>SUM(I50+'Draw #13'!J50)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#13'!E51:F51)</f>
        <v>0</v>
      </c>
      <c r="F51" s="74">
        <v>0</v>
      </c>
      <c r="G51" s="73">
        <f>SUM('Draw #13'!G51)+F51</f>
        <v>437990</v>
      </c>
      <c r="H51" s="23">
        <f t="shared" si="0"/>
        <v>437990</v>
      </c>
      <c r="I51" s="23">
        <v>0</v>
      </c>
      <c r="J51" s="23">
        <f>SUM(I51+'Draw #13'!J51)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#13'!E52:F52)</f>
        <v>0</v>
      </c>
      <c r="F52" s="74">
        <v>0</v>
      </c>
      <c r="G52" s="73">
        <f>SUM('Draw #13'!G52)+F52</f>
        <v>130000</v>
      </c>
      <c r="H52" s="23">
        <f t="shared" si="0"/>
        <v>130000</v>
      </c>
      <c r="I52" s="23">
        <v>0</v>
      </c>
      <c r="J52" s="23">
        <f>SUM(I52+'Draw #13'!J52)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#13'!E53:F53)</f>
        <v>0</v>
      </c>
      <c r="F53" s="74">
        <v>0</v>
      </c>
      <c r="G53" s="73">
        <f>SUM('Draw #13'!G53)+F53</f>
        <v>118463</v>
      </c>
      <c r="H53" s="23">
        <f t="shared" si="0"/>
        <v>118463</v>
      </c>
      <c r="I53" s="23">
        <v>0</v>
      </c>
      <c r="J53" s="23">
        <f>SUM(I53+'Draw #13'!J53)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#13'!E54:F54)</f>
        <v>0</v>
      </c>
      <c r="F54" s="74">
        <v>0</v>
      </c>
      <c r="G54" s="73">
        <f>SUM('Draw #13'!G54)+F54</f>
        <v>275000</v>
      </c>
      <c r="H54" s="23">
        <f t="shared" si="0"/>
        <v>275000</v>
      </c>
      <c r="I54" s="23">
        <v>0</v>
      </c>
      <c r="J54" s="23">
        <f>SUM(I54+'Draw #13'!J54)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#13'!E55:F55)</f>
        <v>0</v>
      </c>
      <c r="F55" s="74">
        <v>0</v>
      </c>
      <c r="G55" s="73">
        <f>SUM('Draw #13'!G55)+F55</f>
        <v>0</v>
      </c>
      <c r="H55" s="23">
        <f t="shared" si="0"/>
        <v>0</v>
      </c>
      <c r="I55" s="23">
        <v>0</v>
      </c>
      <c r="J55" s="23">
        <f>SUM(I55+'Draw #13'!J55)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#13'!E56:F56)</f>
        <v>0</v>
      </c>
      <c r="F56" s="74">
        <v>0</v>
      </c>
      <c r="G56" s="73">
        <f>SUM('Draw #13'!G56)+F56</f>
        <v>11972.11</v>
      </c>
      <c r="H56" s="23">
        <f t="shared" si="0"/>
        <v>11972.11</v>
      </c>
      <c r="I56" s="23">
        <v>0</v>
      </c>
      <c r="J56" s="23">
        <f>SUM(I56+'Draw #13'!J56)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#13'!E57:F57)</f>
        <v>0</v>
      </c>
      <c r="F57" s="74">
        <v>0</v>
      </c>
      <c r="G57" s="73">
        <f>SUM('Draw #13'!G57)+F57</f>
        <v>13056</v>
      </c>
      <c r="H57" s="23">
        <f t="shared" si="0"/>
        <v>13056</v>
      </c>
      <c r="I57" s="23">
        <v>0</v>
      </c>
      <c r="J57" s="23">
        <f>SUM(I57+'Draw #13'!J57)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#13'!E58:F58)</f>
        <v>0</v>
      </c>
      <c r="F58" s="74">
        <v>0</v>
      </c>
      <c r="G58" s="73">
        <f>SUM('Draw #13'!G58)+F58</f>
        <v>10840</v>
      </c>
      <c r="H58" s="23">
        <f t="shared" si="0"/>
        <v>10840</v>
      </c>
      <c r="I58" s="23">
        <v>0</v>
      </c>
      <c r="J58" s="23">
        <f>SUM(I58+'Draw #13'!J58)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#13'!E59:F59)</f>
        <v>0</v>
      </c>
      <c r="F59" s="74">
        <v>0</v>
      </c>
      <c r="G59" s="73">
        <f>SUM('Draw #13'!G59)+F59</f>
        <v>3000</v>
      </c>
      <c r="H59" s="23">
        <f t="shared" si="0"/>
        <v>3000</v>
      </c>
      <c r="I59" s="23">
        <v>0</v>
      </c>
      <c r="J59" s="23">
        <f>SUM(I59+'Draw #13'!J59)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#13'!E60:F60)</f>
        <v>0</v>
      </c>
      <c r="F60" s="74">
        <v>0</v>
      </c>
      <c r="G60" s="73">
        <f>SUM('Draw #13'!G60)+F60</f>
        <v>14136</v>
      </c>
      <c r="H60" s="23">
        <f t="shared" si="0"/>
        <v>14136</v>
      </c>
      <c r="I60" s="23">
        <v>0</v>
      </c>
      <c r="J60" s="23">
        <f>SUM(I60+'Draw #13'!J60)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#13'!E61:F61)</f>
        <v>0</v>
      </c>
      <c r="F61" s="74">
        <v>0</v>
      </c>
      <c r="G61" s="73">
        <f>SUM('Draw #13'!G61)+F61</f>
        <v>129875.28</v>
      </c>
      <c r="H61" s="23">
        <f t="shared" si="0"/>
        <v>129875.28</v>
      </c>
      <c r="I61" s="23">
        <v>0</v>
      </c>
      <c r="J61" s="23">
        <f>SUM(I61+'Draw #13'!J61)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#13'!E62:F62)</f>
        <v>0</v>
      </c>
      <c r="F62" s="74">
        <v>0</v>
      </c>
      <c r="G62" s="73">
        <f>SUM('Draw #13'!G62)+F62</f>
        <v>50000</v>
      </c>
      <c r="H62" s="23">
        <f t="shared" si="0"/>
        <v>50000</v>
      </c>
      <c r="I62" s="23">
        <v>0</v>
      </c>
      <c r="J62" s="23">
        <f>SUM(I62+'Draw #13'!J62)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#13'!E63:F63)</f>
        <v>0</v>
      </c>
      <c r="F63" s="74">
        <v>0</v>
      </c>
      <c r="G63" s="73">
        <f>SUM('Draw #13'!G63)+F63</f>
        <v>103000</v>
      </c>
      <c r="H63" s="23">
        <f t="shared" si="0"/>
        <v>103000</v>
      </c>
      <c r="I63" s="23">
        <v>0</v>
      </c>
      <c r="J63" s="23">
        <f>SUM(I63+'Draw #13'!J63)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#13'!E64:F64)</f>
        <v>0</v>
      </c>
      <c r="F64" s="74">
        <v>0</v>
      </c>
      <c r="G64" s="73">
        <f>SUM('Draw #13'!G64)+F64</f>
        <v>150000</v>
      </c>
      <c r="H64" s="23">
        <f t="shared" si="0"/>
        <v>150000</v>
      </c>
      <c r="I64" s="23">
        <v>0</v>
      </c>
      <c r="J64" s="23">
        <f>SUM(I64+'Draw #13'!J64)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#13'!E65:F65)</f>
        <v>0</v>
      </c>
      <c r="F65" s="74">
        <v>0</v>
      </c>
      <c r="G65" s="73">
        <f>SUM('Draw #13'!G65)+F65</f>
        <v>37409</v>
      </c>
      <c r="H65" s="23">
        <f t="shared" si="0"/>
        <v>37409</v>
      </c>
      <c r="I65" s="23">
        <v>0</v>
      </c>
      <c r="J65" s="23">
        <f>SUM(I65+'Draw #13'!J65)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#13'!E66:F66)</f>
        <v>0</v>
      </c>
      <c r="F66" s="74">
        <v>0</v>
      </c>
      <c r="G66" s="73">
        <f>SUM('Draw #13'!G66)+F66</f>
        <v>187300</v>
      </c>
      <c r="H66" s="23">
        <f t="shared" si="0"/>
        <v>187300</v>
      </c>
      <c r="I66" s="23">
        <v>0</v>
      </c>
      <c r="J66" s="23">
        <f>SUM(I66+'Draw #13'!J66)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#13'!E67:F67)</f>
        <v>0</v>
      </c>
      <c r="F67" s="74">
        <v>0</v>
      </c>
      <c r="G67" s="73">
        <f>SUM('Draw #13'!G67)+F67</f>
        <v>800000</v>
      </c>
      <c r="H67" s="23">
        <f t="shared" si="0"/>
        <v>800000</v>
      </c>
      <c r="I67" s="23">
        <v>0</v>
      </c>
      <c r="J67" s="23">
        <f>SUM(I67+'Draw #13'!J67)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#13'!E68:F68)</f>
        <v>0</v>
      </c>
      <c r="F68" s="74">
        <v>0</v>
      </c>
      <c r="G68" s="73">
        <f>SUM('Draw #13'!G68)+F68</f>
        <v>5000</v>
      </c>
      <c r="H68" s="23">
        <f t="shared" si="0"/>
        <v>5000</v>
      </c>
      <c r="I68" s="23">
        <v>0</v>
      </c>
      <c r="J68" s="23">
        <f>SUM(I68+'Draw #13'!J68)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#13'!E69:F69)</f>
        <v>0</v>
      </c>
      <c r="F69" s="74">
        <v>0</v>
      </c>
      <c r="G69" s="73">
        <f>SUM('Draw #13'!G69)+F69</f>
        <v>394800</v>
      </c>
      <c r="H69" s="23">
        <f t="shared" si="0"/>
        <v>394800</v>
      </c>
      <c r="I69" s="23">
        <v>0</v>
      </c>
      <c r="J69" s="23">
        <f>SUM(I69+'Draw #13'!J69)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#13'!E70:F70)</f>
        <v>0</v>
      </c>
      <c r="F70" s="74">
        <v>0</v>
      </c>
      <c r="G70" s="73">
        <f>SUM('Draw #13'!G70)+F70</f>
        <v>575000</v>
      </c>
      <c r="H70" s="23">
        <f t="shared" si="0"/>
        <v>575000</v>
      </c>
      <c r="I70" s="23">
        <v>0</v>
      </c>
      <c r="J70" s="23">
        <f>SUM(I70+'Draw #13'!J70)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#13'!E71:F71)</f>
        <v>0</v>
      </c>
      <c r="F71" s="74">
        <v>0</v>
      </c>
      <c r="G71" s="73">
        <f>SUM('Draw #13'!G71)+F71</f>
        <v>32000</v>
      </c>
      <c r="H71" s="23">
        <f t="shared" si="0"/>
        <v>32000</v>
      </c>
      <c r="I71" s="23">
        <v>0</v>
      </c>
      <c r="J71" s="23">
        <f>SUM(I71+'Draw #13'!J71)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#13'!E72:F72)</f>
        <v>0</v>
      </c>
      <c r="F72" s="74">
        <v>0</v>
      </c>
      <c r="G72" s="73">
        <f>SUM('Draw #13'!G72)+F72</f>
        <v>19000</v>
      </c>
      <c r="H72" s="23">
        <f t="shared" si="0"/>
        <v>19000</v>
      </c>
      <c r="I72" s="23">
        <v>0</v>
      </c>
      <c r="J72" s="23">
        <f>SUM(I72+'Draw #13'!J72)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#13'!E73:F73)</f>
        <v>0</v>
      </c>
      <c r="F73" s="74">
        <v>0</v>
      </c>
      <c r="G73" s="73">
        <f>SUM('Draw #13'!G73)+F73</f>
        <v>51000</v>
      </c>
      <c r="H73" s="23">
        <f t="shared" si="0"/>
        <v>51000</v>
      </c>
      <c r="I73" s="23">
        <v>0</v>
      </c>
      <c r="J73" s="23">
        <f>SUM(I73+'Draw #13'!J73)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#13'!E74:F74)</f>
        <v>0</v>
      </c>
      <c r="F74" s="74">
        <v>0</v>
      </c>
      <c r="G74" s="73">
        <f>SUM('Draw #13'!G74)+F74</f>
        <v>5000</v>
      </c>
      <c r="H74" s="23">
        <f t="shared" si="0"/>
        <v>5000</v>
      </c>
      <c r="I74" s="23">
        <v>0</v>
      </c>
      <c r="J74" s="23">
        <f>SUM(I74+'Draw #13'!J74)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#13'!E75:F75)</f>
        <v>0</v>
      </c>
      <c r="F75" s="74">
        <v>0</v>
      </c>
      <c r="G75" s="73">
        <f>SUM('Draw #13'!G75)+F75</f>
        <v>47250</v>
      </c>
      <c r="H75" s="23">
        <f t="shared" si="0"/>
        <v>47250</v>
      </c>
      <c r="I75" s="23">
        <v>0</v>
      </c>
      <c r="J75" s="23">
        <f>SUM(I75+'Draw #13'!J75)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#13'!E76:F76)</f>
        <v>0</v>
      </c>
      <c r="F76" s="74">
        <v>0</v>
      </c>
      <c r="G76" s="73" t="e">
        <f>SUM('Draw #13'!G76)+F76</f>
        <v>#REF!</v>
      </c>
      <c r="H76" s="23" t="e">
        <f t="shared" si="0"/>
        <v>#REF!</v>
      </c>
      <c r="I76" s="23">
        <v>0</v>
      </c>
      <c r="J76" s="23">
        <f>SUM(I76+'Draw #13'!J76)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#13'!E77:F77)</f>
        <v>0</v>
      </c>
      <c r="F77" s="74">
        <v>0</v>
      </c>
      <c r="G77" s="73">
        <f>SUM('Draw #13'!G77)+F77</f>
        <v>57350</v>
      </c>
      <c r="H77" s="23">
        <f t="shared" si="0"/>
        <v>57350</v>
      </c>
      <c r="I77" s="23">
        <v>0</v>
      </c>
      <c r="J77" s="23">
        <f>SUM(I77+'Draw #13'!J77)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#13'!E78:F78)</f>
        <v>0</v>
      </c>
      <c r="F78" s="74">
        <v>0</v>
      </c>
      <c r="G78" s="73">
        <f>SUM('Draw #13'!G78)+F78</f>
        <v>10000</v>
      </c>
      <c r="H78" s="23">
        <f t="shared" si="0"/>
        <v>10000</v>
      </c>
      <c r="I78" s="23">
        <v>0</v>
      </c>
      <c r="J78" s="23">
        <f>SUM(I78+'Draw #13'!J78)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#13'!E79:F79)</f>
        <v>0</v>
      </c>
      <c r="F79" s="74">
        <v>0</v>
      </c>
      <c r="G79" s="73" t="e">
        <f>SUM('Draw #13'!G79)+F79</f>
        <v>#REF!</v>
      </c>
      <c r="H79" s="23" t="e">
        <f t="shared" si="0"/>
        <v>#REF!</v>
      </c>
      <c r="I79" s="23">
        <v>0</v>
      </c>
      <c r="J79" s="23">
        <f>SUM(I79+'Draw #13'!J79)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#13'!E80:F80)</f>
        <v>0</v>
      </c>
      <c r="F80" s="74">
        <v>0</v>
      </c>
      <c r="G80" s="73" t="e">
        <f>SUM('Draw #13'!G80)+F80</f>
        <v>#REF!</v>
      </c>
      <c r="H80" s="23" t="e">
        <f t="shared" si="0"/>
        <v>#REF!</v>
      </c>
      <c r="I80" s="23">
        <v>0</v>
      </c>
      <c r="J80" s="23">
        <f>SUM(I80+'Draw #13'!J80)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#13'!E81:F81)</f>
        <v>0</v>
      </c>
      <c r="F81" s="74">
        <v>0</v>
      </c>
      <c r="G81" s="73" t="e">
        <f>SUM('Draw #13'!G81)+F81</f>
        <v>#REF!</v>
      </c>
      <c r="H81" s="23" t="e">
        <f t="shared" si="0"/>
        <v>#REF!</v>
      </c>
      <c r="I81" s="23">
        <v>0</v>
      </c>
      <c r="J81" s="23">
        <f>SUM(I81+'Draw #13'!J81)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#13'!E82:F82)</f>
        <v>0</v>
      </c>
      <c r="F82" s="74">
        <v>0</v>
      </c>
      <c r="G82" s="73">
        <f>SUM('Draw #13'!G82)+F82</f>
        <v>10500</v>
      </c>
      <c r="H82" s="23">
        <f t="shared" si="0"/>
        <v>10500</v>
      </c>
      <c r="I82" s="23">
        <v>0</v>
      </c>
      <c r="J82" s="23">
        <f>SUM(I82+'Draw #13'!J82)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#13'!E83:F83)</f>
        <v>0</v>
      </c>
      <c r="F83" s="74">
        <v>0</v>
      </c>
      <c r="G83" s="73">
        <f>SUM('Draw #13'!G83)+F83</f>
        <v>10000</v>
      </c>
      <c r="H83" s="23">
        <f t="shared" si="0"/>
        <v>10000</v>
      </c>
      <c r="I83" s="23">
        <v>0</v>
      </c>
      <c r="J83" s="23">
        <f>SUM(I83+'Draw #13'!J83)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#13'!E84:F84)</f>
        <v>0</v>
      </c>
      <c r="F84" s="74">
        <v>0</v>
      </c>
      <c r="G84" s="73">
        <f>SUM('Draw #13'!G84)+F84</f>
        <v>5000</v>
      </c>
      <c r="H84" s="23">
        <f t="shared" si="0"/>
        <v>5000</v>
      </c>
      <c r="I84" s="23">
        <v>0</v>
      </c>
      <c r="J84" s="23">
        <f>SUM(I84+'Draw #13'!J84)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#13'!E85:F85)</f>
        <v>0</v>
      </c>
      <c r="F85" s="74">
        <v>0</v>
      </c>
      <c r="G85" s="73">
        <f>SUM('Draw #13'!G85)+F85</f>
        <v>28619.55</v>
      </c>
      <c r="H85" s="23">
        <f t="shared" si="0"/>
        <v>28619.55</v>
      </c>
      <c r="I85" s="23">
        <v>0</v>
      </c>
      <c r="J85" s="23">
        <f>SUM(I85+'Draw #13'!J85)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#13'!E86:F86)</f>
        <v>0</v>
      </c>
      <c r="F86" s="74">
        <v>0</v>
      </c>
      <c r="G86" s="73">
        <f>SUM('Draw #13'!G86)+F86</f>
        <v>50000</v>
      </c>
      <c r="H86" s="23">
        <f t="shared" si="0"/>
        <v>50000</v>
      </c>
      <c r="I86" s="23">
        <v>0</v>
      </c>
      <c r="J86" s="23">
        <f>SUM(I86+'Draw #13'!J86)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#13'!E87:F87)</f>
        <v>0</v>
      </c>
      <c r="F87" s="74">
        <v>0</v>
      </c>
      <c r="G87" s="73">
        <f>SUM('Draw #13'!G87)+F87</f>
        <v>0</v>
      </c>
      <c r="H87" s="23">
        <f t="shared" si="0"/>
        <v>0</v>
      </c>
      <c r="I87" s="23">
        <v>0</v>
      </c>
      <c r="J87" s="23">
        <f>SUM(I87+'Draw #13'!J87)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#13'!E88:F88)</f>
        <v>0</v>
      </c>
      <c r="F88" s="74">
        <v>0</v>
      </c>
      <c r="G88" s="73">
        <f>SUM('Draw #13'!G88)+F88</f>
        <v>0</v>
      </c>
      <c r="H88" s="23">
        <f t="shared" si="0"/>
        <v>0</v>
      </c>
      <c r="I88" s="23">
        <v>0</v>
      </c>
      <c r="J88" s="23">
        <f>SUM(I88+'Draw #13'!J88)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#13'!E89:F89)</f>
        <v>0</v>
      </c>
      <c r="F89" s="74">
        <v>0</v>
      </c>
      <c r="G89" s="73">
        <f>SUM('Draw #13'!G89)+F89</f>
        <v>0</v>
      </c>
      <c r="H89" s="23">
        <f t="shared" si="0"/>
        <v>0</v>
      </c>
      <c r="I89" s="23">
        <v>0</v>
      </c>
      <c r="J89" s="23">
        <f>SUM(I89+'Draw #13'!J89)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#13'!E90:F90)</f>
        <v>0</v>
      </c>
      <c r="F90" s="74">
        <v>0</v>
      </c>
      <c r="G90" s="73">
        <f>SUM('Draw #13'!G90)+F90</f>
        <v>50000</v>
      </c>
      <c r="H90" s="23">
        <f t="shared" si="0"/>
        <v>50000</v>
      </c>
      <c r="I90" s="23">
        <v>0</v>
      </c>
      <c r="J90" s="23">
        <f>SUM(I90+'Draw #13'!J90)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#13'!E91:F91)</f>
        <v>0</v>
      </c>
      <c r="F91" s="74">
        <v>0</v>
      </c>
      <c r="G91" s="73">
        <f>SUM('Draw #13'!G91)+F91</f>
        <v>0</v>
      </c>
      <c r="H91" s="23">
        <f t="shared" si="0"/>
        <v>0</v>
      </c>
      <c r="I91" s="23">
        <v>0</v>
      </c>
      <c r="J91" s="23">
        <f>SUM(I91+'Draw #13'!J91)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#13'!E92:F92)</f>
        <v>0</v>
      </c>
      <c r="F92" s="74">
        <v>0</v>
      </c>
      <c r="G92" s="73">
        <f>SUM('Draw #13'!G92)+F92</f>
        <v>0</v>
      </c>
      <c r="H92" s="23">
        <f t="shared" si="0"/>
        <v>0</v>
      </c>
      <c r="I92" s="23">
        <v>0</v>
      </c>
      <c r="J92" s="23">
        <f>SUM(I92+'Draw #13'!J92)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#13'!E93:F93)</f>
        <v>0</v>
      </c>
      <c r="F93" s="74">
        <v>0</v>
      </c>
      <c r="G93" s="73">
        <f>SUM('Draw #13'!G93)+F93</f>
        <v>806320.04</v>
      </c>
      <c r="H93" s="23">
        <f t="shared" si="0"/>
        <v>806320.04</v>
      </c>
      <c r="I93" s="23">
        <v>0</v>
      </c>
      <c r="J93" s="23">
        <f>SUM(I93+'Draw #13'!J93)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#13'!E94:F94)</f>
        <v>0</v>
      </c>
      <c r="F94" s="74">
        <v>0</v>
      </c>
      <c r="G94" s="73">
        <f>SUM('Draw #13'!G94)+F94</f>
        <v>689162.43</v>
      </c>
      <c r="H94" s="23">
        <f t="shared" si="0"/>
        <v>689162.43</v>
      </c>
      <c r="I94" s="23">
        <v>0</v>
      </c>
      <c r="J94" s="23">
        <f>SUM(I94+'Draw #13'!J94)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#13'!E95:F95)</f>
        <v>0</v>
      </c>
      <c r="F95" s="74">
        <v>0</v>
      </c>
      <c r="G95" s="73" t="e">
        <f>SUM('Draw #13'!G95)+F95</f>
        <v>#REF!</v>
      </c>
      <c r="H95" s="23" t="e">
        <f t="shared" si="0"/>
        <v>#REF!</v>
      </c>
      <c r="I95" s="23">
        <v>0</v>
      </c>
      <c r="J95" s="23">
        <f>SUM(I95+'Draw #13'!J95)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#13'!E96:F96)</f>
        <v>0</v>
      </c>
      <c r="F96" s="74">
        <v>0</v>
      </c>
      <c r="G96" s="73" t="e">
        <f>SUM('Draw #13'!G96)+F96</f>
        <v>#REF!</v>
      </c>
      <c r="H96" s="23" t="e">
        <f t="shared" si="0"/>
        <v>#REF!</v>
      </c>
      <c r="I96" s="23">
        <v>0</v>
      </c>
      <c r="J96" s="23">
        <f>SUM(I96+'Draw #13'!J96)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#13'!E97:F97)</f>
        <v>0</v>
      </c>
      <c r="F97" s="74">
        <v>0</v>
      </c>
      <c r="G97" s="73" t="e">
        <f>SUM('Draw #13'!G97)+F97</f>
        <v>#REF!</v>
      </c>
      <c r="H97" s="23" t="e">
        <f t="shared" si="0"/>
        <v>#REF!</v>
      </c>
      <c r="I97" s="23">
        <v>0</v>
      </c>
      <c r="J97" s="23">
        <f>SUM(I97+'Draw #13'!J97)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#13'!E98:F98)</f>
        <v>0</v>
      </c>
      <c r="F98" s="74">
        <v>0</v>
      </c>
      <c r="G98" s="73" t="e">
        <f>SUM('Draw #13'!G98)+F98</f>
        <v>#REF!</v>
      </c>
      <c r="H98" s="23" t="e">
        <f t="shared" si="0"/>
        <v>#REF!</v>
      </c>
      <c r="I98" s="23">
        <v>0</v>
      </c>
      <c r="J98" s="23">
        <f>SUM(I98+'Draw #13'!J98)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#13'!E99:F99)</f>
        <v>0</v>
      </c>
      <c r="F99" s="74">
        <v>0</v>
      </c>
      <c r="G99" s="73" t="e">
        <f>SUM('Draw #13'!G99)+F99</f>
        <v>#REF!</v>
      </c>
      <c r="H99" s="23" t="e">
        <f t="shared" si="0"/>
        <v>#REF!</v>
      </c>
      <c r="I99" s="23">
        <v>0</v>
      </c>
      <c r="J99" s="23">
        <f>SUM(I99+'Draw #13'!J99)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#13'!E100:F100)</f>
        <v>0</v>
      </c>
      <c r="F100" s="74">
        <v>0</v>
      </c>
      <c r="G100" s="73" t="e">
        <f>SUM('Draw #13'!G100)+F100</f>
        <v>#REF!</v>
      </c>
      <c r="H100" s="23" t="e">
        <f t="shared" si="0"/>
        <v>#REF!</v>
      </c>
      <c r="I100" s="23">
        <v>0</v>
      </c>
      <c r="J100" s="23">
        <f>SUM(I100+'Draw #13'!J100)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#13'!E101:F101)</f>
        <v>0</v>
      </c>
      <c r="F101" s="74">
        <v>0</v>
      </c>
      <c r="G101" s="73" t="e">
        <f>SUM('Draw #13'!G101)+F101</f>
        <v>#REF!</v>
      </c>
      <c r="H101" s="23" t="e">
        <f t="shared" si="0"/>
        <v>#REF!</v>
      </c>
      <c r="I101" s="23">
        <v>0</v>
      </c>
      <c r="J101" s="23">
        <f>SUM(I101+'Draw #13'!J101)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#13'!E102:F102)</f>
        <v>0</v>
      </c>
      <c r="F102" s="74">
        <v>0</v>
      </c>
      <c r="G102" s="73" t="e">
        <f>SUM('Draw #13'!G102)+F102</f>
        <v>#REF!</v>
      </c>
      <c r="H102" s="23" t="e">
        <f t="shared" si="0"/>
        <v>#REF!</v>
      </c>
      <c r="I102" s="23">
        <v>0</v>
      </c>
      <c r="J102" s="23">
        <f>SUM(I102+'Draw #13'!J102)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#13'!E103:F103)</f>
        <v>0</v>
      </c>
      <c r="F103" s="74">
        <v>0</v>
      </c>
      <c r="G103" s="73" t="e">
        <f>SUM('Draw #13'!G103)+F103</f>
        <v>#REF!</v>
      </c>
      <c r="H103" s="23" t="e">
        <f t="shared" si="0"/>
        <v>#REF!</v>
      </c>
      <c r="I103" s="23">
        <v>0</v>
      </c>
      <c r="J103" s="23">
        <f>SUM(I103+'Draw #13'!J103)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#13'!E104:F104)</f>
        <v>0</v>
      </c>
      <c r="F104" s="74">
        <v>0</v>
      </c>
      <c r="G104" s="73" t="e">
        <f>SUM('Draw #13'!G104)+F104</f>
        <v>#REF!</v>
      </c>
      <c r="H104" s="23" t="e">
        <f t="shared" si="0"/>
        <v>#REF!</v>
      </c>
      <c r="I104" s="23">
        <v>0</v>
      </c>
      <c r="J104" s="23">
        <f>SUM(I104+'Draw #13'!J104)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#13'!E105:F105)</f>
        <v>0</v>
      </c>
      <c r="F105" s="74">
        <v>0</v>
      </c>
      <c r="G105" s="73" t="e">
        <f>SUM('Draw #13'!G105)+F105</f>
        <v>#REF!</v>
      </c>
      <c r="H105" s="23" t="e">
        <f t="shared" si="0"/>
        <v>#REF!</v>
      </c>
      <c r="I105" s="23">
        <v>0</v>
      </c>
      <c r="J105" s="23">
        <f>SUM(I105+'Draw #13'!J105)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#13'!E106:F106)</f>
        <v>0</v>
      </c>
      <c r="F106" s="74">
        <v>0</v>
      </c>
      <c r="G106" s="73" t="e">
        <f>SUM('Draw #13'!G106)+F106</f>
        <v>#REF!</v>
      </c>
      <c r="H106" s="23" t="e">
        <f t="shared" si="0"/>
        <v>#REF!</v>
      </c>
      <c r="I106" s="23">
        <v>0</v>
      </c>
      <c r="J106" s="23">
        <f>SUM(I106+'Draw #13'!J106)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#13'!E107:F107)</f>
        <v>0</v>
      </c>
      <c r="F107" s="74">
        <v>0</v>
      </c>
      <c r="G107" s="73" t="e">
        <f>SUM('Draw #13'!G107)+F107</f>
        <v>#REF!</v>
      </c>
      <c r="H107" s="23" t="e">
        <f t="shared" si="0"/>
        <v>#REF!</v>
      </c>
      <c r="I107" s="23">
        <v>0</v>
      </c>
      <c r="J107" s="23">
        <f>SUM(I107+'Draw #13'!J107)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#13'!E108:F108)</f>
        <v>0</v>
      </c>
      <c r="F108" s="74">
        <v>0</v>
      </c>
      <c r="G108" s="73" t="e">
        <f>SUM('Draw #13'!G108)+F108</f>
        <v>#REF!</v>
      </c>
      <c r="H108" s="23" t="e">
        <f t="shared" si="0"/>
        <v>#REF!</v>
      </c>
      <c r="I108" s="23">
        <v>0</v>
      </c>
      <c r="J108" s="23">
        <f>SUM(I108+'Draw #13'!J108)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#13'!E109:F109)</f>
        <v>0</v>
      </c>
      <c r="F109" s="74">
        <v>0</v>
      </c>
      <c r="G109" s="73" t="e">
        <f>SUM('Draw #13'!G109)+F109</f>
        <v>#REF!</v>
      </c>
      <c r="H109" s="23" t="e">
        <f t="shared" si="0"/>
        <v>#REF!</v>
      </c>
      <c r="I109" s="23">
        <v>0</v>
      </c>
      <c r="J109" s="23">
        <f>SUM(I109+'Draw #13'!J109)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#13'!E110:F110)</f>
        <v>0</v>
      </c>
      <c r="F110" s="74">
        <v>0</v>
      </c>
      <c r="G110" s="73" t="e">
        <f>SUM('Draw #13'!G110)+F110</f>
        <v>#REF!</v>
      </c>
      <c r="H110" s="23" t="e">
        <f t="shared" si="0"/>
        <v>#REF!</v>
      </c>
      <c r="I110" s="23">
        <v>0</v>
      </c>
      <c r="J110" s="23">
        <f>SUM(I110+'Draw #13'!J110)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#13'!E111:F111)</f>
        <v>0</v>
      </c>
      <c r="F111" s="74">
        <v>0</v>
      </c>
      <c r="G111" s="73" t="e">
        <f>SUM('Draw #13'!G111)+F111</f>
        <v>#REF!</v>
      </c>
      <c r="H111" s="23" t="e">
        <f t="shared" si="0"/>
        <v>#REF!</v>
      </c>
      <c r="I111" s="23">
        <v>0</v>
      </c>
      <c r="J111" s="23">
        <f>SUM(I111+'Draw #13'!J111)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#13'!E112:F112)</f>
        <v>0</v>
      </c>
      <c r="F112" s="74">
        <v>0</v>
      </c>
      <c r="G112" s="73" t="e">
        <f>SUM('Draw #13'!G112)+F112</f>
        <v>#REF!</v>
      </c>
      <c r="H112" s="23" t="e">
        <f t="shared" si="0"/>
        <v>#REF!</v>
      </c>
      <c r="I112" s="23">
        <v>0</v>
      </c>
      <c r="J112" s="23">
        <f>SUM(I112+'Draw #13'!J112)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#13'!E113:F113)</f>
        <v>0</v>
      </c>
      <c r="F113" s="74">
        <v>0</v>
      </c>
      <c r="G113" s="73" t="e">
        <f>SUM('Draw #13'!G113)+F113</f>
        <v>#REF!</v>
      </c>
      <c r="H113" s="23" t="e">
        <f t="shared" si="0"/>
        <v>#REF!</v>
      </c>
      <c r="I113" s="23">
        <v>0</v>
      </c>
      <c r="J113" s="23">
        <f>SUM(I113+'Draw #13'!J113)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#13'!E114:F114)</f>
        <v>0</v>
      </c>
      <c r="F114" s="74">
        <v>0</v>
      </c>
      <c r="G114" s="73" t="e">
        <f>SUM('Draw #13'!G114)+F114</f>
        <v>#REF!</v>
      </c>
      <c r="H114" s="23" t="e">
        <f t="shared" si="0"/>
        <v>#REF!</v>
      </c>
      <c r="I114" s="23">
        <v>0</v>
      </c>
      <c r="J114" s="23">
        <f>SUM(I114+'Draw #13'!J114)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#13'!E115:F115)</f>
        <v>0</v>
      </c>
      <c r="F115" s="74">
        <v>0</v>
      </c>
      <c r="G115" s="73" t="e">
        <f>SUM('Draw #13'!G115)+F115</f>
        <v>#REF!</v>
      </c>
      <c r="H115" s="23" t="e">
        <f t="shared" si="0"/>
        <v>#REF!</v>
      </c>
      <c r="I115" s="23">
        <v>0</v>
      </c>
      <c r="J115" s="23">
        <f>SUM(I115+'Draw #13'!J115)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#13'!E116:F116)</f>
        <v>0</v>
      </c>
      <c r="F116" s="74">
        <v>0</v>
      </c>
      <c r="G116" s="73" t="e">
        <f>SUM('Draw #13'!G116)+F116</f>
        <v>#REF!</v>
      </c>
      <c r="H116" s="23" t="e">
        <f t="shared" si="0"/>
        <v>#REF!</v>
      </c>
      <c r="I116" s="23">
        <v>0</v>
      </c>
      <c r="J116" s="23">
        <f>SUM(I116+'Draw #13'!J116)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#13'!E117:F117)</f>
        <v>0</v>
      </c>
      <c r="F117" s="74">
        <v>0</v>
      </c>
      <c r="G117" s="73" t="e">
        <f>SUM('Draw #13'!G117)+F117</f>
        <v>#REF!</v>
      </c>
      <c r="H117" s="23" t="e">
        <f t="shared" si="0"/>
        <v>#REF!</v>
      </c>
      <c r="I117" s="23">
        <v>0</v>
      </c>
      <c r="J117" s="23">
        <f>SUM(I117+'Draw #13'!J117)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#13'!E118:F118)</f>
        <v>0</v>
      </c>
      <c r="F118" s="74">
        <v>0</v>
      </c>
      <c r="G118" s="73" t="e">
        <f>SUM('Draw #13'!G118)+F118</f>
        <v>#REF!</v>
      </c>
      <c r="H118" s="23" t="e">
        <f t="shared" si="0"/>
        <v>#REF!</v>
      </c>
      <c r="I118" s="23">
        <v>0</v>
      </c>
      <c r="J118" s="23">
        <f>SUM(I118+'Draw #13'!J118)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#13'!E119:F119)</f>
        <v>0</v>
      </c>
      <c r="F119" s="74">
        <v>0</v>
      </c>
      <c r="G119" s="73" t="e">
        <f>SUM('Draw #13'!G119)+F119</f>
        <v>#REF!</v>
      </c>
      <c r="H119" s="23" t="e">
        <f t="shared" si="0"/>
        <v>#REF!</v>
      </c>
      <c r="I119" s="23">
        <v>0</v>
      </c>
      <c r="J119" s="23">
        <f>SUM(I119+'Draw #13'!J119)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#13'!E120:F120)</f>
        <v>0</v>
      </c>
      <c r="F120" s="74">
        <v>0</v>
      </c>
      <c r="G120" s="73" t="e">
        <f>SUM('Draw #13'!G120)+F120</f>
        <v>#REF!</v>
      </c>
      <c r="H120" s="23" t="e">
        <f t="shared" si="0"/>
        <v>#REF!</v>
      </c>
      <c r="I120" s="23">
        <v>0</v>
      </c>
      <c r="J120" s="23">
        <f>SUM(I120+'Draw #13'!J120)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#13'!E121:F121)</f>
        <v>0</v>
      </c>
      <c r="F121" s="74">
        <v>0</v>
      </c>
      <c r="G121" s="73" t="e">
        <f>SUM('Draw #13'!G121)+F121</f>
        <v>#REF!</v>
      </c>
      <c r="H121" s="23" t="e">
        <f t="shared" si="0"/>
        <v>#REF!</v>
      </c>
      <c r="I121" s="23">
        <v>0</v>
      </c>
      <c r="J121" s="23">
        <f>SUM(I121+'Draw #13'!J121)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#13'!E122:F122)</f>
        <v>0</v>
      </c>
      <c r="F122" s="74">
        <v>0</v>
      </c>
      <c r="G122" s="73" t="e">
        <f>SUM('Draw #13'!G122)+F122</f>
        <v>#REF!</v>
      </c>
      <c r="H122" s="23" t="e">
        <f t="shared" si="0"/>
        <v>#REF!</v>
      </c>
      <c r="I122" s="23">
        <v>0</v>
      </c>
      <c r="J122" s="23">
        <f>SUM(I122+'Draw #13'!J122)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#13'!E123:F123)</f>
        <v>0</v>
      </c>
      <c r="F123" s="74">
        <v>0</v>
      </c>
      <c r="G123" s="73" t="e">
        <f>SUM('Draw #13'!G123)+F123</f>
        <v>#REF!</v>
      </c>
      <c r="H123" s="23" t="e">
        <f t="shared" si="0"/>
        <v>#REF!</v>
      </c>
      <c r="I123" s="23">
        <v>0</v>
      </c>
      <c r="J123" s="23">
        <f>SUM(I123+'Draw #13'!J123)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#13'!E124:F124)</f>
        <v>0</v>
      </c>
      <c r="F124" s="74">
        <v>0</v>
      </c>
      <c r="G124" s="73" t="e">
        <f>SUM('Draw #13'!G124)+F124</f>
        <v>#REF!</v>
      </c>
      <c r="H124" s="23" t="e">
        <f t="shared" si="0"/>
        <v>#REF!</v>
      </c>
      <c r="I124" s="23">
        <v>0</v>
      </c>
      <c r="J124" s="23">
        <f>SUM(I124+'Draw #13'!J124)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#13'!E125:F125)</f>
        <v>0</v>
      </c>
      <c r="F125" s="74">
        <v>0</v>
      </c>
      <c r="G125" s="73" t="e">
        <f>SUM('Draw #13'!G125)+F125</f>
        <v>#REF!</v>
      </c>
      <c r="H125" s="23" t="e">
        <f t="shared" si="0"/>
        <v>#REF!</v>
      </c>
      <c r="I125" s="23">
        <v>0</v>
      </c>
      <c r="J125" s="23">
        <f>SUM(I125+'Draw #13'!J125)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#13'!E126:F126)</f>
        <v>0</v>
      </c>
      <c r="F126" s="74">
        <v>0</v>
      </c>
      <c r="G126" s="73" t="e">
        <f>SUM('Draw #13'!G126)+F126</f>
        <v>#REF!</v>
      </c>
      <c r="H126" s="23" t="e">
        <f t="shared" si="0"/>
        <v>#REF!</v>
      </c>
      <c r="I126" s="23">
        <v>0</v>
      </c>
      <c r="J126" s="23">
        <f>SUM(I126+'Draw #13'!J126)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#13'!E127:F127)</f>
        <v>0</v>
      </c>
      <c r="F127" s="74">
        <v>0</v>
      </c>
      <c r="G127" s="73" t="e">
        <f>SUM('Draw #13'!G127)+F127</f>
        <v>#REF!</v>
      </c>
      <c r="H127" s="23" t="e">
        <f t="shared" si="0"/>
        <v>#REF!</v>
      </c>
      <c r="I127" s="23">
        <v>0</v>
      </c>
      <c r="J127" s="23">
        <f>SUM(I127+'Draw #13'!J127)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#13'!E128:F128)</f>
        <v>0</v>
      </c>
      <c r="F128" s="74">
        <v>0</v>
      </c>
      <c r="G128" s="73" t="e">
        <f>SUM('Draw #13'!G128)+F128</f>
        <v>#REF!</v>
      </c>
      <c r="H128" s="23" t="e">
        <f t="shared" si="0"/>
        <v>#REF!</v>
      </c>
      <c r="I128" s="23">
        <v>0</v>
      </c>
      <c r="J128" s="23">
        <f>SUM(I128+'Draw #13'!J128)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#13'!E129:F129)</f>
        <v>0</v>
      </c>
      <c r="F129" s="74">
        <v>0</v>
      </c>
      <c r="G129" s="73" t="e">
        <f>SUM('Draw #13'!G129)+F129</f>
        <v>#REF!</v>
      </c>
      <c r="H129" s="23" t="e">
        <f t="shared" si="0"/>
        <v>#REF!</v>
      </c>
      <c r="I129" s="23">
        <v>0</v>
      </c>
      <c r="J129" s="23">
        <f>SUM(I129+'Draw #13'!J129)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#13'!E130:F130)</f>
        <v>0</v>
      </c>
      <c r="F130" s="74">
        <v>0</v>
      </c>
      <c r="G130" s="73" t="e">
        <f>SUM('Draw #13'!G130)+F130</f>
        <v>#REF!</v>
      </c>
      <c r="H130" s="23" t="e">
        <f t="shared" si="0"/>
        <v>#REF!</v>
      </c>
      <c r="I130" s="23">
        <v>0</v>
      </c>
      <c r="J130" s="23">
        <f>SUM(I130+'Draw #13'!J130)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#13'!E131:F131)</f>
        <v>0</v>
      </c>
      <c r="F131" s="74">
        <v>0</v>
      </c>
      <c r="G131" s="73" t="e">
        <f>SUM('Draw #13'!G131)+F131</f>
        <v>#REF!</v>
      </c>
      <c r="H131" s="23" t="e">
        <f t="shared" si="0"/>
        <v>#REF!</v>
      </c>
      <c r="I131" s="23">
        <v>0</v>
      </c>
      <c r="J131" s="23">
        <f>SUM(I131+'Draw #13'!J131)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#13'!E132:F132)</f>
        <v>0</v>
      </c>
      <c r="F132" s="74">
        <v>0</v>
      </c>
      <c r="G132" s="73" t="e">
        <f>SUM('Draw #13'!G132)+F132</f>
        <v>#REF!</v>
      </c>
      <c r="H132" s="23" t="e">
        <f t="shared" si="0"/>
        <v>#REF!</v>
      </c>
      <c r="I132" s="23">
        <v>0</v>
      </c>
      <c r="J132" s="23">
        <f>SUM(I132+'Draw #13'!J132)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#13'!E133:F133)</f>
        <v>0</v>
      </c>
      <c r="F133" s="74">
        <v>0</v>
      </c>
      <c r="G133" s="73" t="e">
        <f>SUM('Draw #13'!G133)+F133</f>
        <v>#REF!</v>
      </c>
      <c r="H133" s="23" t="e">
        <f t="shared" si="0"/>
        <v>#REF!</v>
      </c>
      <c r="I133" s="23">
        <v>0</v>
      </c>
      <c r="J133" s="23">
        <f>SUM(I133+'Draw #13'!J133)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#13'!E134:F134)</f>
        <v>0</v>
      </c>
      <c r="F134" s="74">
        <v>0</v>
      </c>
      <c r="G134" s="73" t="e">
        <f>SUM('Draw #13'!G134)+F134</f>
        <v>#REF!</v>
      </c>
      <c r="H134" s="23" t="e">
        <f t="shared" si="0"/>
        <v>#REF!</v>
      </c>
      <c r="I134" s="23">
        <v>0</v>
      </c>
      <c r="J134" s="23">
        <f>SUM(I134+'Draw #13'!J134)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#13'!E135:F135)</f>
        <v>0</v>
      </c>
      <c r="F135" s="74">
        <v>0</v>
      </c>
      <c r="G135" s="73" t="e">
        <f>SUM('Draw #13'!G135)+F135</f>
        <v>#REF!</v>
      </c>
      <c r="H135" s="23" t="e">
        <f t="shared" si="0"/>
        <v>#REF!</v>
      </c>
      <c r="I135" s="23">
        <v>0</v>
      </c>
      <c r="J135" s="23">
        <f>SUM(I135+'Draw #13'!J135)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27" priority="1" stopIfTrue="1">
      <formula>$I10&gt;0</formula>
    </cfRule>
    <cfRule type="expression" dxfId="26" priority="2" stopIfTrue="1">
      <formula>$K10=100%</formula>
    </cfRule>
  </conditionalFormatting>
  <conditionalFormatting sqref="D10:K135">
    <cfRule type="expression" dxfId="25" priority="3" stopIfTrue="1">
      <formula>$K10=""</formula>
    </cfRule>
    <cfRule type="expression" dxfId="24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15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#14'!E10:F10)</f>
        <v>0</v>
      </c>
      <c r="F10" s="74">
        <v>0</v>
      </c>
      <c r="G10" s="73">
        <f>SUM('Draw #14'!G10)+F10</f>
        <v>50000</v>
      </c>
      <c r="H10" s="23">
        <f t="shared" ref="H10:H135" si="0">SUM(G10-J10)</f>
        <v>50000</v>
      </c>
      <c r="I10" s="23">
        <v>0</v>
      </c>
      <c r="J10" s="23">
        <f>SUM(I10+'Draw #14'!J10)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#14'!E11:F11)</f>
        <v>0</v>
      </c>
      <c r="F11" s="74">
        <v>0</v>
      </c>
      <c r="G11" s="73">
        <f>SUM('Draw #14'!G11)+F11</f>
        <v>25000</v>
      </c>
      <c r="H11" s="23">
        <f t="shared" si="0"/>
        <v>25000</v>
      </c>
      <c r="I11" s="23">
        <v>0</v>
      </c>
      <c r="J11" s="23">
        <f>SUM(I11+'Draw #14'!J11)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#14'!E12:F12)</f>
        <v>0</v>
      </c>
      <c r="F12" s="74">
        <v>0</v>
      </c>
      <c r="G12" s="73">
        <f>SUM('Draw #14'!G12)+F12</f>
        <v>30000</v>
      </c>
      <c r="H12" s="23">
        <f t="shared" si="0"/>
        <v>30000</v>
      </c>
      <c r="I12" s="23">
        <v>0</v>
      </c>
      <c r="J12" s="23">
        <f>SUM(I12+'Draw #14'!J12)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#14'!E13:F13)</f>
        <v>0</v>
      </c>
      <c r="F13" s="74">
        <v>0</v>
      </c>
      <c r="G13" s="73">
        <f>SUM('Draw #14'!G13)+F13</f>
        <v>30000</v>
      </c>
      <c r="H13" s="23">
        <f t="shared" si="0"/>
        <v>30000</v>
      </c>
      <c r="I13" s="23">
        <v>0</v>
      </c>
      <c r="J13" s="23">
        <f>SUM(I13+'Draw #14'!J13)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#14'!E14:F14)</f>
        <v>0</v>
      </c>
      <c r="F14" s="74">
        <v>0</v>
      </c>
      <c r="G14" s="73">
        <f>SUM('Draw #14'!G14)+F14</f>
        <v>75000</v>
      </c>
      <c r="H14" s="23">
        <f t="shared" si="0"/>
        <v>75000</v>
      </c>
      <c r="I14" s="23">
        <v>0</v>
      </c>
      <c r="J14" s="23">
        <f>SUM(I14+'Draw #14'!J14)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#14'!E15:F15)</f>
        <v>0</v>
      </c>
      <c r="F15" s="74">
        <v>0</v>
      </c>
      <c r="G15" s="73">
        <f>SUM('Draw #14'!G15)+F15</f>
        <v>35</v>
      </c>
      <c r="H15" s="23">
        <f t="shared" si="0"/>
        <v>35</v>
      </c>
      <c r="I15" s="23">
        <v>0</v>
      </c>
      <c r="J15" s="23">
        <f>SUM(I15+'Draw #14'!J15)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#14'!E16:F16)</f>
        <v>0</v>
      </c>
      <c r="F16" s="74">
        <v>0</v>
      </c>
      <c r="G16" s="73">
        <f>SUM('Draw #14'!G16)+F16</f>
        <v>25000</v>
      </c>
      <c r="H16" s="23">
        <f t="shared" si="0"/>
        <v>25000</v>
      </c>
      <c r="I16" s="23">
        <v>0</v>
      </c>
      <c r="J16" s="23">
        <f>SUM(I16+'Draw #14'!J16)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#14'!E17:F17)</f>
        <v>0</v>
      </c>
      <c r="F17" s="74">
        <v>0</v>
      </c>
      <c r="G17" s="73">
        <f>SUM('Draw #14'!G17)+F17</f>
        <v>10000</v>
      </c>
      <c r="H17" s="23">
        <f t="shared" si="0"/>
        <v>10000</v>
      </c>
      <c r="I17" s="23">
        <v>0</v>
      </c>
      <c r="J17" s="23">
        <f>SUM(I17+'Draw #14'!J17)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#14'!E18:F18)</f>
        <v>0</v>
      </c>
      <c r="F18" s="74">
        <v>0</v>
      </c>
      <c r="G18" s="73">
        <f>SUM('Draw #14'!G18)+F18</f>
        <v>10000</v>
      </c>
      <c r="H18" s="23">
        <f t="shared" si="0"/>
        <v>10000</v>
      </c>
      <c r="I18" s="23">
        <v>0</v>
      </c>
      <c r="J18" s="23">
        <f>SUM(I18+'Draw #14'!J18)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#14'!E19:F19)</f>
        <v>0</v>
      </c>
      <c r="F19" s="74">
        <v>0</v>
      </c>
      <c r="G19" s="73">
        <f>SUM('Draw #14'!G19)+F19</f>
        <v>10000</v>
      </c>
      <c r="H19" s="23">
        <f t="shared" si="0"/>
        <v>10000</v>
      </c>
      <c r="I19" s="23">
        <v>0</v>
      </c>
      <c r="J19" s="23">
        <f>SUM(I19+'Draw #14'!J19)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#14'!E20:F20)</f>
        <v>0</v>
      </c>
      <c r="F20" s="74">
        <v>0</v>
      </c>
      <c r="G20" s="73">
        <f>SUM('Draw #14'!G20)+F20</f>
        <v>20000</v>
      </c>
      <c r="H20" s="23">
        <f t="shared" si="0"/>
        <v>20000</v>
      </c>
      <c r="I20" s="23">
        <v>0</v>
      </c>
      <c r="J20" s="23">
        <f>SUM(I20+'Draw #14'!J20)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#14'!E21:F21)</f>
        <v>0</v>
      </c>
      <c r="F21" s="74">
        <v>0</v>
      </c>
      <c r="G21" s="73">
        <f>SUM('Draw #14'!G21)+F21</f>
        <v>382500</v>
      </c>
      <c r="H21" s="23">
        <f t="shared" si="0"/>
        <v>382500</v>
      </c>
      <c r="I21" s="23">
        <v>0</v>
      </c>
      <c r="J21" s="23">
        <f>SUM(I21+'Draw #14'!J21)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#14'!E22:F22)</f>
        <v>0</v>
      </c>
      <c r="F22" s="74">
        <v>0</v>
      </c>
      <c r="G22" s="73">
        <f>SUM('Draw #14'!G22)+F22</f>
        <v>0</v>
      </c>
      <c r="H22" s="23">
        <f t="shared" si="0"/>
        <v>0</v>
      </c>
      <c r="I22" s="23">
        <v>0</v>
      </c>
      <c r="J22" s="23">
        <f>SUM(I22+'Draw #14'!J22)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#14'!E23:F23)</f>
        <v>0</v>
      </c>
      <c r="F23" s="74">
        <v>0</v>
      </c>
      <c r="G23" s="73">
        <f>SUM('Draw #14'!G23)+F23</f>
        <v>0</v>
      </c>
      <c r="H23" s="23">
        <f t="shared" si="0"/>
        <v>0</v>
      </c>
      <c r="I23" s="23">
        <v>0</v>
      </c>
      <c r="J23" s="23">
        <f>SUM(I23+'Draw #14'!J23)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#14'!E24:F24)</f>
        <v>0</v>
      </c>
      <c r="F24" s="74">
        <v>0</v>
      </c>
      <c r="G24" s="73">
        <f>SUM('Draw #14'!G24)+F24</f>
        <v>50000</v>
      </c>
      <c r="H24" s="23">
        <f t="shared" si="0"/>
        <v>50000</v>
      </c>
      <c r="I24" s="23">
        <v>0</v>
      </c>
      <c r="J24" s="23">
        <f>SUM(I24+'Draw #14'!J24)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#14'!E25:F25)</f>
        <v>0</v>
      </c>
      <c r="F25" s="74">
        <v>0</v>
      </c>
      <c r="G25" s="73">
        <f>SUM('Draw #14'!G25)+F25</f>
        <v>7000</v>
      </c>
      <c r="H25" s="23">
        <f t="shared" si="0"/>
        <v>7000</v>
      </c>
      <c r="I25" s="23">
        <v>0</v>
      </c>
      <c r="J25" s="23">
        <f>SUM(I25+'Draw #14'!J25)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#14'!E26:F26)</f>
        <v>0</v>
      </c>
      <c r="F26" s="74">
        <v>0</v>
      </c>
      <c r="G26" s="73">
        <f>SUM('Draw #14'!G26)+F26</f>
        <v>592020.54</v>
      </c>
      <c r="H26" s="23">
        <f t="shared" si="0"/>
        <v>592020.54</v>
      </c>
      <c r="I26" s="23">
        <v>0</v>
      </c>
      <c r="J26" s="23">
        <f>SUM(I26+'Draw #14'!J26)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#14'!E27:F27)</f>
        <v>0</v>
      </c>
      <c r="F27" s="74">
        <v>0</v>
      </c>
      <c r="G27" s="73">
        <f>SUM('Draw #14'!G27)+F27</f>
        <v>79500</v>
      </c>
      <c r="H27" s="23">
        <f t="shared" si="0"/>
        <v>79500</v>
      </c>
      <c r="I27" s="23">
        <v>0</v>
      </c>
      <c r="J27" s="23">
        <f>SUM(I27+'Draw #14'!J27)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#14'!E28:F28)</f>
        <v>0</v>
      </c>
      <c r="F28" s="74">
        <v>0</v>
      </c>
      <c r="G28" s="73">
        <f>SUM('Draw #14'!G28)+F28</f>
        <v>11000</v>
      </c>
      <c r="H28" s="23">
        <f t="shared" si="0"/>
        <v>11000</v>
      </c>
      <c r="I28" s="23">
        <v>0</v>
      </c>
      <c r="J28" s="23">
        <f>SUM(I28+'Draw #14'!J28)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#14'!E29:F29)</f>
        <v>0</v>
      </c>
      <c r="F29" s="74">
        <v>0</v>
      </c>
      <c r="G29" s="73">
        <f>SUM('Draw #14'!G29)+F29</f>
        <v>327470</v>
      </c>
      <c r="H29" s="23">
        <f t="shared" si="0"/>
        <v>327470</v>
      </c>
      <c r="I29" s="23">
        <v>0</v>
      </c>
      <c r="J29" s="23">
        <f>SUM(I29+'Draw #14'!J29)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#14'!E30:F30)</f>
        <v>0</v>
      </c>
      <c r="F30" s="74">
        <v>0</v>
      </c>
      <c r="G30" s="73">
        <f>SUM('Draw #14'!G30)+F30</f>
        <v>5000</v>
      </c>
      <c r="H30" s="23">
        <f t="shared" si="0"/>
        <v>5000</v>
      </c>
      <c r="I30" s="23">
        <v>0</v>
      </c>
      <c r="J30" s="23">
        <f>SUM(I30+'Draw #14'!J30)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#14'!E31:F31)</f>
        <v>0</v>
      </c>
      <c r="F31" s="74">
        <v>0</v>
      </c>
      <c r="G31" s="73">
        <f>SUM('Draw #14'!G31)+F31</f>
        <v>60042</v>
      </c>
      <c r="H31" s="23">
        <f t="shared" si="0"/>
        <v>60042</v>
      </c>
      <c r="I31" s="23">
        <v>0</v>
      </c>
      <c r="J31" s="23">
        <f>SUM(I31+'Draw #14'!J31)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#14'!E32:F32)</f>
        <v>0</v>
      </c>
      <c r="F32" s="74">
        <v>0</v>
      </c>
      <c r="G32" s="73">
        <f>SUM('Draw #14'!G32)+F32</f>
        <v>143700</v>
      </c>
      <c r="H32" s="23">
        <f t="shared" si="0"/>
        <v>143700</v>
      </c>
      <c r="I32" s="23">
        <v>0</v>
      </c>
      <c r="J32" s="23">
        <f>SUM(I32+'Draw #14'!J32)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#14'!E33:F33)</f>
        <v>0</v>
      </c>
      <c r="F33" s="74">
        <v>0</v>
      </c>
      <c r="G33" s="73">
        <f>SUM('Draw #14'!G33)+F33</f>
        <v>13055</v>
      </c>
      <c r="H33" s="23">
        <f t="shared" si="0"/>
        <v>13055</v>
      </c>
      <c r="I33" s="23">
        <v>0</v>
      </c>
      <c r="J33" s="23">
        <f>SUM(I33+'Draw #14'!J33)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#14'!E34:F34)</f>
        <v>0</v>
      </c>
      <c r="F34" s="74">
        <v>0</v>
      </c>
      <c r="G34" s="73">
        <f>SUM('Draw #14'!G34)+F34</f>
        <v>33988.019999999997</v>
      </c>
      <c r="H34" s="23">
        <f t="shared" si="0"/>
        <v>33988.019999999997</v>
      </c>
      <c r="I34" s="23">
        <v>0</v>
      </c>
      <c r="J34" s="23">
        <f>SUM(I34+'Draw #14'!J34)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#14'!E35:F35)</f>
        <v>0</v>
      </c>
      <c r="F35" s="74">
        <v>0</v>
      </c>
      <c r="G35" s="73">
        <f>SUM('Draw #14'!G35)+F35</f>
        <v>10000</v>
      </c>
      <c r="H35" s="23">
        <f t="shared" si="0"/>
        <v>10000</v>
      </c>
      <c r="I35" s="23">
        <v>0</v>
      </c>
      <c r="J35" s="23">
        <f>SUM(I35+'Draw #14'!J35)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#14'!E36:F36)</f>
        <v>0</v>
      </c>
      <c r="F36" s="74">
        <v>0</v>
      </c>
      <c r="G36" s="73">
        <f>SUM('Draw #14'!G36)+F36</f>
        <v>75000</v>
      </c>
      <c r="H36" s="23">
        <f t="shared" si="0"/>
        <v>75000</v>
      </c>
      <c r="I36" s="23">
        <v>0</v>
      </c>
      <c r="J36" s="23">
        <f>SUM(I36+'Draw #14'!J36)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#14'!E37:F37)</f>
        <v>0</v>
      </c>
      <c r="F37" s="74">
        <v>0</v>
      </c>
      <c r="G37" s="73">
        <f>SUM('Draw #14'!G37)+F37</f>
        <v>35000</v>
      </c>
      <c r="H37" s="23">
        <f t="shared" si="0"/>
        <v>35000</v>
      </c>
      <c r="I37" s="23">
        <v>0</v>
      </c>
      <c r="J37" s="23">
        <f>SUM(I37+'Draw #14'!J37)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#14'!E38:F38)</f>
        <v>0</v>
      </c>
      <c r="F38" s="74">
        <v>0</v>
      </c>
      <c r="G38" s="73">
        <f>SUM('Draw #14'!G38)+F38</f>
        <v>970000</v>
      </c>
      <c r="H38" s="23">
        <f t="shared" si="0"/>
        <v>970000</v>
      </c>
      <c r="I38" s="23">
        <v>0</v>
      </c>
      <c r="J38" s="23">
        <f>SUM(I38+'Draw #14'!J38)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#14'!E39:F39)</f>
        <v>0</v>
      </c>
      <c r="F39" s="74">
        <v>0</v>
      </c>
      <c r="G39" s="73">
        <f>SUM('Draw #14'!G39)+F39</f>
        <v>10000</v>
      </c>
      <c r="H39" s="23">
        <f t="shared" si="0"/>
        <v>10000</v>
      </c>
      <c r="I39" s="23">
        <v>0</v>
      </c>
      <c r="J39" s="23">
        <f>SUM(I39+'Draw #14'!J39)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#14'!E40:F40)</f>
        <v>0</v>
      </c>
      <c r="F40" s="74">
        <v>0</v>
      </c>
      <c r="G40" s="73">
        <f>SUM('Draw #14'!G40)+F40</f>
        <v>7600</v>
      </c>
      <c r="H40" s="23">
        <f t="shared" si="0"/>
        <v>7600</v>
      </c>
      <c r="I40" s="23">
        <v>0</v>
      </c>
      <c r="J40" s="23">
        <f>SUM(I40+'Draw #14'!J40)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#14'!E41:F41)</f>
        <v>0</v>
      </c>
      <c r="F41" s="74">
        <v>0</v>
      </c>
      <c r="G41" s="73">
        <f>SUM('Draw #14'!G41)+F41</f>
        <v>46600</v>
      </c>
      <c r="H41" s="23">
        <f t="shared" si="0"/>
        <v>46600</v>
      </c>
      <c r="I41" s="23">
        <v>0</v>
      </c>
      <c r="J41" s="23">
        <f>SUM(I41+'Draw #14'!J41)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#14'!E42:F42)</f>
        <v>0</v>
      </c>
      <c r="F42" s="74">
        <v>0</v>
      </c>
      <c r="G42" s="73">
        <f>SUM('Draw #14'!G42)+F42</f>
        <v>58250</v>
      </c>
      <c r="H42" s="23">
        <f t="shared" si="0"/>
        <v>58250</v>
      </c>
      <c r="I42" s="23">
        <v>0</v>
      </c>
      <c r="J42" s="23">
        <f>SUM(I42+'Draw #14'!J42)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#14'!E43:F43)</f>
        <v>0</v>
      </c>
      <c r="F43" s="74">
        <v>0</v>
      </c>
      <c r="G43" s="73">
        <f>SUM('Draw #14'!G43)+F43</f>
        <v>74200</v>
      </c>
      <c r="H43" s="23">
        <f t="shared" si="0"/>
        <v>74200</v>
      </c>
      <c r="I43" s="23">
        <v>0</v>
      </c>
      <c r="J43" s="23">
        <f>SUM(I43+'Draw #14'!J43)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#14'!E44:F44)</f>
        <v>0</v>
      </c>
      <c r="F44" s="74">
        <v>0</v>
      </c>
      <c r="G44" s="73">
        <f>SUM('Draw #14'!G44)+F44</f>
        <v>70000</v>
      </c>
      <c r="H44" s="23">
        <f t="shared" si="0"/>
        <v>70000</v>
      </c>
      <c r="I44" s="23">
        <v>0</v>
      </c>
      <c r="J44" s="23">
        <f>SUM(I44+'Draw #14'!J44)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#14'!E45:F45)</f>
        <v>0</v>
      </c>
      <c r="F45" s="74">
        <v>0</v>
      </c>
      <c r="G45" s="73">
        <f>SUM('Draw #14'!G45)+F45</f>
        <v>3000</v>
      </c>
      <c r="H45" s="23">
        <f t="shared" si="0"/>
        <v>3000</v>
      </c>
      <c r="I45" s="23">
        <v>0</v>
      </c>
      <c r="J45" s="23">
        <f>SUM(I45+'Draw #14'!J45)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#14'!E46:F46)</f>
        <v>0</v>
      </c>
      <c r="F46" s="74">
        <v>0</v>
      </c>
      <c r="G46" s="73">
        <f>SUM('Draw #14'!G46)+F46</f>
        <v>5000</v>
      </c>
      <c r="H46" s="23">
        <f t="shared" si="0"/>
        <v>5000</v>
      </c>
      <c r="I46" s="23">
        <v>0</v>
      </c>
      <c r="J46" s="23">
        <f>SUM(I46+'Draw #14'!J46)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#14'!E47:F47)</f>
        <v>0</v>
      </c>
      <c r="F47" s="74">
        <v>0</v>
      </c>
      <c r="G47" s="73">
        <f>SUM('Draw #14'!G47)+F47</f>
        <v>182256</v>
      </c>
      <c r="H47" s="23">
        <f t="shared" si="0"/>
        <v>182256</v>
      </c>
      <c r="I47" s="23">
        <v>0</v>
      </c>
      <c r="J47" s="23">
        <f>SUM(I47+'Draw #14'!J47)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#14'!E48:F48)</f>
        <v>0</v>
      </c>
      <c r="F48" s="74">
        <v>0</v>
      </c>
      <c r="G48" s="73">
        <f>SUM('Draw #14'!G48)+F48</f>
        <v>81726.81</v>
      </c>
      <c r="H48" s="23">
        <f t="shared" si="0"/>
        <v>81726.81</v>
      </c>
      <c r="I48" s="23">
        <v>0</v>
      </c>
      <c r="J48" s="23">
        <f>SUM(I48+'Draw #14'!J48)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#14'!E49:F49)</f>
        <v>0</v>
      </c>
      <c r="F49" s="74">
        <v>0</v>
      </c>
      <c r="G49" s="73">
        <f>SUM('Draw #14'!G49)+F49</f>
        <v>25900</v>
      </c>
      <c r="H49" s="23">
        <f t="shared" si="0"/>
        <v>25900</v>
      </c>
      <c r="I49" s="23">
        <v>0</v>
      </c>
      <c r="J49" s="23">
        <f>SUM(I49+'Draw #14'!J49)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#14'!E50:F50)</f>
        <v>0</v>
      </c>
      <c r="F50" s="74">
        <v>0</v>
      </c>
      <c r="G50" s="73">
        <f>SUM('Draw #14'!G50)+F50</f>
        <v>8755</v>
      </c>
      <c r="H50" s="23">
        <f t="shared" si="0"/>
        <v>8755</v>
      </c>
      <c r="I50" s="23">
        <v>0</v>
      </c>
      <c r="J50" s="23">
        <f>SUM(I50+'Draw #14'!J50)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#14'!E51:F51)</f>
        <v>0</v>
      </c>
      <c r="F51" s="74">
        <v>0</v>
      </c>
      <c r="G51" s="73">
        <f>SUM('Draw #14'!G51)+F51</f>
        <v>437990</v>
      </c>
      <c r="H51" s="23">
        <f t="shared" si="0"/>
        <v>437990</v>
      </c>
      <c r="I51" s="23">
        <v>0</v>
      </c>
      <c r="J51" s="23">
        <f>SUM(I51+'Draw #14'!J51)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#14'!E52:F52)</f>
        <v>0</v>
      </c>
      <c r="F52" s="74">
        <v>0</v>
      </c>
      <c r="G52" s="73">
        <f>SUM('Draw #14'!G52)+F52</f>
        <v>130000</v>
      </c>
      <c r="H52" s="23">
        <f t="shared" si="0"/>
        <v>130000</v>
      </c>
      <c r="I52" s="23">
        <v>0</v>
      </c>
      <c r="J52" s="23">
        <f>SUM(I52+'Draw #14'!J52)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#14'!E53:F53)</f>
        <v>0</v>
      </c>
      <c r="F53" s="74">
        <v>0</v>
      </c>
      <c r="G53" s="73">
        <f>SUM('Draw #14'!G53)+F53</f>
        <v>118463</v>
      </c>
      <c r="H53" s="23">
        <f t="shared" si="0"/>
        <v>118463</v>
      </c>
      <c r="I53" s="23">
        <v>0</v>
      </c>
      <c r="J53" s="23">
        <f>SUM(I53+'Draw #14'!J53)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#14'!E54:F54)</f>
        <v>0</v>
      </c>
      <c r="F54" s="74">
        <v>0</v>
      </c>
      <c r="G54" s="73">
        <f>SUM('Draw #14'!G54)+F54</f>
        <v>275000</v>
      </c>
      <c r="H54" s="23">
        <f t="shared" si="0"/>
        <v>275000</v>
      </c>
      <c r="I54" s="23">
        <v>0</v>
      </c>
      <c r="J54" s="23">
        <f>SUM(I54+'Draw #14'!J54)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#14'!E55:F55)</f>
        <v>0</v>
      </c>
      <c r="F55" s="74">
        <v>0</v>
      </c>
      <c r="G55" s="73">
        <f>SUM('Draw #14'!G55)+F55</f>
        <v>0</v>
      </c>
      <c r="H55" s="23">
        <f t="shared" si="0"/>
        <v>0</v>
      </c>
      <c r="I55" s="23">
        <v>0</v>
      </c>
      <c r="J55" s="23">
        <f>SUM(I55+'Draw #14'!J55)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#14'!E56:F56)</f>
        <v>0</v>
      </c>
      <c r="F56" s="74">
        <v>0</v>
      </c>
      <c r="G56" s="73">
        <f>SUM('Draw #14'!G56)+F56</f>
        <v>11972.11</v>
      </c>
      <c r="H56" s="23">
        <f t="shared" si="0"/>
        <v>11972.11</v>
      </c>
      <c r="I56" s="23">
        <v>0</v>
      </c>
      <c r="J56" s="23">
        <f>SUM(I56+'Draw #14'!J56)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#14'!E57:F57)</f>
        <v>0</v>
      </c>
      <c r="F57" s="74">
        <v>0</v>
      </c>
      <c r="G57" s="73">
        <f>SUM('Draw #14'!G57)+F57</f>
        <v>13056</v>
      </c>
      <c r="H57" s="23">
        <f t="shared" si="0"/>
        <v>13056</v>
      </c>
      <c r="I57" s="23">
        <v>0</v>
      </c>
      <c r="J57" s="23">
        <f>SUM(I57+'Draw #14'!J57)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#14'!E58:F58)</f>
        <v>0</v>
      </c>
      <c r="F58" s="74">
        <v>0</v>
      </c>
      <c r="G58" s="73">
        <f>SUM('Draw #14'!G58)+F58</f>
        <v>10840</v>
      </c>
      <c r="H58" s="23">
        <f t="shared" si="0"/>
        <v>10840</v>
      </c>
      <c r="I58" s="23">
        <v>0</v>
      </c>
      <c r="J58" s="23">
        <f>SUM(I58+'Draw #14'!J58)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#14'!E59:F59)</f>
        <v>0</v>
      </c>
      <c r="F59" s="74">
        <v>0</v>
      </c>
      <c r="G59" s="73">
        <f>SUM('Draw #14'!G59)+F59</f>
        <v>3000</v>
      </c>
      <c r="H59" s="23">
        <f t="shared" si="0"/>
        <v>3000</v>
      </c>
      <c r="I59" s="23">
        <v>0</v>
      </c>
      <c r="J59" s="23">
        <f>SUM(I59+'Draw #14'!J59)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#14'!E60:F60)</f>
        <v>0</v>
      </c>
      <c r="F60" s="74">
        <v>0</v>
      </c>
      <c r="G60" s="73">
        <f>SUM('Draw #14'!G60)+F60</f>
        <v>14136</v>
      </c>
      <c r="H60" s="23">
        <f t="shared" si="0"/>
        <v>14136</v>
      </c>
      <c r="I60" s="23">
        <v>0</v>
      </c>
      <c r="J60" s="23">
        <f>SUM(I60+'Draw #14'!J60)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#14'!E61:F61)</f>
        <v>0</v>
      </c>
      <c r="F61" s="74">
        <v>0</v>
      </c>
      <c r="G61" s="73">
        <f>SUM('Draw #14'!G61)+F61</f>
        <v>129875.28</v>
      </c>
      <c r="H61" s="23">
        <f t="shared" si="0"/>
        <v>129875.28</v>
      </c>
      <c r="I61" s="23">
        <v>0</v>
      </c>
      <c r="J61" s="23">
        <f>SUM(I61+'Draw #14'!J61)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#14'!E62:F62)</f>
        <v>0</v>
      </c>
      <c r="F62" s="74">
        <v>0</v>
      </c>
      <c r="G62" s="73">
        <f>SUM('Draw #14'!G62)+F62</f>
        <v>50000</v>
      </c>
      <c r="H62" s="23">
        <f t="shared" si="0"/>
        <v>50000</v>
      </c>
      <c r="I62" s="23">
        <v>0</v>
      </c>
      <c r="J62" s="23">
        <f>SUM(I62+'Draw #14'!J62)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#14'!E63:F63)</f>
        <v>0</v>
      </c>
      <c r="F63" s="74">
        <v>0</v>
      </c>
      <c r="G63" s="73">
        <f>SUM('Draw #14'!G63)+F63</f>
        <v>103000</v>
      </c>
      <c r="H63" s="23">
        <f t="shared" si="0"/>
        <v>103000</v>
      </c>
      <c r="I63" s="23">
        <v>0</v>
      </c>
      <c r="J63" s="23">
        <f>SUM(I63+'Draw #14'!J63)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#14'!E64:F64)</f>
        <v>0</v>
      </c>
      <c r="F64" s="74">
        <v>0</v>
      </c>
      <c r="G64" s="73">
        <f>SUM('Draw #14'!G64)+F64</f>
        <v>150000</v>
      </c>
      <c r="H64" s="23">
        <f t="shared" si="0"/>
        <v>150000</v>
      </c>
      <c r="I64" s="23">
        <v>0</v>
      </c>
      <c r="J64" s="23">
        <f>SUM(I64+'Draw #14'!J64)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#14'!E65:F65)</f>
        <v>0</v>
      </c>
      <c r="F65" s="74">
        <v>0</v>
      </c>
      <c r="G65" s="73">
        <f>SUM('Draw #14'!G65)+F65</f>
        <v>37409</v>
      </c>
      <c r="H65" s="23">
        <f t="shared" si="0"/>
        <v>37409</v>
      </c>
      <c r="I65" s="23">
        <v>0</v>
      </c>
      <c r="J65" s="23">
        <f>SUM(I65+'Draw #14'!J65)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#14'!E66:F66)</f>
        <v>0</v>
      </c>
      <c r="F66" s="74">
        <v>0</v>
      </c>
      <c r="G66" s="73">
        <f>SUM('Draw #14'!G66)+F66</f>
        <v>187300</v>
      </c>
      <c r="H66" s="23">
        <f t="shared" si="0"/>
        <v>187300</v>
      </c>
      <c r="I66" s="23">
        <v>0</v>
      </c>
      <c r="J66" s="23">
        <f>SUM(I66+'Draw #14'!J66)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#14'!E67:F67)</f>
        <v>0</v>
      </c>
      <c r="F67" s="74">
        <v>0</v>
      </c>
      <c r="G67" s="73">
        <f>SUM('Draw #14'!G67)+F67</f>
        <v>800000</v>
      </c>
      <c r="H67" s="23">
        <f t="shared" si="0"/>
        <v>800000</v>
      </c>
      <c r="I67" s="23">
        <v>0</v>
      </c>
      <c r="J67" s="23">
        <f>SUM(I67+'Draw #14'!J67)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#14'!E68:F68)</f>
        <v>0</v>
      </c>
      <c r="F68" s="74">
        <v>0</v>
      </c>
      <c r="G68" s="73">
        <f>SUM('Draw #14'!G68)+F68</f>
        <v>5000</v>
      </c>
      <c r="H68" s="23">
        <f t="shared" si="0"/>
        <v>5000</v>
      </c>
      <c r="I68" s="23">
        <v>0</v>
      </c>
      <c r="J68" s="23">
        <f>SUM(I68+'Draw #14'!J68)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#14'!E69:F69)</f>
        <v>0</v>
      </c>
      <c r="F69" s="74">
        <v>0</v>
      </c>
      <c r="G69" s="73">
        <f>SUM('Draw #14'!G69)+F69</f>
        <v>394800</v>
      </c>
      <c r="H69" s="23">
        <f t="shared" si="0"/>
        <v>394800</v>
      </c>
      <c r="I69" s="23">
        <v>0</v>
      </c>
      <c r="J69" s="23">
        <f>SUM(I69+'Draw #14'!J69)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#14'!E70:F70)</f>
        <v>0</v>
      </c>
      <c r="F70" s="74">
        <v>0</v>
      </c>
      <c r="G70" s="73">
        <f>SUM('Draw #14'!G70)+F70</f>
        <v>575000</v>
      </c>
      <c r="H70" s="23">
        <f t="shared" si="0"/>
        <v>575000</v>
      </c>
      <c r="I70" s="23">
        <v>0</v>
      </c>
      <c r="J70" s="23">
        <f>SUM(I70+'Draw #14'!J70)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#14'!E71:F71)</f>
        <v>0</v>
      </c>
      <c r="F71" s="74">
        <v>0</v>
      </c>
      <c r="G71" s="73">
        <f>SUM('Draw #14'!G71)+F71</f>
        <v>32000</v>
      </c>
      <c r="H71" s="23">
        <f t="shared" si="0"/>
        <v>32000</v>
      </c>
      <c r="I71" s="23">
        <v>0</v>
      </c>
      <c r="J71" s="23">
        <f>SUM(I71+'Draw #14'!J71)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#14'!E72:F72)</f>
        <v>0</v>
      </c>
      <c r="F72" s="74">
        <v>0</v>
      </c>
      <c r="G72" s="73">
        <f>SUM('Draw #14'!G72)+F72</f>
        <v>19000</v>
      </c>
      <c r="H72" s="23">
        <f t="shared" si="0"/>
        <v>19000</v>
      </c>
      <c r="I72" s="23">
        <v>0</v>
      </c>
      <c r="J72" s="23">
        <f>SUM(I72+'Draw #14'!J72)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#14'!E73:F73)</f>
        <v>0</v>
      </c>
      <c r="F73" s="74">
        <v>0</v>
      </c>
      <c r="G73" s="73">
        <f>SUM('Draw #14'!G73)+F73</f>
        <v>51000</v>
      </c>
      <c r="H73" s="23">
        <f t="shared" si="0"/>
        <v>51000</v>
      </c>
      <c r="I73" s="23">
        <v>0</v>
      </c>
      <c r="J73" s="23">
        <f>SUM(I73+'Draw #14'!J73)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#14'!E74:F74)</f>
        <v>0</v>
      </c>
      <c r="F74" s="74">
        <v>0</v>
      </c>
      <c r="G74" s="73">
        <f>SUM('Draw #14'!G74)+F74</f>
        <v>5000</v>
      </c>
      <c r="H74" s="23">
        <f t="shared" si="0"/>
        <v>5000</v>
      </c>
      <c r="I74" s="23">
        <v>0</v>
      </c>
      <c r="J74" s="23">
        <f>SUM(I74+'Draw #14'!J74)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#14'!E75:F75)</f>
        <v>0</v>
      </c>
      <c r="F75" s="74">
        <v>0</v>
      </c>
      <c r="G75" s="73">
        <f>SUM('Draw #14'!G75)+F75</f>
        <v>47250</v>
      </c>
      <c r="H75" s="23">
        <f t="shared" si="0"/>
        <v>47250</v>
      </c>
      <c r="I75" s="23">
        <v>0</v>
      </c>
      <c r="J75" s="23">
        <f>SUM(I75+'Draw #14'!J75)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#14'!E76:F76)</f>
        <v>0</v>
      </c>
      <c r="F76" s="74">
        <v>0</v>
      </c>
      <c r="G76" s="73" t="e">
        <f>SUM('Draw #14'!G76)+F76</f>
        <v>#REF!</v>
      </c>
      <c r="H76" s="23" t="e">
        <f t="shared" si="0"/>
        <v>#REF!</v>
      </c>
      <c r="I76" s="23">
        <v>0</v>
      </c>
      <c r="J76" s="23">
        <f>SUM(I76+'Draw #14'!J76)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#14'!E77:F77)</f>
        <v>0</v>
      </c>
      <c r="F77" s="74">
        <v>0</v>
      </c>
      <c r="G77" s="73">
        <f>SUM('Draw #14'!G77)+F77</f>
        <v>57350</v>
      </c>
      <c r="H77" s="23">
        <f t="shared" si="0"/>
        <v>57350</v>
      </c>
      <c r="I77" s="23">
        <v>0</v>
      </c>
      <c r="J77" s="23">
        <f>SUM(I77+'Draw #14'!J77)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#14'!E78:F78)</f>
        <v>0</v>
      </c>
      <c r="F78" s="74">
        <v>0</v>
      </c>
      <c r="G78" s="73">
        <f>SUM('Draw #14'!G78)+F78</f>
        <v>10000</v>
      </c>
      <c r="H78" s="23">
        <f t="shared" si="0"/>
        <v>10000</v>
      </c>
      <c r="I78" s="23">
        <v>0</v>
      </c>
      <c r="J78" s="23">
        <f>SUM(I78+'Draw #14'!J78)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#14'!E79:F79)</f>
        <v>0</v>
      </c>
      <c r="F79" s="74">
        <v>0</v>
      </c>
      <c r="G79" s="73" t="e">
        <f>SUM('Draw #14'!G79)+F79</f>
        <v>#REF!</v>
      </c>
      <c r="H79" s="23" t="e">
        <f t="shared" si="0"/>
        <v>#REF!</v>
      </c>
      <c r="I79" s="23">
        <v>0</v>
      </c>
      <c r="J79" s="23">
        <f>SUM(I79+'Draw #14'!J79)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#14'!E80:F80)</f>
        <v>0</v>
      </c>
      <c r="F80" s="74">
        <v>0</v>
      </c>
      <c r="G80" s="73" t="e">
        <f>SUM('Draw #14'!G80)+F80</f>
        <v>#REF!</v>
      </c>
      <c r="H80" s="23" t="e">
        <f t="shared" si="0"/>
        <v>#REF!</v>
      </c>
      <c r="I80" s="23">
        <v>0</v>
      </c>
      <c r="J80" s="23">
        <f>SUM(I80+'Draw #14'!J80)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#14'!E81:F81)</f>
        <v>0</v>
      </c>
      <c r="F81" s="74">
        <v>0</v>
      </c>
      <c r="G81" s="73" t="e">
        <f>SUM('Draw #14'!G81)+F81</f>
        <v>#REF!</v>
      </c>
      <c r="H81" s="23" t="e">
        <f t="shared" si="0"/>
        <v>#REF!</v>
      </c>
      <c r="I81" s="23">
        <v>0</v>
      </c>
      <c r="J81" s="23">
        <f>SUM(I81+'Draw #14'!J81)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#14'!E82:F82)</f>
        <v>0</v>
      </c>
      <c r="F82" s="74">
        <v>0</v>
      </c>
      <c r="G82" s="73">
        <f>SUM('Draw #14'!G82)+F82</f>
        <v>10500</v>
      </c>
      <c r="H82" s="23">
        <f t="shared" si="0"/>
        <v>10500</v>
      </c>
      <c r="I82" s="23">
        <v>0</v>
      </c>
      <c r="J82" s="23">
        <f>SUM(I82+'Draw #14'!J82)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#14'!E83:F83)</f>
        <v>0</v>
      </c>
      <c r="F83" s="74">
        <v>0</v>
      </c>
      <c r="G83" s="73">
        <f>SUM('Draw #14'!G83)+F83</f>
        <v>10000</v>
      </c>
      <c r="H83" s="23">
        <f t="shared" si="0"/>
        <v>10000</v>
      </c>
      <c r="I83" s="23">
        <v>0</v>
      </c>
      <c r="J83" s="23">
        <f>SUM(I83+'Draw #14'!J83)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#14'!E84:F84)</f>
        <v>0</v>
      </c>
      <c r="F84" s="74">
        <v>0</v>
      </c>
      <c r="G84" s="73">
        <f>SUM('Draw #14'!G84)+F84</f>
        <v>5000</v>
      </c>
      <c r="H84" s="23">
        <f t="shared" si="0"/>
        <v>5000</v>
      </c>
      <c r="I84" s="23">
        <v>0</v>
      </c>
      <c r="J84" s="23">
        <f>SUM(I84+'Draw #14'!J84)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#14'!E85:F85)</f>
        <v>0</v>
      </c>
      <c r="F85" s="74">
        <v>0</v>
      </c>
      <c r="G85" s="73">
        <f>SUM('Draw #14'!G85)+F85</f>
        <v>28619.55</v>
      </c>
      <c r="H85" s="23">
        <f t="shared" si="0"/>
        <v>28619.55</v>
      </c>
      <c r="I85" s="23">
        <v>0</v>
      </c>
      <c r="J85" s="23">
        <f>SUM(I85+'Draw #14'!J85)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#14'!E86:F86)</f>
        <v>0</v>
      </c>
      <c r="F86" s="74">
        <v>0</v>
      </c>
      <c r="G86" s="73">
        <f>SUM('Draw #14'!G86)+F86</f>
        <v>50000</v>
      </c>
      <c r="H86" s="23">
        <f t="shared" si="0"/>
        <v>50000</v>
      </c>
      <c r="I86" s="23">
        <v>0</v>
      </c>
      <c r="J86" s="23">
        <f>SUM(I86+'Draw #14'!J86)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#14'!E87:F87)</f>
        <v>0</v>
      </c>
      <c r="F87" s="74">
        <v>0</v>
      </c>
      <c r="G87" s="73">
        <f>SUM('Draw #14'!G87)+F87</f>
        <v>0</v>
      </c>
      <c r="H87" s="23">
        <f t="shared" si="0"/>
        <v>0</v>
      </c>
      <c r="I87" s="23">
        <v>0</v>
      </c>
      <c r="J87" s="23">
        <f>SUM(I87+'Draw #14'!J87)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#14'!E88:F88)</f>
        <v>0</v>
      </c>
      <c r="F88" s="74">
        <v>0</v>
      </c>
      <c r="G88" s="73">
        <f>SUM('Draw #14'!G88)+F88</f>
        <v>0</v>
      </c>
      <c r="H88" s="23">
        <f t="shared" si="0"/>
        <v>0</v>
      </c>
      <c r="I88" s="23">
        <v>0</v>
      </c>
      <c r="J88" s="23">
        <f>SUM(I88+'Draw #14'!J88)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#14'!E89:F89)</f>
        <v>0</v>
      </c>
      <c r="F89" s="74">
        <v>0</v>
      </c>
      <c r="G89" s="73">
        <f>SUM('Draw #14'!G89)+F89</f>
        <v>0</v>
      </c>
      <c r="H89" s="23">
        <f t="shared" si="0"/>
        <v>0</v>
      </c>
      <c r="I89" s="23">
        <v>0</v>
      </c>
      <c r="J89" s="23">
        <f>SUM(I89+'Draw #14'!J89)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#14'!E90:F90)</f>
        <v>0</v>
      </c>
      <c r="F90" s="74">
        <v>0</v>
      </c>
      <c r="G90" s="73">
        <f>SUM('Draw #14'!G90)+F90</f>
        <v>50000</v>
      </c>
      <c r="H90" s="23">
        <f t="shared" si="0"/>
        <v>50000</v>
      </c>
      <c r="I90" s="23">
        <v>0</v>
      </c>
      <c r="J90" s="23">
        <f>SUM(I90+'Draw #14'!J90)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#14'!E91:F91)</f>
        <v>0</v>
      </c>
      <c r="F91" s="74">
        <v>0</v>
      </c>
      <c r="G91" s="73">
        <f>SUM('Draw #14'!G91)+F91</f>
        <v>0</v>
      </c>
      <c r="H91" s="23">
        <f t="shared" si="0"/>
        <v>0</v>
      </c>
      <c r="I91" s="23">
        <v>0</v>
      </c>
      <c r="J91" s="23">
        <f>SUM(I91+'Draw #14'!J91)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#14'!E92:F92)</f>
        <v>0</v>
      </c>
      <c r="F92" s="74">
        <v>0</v>
      </c>
      <c r="G92" s="73">
        <f>SUM('Draw #14'!G92)+F92</f>
        <v>0</v>
      </c>
      <c r="H92" s="23">
        <f t="shared" si="0"/>
        <v>0</v>
      </c>
      <c r="I92" s="23">
        <v>0</v>
      </c>
      <c r="J92" s="23">
        <f>SUM(I92+'Draw #14'!J92)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#14'!E93:F93)</f>
        <v>0</v>
      </c>
      <c r="F93" s="74">
        <v>0</v>
      </c>
      <c r="G93" s="73">
        <f>SUM('Draw #14'!G93)+F93</f>
        <v>806320.04</v>
      </c>
      <c r="H93" s="23">
        <f t="shared" si="0"/>
        <v>806320.04</v>
      </c>
      <c r="I93" s="23">
        <v>0</v>
      </c>
      <c r="J93" s="23">
        <f>SUM(I93+'Draw #14'!J93)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#14'!E94:F94)</f>
        <v>0</v>
      </c>
      <c r="F94" s="74">
        <v>0</v>
      </c>
      <c r="G94" s="73">
        <f>SUM('Draw #14'!G94)+F94</f>
        <v>689162.43</v>
      </c>
      <c r="H94" s="23">
        <f t="shared" si="0"/>
        <v>689162.43</v>
      </c>
      <c r="I94" s="23">
        <v>0</v>
      </c>
      <c r="J94" s="23">
        <f>SUM(I94+'Draw #14'!J94)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#14'!E95:F95)</f>
        <v>0</v>
      </c>
      <c r="F95" s="74">
        <v>0</v>
      </c>
      <c r="G95" s="73" t="e">
        <f>SUM('Draw #14'!G95)+F95</f>
        <v>#REF!</v>
      </c>
      <c r="H95" s="23" t="e">
        <f t="shared" si="0"/>
        <v>#REF!</v>
      </c>
      <c r="I95" s="23">
        <v>0</v>
      </c>
      <c r="J95" s="23">
        <f>SUM(I95+'Draw #14'!J95)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#14'!E96:F96)</f>
        <v>0</v>
      </c>
      <c r="F96" s="74">
        <v>0</v>
      </c>
      <c r="G96" s="73" t="e">
        <f>SUM('Draw #14'!G96)+F96</f>
        <v>#REF!</v>
      </c>
      <c r="H96" s="23" t="e">
        <f t="shared" si="0"/>
        <v>#REF!</v>
      </c>
      <c r="I96" s="23">
        <v>0</v>
      </c>
      <c r="J96" s="23">
        <f>SUM(I96+'Draw #14'!J96)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#14'!E97:F97)</f>
        <v>0</v>
      </c>
      <c r="F97" s="74">
        <v>0</v>
      </c>
      <c r="G97" s="73" t="e">
        <f>SUM('Draw #14'!G97)+F97</f>
        <v>#REF!</v>
      </c>
      <c r="H97" s="23" t="e">
        <f t="shared" si="0"/>
        <v>#REF!</v>
      </c>
      <c r="I97" s="23">
        <v>0</v>
      </c>
      <c r="J97" s="23">
        <f>SUM(I97+'Draw #14'!J97)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#14'!E98:F98)</f>
        <v>0</v>
      </c>
      <c r="F98" s="74">
        <v>0</v>
      </c>
      <c r="G98" s="73" t="e">
        <f>SUM('Draw #14'!G98)+F98</f>
        <v>#REF!</v>
      </c>
      <c r="H98" s="23" t="e">
        <f t="shared" si="0"/>
        <v>#REF!</v>
      </c>
      <c r="I98" s="23">
        <v>0</v>
      </c>
      <c r="J98" s="23">
        <f>SUM(I98+'Draw #14'!J98)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#14'!E99:F99)</f>
        <v>0</v>
      </c>
      <c r="F99" s="74">
        <v>0</v>
      </c>
      <c r="G99" s="73" t="e">
        <f>SUM('Draw #14'!G99)+F99</f>
        <v>#REF!</v>
      </c>
      <c r="H99" s="23" t="e">
        <f t="shared" si="0"/>
        <v>#REF!</v>
      </c>
      <c r="I99" s="23">
        <v>0</v>
      </c>
      <c r="J99" s="23">
        <f>SUM(I99+'Draw #14'!J99)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#14'!E100:F100)</f>
        <v>0</v>
      </c>
      <c r="F100" s="74">
        <v>0</v>
      </c>
      <c r="G100" s="73" t="e">
        <f>SUM('Draw #14'!G100)+F100</f>
        <v>#REF!</v>
      </c>
      <c r="H100" s="23" t="e">
        <f t="shared" si="0"/>
        <v>#REF!</v>
      </c>
      <c r="I100" s="23">
        <v>0</v>
      </c>
      <c r="J100" s="23">
        <f>SUM(I100+'Draw #14'!J100)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#14'!E101:F101)</f>
        <v>0</v>
      </c>
      <c r="F101" s="74">
        <v>0</v>
      </c>
      <c r="G101" s="73" t="e">
        <f>SUM('Draw #14'!G101)+F101</f>
        <v>#REF!</v>
      </c>
      <c r="H101" s="23" t="e">
        <f t="shared" si="0"/>
        <v>#REF!</v>
      </c>
      <c r="I101" s="23">
        <v>0</v>
      </c>
      <c r="J101" s="23">
        <f>SUM(I101+'Draw #14'!J101)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#14'!E102:F102)</f>
        <v>0</v>
      </c>
      <c r="F102" s="74">
        <v>0</v>
      </c>
      <c r="G102" s="73" t="e">
        <f>SUM('Draw #14'!G102)+F102</f>
        <v>#REF!</v>
      </c>
      <c r="H102" s="23" t="e">
        <f t="shared" si="0"/>
        <v>#REF!</v>
      </c>
      <c r="I102" s="23">
        <v>0</v>
      </c>
      <c r="J102" s="23">
        <f>SUM(I102+'Draw #14'!J102)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#14'!E103:F103)</f>
        <v>0</v>
      </c>
      <c r="F103" s="74">
        <v>0</v>
      </c>
      <c r="G103" s="73" t="e">
        <f>SUM('Draw #14'!G103)+F103</f>
        <v>#REF!</v>
      </c>
      <c r="H103" s="23" t="e">
        <f t="shared" si="0"/>
        <v>#REF!</v>
      </c>
      <c r="I103" s="23">
        <v>0</v>
      </c>
      <c r="J103" s="23">
        <f>SUM(I103+'Draw #14'!J103)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#14'!E104:F104)</f>
        <v>0</v>
      </c>
      <c r="F104" s="74">
        <v>0</v>
      </c>
      <c r="G104" s="73" t="e">
        <f>SUM('Draw #14'!G104)+F104</f>
        <v>#REF!</v>
      </c>
      <c r="H104" s="23" t="e">
        <f t="shared" si="0"/>
        <v>#REF!</v>
      </c>
      <c r="I104" s="23">
        <v>0</v>
      </c>
      <c r="J104" s="23">
        <f>SUM(I104+'Draw #14'!J104)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#14'!E105:F105)</f>
        <v>0</v>
      </c>
      <c r="F105" s="74">
        <v>0</v>
      </c>
      <c r="G105" s="73" t="e">
        <f>SUM('Draw #14'!G105)+F105</f>
        <v>#REF!</v>
      </c>
      <c r="H105" s="23" t="e">
        <f t="shared" si="0"/>
        <v>#REF!</v>
      </c>
      <c r="I105" s="23">
        <v>0</v>
      </c>
      <c r="J105" s="23">
        <f>SUM(I105+'Draw #14'!J105)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#14'!E106:F106)</f>
        <v>0</v>
      </c>
      <c r="F106" s="74">
        <v>0</v>
      </c>
      <c r="G106" s="73" t="e">
        <f>SUM('Draw #14'!G106)+F106</f>
        <v>#REF!</v>
      </c>
      <c r="H106" s="23" t="e">
        <f t="shared" si="0"/>
        <v>#REF!</v>
      </c>
      <c r="I106" s="23">
        <v>0</v>
      </c>
      <c r="J106" s="23">
        <f>SUM(I106+'Draw #14'!J106)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#14'!E107:F107)</f>
        <v>0</v>
      </c>
      <c r="F107" s="74">
        <v>0</v>
      </c>
      <c r="G107" s="73" t="e">
        <f>SUM('Draw #14'!G107)+F107</f>
        <v>#REF!</v>
      </c>
      <c r="H107" s="23" t="e">
        <f t="shared" si="0"/>
        <v>#REF!</v>
      </c>
      <c r="I107" s="23">
        <v>0</v>
      </c>
      <c r="J107" s="23">
        <f>SUM(I107+'Draw #14'!J107)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#14'!E108:F108)</f>
        <v>0</v>
      </c>
      <c r="F108" s="74">
        <v>0</v>
      </c>
      <c r="G108" s="73" t="e">
        <f>SUM('Draw #14'!G108)+F108</f>
        <v>#REF!</v>
      </c>
      <c r="H108" s="23" t="e">
        <f t="shared" si="0"/>
        <v>#REF!</v>
      </c>
      <c r="I108" s="23">
        <v>0</v>
      </c>
      <c r="J108" s="23">
        <f>SUM(I108+'Draw #14'!J108)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#14'!E109:F109)</f>
        <v>0</v>
      </c>
      <c r="F109" s="74">
        <v>0</v>
      </c>
      <c r="G109" s="73" t="e">
        <f>SUM('Draw #14'!G109)+F109</f>
        <v>#REF!</v>
      </c>
      <c r="H109" s="23" t="e">
        <f t="shared" si="0"/>
        <v>#REF!</v>
      </c>
      <c r="I109" s="23">
        <v>0</v>
      </c>
      <c r="J109" s="23">
        <f>SUM(I109+'Draw #14'!J109)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#14'!E110:F110)</f>
        <v>0</v>
      </c>
      <c r="F110" s="74">
        <v>0</v>
      </c>
      <c r="G110" s="73" t="e">
        <f>SUM('Draw #14'!G110)+F110</f>
        <v>#REF!</v>
      </c>
      <c r="H110" s="23" t="e">
        <f t="shared" si="0"/>
        <v>#REF!</v>
      </c>
      <c r="I110" s="23">
        <v>0</v>
      </c>
      <c r="J110" s="23">
        <f>SUM(I110+'Draw #14'!J110)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#14'!E111:F111)</f>
        <v>0</v>
      </c>
      <c r="F111" s="74">
        <v>0</v>
      </c>
      <c r="G111" s="73" t="e">
        <f>SUM('Draw #14'!G111)+F111</f>
        <v>#REF!</v>
      </c>
      <c r="H111" s="23" t="e">
        <f t="shared" si="0"/>
        <v>#REF!</v>
      </c>
      <c r="I111" s="23">
        <v>0</v>
      </c>
      <c r="J111" s="23">
        <f>SUM(I111+'Draw #14'!J111)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#14'!E112:F112)</f>
        <v>0</v>
      </c>
      <c r="F112" s="74">
        <v>0</v>
      </c>
      <c r="G112" s="73" t="e">
        <f>SUM('Draw #14'!G112)+F112</f>
        <v>#REF!</v>
      </c>
      <c r="H112" s="23" t="e">
        <f t="shared" si="0"/>
        <v>#REF!</v>
      </c>
      <c r="I112" s="23">
        <v>0</v>
      </c>
      <c r="J112" s="23">
        <f>SUM(I112+'Draw #14'!J112)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#14'!E113:F113)</f>
        <v>0</v>
      </c>
      <c r="F113" s="74">
        <v>0</v>
      </c>
      <c r="G113" s="73" t="e">
        <f>SUM('Draw #14'!G113)+F113</f>
        <v>#REF!</v>
      </c>
      <c r="H113" s="23" t="e">
        <f t="shared" si="0"/>
        <v>#REF!</v>
      </c>
      <c r="I113" s="23">
        <v>0</v>
      </c>
      <c r="J113" s="23">
        <f>SUM(I113+'Draw #14'!J113)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#14'!E114:F114)</f>
        <v>0</v>
      </c>
      <c r="F114" s="74">
        <v>0</v>
      </c>
      <c r="G114" s="73" t="e">
        <f>SUM('Draw #14'!G114)+F114</f>
        <v>#REF!</v>
      </c>
      <c r="H114" s="23" t="e">
        <f t="shared" si="0"/>
        <v>#REF!</v>
      </c>
      <c r="I114" s="23">
        <v>0</v>
      </c>
      <c r="J114" s="23">
        <f>SUM(I114+'Draw #14'!J114)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#14'!E115:F115)</f>
        <v>0</v>
      </c>
      <c r="F115" s="74">
        <v>0</v>
      </c>
      <c r="G115" s="73" t="e">
        <f>SUM('Draw #14'!G115)+F115</f>
        <v>#REF!</v>
      </c>
      <c r="H115" s="23" t="e">
        <f t="shared" si="0"/>
        <v>#REF!</v>
      </c>
      <c r="I115" s="23">
        <v>0</v>
      </c>
      <c r="J115" s="23">
        <f>SUM(I115+'Draw #14'!J115)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#14'!E116:F116)</f>
        <v>0</v>
      </c>
      <c r="F116" s="74">
        <v>0</v>
      </c>
      <c r="G116" s="73" t="e">
        <f>SUM('Draw #14'!G116)+F116</f>
        <v>#REF!</v>
      </c>
      <c r="H116" s="23" t="e">
        <f t="shared" si="0"/>
        <v>#REF!</v>
      </c>
      <c r="I116" s="23">
        <v>0</v>
      </c>
      <c r="J116" s="23">
        <f>SUM(I116+'Draw #14'!J116)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#14'!E117:F117)</f>
        <v>0</v>
      </c>
      <c r="F117" s="74">
        <v>0</v>
      </c>
      <c r="G117" s="73" t="e">
        <f>SUM('Draw #14'!G117)+F117</f>
        <v>#REF!</v>
      </c>
      <c r="H117" s="23" t="e">
        <f t="shared" si="0"/>
        <v>#REF!</v>
      </c>
      <c r="I117" s="23">
        <v>0</v>
      </c>
      <c r="J117" s="23">
        <f>SUM(I117+'Draw #14'!J117)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#14'!E118:F118)</f>
        <v>0</v>
      </c>
      <c r="F118" s="74">
        <v>0</v>
      </c>
      <c r="G118" s="73" t="e">
        <f>SUM('Draw #14'!G118)+F118</f>
        <v>#REF!</v>
      </c>
      <c r="H118" s="23" t="e">
        <f t="shared" si="0"/>
        <v>#REF!</v>
      </c>
      <c r="I118" s="23">
        <v>0</v>
      </c>
      <c r="J118" s="23">
        <f>SUM(I118+'Draw #14'!J118)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#14'!E119:F119)</f>
        <v>0</v>
      </c>
      <c r="F119" s="74">
        <v>0</v>
      </c>
      <c r="G119" s="73" t="e">
        <f>SUM('Draw #14'!G119)+F119</f>
        <v>#REF!</v>
      </c>
      <c r="H119" s="23" t="e">
        <f t="shared" si="0"/>
        <v>#REF!</v>
      </c>
      <c r="I119" s="23">
        <v>0</v>
      </c>
      <c r="J119" s="23">
        <f>SUM(I119+'Draw #14'!J119)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#14'!E120:F120)</f>
        <v>0</v>
      </c>
      <c r="F120" s="74">
        <v>0</v>
      </c>
      <c r="G120" s="73" t="e">
        <f>SUM('Draw #14'!G120)+F120</f>
        <v>#REF!</v>
      </c>
      <c r="H120" s="23" t="e">
        <f t="shared" si="0"/>
        <v>#REF!</v>
      </c>
      <c r="I120" s="23">
        <v>0</v>
      </c>
      <c r="J120" s="23">
        <f>SUM(I120+'Draw #14'!J120)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#14'!E121:F121)</f>
        <v>0</v>
      </c>
      <c r="F121" s="74">
        <v>0</v>
      </c>
      <c r="G121" s="73" t="e">
        <f>SUM('Draw #14'!G121)+F121</f>
        <v>#REF!</v>
      </c>
      <c r="H121" s="23" t="e">
        <f t="shared" si="0"/>
        <v>#REF!</v>
      </c>
      <c r="I121" s="23">
        <v>0</v>
      </c>
      <c r="J121" s="23">
        <f>SUM(I121+'Draw #14'!J121)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#14'!E122:F122)</f>
        <v>0</v>
      </c>
      <c r="F122" s="74">
        <v>0</v>
      </c>
      <c r="G122" s="73" t="e">
        <f>SUM('Draw #14'!G122)+F122</f>
        <v>#REF!</v>
      </c>
      <c r="H122" s="23" t="e">
        <f t="shared" si="0"/>
        <v>#REF!</v>
      </c>
      <c r="I122" s="23">
        <v>0</v>
      </c>
      <c r="J122" s="23">
        <f>SUM(I122+'Draw #14'!J122)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#14'!E123:F123)</f>
        <v>0</v>
      </c>
      <c r="F123" s="74">
        <v>0</v>
      </c>
      <c r="G123" s="73" t="e">
        <f>SUM('Draw #14'!G123)+F123</f>
        <v>#REF!</v>
      </c>
      <c r="H123" s="23" t="e">
        <f t="shared" si="0"/>
        <v>#REF!</v>
      </c>
      <c r="I123" s="23">
        <v>0</v>
      </c>
      <c r="J123" s="23">
        <f>SUM(I123+'Draw #14'!J123)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#14'!E124:F124)</f>
        <v>0</v>
      </c>
      <c r="F124" s="74">
        <v>0</v>
      </c>
      <c r="G124" s="73" t="e">
        <f>SUM('Draw #14'!G124)+F124</f>
        <v>#REF!</v>
      </c>
      <c r="H124" s="23" t="e">
        <f t="shared" si="0"/>
        <v>#REF!</v>
      </c>
      <c r="I124" s="23">
        <v>0</v>
      </c>
      <c r="J124" s="23">
        <f>SUM(I124+'Draw #14'!J124)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#14'!E125:F125)</f>
        <v>0</v>
      </c>
      <c r="F125" s="74">
        <v>0</v>
      </c>
      <c r="G125" s="73" t="e">
        <f>SUM('Draw #14'!G125)+F125</f>
        <v>#REF!</v>
      </c>
      <c r="H125" s="23" t="e">
        <f t="shared" si="0"/>
        <v>#REF!</v>
      </c>
      <c r="I125" s="23">
        <v>0</v>
      </c>
      <c r="J125" s="23">
        <f>SUM(I125+'Draw #14'!J125)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#14'!E126:F126)</f>
        <v>0</v>
      </c>
      <c r="F126" s="74">
        <v>0</v>
      </c>
      <c r="G126" s="73" t="e">
        <f>SUM('Draw #14'!G126)+F126</f>
        <v>#REF!</v>
      </c>
      <c r="H126" s="23" t="e">
        <f t="shared" si="0"/>
        <v>#REF!</v>
      </c>
      <c r="I126" s="23">
        <v>0</v>
      </c>
      <c r="J126" s="23">
        <f>SUM(I126+'Draw #14'!J126)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#14'!E127:F127)</f>
        <v>0</v>
      </c>
      <c r="F127" s="74">
        <v>0</v>
      </c>
      <c r="G127" s="73" t="e">
        <f>SUM('Draw #14'!G127)+F127</f>
        <v>#REF!</v>
      </c>
      <c r="H127" s="23" t="e">
        <f t="shared" si="0"/>
        <v>#REF!</v>
      </c>
      <c r="I127" s="23">
        <v>0</v>
      </c>
      <c r="J127" s="23">
        <f>SUM(I127+'Draw #14'!J127)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#14'!E128:F128)</f>
        <v>0</v>
      </c>
      <c r="F128" s="74">
        <v>0</v>
      </c>
      <c r="G128" s="73" t="e">
        <f>SUM('Draw #14'!G128)+F128</f>
        <v>#REF!</v>
      </c>
      <c r="H128" s="23" t="e">
        <f t="shared" si="0"/>
        <v>#REF!</v>
      </c>
      <c r="I128" s="23">
        <v>0</v>
      </c>
      <c r="J128" s="23">
        <f>SUM(I128+'Draw #14'!J128)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#14'!E129:F129)</f>
        <v>0</v>
      </c>
      <c r="F129" s="74">
        <v>0</v>
      </c>
      <c r="G129" s="73" t="e">
        <f>SUM('Draw #14'!G129)+F129</f>
        <v>#REF!</v>
      </c>
      <c r="H129" s="23" t="e">
        <f t="shared" si="0"/>
        <v>#REF!</v>
      </c>
      <c r="I129" s="23">
        <v>0</v>
      </c>
      <c r="J129" s="23">
        <f>SUM(I129+'Draw #14'!J129)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#14'!E130:F130)</f>
        <v>0</v>
      </c>
      <c r="F130" s="74">
        <v>0</v>
      </c>
      <c r="G130" s="73" t="e">
        <f>SUM('Draw #14'!G130)+F130</f>
        <v>#REF!</v>
      </c>
      <c r="H130" s="23" t="e">
        <f t="shared" si="0"/>
        <v>#REF!</v>
      </c>
      <c r="I130" s="23">
        <v>0</v>
      </c>
      <c r="J130" s="23">
        <f>SUM(I130+'Draw #14'!J130)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#14'!E131:F131)</f>
        <v>0</v>
      </c>
      <c r="F131" s="74">
        <v>0</v>
      </c>
      <c r="G131" s="73" t="e">
        <f>SUM('Draw #14'!G131)+F131</f>
        <v>#REF!</v>
      </c>
      <c r="H131" s="23" t="e">
        <f t="shared" si="0"/>
        <v>#REF!</v>
      </c>
      <c r="I131" s="23">
        <v>0</v>
      </c>
      <c r="J131" s="23">
        <f>SUM(I131+'Draw #14'!J131)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#14'!E132:F132)</f>
        <v>0</v>
      </c>
      <c r="F132" s="74">
        <v>0</v>
      </c>
      <c r="G132" s="73" t="e">
        <f>SUM('Draw #14'!G132)+F132</f>
        <v>#REF!</v>
      </c>
      <c r="H132" s="23" t="e">
        <f t="shared" si="0"/>
        <v>#REF!</v>
      </c>
      <c r="I132" s="23">
        <v>0</v>
      </c>
      <c r="J132" s="23">
        <f>SUM(I132+'Draw #14'!J132)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#14'!E133:F133)</f>
        <v>0</v>
      </c>
      <c r="F133" s="74">
        <v>0</v>
      </c>
      <c r="G133" s="73" t="e">
        <f>SUM('Draw #14'!G133)+F133</f>
        <v>#REF!</v>
      </c>
      <c r="H133" s="23" t="e">
        <f t="shared" si="0"/>
        <v>#REF!</v>
      </c>
      <c r="I133" s="23">
        <v>0</v>
      </c>
      <c r="J133" s="23">
        <f>SUM(I133+'Draw #14'!J133)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#14'!E134:F134)</f>
        <v>0</v>
      </c>
      <c r="F134" s="74">
        <v>0</v>
      </c>
      <c r="G134" s="73" t="e">
        <f>SUM('Draw #14'!G134)+F134</f>
        <v>#REF!</v>
      </c>
      <c r="H134" s="23" t="e">
        <f t="shared" si="0"/>
        <v>#REF!</v>
      </c>
      <c r="I134" s="23">
        <v>0</v>
      </c>
      <c r="J134" s="23">
        <f>SUM(I134+'Draw #14'!J134)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#14'!E135:F135)</f>
        <v>0</v>
      </c>
      <c r="F135" s="74">
        <v>0</v>
      </c>
      <c r="G135" s="73" t="e">
        <f>SUM('Draw #14'!G135)+F135</f>
        <v>#REF!</v>
      </c>
      <c r="H135" s="23" t="e">
        <f t="shared" si="0"/>
        <v>#REF!</v>
      </c>
      <c r="I135" s="23">
        <v>0</v>
      </c>
      <c r="J135" s="23">
        <f>SUM(I135+'Draw #14'!J135)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23" priority="1" stopIfTrue="1">
      <formula>$I10&gt;0</formula>
    </cfRule>
    <cfRule type="expression" dxfId="22" priority="2" stopIfTrue="1">
      <formula>$K10=100%</formula>
    </cfRule>
  </conditionalFormatting>
  <conditionalFormatting sqref="D10:K135">
    <cfRule type="expression" dxfId="21" priority="3" stopIfTrue="1">
      <formula>$K10=""</formula>
    </cfRule>
    <cfRule type="expression" dxfId="20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16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#15'!E10:F10)</f>
        <v>0</v>
      </c>
      <c r="F10" s="74">
        <v>0</v>
      </c>
      <c r="G10" s="73">
        <f>SUM('Draw #15'!G10)+F10</f>
        <v>50000</v>
      </c>
      <c r="H10" s="23">
        <f t="shared" ref="H10:H135" si="0">SUM(G10-J10)</f>
        <v>50000</v>
      </c>
      <c r="I10" s="23">
        <v>0</v>
      </c>
      <c r="J10" s="23">
        <f>SUM(I10+'Draw #15'!J10)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#15'!E11:F11)</f>
        <v>0</v>
      </c>
      <c r="F11" s="74">
        <v>0</v>
      </c>
      <c r="G11" s="73">
        <f>SUM('Draw #15'!G11)+F11</f>
        <v>25000</v>
      </c>
      <c r="H11" s="23">
        <f t="shared" si="0"/>
        <v>25000</v>
      </c>
      <c r="I11" s="23">
        <v>0</v>
      </c>
      <c r="J11" s="23">
        <f>SUM(I11+'Draw #15'!J11)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#15'!E12:F12)</f>
        <v>0</v>
      </c>
      <c r="F12" s="74">
        <v>0</v>
      </c>
      <c r="G12" s="73">
        <f>SUM('Draw #15'!G12)+F12</f>
        <v>30000</v>
      </c>
      <c r="H12" s="23">
        <f t="shared" si="0"/>
        <v>30000</v>
      </c>
      <c r="I12" s="23">
        <v>0</v>
      </c>
      <c r="J12" s="23">
        <f>SUM(I12+'Draw #15'!J12)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#15'!E13:F13)</f>
        <v>0</v>
      </c>
      <c r="F13" s="74">
        <v>0</v>
      </c>
      <c r="G13" s="73">
        <f>SUM('Draw #15'!G13)+F13</f>
        <v>30000</v>
      </c>
      <c r="H13" s="23">
        <f t="shared" si="0"/>
        <v>30000</v>
      </c>
      <c r="I13" s="23">
        <v>0</v>
      </c>
      <c r="J13" s="23">
        <f>SUM(I13+'Draw #15'!J13)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#15'!E14:F14)</f>
        <v>0</v>
      </c>
      <c r="F14" s="74">
        <v>0</v>
      </c>
      <c r="G14" s="73">
        <f>SUM('Draw #15'!G14)+F14</f>
        <v>75000</v>
      </c>
      <c r="H14" s="23">
        <f t="shared" si="0"/>
        <v>75000</v>
      </c>
      <c r="I14" s="23">
        <v>0</v>
      </c>
      <c r="J14" s="23">
        <f>SUM(I14+'Draw #15'!J14)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#15'!E15:F15)</f>
        <v>0</v>
      </c>
      <c r="F15" s="74">
        <v>0</v>
      </c>
      <c r="G15" s="73">
        <f>SUM('Draw #15'!G15)+F15</f>
        <v>35</v>
      </c>
      <c r="H15" s="23">
        <f t="shared" si="0"/>
        <v>35</v>
      </c>
      <c r="I15" s="23">
        <v>0</v>
      </c>
      <c r="J15" s="23">
        <f>SUM(I15+'Draw #15'!J15)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#15'!E16:F16)</f>
        <v>0</v>
      </c>
      <c r="F16" s="74">
        <v>0</v>
      </c>
      <c r="G16" s="73">
        <f>SUM('Draw #15'!G16)+F16</f>
        <v>25000</v>
      </c>
      <c r="H16" s="23">
        <f t="shared" si="0"/>
        <v>25000</v>
      </c>
      <c r="I16" s="23">
        <v>0</v>
      </c>
      <c r="J16" s="23">
        <f>SUM(I16+'Draw #15'!J16)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#15'!E17:F17)</f>
        <v>0</v>
      </c>
      <c r="F17" s="74">
        <v>0</v>
      </c>
      <c r="G17" s="73">
        <f>SUM('Draw #15'!G17)+F17</f>
        <v>10000</v>
      </c>
      <c r="H17" s="23">
        <f t="shared" si="0"/>
        <v>10000</v>
      </c>
      <c r="I17" s="23">
        <v>0</v>
      </c>
      <c r="J17" s="23">
        <f>SUM(I17+'Draw #15'!J17)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#15'!E18:F18)</f>
        <v>0</v>
      </c>
      <c r="F18" s="74">
        <v>0</v>
      </c>
      <c r="G18" s="73">
        <f>SUM('Draw #15'!G18)+F18</f>
        <v>10000</v>
      </c>
      <c r="H18" s="23">
        <f t="shared" si="0"/>
        <v>10000</v>
      </c>
      <c r="I18" s="23">
        <v>0</v>
      </c>
      <c r="J18" s="23">
        <f>SUM(I18+'Draw #15'!J18)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#15'!E19:F19)</f>
        <v>0</v>
      </c>
      <c r="F19" s="74">
        <v>0</v>
      </c>
      <c r="G19" s="73">
        <f>SUM('Draw #15'!G19)+F19</f>
        <v>10000</v>
      </c>
      <c r="H19" s="23">
        <f t="shared" si="0"/>
        <v>10000</v>
      </c>
      <c r="I19" s="23">
        <v>0</v>
      </c>
      <c r="J19" s="23">
        <f>SUM(I19+'Draw #15'!J19)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#15'!E20:F20)</f>
        <v>0</v>
      </c>
      <c r="F20" s="74">
        <v>0</v>
      </c>
      <c r="G20" s="73">
        <f>SUM('Draw #15'!G20)+F20</f>
        <v>20000</v>
      </c>
      <c r="H20" s="23">
        <f t="shared" si="0"/>
        <v>20000</v>
      </c>
      <c r="I20" s="23">
        <v>0</v>
      </c>
      <c r="J20" s="23">
        <f>SUM(I20+'Draw #15'!J20)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#15'!E21:F21)</f>
        <v>0</v>
      </c>
      <c r="F21" s="74">
        <v>0</v>
      </c>
      <c r="G21" s="73">
        <f>SUM('Draw #15'!G21)+F21</f>
        <v>382500</v>
      </c>
      <c r="H21" s="23">
        <f t="shared" si="0"/>
        <v>382500</v>
      </c>
      <c r="I21" s="23">
        <v>0</v>
      </c>
      <c r="J21" s="23">
        <f>SUM(I21+'Draw #15'!J21)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#15'!E22:F22)</f>
        <v>0</v>
      </c>
      <c r="F22" s="74">
        <v>0</v>
      </c>
      <c r="G22" s="73">
        <f>SUM('Draw #15'!G22)+F22</f>
        <v>0</v>
      </c>
      <c r="H22" s="23">
        <f t="shared" si="0"/>
        <v>0</v>
      </c>
      <c r="I22" s="23">
        <v>0</v>
      </c>
      <c r="J22" s="23">
        <f>SUM(I22+'Draw #15'!J22)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#15'!E23:F23)</f>
        <v>0</v>
      </c>
      <c r="F23" s="74">
        <v>0</v>
      </c>
      <c r="G23" s="73">
        <f>SUM('Draw #15'!G23)+F23</f>
        <v>0</v>
      </c>
      <c r="H23" s="23">
        <f t="shared" si="0"/>
        <v>0</v>
      </c>
      <c r="I23" s="23">
        <v>0</v>
      </c>
      <c r="J23" s="23">
        <f>SUM(I23+'Draw #15'!J23)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#15'!E24:F24)</f>
        <v>0</v>
      </c>
      <c r="F24" s="74">
        <v>0</v>
      </c>
      <c r="G24" s="73">
        <f>SUM('Draw #15'!G24)+F24</f>
        <v>50000</v>
      </c>
      <c r="H24" s="23">
        <f t="shared" si="0"/>
        <v>50000</v>
      </c>
      <c r="I24" s="23">
        <v>0</v>
      </c>
      <c r="J24" s="23">
        <f>SUM(I24+'Draw #15'!J24)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#15'!E25:F25)</f>
        <v>0</v>
      </c>
      <c r="F25" s="74">
        <v>0</v>
      </c>
      <c r="G25" s="73">
        <f>SUM('Draw #15'!G25)+F25</f>
        <v>7000</v>
      </c>
      <c r="H25" s="23">
        <f t="shared" si="0"/>
        <v>7000</v>
      </c>
      <c r="I25" s="23">
        <v>0</v>
      </c>
      <c r="J25" s="23">
        <f>SUM(I25+'Draw #15'!J25)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#15'!E26:F26)</f>
        <v>0</v>
      </c>
      <c r="F26" s="74">
        <v>0</v>
      </c>
      <c r="G26" s="73">
        <f>SUM('Draw #15'!G26)+F26</f>
        <v>592020.54</v>
      </c>
      <c r="H26" s="23">
        <f t="shared" si="0"/>
        <v>592020.54</v>
      </c>
      <c r="I26" s="23">
        <v>0</v>
      </c>
      <c r="J26" s="23">
        <f>SUM(I26+'Draw #15'!J26)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#15'!E27:F27)</f>
        <v>0</v>
      </c>
      <c r="F27" s="74">
        <v>0</v>
      </c>
      <c r="G27" s="73">
        <f>SUM('Draw #15'!G27)+F27</f>
        <v>79500</v>
      </c>
      <c r="H27" s="23">
        <f t="shared" si="0"/>
        <v>79500</v>
      </c>
      <c r="I27" s="23">
        <v>0</v>
      </c>
      <c r="J27" s="23">
        <f>SUM(I27+'Draw #15'!J27)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#15'!E28:F28)</f>
        <v>0</v>
      </c>
      <c r="F28" s="74">
        <v>0</v>
      </c>
      <c r="G28" s="73">
        <f>SUM('Draw #15'!G28)+F28</f>
        <v>11000</v>
      </c>
      <c r="H28" s="23">
        <f t="shared" si="0"/>
        <v>11000</v>
      </c>
      <c r="I28" s="23">
        <v>0</v>
      </c>
      <c r="J28" s="23">
        <f>SUM(I28+'Draw #15'!J28)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#15'!E29:F29)</f>
        <v>0</v>
      </c>
      <c r="F29" s="74">
        <v>0</v>
      </c>
      <c r="G29" s="73">
        <f>SUM('Draw #15'!G29)+F29</f>
        <v>327470</v>
      </c>
      <c r="H29" s="23">
        <f t="shared" si="0"/>
        <v>327470</v>
      </c>
      <c r="I29" s="23">
        <v>0</v>
      </c>
      <c r="J29" s="23">
        <f>SUM(I29+'Draw #15'!J29)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#15'!E30:F30)</f>
        <v>0</v>
      </c>
      <c r="F30" s="74">
        <v>0</v>
      </c>
      <c r="G30" s="73">
        <f>SUM('Draw #15'!G30)+F30</f>
        <v>5000</v>
      </c>
      <c r="H30" s="23">
        <f t="shared" si="0"/>
        <v>5000</v>
      </c>
      <c r="I30" s="23">
        <v>0</v>
      </c>
      <c r="J30" s="23">
        <f>SUM(I30+'Draw #15'!J30)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#15'!E31:F31)</f>
        <v>0</v>
      </c>
      <c r="F31" s="74">
        <v>0</v>
      </c>
      <c r="G31" s="73">
        <f>SUM('Draw #15'!G31)+F31</f>
        <v>60042</v>
      </c>
      <c r="H31" s="23">
        <f t="shared" si="0"/>
        <v>60042</v>
      </c>
      <c r="I31" s="23">
        <v>0</v>
      </c>
      <c r="J31" s="23">
        <f>SUM(I31+'Draw #15'!J31)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#15'!E32:F32)</f>
        <v>0</v>
      </c>
      <c r="F32" s="74">
        <v>0</v>
      </c>
      <c r="G32" s="73">
        <f>SUM('Draw #15'!G32)+F32</f>
        <v>143700</v>
      </c>
      <c r="H32" s="23">
        <f t="shared" si="0"/>
        <v>143700</v>
      </c>
      <c r="I32" s="23">
        <v>0</v>
      </c>
      <c r="J32" s="23">
        <f>SUM(I32+'Draw #15'!J32)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#15'!E33:F33)</f>
        <v>0</v>
      </c>
      <c r="F33" s="74">
        <v>0</v>
      </c>
      <c r="G33" s="73">
        <f>SUM('Draw #15'!G33)+F33</f>
        <v>13055</v>
      </c>
      <c r="H33" s="23">
        <f t="shared" si="0"/>
        <v>13055</v>
      </c>
      <c r="I33" s="23">
        <v>0</v>
      </c>
      <c r="J33" s="23">
        <f>SUM(I33+'Draw #15'!J33)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#15'!E34:F34)</f>
        <v>0</v>
      </c>
      <c r="F34" s="74">
        <v>0</v>
      </c>
      <c r="G34" s="73">
        <f>SUM('Draw #15'!G34)+F34</f>
        <v>33988.019999999997</v>
      </c>
      <c r="H34" s="23">
        <f t="shared" si="0"/>
        <v>33988.019999999997</v>
      </c>
      <c r="I34" s="23">
        <v>0</v>
      </c>
      <c r="J34" s="23">
        <f>SUM(I34+'Draw #15'!J34)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#15'!E35:F35)</f>
        <v>0</v>
      </c>
      <c r="F35" s="74">
        <v>0</v>
      </c>
      <c r="G35" s="73">
        <f>SUM('Draw #15'!G35)+F35</f>
        <v>10000</v>
      </c>
      <c r="H35" s="23">
        <f t="shared" si="0"/>
        <v>10000</v>
      </c>
      <c r="I35" s="23">
        <v>0</v>
      </c>
      <c r="J35" s="23">
        <f>SUM(I35+'Draw #15'!J35)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#15'!E36:F36)</f>
        <v>0</v>
      </c>
      <c r="F36" s="74">
        <v>0</v>
      </c>
      <c r="G36" s="73">
        <f>SUM('Draw #15'!G36)+F36</f>
        <v>75000</v>
      </c>
      <c r="H36" s="23">
        <f t="shared" si="0"/>
        <v>75000</v>
      </c>
      <c r="I36" s="23">
        <v>0</v>
      </c>
      <c r="J36" s="23">
        <f>SUM(I36+'Draw #15'!J36)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#15'!E37:F37)</f>
        <v>0</v>
      </c>
      <c r="F37" s="74">
        <v>0</v>
      </c>
      <c r="G37" s="73">
        <f>SUM('Draw #15'!G37)+F37</f>
        <v>35000</v>
      </c>
      <c r="H37" s="23">
        <f t="shared" si="0"/>
        <v>35000</v>
      </c>
      <c r="I37" s="23">
        <v>0</v>
      </c>
      <c r="J37" s="23">
        <f>SUM(I37+'Draw #15'!J37)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#15'!E38:F38)</f>
        <v>0</v>
      </c>
      <c r="F38" s="74">
        <v>0</v>
      </c>
      <c r="G38" s="73">
        <f>SUM('Draw #15'!G38)+F38</f>
        <v>970000</v>
      </c>
      <c r="H38" s="23">
        <f t="shared" si="0"/>
        <v>970000</v>
      </c>
      <c r="I38" s="23">
        <v>0</v>
      </c>
      <c r="J38" s="23">
        <f>SUM(I38+'Draw #15'!J38)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#15'!E39:F39)</f>
        <v>0</v>
      </c>
      <c r="F39" s="74">
        <v>0</v>
      </c>
      <c r="G39" s="73">
        <f>SUM('Draw #15'!G39)+F39</f>
        <v>10000</v>
      </c>
      <c r="H39" s="23">
        <f t="shared" si="0"/>
        <v>10000</v>
      </c>
      <c r="I39" s="23">
        <v>0</v>
      </c>
      <c r="J39" s="23">
        <f>SUM(I39+'Draw #15'!J39)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#15'!E40:F40)</f>
        <v>0</v>
      </c>
      <c r="F40" s="74">
        <v>0</v>
      </c>
      <c r="G40" s="73">
        <f>SUM('Draw #15'!G40)+F40</f>
        <v>7600</v>
      </c>
      <c r="H40" s="23">
        <f t="shared" si="0"/>
        <v>7600</v>
      </c>
      <c r="I40" s="23">
        <v>0</v>
      </c>
      <c r="J40" s="23">
        <f>SUM(I40+'Draw #15'!J40)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#15'!E41:F41)</f>
        <v>0</v>
      </c>
      <c r="F41" s="74">
        <v>0</v>
      </c>
      <c r="G41" s="73">
        <f>SUM('Draw #15'!G41)+F41</f>
        <v>46600</v>
      </c>
      <c r="H41" s="23">
        <f t="shared" si="0"/>
        <v>46600</v>
      </c>
      <c r="I41" s="23">
        <v>0</v>
      </c>
      <c r="J41" s="23">
        <f>SUM(I41+'Draw #15'!J41)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#15'!E42:F42)</f>
        <v>0</v>
      </c>
      <c r="F42" s="74">
        <v>0</v>
      </c>
      <c r="G42" s="73">
        <f>SUM('Draw #15'!G42)+F42</f>
        <v>58250</v>
      </c>
      <c r="H42" s="23">
        <f t="shared" si="0"/>
        <v>58250</v>
      </c>
      <c r="I42" s="23">
        <v>0</v>
      </c>
      <c r="J42" s="23">
        <f>SUM(I42+'Draw #15'!J42)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#15'!E43:F43)</f>
        <v>0</v>
      </c>
      <c r="F43" s="74">
        <v>0</v>
      </c>
      <c r="G43" s="73">
        <f>SUM('Draw #15'!G43)+F43</f>
        <v>74200</v>
      </c>
      <c r="H43" s="23">
        <f t="shared" si="0"/>
        <v>74200</v>
      </c>
      <c r="I43" s="23">
        <v>0</v>
      </c>
      <c r="J43" s="23">
        <f>SUM(I43+'Draw #15'!J43)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#15'!E44:F44)</f>
        <v>0</v>
      </c>
      <c r="F44" s="74">
        <v>0</v>
      </c>
      <c r="G44" s="73">
        <f>SUM('Draw #15'!G44)+F44</f>
        <v>70000</v>
      </c>
      <c r="H44" s="23">
        <f t="shared" si="0"/>
        <v>70000</v>
      </c>
      <c r="I44" s="23">
        <v>0</v>
      </c>
      <c r="J44" s="23">
        <f>SUM(I44+'Draw #15'!J44)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#15'!E45:F45)</f>
        <v>0</v>
      </c>
      <c r="F45" s="74">
        <v>0</v>
      </c>
      <c r="G45" s="73">
        <f>SUM('Draw #15'!G45)+F45</f>
        <v>3000</v>
      </c>
      <c r="H45" s="23">
        <f t="shared" si="0"/>
        <v>3000</v>
      </c>
      <c r="I45" s="23">
        <v>0</v>
      </c>
      <c r="J45" s="23">
        <f>SUM(I45+'Draw #15'!J45)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#15'!E46:F46)</f>
        <v>0</v>
      </c>
      <c r="F46" s="74">
        <v>0</v>
      </c>
      <c r="G46" s="73">
        <f>SUM('Draw #15'!G46)+F46</f>
        <v>5000</v>
      </c>
      <c r="H46" s="23">
        <f t="shared" si="0"/>
        <v>5000</v>
      </c>
      <c r="I46" s="23">
        <v>0</v>
      </c>
      <c r="J46" s="23">
        <f>SUM(I46+'Draw #15'!J46)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#15'!E47:F47)</f>
        <v>0</v>
      </c>
      <c r="F47" s="74">
        <v>0</v>
      </c>
      <c r="G47" s="73">
        <f>SUM('Draw #15'!G47)+F47</f>
        <v>182256</v>
      </c>
      <c r="H47" s="23">
        <f t="shared" si="0"/>
        <v>182256</v>
      </c>
      <c r="I47" s="23">
        <v>0</v>
      </c>
      <c r="J47" s="23">
        <f>SUM(I47+'Draw #15'!J47)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#15'!E48:F48)</f>
        <v>0</v>
      </c>
      <c r="F48" s="74">
        <v>0</v>
      </c>
      <c r="G48" s="73">
        <f>SUM('Draw #15'!G48)+F48</f>
        <v>81726.81</v>
      </c>
      <c r="H48" s="23">
        <f t="shared" si="0"/>
        <v>81726.81</v>
      </c>
      <c r="I48" s="23">
        <v>0</v>
      </c>
      <c r="J48" s="23">
        <f>SUM(I48+'Draw #15'!J48)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#15'!E49:F49)</f>
        <v>0</v>
      </c>
      <c r="F49" s="74">
        <v>0</v>
      </c>
      <c r="G49" s="73">
        <f>SUM('Draw #15'!G49)+F49</f>
        <v>25900</v>
      </c>
      <c r="H49" s="23">
        <f t="shared" si="0"/>
        <v>25900</v>
      </c>
      <c r="I49" s="23">
        <v>0</v>
      </c>
      <c r="J49" s="23">
        <f>SUM(I49+'Draw #15'!J49)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#15'!E50:F50)</f>
        <v>0</v>
      </c>
      <c r="F50" s="74">
        <v>0</v>
      </c>
      <c r="G50" s="73">
        <f>SUM('Draw #15'!G50)+F50</f>
        <v>8755</v>
      </c>
      <c r="H50" s="23">
        <f t="shared" si="0"/>
        <v>8755</v>
      </c>
      <c r="I50" s="23">
        <v>0</v>
      </c>
      <c r="J50" s="23">
        <f>SUM(I50+'Draw #15'!J50)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#15'!E51:F51)</f>
        <v>0</v>
      </c>
      <c r="F51" s="74">
        <v>0</v>
      </c>
      <c r="G51" s="73">
        <f>SUM('Draw #15'!G51)+F51</f>
        <v>437990</v>
      </c>
      <c r="H51" s="23">
        <f t="shared" si="0"/>
        <v>437990</v>
      </c>
      <c r="I51" s="23">
        <v>0</v>
      </c>
      <c r="J51" s="23">
        <f>SUM(I51+'Draw #15'!J51)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#15'!E52:F52)</f>
        <v>0</v>
      </c>
      <c r="F52" s="74">
        <v>0</v>
      </c>
      <c r="G52" s="73">
        <f>SUM('Draw #15'!G52)+F52</f>
        <v>130000</v>
      </c>
      <c r="H52" s="23">
        <f t="shared" si="0"/>
        <v>130000</v>
      </c>
      <c r="I52" s="23">
        <v>0</v>
      </c>
      <c r="J52" s="23">
        <f>SUM(I52+'Draw #15'!J52)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#15'!E53:F53)</f>
        <v>0</v>
      </c>
      <c r="F53" s="74">
        <v>0</v>
      </c>
      <c r="G53" s="73">
        <f>SUM('Draw #15'!G53)+F53</f>
        <v>118463</v>
      </c>
      <c r="H53" s="23">
        <f t="shared" si="0"/>
        <v>118463</v>
      </c>
      <c r="I53" s="23">
        <v>0</v>
      </c>
      <c r="J53" s="23">
        <f>SUM(I53+'Draw #15'!J53)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#15'!E54:F54)</f>
        <v>0</v>
      </c>
      <c r="F54" s="74">
        <v>0</v>
      </c>
      <c r="G54" s="73">
        <f>SUM('Draw #15'!G54)+F54</f>
        <v>275000</v>
      </c>
      <c r="H54" s="23">
        <f t="shared" si="0"/>
        <v>275000</v>
      </c>
      <c r="I54" s="23">
        <v>0</v>
      </c>
      <c r="J54" s="23">
        <f>SUM(I54+'Draw #15'!J54)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#15'!E55:F55)</f>
        <v>0</v>
      </c>
      <c r="F55" s="74">
        <v>0</v>
      </c>
      <c r="G55" s="73">
        <f>SUM('Draw #15'!G55)+F55</f>
        <v>0</v>
      </c>
      <c r="H55" s="23">
        <f t="shared" si="0"/>
        <v>0</v>
      </c>
      <c r="I55" s="23">
        <v>0</v>
      </c>
      <c r="J55" s="23">
        <f>SUM(I55+'Draw #15'!J55)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#15'!E56:F56)</f>
        <v>0</v>
      </c>
      <c r="F56" s="74">
        <v>0</v>
      </c>
      <c r="G56" s="73">
        <f>SUM('Draw #15'!G56)+F56</f>
        <v>11972.11</v>
      </c>
      <c r="H56" s="23">
        <f t="shared" si="0"/>
        <v>11972.11</v>
      </c>
      <c r="I56" s="23">
        <v>0</v>
      </c>
      <c r="J56" s="23">
        <f>SUM(I56+'Draw #15'!J56)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#15'!E57:F57)</f>
        <v>0</v>
      </c>
      <c r="F57" s="74">
        <v>0</v>
      </c>
      <c r="G57" s="73">
        <f>SUM('Draw #15'!G57)+F57</f>
        <v>13056</v>
      </c>
      <c r="H57" s="23">
        <f t="shared" si="0"/>
        <v>13056</v>
      </c>
      <c r="I57" s="23">
        <v>0</v>
      </c>
      <c r="J57" s="23">
        <f>SUM(I57+'Draw #15'!J57)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#15'!E58:F58)</f>
        <v>0</v>
      </c>
      <c r="F58" s="74">
        <v>0</v>
      </c>
      <c r="G58" s="73">
        <f>SUM('Draw #15'!G58)+F58</f>
        <v>10840</v>
      </c>
      <c r="H58" s="23">
        <f t="shared" si="0"/>
        <v>10840</v>
      </c>
      <c r="I58" s="23">
        <v>0</v>
      </c>
      <c r="J58" s="23">
        <f>SUM(I58+'Draw #15'!J58)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#15'!E59:F59)</f>
        <v>0</v>
      </c>
      <c r="F59" s="74">
        <v>0</v>
      </c>
      <c r="G59" s="73">
        <f>SUM('Draw #15'!G59)+F59</f>
        <v>3000</v>
      </c>
      <c r="H59" s="23">
        <f t="shared" si="0"/>
        <v>3000</v>
      </c>
      <c r="I59" s="23">
        <v>0</v>
      </c>
      <c r="J59" s="23">
        <f>SUM(I59+'Draw #15'!J59)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#15'!E60:F60)</f>
        <v>0</v>
      </c>
      <c r="F60" s="74">
        <v>0</v>
      </c>
      <c r="G60" s="73">
        <f>SUM('Draw #15'!G60)+F60</f>
        <v>14136</v>
      </c>
      <c r="H60" s="23">
        <f t="shared" si="0"/>
        <v>14136</v>
      </c>
      <c r="I60" s="23">
        <v>0</v>
      </c>
      <c r="J60" s="23">
        <f>SUM(I60+'Draw #15'!J60)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#15'!E61:F61)</f>
        <v>0</v>
      </c>
      <c r="F61" s="74">
        <v>0</v>
      </c>
      <c r="G61" s="73">
        <f>SUM('Draw #15'!G61)+F61</f>
        <v>129875.28</v>
      </c>
      <c r="H61" s="23">
        <f t="shared" si="0"/>
        <v>129875.28</v>
      </c>
      <c r="I61" s="23">
        <v>0</v>
      </c>
      <c r="J61" s="23">
        <f>SUM(I61+'Draw #15'!J61)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#15'!E62:F62)</f>
        <v>0</v>
      </c>
      <c r="F62" s="74">
        <v>0</v>
      </c>
      <c r="G62" s="73">
        <f>SUM('Draw #15'!G62)+F62</f>
        <v>50000</v>
      </c>
      <c r="H62" s="23">
        <f t="shared" si="0"/>
        <v>50000</v>
      </c>
      <c r="I62" s="23">
        <v>0</v>
      </c>
      <c r="J62" s="23">
        <f>SUM(I62+'Draw #15'!J62)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#15'!E63:F63)</f>
        <v>0</v>
      </c>
      <c r="F63" s="74">
        <v>0</v>
      </c>
      <c r="G63" s="73">
        <f>SUM('Draw #15'!G63)+F63</f>
        <v>103000</v>
      </c>
      <c r="H63" s="23">
        <f t="shared" si="0"/>
        <v>103000</v>
      </c>
      <c r="I63" s="23">
        <v>0</v>
      </c>
      <c r="J63" s="23">
        <f>SUM(I63+'Draw #15'!J63)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#15'!E64:F64)</f>
        <v>0</v>
      </c>
      <c r="F64" s="74">
        <v>0</v>
      </c>
      <c r="G64" s="73">
        <f>SUM('Draw #15'!G64)+F64</f>
        <v>150000</v>
      </c>
      <c r="H64" s="23">
        <f t="shared" si="0"/>
        <v>150000</v>
      </c>
      <c r="I64" s="23">
        <v>0</v>
      </c>
      <c r="J64" s="23">
        <f>SUM(I64+'Draw #15'!J64)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#15'!E65:F65)</f>
        <v>0</v>
      </c>
      <c r="F65" s="74">
        <v>0</v>
      </c>
      <c r="G65" s="73">
        <f>SUM('Draw #15'!G65)+F65</f>
        <v>37409</v>
      </c>
      <c r="H65" s="23">
        <f t="shared" si="0"/>
        <v>37409</v>
      </c>
      <c r="I65" s="23">
        <v>0</v>
      </c>
      <c r="J65" s="23">
        <f>SUM(I65+'Draw #15'!J65)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#15'!E66:F66)</f>
        <v>0</v>
      </c>
      <c r="F66" s="74">
        <v>0</v>
      </c>
      <c r="G66" s="73">
        <f>SUM('Draw #15'!G66)+F66</f>
        <v>187300</v>
      </c>
      <c r="H66" s="23">
        <f t="shared" si="0"/>
        <v>187300</v>
      </c>
      <c r="I66" s="23">
        <v>0</v>
      </c>
      <c r="J66" s="23">
        <f>SUM(I66+'Draw #15'!J66)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#15'!E67:F67)</f>
        <v>0</v>
      </c>
      <c r="F67" s="74">
        <v>0</v>
      </c>
      <c r="G67" s="73">
        <f>SUM('Draw #15'!G67)+F67</f>
        <v>800000</v>
      </c>
      <c r="H67" s="23">
        <f t="shared" si="0"/>
        <v>800000</v>
      </c>
      <c r="I67" s="23">
        <v>0</v>
      </c>
      <c r="J67" s="23">
        <f>SUM(I67+'Draw #15'!J67)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#15'!E68:F68)</f>
        <v>0</v>
      </c>
      <c r="F68" s="74">
        <v>0</v>
      </c>
      <c r="G68" s="73">
        <f>SUM('Draw #15'!G68)+F68</f>
        <v>5000</v>
      </c>
      <c r="H68" s="23">
        <f t="shared" si="0"/>
        <v>5000</v>
      </c>
      <c r="I68" s="23">
        <v>0</v>
      </c>
      <c r="J68" s="23">
        <f>SUM(I68+'Draw #15'!J68)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#15'!E69:F69)</f>
        <v>0</v>
      </c>
      <c r="F69" s="74">
        <v>0</v>
      </c>
      <c r="G69" s="73">
        <f>SUM('Draw #15'!G69)+F69</f>
        <v>394800</v>
      </c>
      <c r="H69" s="23">
        <f t="shared" si="0"/>
        <v>394800</v>
      </c>
      <c r="I69" s="23">
        <v>0</v>
      </c>
      <c r="J69" s="23">
        <f>SUM(I69+'Draw #15'!J69)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#15'!E70:F70)</f>
        <v>0</v>
      </c>
      <c r="F70" s="74">
        <v>0</v>
      </c>
      <c r="G70" s="73">
        <f>SUM('Draw #15'!G70)+F70</f>
        <v>575000</v>
      </c>
      <c r="H70" s="23">
        <f t="shared" si="0"/>
        <v>575000</v>
      </c>
      <c r="I70" s="23">
        <v>0</v>
      </c>
      <c r="J70" s="23">
        <f>SUM(I70+'Draw #15'!J70)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#15'!E71:F71)</f>
        <v>0</v>
      </c>
      <c r="F71" s="74">
        <v>0</v>
      </c>
      <c r="G71" s="73">
        <f>SUM('Draw #15'!G71)+F71</f>
        <v>32000</v>
      </c>
      <c r="H71" s="23">
        <f t="shared" si="0"/>
        <v>32000</v>
      </c>
      <c r="I71" s="23">
        <v>0</v>
      </c>
      <c r="J71" s="23">
        <f>SUM(I71+'Draw #15'!J71)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#15'!E72:F72)</f>
        <v>0</v>
      </c>
      <c r="F72" s="74">
        <v>0</v>
      </c>
      <c r="G72" s="73">
        <f>SUM('Draw #15'!G72)+F72</f>
        <v>19000</v>
      </c>
      <c r="H72" s="23">
        <f t="shared" si="0"/>
        <v>19000</v>
      </c>
      <c r="I72" s="23">
        <v>0</v>
      </c>
      <c r="J72" s="23">
        <f>SUM(I72+'Draw #15'!J72)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#15'!E73:F73)</f>
        <v>0</v>
      </c>
      <c r="F73" s="74">
        <v>0</v>
      </c>
      <c r="G73" s="73">
        <f>SUM('Draw #15'!G73)+F73</f>
        <v>51000</v>
      </c>
      <c r="H73" s="23">
        <f t="shared" si="0"/>
        <v>51000</v>
      </c>
      <c r="I73" s="23">
        <v>0</v>
      </c>
      <c r="J73" s="23">
        <f>SUM(I73+'Draw #15'!J73)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#15'!E74:F74)</f>
        <v>0</v>
      </c>
      <c r="F74" s="74">
        <v>0</v>
      </c>
      <c r="G74" s="73">
        <f>SUM('Draw #15'!G74)+F74</f>
        <v>5000</v>
      </c>
      <c r="H74" s="23">
        <f t="shared" si="0"/>
        <v>5000</v>
      </c>
      <c r="I74" s="23">
        <v>0</v>
      </c>
      <c r="J74" s="23">
        <f>SUM(I74+'Draw #15'!J74)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#15'!E75:F75)</f>
        <v>0</v>
      </c>
      <c r="F75" s="74">
        <v>0</v>
      </c>
      <c r="G75" s="73">
        <f>SUM('Draw #15'!G75)+F75</f>
        <v>47250</v>
      </c>
      <c r="H75" s="23">
        <f t="shared" si="0"/>
        <v>47250</v>
      </c>
      <c r="I75" s="23">
        <v>0</v>
      </c>
      <c r="J75" s="23">
        <f>SUM(I75+'Draw #15'!J75)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#15'!E76:F76)</f>
        <v>0</v>
      </c>
      <c r="F76" s="74">
        <v>0</v>
      </c>
      <c r="G76" s="73" t="e">
        <f>SUM('Draw #15'!G76)+F76</f>
        <v>#REF!</v>
      </c>
      <c r="H76" s="23" t="e">
        <f t="shared" si="0"/>
        <v>#REF!</v>
      </c>
      <c r="I76" s="23">
        <v>0</v>
      </c>
      <c r="J76" s="23">
        <f>SUM(I76+'Draw #15'!J76)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#15'!E77:F77)</f>
        <v>0</v>
      </c>
      <c r="F77" s="74">
        <v>0</v>
      </c>
      <c r="G77" s="73">
        <f>SUM('Draw #15'!G77)+F77</f>
        <v>57350</v>
      </c>
      <c r="H77" s="23">
        <f t="shared" si="0"/>
        <v>57350</v>
      </c>
      <c r="I77" s="23">
        <v>0</v>
      </c>
      <c r="J77" s="23">
        <f>SUM(I77+'Draw #15'!J77)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#15'!E78:F78)</f>
        <v>0</v>
      </c>
      <c r="F78" s="74">
        <v>0</v>
      </c>
      <c r="G78" s="73">
        <f>SUM('Draw #15'!G78)+F78</f>
        <v>10000</v>
      </c>
      <c r="H78" s="23">
        <f t="shared" si="0"/>
        <v>10000</v>
      </c>
      <c r="I78" s="23">
        <v>0</v>
      </c>
      <c r="J78" s="23">
        <f>SUM(I78+'Draw #15'!J78)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#15'!E79:F79)</f>
        <v>0</v>
      </c>
      <c r="F79" s="74">
        <v>0</v>
      </c>
      <c r="G79" s="73" t="e">
        <f>SUM('Draw #15'!G79)+F79</f>
        <v>#REF!</v>
      </c>
      <c r="H79" s="23" t="e">
        <f t="shared" si="0"/>
        <v>#REF!</v>
      </c>
      <c r="I79" s="23">
        <v>0</v>
      </c>
      <c r="J79" s="23">
        <f>SUM(I79+'Draw #15'!J79)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#15'!E80:F80)</f>
        <v>0</v>
      </c>
      <c r="F80" s="74">
        <v>0</v>
      </c>
      <c r="G80" s="73" t="e">
        <f>SUM('Draw #15'!G80)+F80</f>
        <v>#REF!</v>
      </c>
      <c r="H80" s="23" t="e">
        <f t="shared" si="0"/>
        <v>#REF!</v>
      </c>
      <c r="I80" s="23">
        <v>0</v>
      </c>
      <c r="J80" s="23">
        <f>SUM(I80+'Draw #15'!J80)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#15'!E81:F81)</f>
        <v>0</v>
      </c>
      <c r="F81" s="74">
        <v>0</v>
      </c>
      <c r="G81" s="73" t="e">
        <f>SUM('Draw #15'!G81)+F81</f>
        <v>#REF!</v>
      </c>
      <c r="H81" s="23" t="e">
        <f t="shared" si="0"/>
        <v>#REF!</v>
      </c>
      <c r="I81" s="23">
        <v>0</v>
      </c>
      <c r="J81" s="23">
        <f>SUM(I81+'Draw #15'!J81)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#15'!E82:F82)</f>
        <v>0</v>
      </c>
      <c r="F82" s="74">
        <v>0</v>
      </c>
      <c r="G82" s="73">
        <f>SUM('Draw #15'!G82)+F82</f>
        <v>10500</v>
      </c>
      <c r="H82" s="23">
        <f t="shared" si="0"/>
        <v>10500</v>
      </c>
      <c r="I82" s="23">
        <v>0</v>
      </c>
      <c r="J82" s="23">
        <f>SUM(I82+'Draw #15'!J82)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#15'!E83:F83)</f>
        <v>0</v>
      </c>
      <c r="F83" s="74">
        <v>0</v>
      </c>
      <c r="G83" s="73">
        <f>SUM('Draw #15'!G83)+F83</f>
        <v>10000</v>
      </c>
      <c r="H83" s="23">
        <f t="shared" si="0"/>
        <v>10000</v>
      </c>
      <c r="I83" s="23">
        <v>0</v>
      </c>
      <c r="J83" s="23">
        <f>SUM(I83+'Draw #15'!J83)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#15'!E84:F84)</f>
        <v>0</v>
      </c>
      <c r="F84" s="74">
        <v>0</v>
      </c>
      <c r="G84" s="73">
        <f>SUM('Draw #15'!G84)+F84</f>
        <v>5000</v>
      </c>
      <c r="H84" s="23">
        <f t="shared" si="0"/>
        <v>5000</v>
      </c>
      <c r="I84" s="23">
        <v>0</v>
      </c>
      <c r="J84" s="23">
        <f>SUM(I84+'Draw #15'!J84)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#15'!E85:F85)</f>
        <v>0</v>
      </c>
      <c r="F85" s="74">
        <v>0</v>
      </c>
      <c r="G85" s="73">
        <f>SUM('Draw #15'!G85)+F85</f>
        <v>28619.55</v>
      </c>
      <c r="H85" s="23">
        <f t="shared" si="0"/>
        <v>28619.55</v>
      </c>
      <c r="I85" s="23">
        <v>0</v>
      </c>
      <c r="J85" s="23">
        <f>SUM(I85+'Draw #15'!J85)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#15'!E86:F86)</f>
        <v>0</v>
      </c>
      <c r="F86" s="74">
        <v>0</v>
      </c>
      <c r="G86" s="73">
        <f>SUM('Draw #15'!G86)+F86</f>
        <v>50000</v>
      </c>
      <c r="H86" s="23">
        <f t="shared" si="0"/>
        <v>50000</v>
      </c>
      <c r="I86" s="23">
        <v>0</v>
      </c>
      <c r="J86" s="23">
        <f>SUM(I86+'Draw #15'!J86)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#15'!E87:F87)</f>
        <v>0</v>
      </c>
      <c r="F87" s="74">
        <v>0</v>
      </c>
      <c r="G87" s="73">
        <f>SUM('Draw #15'!G87)+F87</f>
        <v>0</v>
      </c>
      <c r="H87" s="23">
        <f t="shared" si="0"/>
        <v>0</v>
      </c>
      <c r="I87" s="23">
        <v>0</v>
      </c>
      <c r="J87" s="23">
        <f>SUM(I87+'Draw #15'!J87)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#15'!E88:F88)</f>
        <v>0</v>
      </c>
      <c r="F88" s="74">
        <v>0</v>
      </c>
      <c r="G88" s="73">
        <f>SUM('Draw #15'!G88)+F88</f>
        <v>0</v>
      </c>
      <c r="H88" s="23">
        <f t="shared" si="0"/>
        <v>0</v>
      </c>
      <c r="I88" s="23">
        <v>0</v>
      </c>
      <c r="J88" s="23">
        <f>SUM(I88+'Draw #15'!J88)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#15'!E89:F89)</f>
        <v>0</v>
      </c>
      <c r="F89" s="74">
        <v>0</v>
      </c>
      <c r="G89" s="73">
        <f>SUM('Draw #15'!G89)+F89</f>
        <v>0</v>
      </c>
      <c r="H89" s="23">
        <f t="shared" si="0"/>
        <v>0</v>
      </c>
      <c r="I89" s="23">
        <v>0</v>
      </c>
      <c r="J89" s="23">
        <f>SUM(I89+'Draw #15'!J89)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#15'!E90:F90)</f>
        <v>0</v>
      </c>
      <c r="F90" s="74">
        <v>0</v>
      </c>
      <c r="G90" s="73">
        <f>SUM('Draw #15'!G90)+F90</f>
        <v>50000</v>
      </c>
      <c r="H90" s="23">
        <f t="shared" si="0"/>
        <v>50000</v>
      </c>
      <c r="I90" s="23">
        <v>0</v>
      </c>
      <c r="J90" s="23">
        <f>SUM(I90+'Draw #15'!J90)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#15'!E91:F91)</f>
        <v>0</v>
      </c>
      <c r="F91" s="74">
        <v>0</v>
      </c>
      <c r="G91" s="73">
        <f>SUM('Draw #15'!G91)+F91</f>
        <v>0</v>
      </c>
      <c r="H91" s="23">
        <f t="shared" si="0"/>
        <v>0</v>
      </c>
      <c r="I91" s="23">
        <v>0</v>
      </c>
      <c r="J91" s="23">
        <f>SUM(I91+'Draw #15'!J91)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#15'!E92:F92)</f>
        <v>0</v>
      </c>
      <c r="F92" s="74">
        <v>0</v>
      </c>
      <c r="G92" s="73">
        <f>SUM('Draw #15'!G92)+F92</f>
        <v>0</v>
      </c>
      <c r="H92" s="23">
        <f t="shared" si="0"/>
        <v>0</v>
      </c>
      <c r="I92" s="23">
        <v>0</v>
      </c>
      <c r="J92" s="23">
        <f>SUM(I92+'Draw #15'!J92)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#15'!E93:F93)</f>
        <v>0</v>
      </c>
      <c r="F93" s="74">
        <v>0</v>
      </c>
      <c r="G93" s="73">
        <f>SUM('Draw #15'!G93)+F93</f>
        <v>806320.04</v>
      </c>
      <c r="H93" s="23">
        <f t="shared" si="0"/>
        <v>806320.04</v>
      </c>
      <c r="I93" s="23">
        <v>0</v>
      </c>
      <c r="J93" s="23">
        <f>SUM(I93+'Draw #15'!J93)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#15'!E94:F94)</f>
        <v>0</v>
      </c>
      <c r="F94" s="74">
        <v>0</v>
      </c>
      <c r="G94" s="73">
        <f>SUM('Draw #15'!G94)+F94</f>
        <v>689162.43</v>
      </c>
      <c r="H94" s="23">
        <f t="shared" si="0"/>
        <v>689162.43</v>
      </c>
      <c r="I94" s="23">
        <v>0</v>
      </c>
      <c r="J94" s="23">
        <f>SUM(I94+'Draw #15'!J94)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#15'!E95:F95)</f>
        <v>0</v>
      </c>
      <c r="F95" s="74">
        <v>0</v>
      </c>
      <c r="G95" s="73" t="e">
        <f>SUM('Draw #15'!G95)+F95</f>
        <v>#REF!</v>
      </c>
      <c r="H95" s="23" t="e">
        <f t="shared" si="0"/>
        <v>#REF!</v>
      </c>
      <c r="I95" s="23">
        <v>0</v>
      </c>
      <c r="J95" s="23">
        <f>SUM(I95+'Draw #15'!J95)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#15'!E96:F96)</f>
        <v>0</v>
      </c>
      <c r="F96" s="74">
        <v>0</v>
      </c>
      <c r="G96" s="73" t="e">
        <f>SUM('Draw #15'!G96)+F96</f>
        <v>#REF!</v>
      </c>
      <c r="H96" s="23" t="e">
        <f t="shared" si="0"/>
        <v>#REF!</v>
      </c>
      <c r="I96" s="23">
        <v>0</v>
      </c>
      <c r="J96" s="23">
        <f>SUM(I96+'Draw #15'!J96)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#15'!E97:F97)</f>
        <v>0</v>
      </c>
      <c r="F97" s="74">
        <v>0</v>
      </c>
      <c r="G97" s="73" t="e">
        <f>SUM('Draw #15'!G97)+F97</f>
        <v>#REF!</v>
      </c>
      <c r="H97" s="23" t="e">
        <f t="shared" si="0"/>
        <v>#REF!</v>
      </c>
      <c r="I97" s="23">
        <v>0</v>
      </c>
      <c r="J97" s="23">
        <f>SUM(I97+'Draw #15'!J97)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#15'!E98:F98)</f>
        <v>0</v>
      </c>
      <c r="F98" s="74">
        <v>0</v>
      </c>
      <c r="G98" s="73" t="e">
        <f>SUM('Draw #15'!G98)+F98</f>
        <v>#REF!</v>
      </c>
      <c r="H98" s="23" t="e">
        <f t="shared" si="0"/>
        <v>#REF!</v>
      </c>
      <c r="I98" s="23">
        <v>0</v>
      </c>
      <c r="J98" s="23">
        <f>SUM(I98+'Draw #15'!J98)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#15'!E99:F99)</f>
        <v>0</v>
      </c>
      <c r="F99" s="74">
        <v>0</v>
      </c>
      <c r="G99" s="73" t="e">
        <f>SUM('Draw #15'!G99)+F99</f>
        <v>#REF!</v>
      </c>
      <c r="H99" s="23" t="e">
        <f t="shared" si="0"/>
        <v>#REF!</v>
      </c>
      <c r="I99" s="23">
        <v>0</v>
      </c>
      <c r="J99" s="23">
        <f>SUM(I99+'Draw #15'!J99)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#15'!E100:F100)</f>
        <v>0</v>
      </c>
      <c r="F100" s="74">
        <v>0</v>
      </c>
      <c r="G100" s="73" t="e">
        <f>SUM('Draw #15'!G100)+F100</f>
        <v>#REF!</v>
      </c>
      <c r="H100" s="23" t="e">
        <f t="shared" si="0"/>
        <v>#REF!</v>
      </c>
      <c r="I100" s="23">
        <v>0</v>
      </c>
      <c r="J100" s="23">
        <f>SUM(I100+'Draw #15'!J100)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#15'!E101:F101)</f>
        <v>0</v>
      </c>
      <c r="F101" s="74">
        <v>0</v>
      </c>
      <c r="G101" s="73" t="e">
        <f>SUM('Draw #15'!G101)+F101</f>
        <v>#REF!</v>
      </c>
      <c r="H101" s="23" t="e">
        <f t="shared" si="0"/>
        <v>#REF!</v>
      </c>
      <c r="I101" s="23">
        <v>0</v>
      </c>
      <c r="J101" s="23">
        <f>SUM(I101+'Draw #15'!J101)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#15'!E102:F102)</f>
        <v>0</v>
      </c>
      <c r="F102" s="74">
        <v>0</v>
      </c>
      <c r="G102" s="73" t="e">
        <f>SUM('Draw #15'!G102)+F102</f>
        <v>#REF!</v>
      </c>
      <c r="H102" s="23" t="e">
        <f t="shared" si="0"/>
        <v>#REF!</v>
      </c>
      <c r="I102" s="23">
        <v>0</v>
      </c>
      <c r="J102" s="23">
        <f>SUM(I102+'Draw #15'!J102)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#15'!E103:F103)</f>
        <v>0</v>
      </c>
      <c r="F103" s="74">
        <v>0</v>
      </c>
      <c r="G103" s="73" t="e">
        <f>SUM('Draw #15'!G103)+F103</f>
        <v>#REF!</v>
      </c>
      <c r="H103" s="23" t="e">
        <f t="shared" si="0"/>
        <v>#REF!</v>
      </c>
      <c r="I103" s="23">
        <v>0</v>
      </c>
      <c r="J103" s="23">
        <f>SUM(I103+'Draw #15'!J103)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#15'!E104:F104)</f>
        <v>0</v>
      </c>
      <c r="F104" s="74">
        <v>0</v>
      </c>
      <c r="G104" s="73" t="e">
        <f>SUM('Draw #15'!G104)+F104</f>
        <v>#REF!</v>
      </c>
      <c r="H104" s="23" t="e">
        <f t="shared" si="0"/>
        <v>#REF!</v>
      </c>
      <c r="I104" s="23">
        <v>0</v>
      </c>
      <c r="J104" s="23">
        <f>SUM(I104+'Draw #15'!J104)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#15'!E105:F105)</f>
        <v>0</v>
      </c>
      <c r="F105" s="74">
        <v>0</v>
      </c>
      <c r="G105" s="73" t="e">
        <f>SUM('Draw #15'!G105)+F105</f>
        <v>#REF!</v>
      </c>
      <c r="H105" s="23" t="e">
        <f t="shared" si="0"/>
        <v>#REF!</v>
      </c>
      <c r="I105" s="23">
        <v>0</v>
      </c>
      <c r="J105" s="23">
        <f>SUM(I105+'Draw #15'!J105)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#15'!E106:F106)</f>
        <v>0</v>
      </c>
      <c r="F106" s="74">
        <v>0</v>
      </c>
      <c r="G106" s="73" t="e">
        <f>SUM('Draw #15'!G106)+F106</f>
        <v>#REF!</v>
      </c>
      <c r="H106" s="23" t="e">
        <f t="shared" si="0"/>
        <v>#REF!</v>
      </c>
      <c r="I106" s="23">
        <v>0</v>
      </c>
      <c r="J106" s="23">
        <f>SUM(I106+'Draw #15'!J106)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#15'!E107:F107)</f>
        <v>0</v>
      </c>
      <c r="F107" s="74">
        <v>0</v>
      </c>
      <c r="G107" s="73" t="e">
        <f>SUM('Draw #15'!G107)+F107</f>
        <v>#REF!</v>
      </c>
      <c r="H107" s="23" t="e">
        <f t="shared" si="0"/>
        <v>#REF!</v>
      </c>
      <c r="I107" s="23">
        <v>0</v>
      </c>
      <c r="J107" s="23">
        <f>SUM(I107+'Draw #15'!J107)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#15'!E108:F108)</f>
        <v>0</v>
      </c>
      <c r="F108" s="74">
        <v>0</v>
      </c>
      <c r="G108" s="73" t="e">
        <f>SUM('Draw #15'!G108)+F108</f>
        <v>#REF!</v>
      </c>
      <c r="H108" s="23" t="e">
        <f t="shared" si="0"/>
        <v>#REF!</v>
      </c>
      <c r="I108" s="23">
        <v>0</v>
      </c>
      <c r="J108" s="23">
        <f>SUM(I108+'Draw #15'!J108)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#15'!E109:F109)</f>
        <v>0</v>
      </c>
      <c r="F109" s="74">
        <v>0</v>
      </c>
      <c r="G109" s="73" t="e">
        <f>SUM('Draw #15'!G109)+F109</f>
        <v>#REF!</v>
      </c>
      <c r="H109" s="23" t="e">
        <f t="shared" si="0"/>
        <v>#REF!</v>
      </c>
      <c r="I109" s="23">
        <v>0</v>
      </c>
      <c r="J109" s="23">
        <f>SUM(I109+'Draw #15'!J109)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#15'!E110:F110)</f>
        <v>0</v>
      </c>
      <c r="F110" s="74">
        <v>0</v>
      </c>
      <c r="G110" s="73" t="e">
        <f>SUM('Draw #15'!G110)+F110</f>
        <v>#REF!</v>
      </c>
      <c r="H110" s="23" t="e">
        <f t="shared" si="0"/>
        <v>#REF!</v>
      </c>
      <c r="I110" s="23">
        <v>0</v>
      </c>
      <c r="J110" s="23">
        <f>SUM(I110+'Draw #15'!J110)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#15'!E111:F111)</f>
        <v>0</v>
      </c>
      <c r="F111" s="74">
        <v>0</v>
      </c>
      <c r="G111" s="73" t="e">
        <f>SUM('Draw #15'!G111)+F111</f>
        <v>#REF!</v>
      </c>
      <c r="H111" s="23" t="e">
        <f t="shared" si="0"/>
        <v>#REF!</v>
      </c>
      <c r="I111" s="23">
        <v>0</v>
      </c>
      <c r="J111" s="23">
        <f>SUM(I111+'Draw #15'!J111)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#15'!E112:F112)</f>
        <v>0</v>
      </c>
      <c r="F112" s="74">
        <v>0</v>
      </c>
      <c r="G112" s="73" t="e">
        <f>SUM('Draw #15'!G112)+F112</f>
        <v>#REF!</v>
      </c>
      <c r="H112" s="23" t="e">
        <f t="shared" si="0"/>
        <v>#REF!</v>
      </c>
      <c r="I112" s="23">
        <v>0</v>
      </c>
      <c r="J112" s="23">
        <f>SUM(I112+'Draw #15'!J112)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#15'!E113:F113)</f>
        <v>0</v>
      </c>
      <c r="F113" s="74">
        <v>0</v>
      </c>
      <c r="G113" s="73" t="e">
        <f>SUM('Draw #15'!G113)+F113</f>
        <v>#REF!</v>
      </c>
      <c r="H113" s="23" t="e">
        <f t="shared" si="0"/>
        <v>#REF!</v>
      </c>
      <c r="I113" s="23">
        <v>0</v>
      </c>
      <c r="J113" s="23">
        <f>SUM(I113+'Draw #15'!J113)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#15'!E114:F114)</f>
        <v>0</v>
      </c>
      <c r="F114" s="74">
        <v>0</v>
      </c>
      <c r="G114" s="73" t="e">
        <f>SUM('Draw #15'!G114)+F114</f>
        <v>#REF!</v>
      </c>
      <c r="H114" s="23" t="e">
        <f t="shared" si="0"/>
        <v>#REF!</v>
      </c>
      <c r="I114" s="23">
        <v>0</v>
      </c>
      <c r="J114" s="23">
        <f>SUM(I114+'Draw #15'!J114)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#15'!E115:F115)</f>
        <v>0</v>
      </c>
      <c r="F115" s="74">
        <v>0</v>
      </c>
      <c r="G115" s="73" t="e">
        <f>SUM('Draw #15'!G115)+F115</f>
        <v>#REF!</v>
      </c>
      <c r="H115" s="23" t="e">
        <f t="shared" si="0"/>
        <v>#REF!</v>
      </c>
      <c r="I115" s="23">
        <v>0</v>
      </c>
      <c r="J115" s="23">
        <f>SUM(I115+'Draw #15'!J115)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#15'!E116:F116)</f>
        <v>0</v>
      </c>
      <c r="F116" s="74">
        <v>0</v>
      </c>
      <c r="G116" s="73" t="e">
        <f>SUM('Draw #15'!G116)+F116</f>
        <v>#REF!</v>
      </c>
      <c r="H116" s="23" t="e">
        <f t="shared" si="0"/>
        <v>#REF!</v>
      </c>
      <c r="I116" s="23">
        <v>0</v>
      </c>
      <c r="J116" s="23">
        <f>SUM(I116+'Draw #15'!J116)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#15'!E117:F117)</f>
        <v>0</v>
      </c>
      <c r="F117" s="74">
        <v>0</v>
      </c>
      <c r="G117" s="73" t="e">
        <f>SUM('Draw #15'!G117)+F117</f>
        <v>#REF!</v>
      </c>
      <c r="H117" s="23" t="e">
        <f t="shared" si="0"/>
        <v>#REF!</v>
      </c>
      <c r="I117" s="23">
        <v>0</v>
      </c>
      <c r="J117" s="23">
        <f>SUM(I117+'Draw #15'!J117)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#15'!E118:F118)</f>
        <v>0</v>
      </c>
      <c r="F118" s="74">
        <v>0</v>
      </c>
      <c r="G118" s="73" t="e">
        <f>SUM('Draw #15'!G118)+F118</f>
        <v>#REF!</v>
      </c>
      <c r="H118" s="23" t="e">
        <f t="shared" si="0"/>
        <v>#REF!</v>
      </c>
      <c r="I118" s="23">
        <v>0</v>
      </c>
      <c r="J118" s="23">
        <f>SUM(I118+'Draw #15'!J118)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#15'!E119:F119)</f>
        <v>0</v>
      </c>
      <c r="F119" s="74">
        <v>0</v>
      </c>
      <c r="G119" s="73" t="e">
        <f>SUM('Draw #15'!G119)+F119</f>
        <v>#REF!</v>
      </c>
      <c r="H119" s="23" t="e">
        <f t="shared" si="0"/>
        <v>#REF!</v>
      </c>
      <c r="I119" s="23">
        <v>0</v>
      </c>
      <c r="J119" s="23">
        <f>SUM(I119+'Draw #15'!J119)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#15'!E120:F120)</f>
        <v>0</v>
      </c>
      <c r="F120" s="74">
        <v>0</v>
      </c>
      <c r="G120" s="73" t="e">
        <f>SUM('Draw #15'!G120)+F120</f>
        <v>#REF!</v>
      </c>
      <c r="H120" s="23" t="e">
        <f t="shared" si="0"/>
        <v>#REF!</v>
      </c>
      <c r="I120" s="23">
        <v>0</v>
      </c>
      <c r="J120" s="23">
        <f>SUM(I120+'Draw #15'!J120)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#15'!E121:F121)</f>
        <v>0</v>
      </c>
      <c r="F121" s="74">
        <v>0</v>
      </c>
      <c r="G121" s="73" t="e">
        <f>SUM('Draw #15'!G121)+F121</f>
        <v>#REF!</v>
      </c>
      <c r="H121" s="23" t="e">
        <f t="shared" si="0"/>
        <v>#REF!</v>
      </c>
      <c r="I121" s="23">
        <v>0</v>
      </c>
      <c r="J121" s="23">
        <f>SUM(I121+'Draw #15'!J121)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#15'!E122:F122)</f>
        <v>0</v>
      </c>
      <c r="F122" s="74">
        <v>0</v>
      </c>
      <c r="G122" s="73" t="e">
        <f>SUM('Draw #15'!G122)+F122</f>
        <v>#REF!</v>
      </c>
      <c r="H122" s="23" t="e">
        <f t="shared" si="0"/>
        <v>#REF!</v>
      </c>
      <c r="I122" s="23">
        <v>0</v>
      </c>
      <c r="J122" s="23">
        <f>SUM(I122+'Draw #15'!J122)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#15'!E123:F123)</f>
        <v>0</v>
      </c>
      <c r="F123" s="74">
        <v>0</v>
      </c>
      <c r="G123" s="73" t="e">
        <f>SUM('Draw #15'!G123)+F123</f>
        <v>#REF!</v>
      </c>
      <c r="H123" s="23" t="e">
        <f t="shared" si="0"/>
        <v>#REF!</v>
      </c>
      <c r="I123" s="23">
        <v>0</v>
      </c>
      <c r="J123" s="23">
        <f>SUM(I123+'Draw #15'!J123)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#15'!E124:F124)</f>
        <v>0</v>
      </c>
      <c r="F124" s="74">
        <v>0</v>
      </c>
      <c r="G124" s="73" t="e">
        <f>SUM('Draw #15'!G124)+F124</f>
        <v>#REF!</v>
      </c>
      <c r="H124" s="23" t="e">
        <f t="shared" si="0"/>
        <v>#REF!</v>
      </c>
      <c r="I124" s="23">
        <v>0</v>
      </c>
      <c r="J124" s="23">
        <f>SUM(I124+'Draw #15'!J124)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#15'!E125:F125)</f>
        <v>0</v>
      </c>
      <c r="F125" s="74">
        <v>0</v>
      </c>
      <c r="G125" s="73" t="e">
        <f>SUM('Draw #15'!G125)+F125</f>
        <v>#REF!</v>
      </c>
      <c r="H125" s="23" t="e">
        <f t="shared" si="0"/>
        <v>#REF!</v>
      </c>
      <c r="I125" s="23">
        <v>0</v>
      </c>
      <c r="J125" s="23">
        <f>SUM(I125+'Draw #15'!J125)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#15'!E126:F126)</f>
        <v>0</v>
      </c>
      <c r="F126" s="74">
        <v>0</v>
      </c>
      <c r="G126" s="73" t="e">
        <f>SUM('Draw #15'!G126)+F126</f>
        <v>#REF!</v>
      </c>
      <c r="H126" s="23" t="e">
        <f t="shared" si="0"/>
        <v>#REF!</v>
      </c>
      <c r="I126" s="23">
        <v>0</v>
      </c>
      <c r="J126" s="23">
        <f>SUM(I126+'Draw #15'!J126)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#15'!E127:F127)</f>
        <v>0</v>
      </c>
      <c r="F127" s="74">
        <v>0</v>
      </c>
      <c r="G127" s="73" t="e">
        <f>SUM('Draw #15'!G127)+F127</f>
        <v>#REF!</v>
      </c>
      <c r="H127" s="23" t="e">
        <f t="shared" si="0"/>
        <v>#REF!</v>
      </c>
      <c r="I127" s="23">
        <v>0</v>
      </c>
      <c r="J127" s="23">
        <f>SUM(I127+'Draw #15'!J127)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#15'!E128:F128)</f>
        <v>0</v>
      </c>
      <c r="F128" s="74">
        <v>0</v>
      </c>
      <c r="G128" s="73" t="e">
        <f>SUM('Draw #15'!G128)+F128</f>
        <v>#REF!</v>
      </c>
      <c r="H128" s="23" t="e">
        <f t="shared" si="0"/>
        <v>#REF!</v>
      </c>
      <c r="I128" s="23">
        <v>0</v>
      </c>
      <c r="J128" s="23">
        <f>SUM(I128+'Draw #15'!J128)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#15'!E129:F129)</f>
        <v>0</v>
      </c>
      <c r="F129" s="74">
        <v>0</v>
      </c>
      <c r="G129" s="73" t="e">
        <f>SUM('Draw #15'!G129)+F129</f>
        <v>#REF!</v>
      </c>
      <c r="H129" s="23" t="e">
        <f t="shared" si="0"/>
        <v>#REF!</v>
      </c>
      <c r="I129" s="23">
        <v>0</v>
      </c>
      <c r="J129" s="23">
        <f>SUM(I129+'Draw #15'!J129)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#15'!E130:F130)</f>
        <v>0</v>
      </c>
      <c r="F130" s="74">
        <v>0</v>
      </c>
      <c r="G130" s="73" t="e">
        <f>SUM('Draw #15'!G130)+F130</f>
        <v>#REF!</v>
      </c>
      <c r="H130" s="23" t="e">
        <f t="shared" si="0"/>
        <v>#REF!</v>
      </c>
      <c r="I130" s="23">
        <v>0</v>
      </c>
      <c r="J130" s="23">
        <f>SUM(I130+'Draw #15'!J130)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#15'!E131:F131)</f>
        <v>0</v>
      </c>
      <c r="F131" s="74">
        <v>0</v>
      </c>
      <c r="G131" s="73" t="e">
        <f>SUM('Draw #15'!G131)+F131</f>
        <v>#REF!</v>
      </c>
      <c r="H131" s="23" t="e">
        <f t="shared" si="0"/>
        <v>#REF!</v>
      </c>
      <c r="I131" s="23">
        <v>0</v>
      </c>
      <c r="J131" s="23">
        <f>SUM(I131+'Draw #15'!J131)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#15'!E132:F132)</f>
        <v>0</v>
      </c>
      <c r="F132" s="74">
        <v>0</v>
      </c>
      <c r="G132" s="73" t="e">
        <f>SUM('Draw #15'!G132)+F132</f>
        <v>#REF!</v>
      </c>
      <c r="H132" s="23" t="e">
        <f t="shared" si="0"/>
        <v>#REF!</v>
      </c>
      <c r="I132" s="23">
        <v>0</v>
      </c>
      <c r="J132" s="23">
        <f>SUM(I132+'Draw #15'!J132)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#15'!E133:F133)</f>
        <v>0</v>
      </c>
      <c r="F133" s="74">
        <v>0</v>
      </c>
      <c r="G133" s="73" t="e">
        <f>SUM('Draw #15'!G133)+F133</f>
        <v>#REF!</v>
      </c>
      <c r="H133" s="23" t="e">
        <f t="shared" si="0"/>
        <v>#REF!</v>
      </c>
      <c r="I133" s="23">
        <v>0</v>
      </c>
      <c r="J133" s="23">
        <f>SUM(I133+'Draw #15'!J133)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#15'!E134:F134)</f>
        <v>0</v>
      </c>
      <c r="F134" s="74">
        <v>0</v>
      </c>
      <c r="G134" s="73" t="e">
        <f>SUM('Draw #15'!G134)+F134</f>
        <v>#REF!</v>
      </c>
      <c r="H134" s="23" t="e">
        <f t="shared" si="0"/>
        <v>#REF!</v>
      </c>
      <c r="I134" s="23">
        <v>0</v>
      </c>
      <c r="J134" s="23">
        <f>SUM(I134+'Draw #15'!J134)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#15'!E135:F135)</f>
        <v>0</v>
      </c>
      <c r="F135" s="74">
        <v>0</v>
      </c>
      <c r="G135" s="73" t="e">
        <f>SUM('Draw #15'!G135)+F135</f>
        <v>#REF!</v>
      </c>
      <c r="H135" s="23" t="e">
        <f t="shared" si="0"/>
        <v>#REF!</v>
      </c>
      <c r="I135" s="23">
        <v>0</v>
      </c>
      <c r="J135" s="23">
        <f>SUM(I135+'Draw #15'!J135)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19" priority="1" stopIfTrue="1">
      <formula>$I10&gt;0</formula>
    </cfRule>
    <cfRule type="expression" dxfId="18" priority="2" stopIfTrue="1">
      <formula>$K10=100%</formula>
    </cfRule>
  </conditionalFormatting>
  <conditionalFormatting sqref="D10:K135">
    <cfRule type="expression" dxfId="17" priority="3" stopIfTrue="1">
      <formula>$K10=""</formula>
    </cfRule>
    <cfRule type="expression" dxfId="16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17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#16'!E10:F10)</f>
        <v>0</v>
      </c>
      <c r="F10" s="74">
        <v>0</v>
      </c>
      <c r="G10" s="73">
        <f>SUM('Draw #16'!G10)+F10</f>
        <v>50000</v>
      </c>
      <c r="H10" s="23">
        <f t="shared" ref="H10:H135" si="0">SUM(G10-J10)</f>
        <v>50000</v>
      </c>
      <c r="I10" s="23">
        <v>0</v>
      </c>
      <c r="J10" s="23">
        <f>SUM(I10+'Draw #16'!J10)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#16'!E11:F11)</f>
        <v>0</v>
      </c>
      <c r="F11" s="74">
        <v>0</v>
      </c>
      <c r="G11" s="73">
        <f>SUM('Draw #16'!G11)+F11</f>
        <v>25000</v>
      </c>
      <c r="H11" s="23">
        <f t="shared" si="0"/>
        <v>25000</v>
      </c>
      <c r="I11" s="23">
        <v>0</v>
      </c>
      <c r="J11" s="23">
        <f>SUM(I11+'Draw #16'!J11)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#16'!E12:F12)</f>
        <v>0</v>
      </c>
      <c r="F12" s="74">
        <v>0</v>
      </c>
      <c r="G12" s="73">
        <f>SUM('Draw #16'!G12)+F12</f>
        <v>30000</v>
      </c>
      <c r="H12" s="23">
        <f t="shared" si="0"/>
        <v>30000</v>
      </c>
      <c r="I12" s="23">
        <v>0</v>
      </c>
      <c r="J12" s="23">
        <f>SUM(I12+'Draw #16'!J12)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#16'!E13:F13)</f>
        <v>0</v>
      </c>
      <c r="F13" s="74">
        <v>0</v>
      </c>
      <c r="G13" s="73">
        <f>SUM('Draw #16'!G13)+F13</f>
        <v>30000</v>
      </c>
      <c r="H13" s="23">
        <f t="shared" si="0"/>
        <v>30000</v>
      </c>
      <c r="I13" s="23">
        <v>0</v>
      </c>
      <c r="J13" s="23">
        <f>SUM(I13+'Draw #16'!J13)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#16'!E14:F14)</f>
        <v>0</v>
      </c>
      <c r="F14" s="74">
        <v>0</v>
      </c>
      <c r="G14" s="73">
        <f>SUM('Draw #16'!G14)+F14</f>
        <v>75000</v>
      </c>
      <c r="H14" s="23">
        <f t="shared" si="0"/>
        <v>75000</v>
      </c>
      <c r="I14" s="23">
        <v>0</v>
      </c>
      <c r="J14" s="23">
        <f>SUM(I14+'Draw #16'!J14)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#16'!E15:F15)</f>
        <v>0</v>
      </c>
      <c r="F15" s="74">
        <v>0</v>
      </c>
      <c r="G15" s="73">
        <f>SUM('Draw #16'!G15)+F15</f>
        <v>35</v>
      </c>
      <c r="H15" s="23">
        <f t="shared" si="0"/>
        <v>35</v>
      </c>
      <c r="I15" s="23">
        <v>0</v>
      </c>
      <c r="J15" s="23">
        <f>SUM(I15+'Draw #16'!J15)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#16'!E16:F16)</f>
        <v>0</v>
      </c>
      <c r="F16" s="74">
        <v>0</v>
      </c>
      <c r="G16" s="73">
        <f>SUM('Draw #16'!G16)+F16</f>
        <v>25000</v>
      </c>
      <c r="H16" s="23">
        <f t="shared" si="0"/>
        <v>25000</v>
      </c>
      <c r="I16" s="23">
        <v>0</v>
      </c>
      <c r="J16" s="23">
        <f>SUM(I16+'Draw #16'!J16)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#16'!E17:F17)</f>
        <v>0</v>
      </c>
      <c r="F17" s="74">
        <v>0</v>
      </c>
      <c r="G17" s="73">
        <f>SUM('Draw #16'!G17)+F17</f>
        <v>10000</v>
      </c>
      <c r="H17" s="23">
        <f t="shared" si="0"/>
        <v>10000</v>
      </c>
      <c r="I17" s="23">
        <v>0</v>
      </c>
      <c r="J17" s="23">
        <f>SUM(I17+'Draw #16'!J17)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#16'!E18:F18)</f>
        <v>0</v>
      </c>
      <c r="F18" s="74">
        <v>0</v>
      </c>
      <c r="G18" s="73">
        <f>SUM('Draw #16'!G18)+F18</f>
        <v>10000</v>
      </c>
      <c r="H18" s="23">
        <f t="shared" si="0"/>
        <v>10000</v>
      </c>
      <c r="I18" s="23">
        <v>0</v>
      </c>
      <c r="J18" s="23">
        <f>SUM(I18+'Draw #16'!J18)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#16'!E19:F19)</f>
        <v>0</v>
      </c>
      <c r="F19" s="74">
        <v>0</v>
      </c>
      <c r="G19" s="73">
        <f>SUM('Draw #16'!G19)+F19</f>
        <v>10000</v>
      </c>
      <c r="H19" s="23">
        <f t="shared" si="0"/>
        <v>10000</v>
      </c>
      <c r="I19" s="23">
        <v>0</v>
      </c>
      <c r="J19" s="23">
        <f>SUM(I19+'Draw #16'!J19)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#16'!E20:F20)</f>
        <v>0</v>
      </c>
      <c r="F20" s="74">
        <v>0</v>
      </c>
      <c r="G20" s="73">
        <f>SUM('Draw #16'!G20)+F20</f>
        <v>20000</v>
      </c>
      <c r="H20" s="23">
        <f t="shared" si="0"/>
        <v>20000</v>
      </c>
      <c r="I20" s="23">
        <v>0</v>
      </c>
      <c r="J20" s="23">
        <f>SUM(I20+'Draw #16'!J20)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#16'!E21:F21)</f>
        <v>0</v>
      </c>
      <c r="F21" s="74">
        <v>0</v>
      </c>
      <c r="G21" s="73">
        <f>SUM('Draw #16'!G21)+F21</f>
        <v>382500</v>
      </c>
      <c r="H21" s="23">
        <f t="shared" si="0"/>
        <v>382500</v>
      </c>
      <c r="I21" s="23">
        <v>0</v>
      </c>
      <c r="J21" s="23">
        <f>SUM(I21+'Draw #16'!J21)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#16'!E22:F22)</f>
        <v>0</v>
      </c>
      <c r="F22" s="74">
        <v>0</v>
      </c>
      <c r="G22" s="73">
        <f>SUM('Draw #16'!G22)+F22</f>
        <v>0</v>
      </c>
      <c r="H22" s="23">
        <f t="shared" si="0"/>
        <v>0</v>
      </c>
      <c r="I22" s="23">
        <v>0</v>
      </c>
      <c r="J22" s="23">
        <f>SUM(I22+'Draw #16'!J22)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#16'!E23:F23)</f>
        <v>0</v>
      </c>
      <c r="F23" s="74">
        <v>0</v>
      </c>
      <c r="G23" s="73">
        <f>SUM('Draw #16'!G23)+F23</f>
        <v>0</v>
      </c>
      <c r="H23" s="23">
        <f t="shared" si="0"/>
        <v>0</v>
      </c>
      <c r="I23" s="23">
        <v>0</v>
      </c>
      <c r="J23" s="23">
        <f>SUM(I23+'Draw #16'!J23)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#16'!E24:F24)</f>
        <v>0</v>
      </c>
      <c r="F24" s="74">
        <v>0</v>
      </c>
      <c r="G24" s="73">
        <f>SUM('Draw #16'!G24)+F24</f>
        <v>50000</v>
      </c>
      <c r="H24" s="23">
        <f t="shared" si="0"/>
        <v>50000</v>
      </c>
      <c r="I24" s="23">
        <v>0</v>
      </c>
      <c r="J24" s="23">
        <f>SUM(I24+'Draw #16'!J24)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#16'!E25:F25)</f>
        <v>0</v>
      </c>
      <c r="F25" s="74">
        <v>0</v>
      </c>
      <c r="G25" s="73">
        <f>SUM('Draw #16'!G25)+F25</f>
        <v>7000</v>
      </c>
      <c r="H25" s="23">
        <f t="shared" si="0"/>
        <v>7000</v>
      </c>
      <c r="I25" s="23">
        <v>0</v>
      </c>
      <c r="J25" s="23">
        <f>SUM(I25+'Draw #16'!J25)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#16'!E26:F26)</f>
        <v>0</v>
      </c>
      <c r="F26" s="74">
        <v>0</v>
      </c>
      <c r="G26" s="73">
        <f>SUM('Draw #16'!G26)+F26</f>
        <v>592020.54</v>
      </c>
      <c r="H26" s="23">
        <f t="shared" si="0"/>
        <v>592020.54</v>
      </c>
      <c r="I26" s="23">
        <v>0</v>
      </c>
      <c r="J26" s="23">
        <f>SUM(I26+'Draw #16'!J26)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#16'!E27:F27)</f>
        <v>0</v>
      </c>
      <c r="F27" s="74">
        <v>0</v>
      </c>
      <c r="G27" s="73">
        <f>SUM('Draw #16'!G27)+F27</f>
        <v>79500</v>
      </c>
      <c r="H27" s="23">
        <f t="shared" si="0"/>
        <v>79500</v>
      </c>
      <c r="I27" s="23">
        <v>0</v>
      </c>
      <c r="J27" s="23">
        <f>SUM(I27+'Draw #16'!J27)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#16'!E28:F28)</f>
        <v>0</v>
      </c>
      <c r="F28" s="74">
        <v>0</v>
      </c>
      <c r="G28" s="73">
        <f>SUM('Draw #16'!G28)+F28</f>
        <v>11000</v>
      </c>
      <c r="H28" s="23">
        <f t="shared" si="0"/>
        <v>11000</v>
      </c>
      <c r="I28" s="23">
        <v>0</v>
      </c>
      <c r="J28" s="23">
        <f>SUM(I28+'Draw #16'!J28)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#16'!E29:F29)</f>
        <v>0</v>
      </c>
      <c r="F29" s="74">
        <v>0</v>
      </c>
      <c r="G29" s="73">
        <f>SUM('Draw #16'!G29)+F29</f>
        <v>327470</v>
      </c>
      <c r="H29" s="23">
        <f t="shared" si="0"/>
        <v>327470</v>
      </c>
      <c r="I29" s="23">
        <v>0</v>
      </c>
      <c r="J29" s="23">
        <f>SUM(I29+'Draw #16'!J29)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#16'!E30:F30)</f>
        <v>0</v>
      </c>
      <c r="F30" s="74">
        <v>0</v>
      </c>
      <c r="G30" s="73">
        <f>SUM('Draw #16'!G30)+F30</f>
        <v>5000</v>
      </c>
      <c r="H30" s="23">
        <f t="shared" si="0"/>
        <v>5000</v>
      </c>
      <c r="I30" s="23">
        <v>0</v>
      </c>
      <c r="J30" s="23">
        <f>SUM(I30+'Draw #16'!J30)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#16'!E31:F31)</f>
        <v>0</v>
      </c>
      <c r="F31" s="74">
        <v>0</v>
      </c>
      <c r="G31" s="73">
        <f>SUM('Draw #16'!G31)+F31</f>
        <v>60042</v>
      </c>
      <c r="H31" s="23">
        <f t="shared" si="0"/>
        <v>60042</v>
      </c>
      <c r="I31" s="23">
        <v>0</v>
      </c>
      <c r="J31" s="23">
        <f>SUM(I31+'Draw #16'!J31)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#16'!E32:F32)</f>
        <v>0</v>
      </c>
      <c r="F32" s="74">
        <v>0</v>
      </c>
      <c r="G32" s="73">
        <f>SUM('Draw #16'!G32)+F32</f>
        <v>143700</v>
      </c>
      <c r="H32" s="23">
        <f t="shared" si="0"/>
        <v>143700</v>
      </c>
      <c r="I32" s="23">
        <v>0</v>
      </c>
      <c r="J32" s="23">
        <f>SUM(I32+'Draw #16'!J32)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#16'!E33:F33)</f>
        <v>0</v>
      </c>
      <c r="F33" s="74">
        <v>0</v>
      </c>
      <c r="G33" s="73">
        <f>SUM('Draw #16'!G33)+F33</f>
        <v>13055</v>
      </c>
      <c r="H33" s="23">
        <f t="shared" si="0"/>
        <v>13055</v>
      </c>
      <c r="I33" s="23">
        <v>0</v>
      </c>
      <c r="J33" s="23">
        <f>SUM(I33+'Draw #16'!J33)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#16'!E34:F34)</f>
        <v>0</v>
      </c>
      <c r="F34" s="74">
        <v>0</v>
      </c>
      <c r="G34" s="73">
        <f>SUM('Draw #16'!G34)+F34</f>
        <v>33988.019999999997</v>
      </c>
      <c r="H34" s="23">
        <f t="shared" si="0"/>
        <v>33988.019999999997</v>
      </c>
      <c r="I34" s="23">
        <v>0</v>
      </c>
      <c r="J34" s="23">
        <f>SUM(I34+'Draw #16'!J34)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#16'!E35:F35)</f>
        <v>0</v>
      </c>
      <c r="F35" s="74">
        <v>0</v>
      </c>
      <c r="G35" s="73">
        <f>SUM('Draw #16'!G35)+F35</f>
        <v>10000</v>
      </c>
      <c r="H35" s="23">
        <f t="shared" si="0"/>
        <v>10000</v>
      </c>
      <c r="I35" s="23">
        <v>0</v>
      </c>
      <c r="J35" s="23">
        <f>SUM(I35+'Draw #16'!J35)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#16'!E36:F36)</f>
        <v>0</v>
      </c>
      <c r="F36" s="74">
        <v>0</v>
      </c>
      <c r="G36" s="73">
        <f>SUM('Draw #16'!G36)+F36</f>
        <v>75000</v>
      </c>
      <c r="H36" s="23">
        <f t="shared" si="0"/>
        <v>75000</v>
      </c>
      <c r="I36" s="23">
        <v>0</v>
      </c>
      <c r="J36" s="23">
        <f>SUM(I36+'Draw #16'!J36)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#16'!E37:F37)</f>
        <v>0</v>
      </c>
      <c r="F37" s="74">
        <v>0</v>
      </c>
      <c r="G37" s="73">
        <f>SUM('Draw #16'!G37)+F37</f>
        <v>35000</v>
      </c>
      <c r="H37" s="23">
        <f t="shared" si="0"/>
        <v>35000</v>
      </c>
      <c r="I37" s="23">
        <v>0</v>
      </c>
      <c r="J37" s="23">
        <f>SUM(I37+'Draw #16'!J37)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#16'!E38:F38)</f>
        <v>0</v>
      </c>
      <c r="F38" s="74">
        <v>0</v>
      </c>
      <c r="G38" s="73">
        <f>SUM('Draw #16'!G38)+F38</f>
        <v>970000</v>
      </c>
      <c r="H38" s="23">
        <f t="shared" si="0"/>
        <v>970000</v>
      </c>
      <c r="I38" s="23">
        <v>0</v>
      </c>
      <c r="J38" s="23">
        <f>SUM(I38+'Draw #16'!J38)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#16'!E39:F39)</f>
        <v>0</v>
      </c>
      <c r="F39" s="74">
        <v>0</v>
      </c>
      <c r="G39" s="73">
        <f>SUM('Draw #16'!G39)+F39</f>
        <v>10000</v>
      </c>
      <c r="H39" s="23">
        <f t="shared" si="0"/>
        <v>10000</v>
      </c>
      <c r="I39" s="23">
        <v>0</v>
      </c>
      <c r="J39" s="23">
        <f>SUM(I39+'Draw #16'!J39)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#16'!E40:F40)</f>
        <v>0</v>
      </c>
      <c r="F40" s="74">
        <v>0</v>
      </c>
      <c r="G40" s="73">
        <f>SUM('Draw #16'!G40)+F40</f>
        <v>7600</v>
      </c>
      <c r="H40" s="23">
        <f t="shared" si="0"/>
        <v>7600</v>
      </c>
      <c r="I40" s="23">
        <v>0</v>
      </c>
      <c r="J40" s="23">
        <f>SUM(I40+'Draw #16'!J40)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#16'!E41:F41)</f>
        <v>0</v>
      </c>
      <c r="F41" s="74">
        <v>0</v>
      </c>
      <c r="G41" s="73">
        <f>SUM('Draw #16'!G41)+F41</f>
        <v>46600</v>
      </c>
      <c r="H41" s="23">
        <f t="shared" si="0"/>
        <v>46600</v>
      </c>
      <c r="I41" s="23">
        <v>0</v>
      </c>
      <c r="J41" s="23">
        <f>SUM(I41+'Draw #16'!J41)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#16'!E42:F42)</f>
        <v>0</v>
      </c>
      <c r="F42" s="74">
        <v>0</v>
      </c>
      <c r="G42" s="73">
        <f>SUM('Draw #16'!G42)+F42</f>
        <v>58250</v>
      </c>
      <c r="H42" s="23">
        <f t="shared" si="0"/>
        <v>58250</v>
      </c>
      <c r="I42" s="23">
        <v>0</v>
      </c>
      <c r="J42" s="23">
        <f>SUM(I42+'Draw #16'!J42)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#16'!E43:F43)</f>
        <v>0</v>
      </c>
      <c r="F43" s="74">
        <v>0</v>
      </c>
      <c r="G43" s="73">
        <f>SUM('Draw #16'!G43)+F43</f>
        <v>74200</v>
      </c>
      <c r="H43" s="23">
        <f t="shared" si="0"/>
        <v>74200</v>
      </c>
      <c r="I43" s="23">
        <v>0</v>
      </c>
      <c r="J43" s="23">
        <f>SUM(I43+'Draw #16'!J43)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#16'!E44:F44)</f>
        <v>0</v>
      </c>
      <c r="F44" s="74">
        <v>0</v>
      </c>
      <c r="G44" s="73">
        <f>SUM('Draw #16'!G44)+F44</f>
        <v>70000</v>
      </c>
      <c r="H44" s="23">
        <f t="shared" si="0"/>
        <v>70000</v>
      </c>
      <c r="I44" s="23">
        <v>0</v>
      </c>
      <c r="J44" s="23">
        <f>SUM(I44+'Draw #16'!J44)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#16'!E45:F45)</f>
        <v>0</v>
      </c>
      <c r="F45" s="74">
        <v>0</v>
      </c>
      <c r="G45" s="73">
        <f>SUM('Draw #16'!G45)+F45</f>
        <v>3000</v>
      </c>
      <c r="H45" s="23">
        <f t="shared" si="0"/>
        <v>3000</v>
      </c>
      <c r="I45" s="23">
        <v>0</v>
      </c>
      <c r="J45" s="23">
        <f>SUM(I45+'Draw #16'!J45)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#16'!E46:F46)</f>
        <v>0</v>
      </c>
      <c r="F46" s="74">
        <v>0</v>
      </c>
      <c r="G46" s="73">
        <f>SUM('Draw #16'!G46)+F46</f>
        <v>5000</v>
      </c>
      <c r="H46" s="23">
        <f t="shared" si="0"/>
        <v>5000</v>
      </c>
      <c r="I46" s="23">
        <v>0</v>
      </c>
      <c r="J46" s="23">
        <f>SUM(I46+'Draw #16'!J46)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#16'!E47:F47)</f>
        <v>0</v>
      </c>
      <c r="F47" s="74">
        <v>0</v>
      </c>
      <c r="G47" s="73">
        <f>SUM('Draw #16'!G47)+F47</f>
        <v>182256</v>
      </c>
      <c r="H47" s="23">
        <f t="shared" si="0"/>
        <v>182256</v>
      </c>
      <c r="I47" s="23">
        <v>0</v>
      </c>
      <c r="J47" s="23">
        <f>SUM(I47+'Draw #16'!J47)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#16'!E48:F48)</f>
        <v>0</v>
      </c>
      <c r="F48" s="74">
        <v>0</v>
      </c>
      <c r="G48" s="73">
        <f>SUM('Draw #16'!G48)+F48</f>
        <v>81726.81</v>
      </c>
      <c r="H48" s="23">
        <f t="shared" si="0"/>
        <v>81726.81</v>
      </c>
      <c r="I48" s="23">
        <v>0</v>
      </c>
      <c r="J48" s="23">
        <f>SUM(I48+'Draw #16'!J48)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#16'!E49:F49)</f>
        <v>0</v>
      </c>
      <c r="F49" s="74">
        <v>0</v>
      </c>
      <c r="G49" s="73">
        <f>SUM('Draw #16'!G49)+F49</f>
        <v>25900</v>
      </c>
      <c r="H49" s="23">
        <f t="shared" si="0"/>
        <v>25900</v>
      </c>
      <c r="I49" s="23">
        <v>0</v>
      </c>
      <c r="J49" s="23">
        <f>SUM(I49+'Draw #16'!J49)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#16'!E50:F50)</f>
        <v>0</v>
      </c>
      <c r="F50" s="74">
        <v>0</v>
      </c>
      <c r="G50" s="73">
        <f>SUM('Draw #16'!G50)+F50</f>
        <v>8755</v>
      </c>
      <c r="H50" s="23">
        <f t="shared" si="0"/>
        <v>8755</v>
      </c>
      <c r="I50" s="23">
        <v>0</v>
      </c>
      <c r="J50" s="23">
        <f>SUM(I50+'Draw #16'!J50)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#16'!E51:F51)</f>
        <v>0</v>
      </c>
      <c r="F51" s="74">
        <v>0</v>
      </c>
      <c r="G51" s="73">
        <f>SUM('Draw #16'!G51)+F51</f>
        <v>437990</v>
      </c>
      <c r="H51" s="23">
        <f t="shared" si="0"/>
        <v>437990</v>
      </c>
      <c r="I51" s="23">
        <v>0</v>
      </c>
      <c r="J51" s="23">
        <f>SUM(I51+'Draw #16'!J51)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#16'!E52:F52)</f>
        <v>0</v>
      </c>
      <c r="F52" s="74">
        <v>0</v>
      </c>
      <c r="G52" s="73">
        <f>SUM('Draw #16'!G52)+F52</f>
        <v>130000</v>
      </c>
      <c r="H52" s="23">
        <f t="shared" si="0"/>
        <v>130000</v>
      </c>
      <c r="I52" s="23">
        <v>0</v>
      </c>
      <c r="J52" s="23">
        <f>SUM(I52+'Draw #16'!J52)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#16'!E53:F53)</f>
        <v>0</v>
      </c>
      <c r="F53" s="74">
        <v>0</v>
      </c>
      <c r="G53" s="73">
        <f>SUM('Draw #16'!G53)+F53</f>
        <v>118463</v>
      </c>
      <c r="H53" s="23">
        <f t="shared" si="0"/>
        <v>118463</v>
      </c>
      <c r="I53" s="23">
        <v>0</v>
      </c>
      <c r="J53" s="23">
        <f>SUM(I53+'Draw #16'!J53)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#16'!E54:F54)</f>
        <v>0</v>
      </c>
      <c r="F54" s="74">
        <v>0</v>
      </c>
      <c r="G54" s="73">
        <f>SUM('Draw #16'!G54)+F54</f>
        <v>275000</v>
      </c>
      <c r="H54" s="23">
        <f t="shared" si="0"/>
        <v>275000</v>
      </c>
      <c r="I54" s="23">
        <v>0</v>
      </c>
      <c r="J54" s="23">
        <f>SUM(I54+'Draw #16'!J54)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#16'!E55:F55)</f>
        <v>0</v>
      </c>
      <c r="F55" s="74">
        <v>0</v>
      </c>
      <c r="G55" s="73">
        <f>SUM('Draw #16'!G55)+F55</f>
        <v>0</v>
      </c>
      <c r="H55" s="23">
        <f t="shared" si="0"/>
        <v>0</v>
      </c>
      <c r="I55" s="23">
        <v>0</v>
      </c>
      <c r="J55" s="23">
        <f>SUM(I55+'Draw #16'!J55)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#16'!E56:F56)</f>
        <v>0</v>
      </c>
      <c r="F56" s="74">
        <v>0</v>
      </c>
      <c r="G56" s="73">
        <f>SUM('Draw #16'!G56)+F56</f>
        <v>11972.11</v>
      </c>
      <c r="H56" s="23">
        <f t="shared" si="0"/>
        <v>11972.11</v>
      </c>
      <c r="I56" s="23">
        <v>0</v>
      </c>
      <c r="J56" s="23">
        <f>SUM(I56+'Draw #16'!J56)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#16'!E57:F57)</f>
        <v>0</v>
      </c>
      <c r="F57" s="74">
        <v>0</v>
      </c>
      <c r="G57" s="73">
        <f>SUM('Draw #16'!G57)+F57</f>
        <v>13056</v>
      </c>
      <c r="H57" s="23">
        <f t="shared" si="0"/>
        <v>13056</v>
      </c>
      <c r="I57" s="23">
        <v>0</v>
      </c>
      <c r="J57" s="23">
        <f>SUM(I57+'Draw #16'!J57)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#16'!E58:F58)</f>
        <v>0</v>
      </c>
      <c r="F58" s="74">
        <v>0</v>
      </c>
      <c r="G58" s="73">
        <f>SUM('Draw #16'!G58)+F58</f>
        <v>10840</v>
      </c>
      <c r="H58" s="23">
        <f t="shared" si="0"/>
        <v>10840</v>
      </c>
      <c r="I58" s="23">
        <v>0</v>
      </c>
      <c r="J58" s="23">
        <f>SUM(I58+'Draw #16'!J58)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#16'!E59:F59)</f>
        <v>0</v>
      </c>
      <c r="F59" s="74">
        <v>0</v>
      </c>
      <c r="G59" s="73">
        <f>SUM('Draw #16'!G59)+F59</f>
        <v>3000</v>
      </c>
      <c r="H59" s="23">
        <f t="shared" si="0"/>
        <v>3000</v>
      </c>
      <c r="I59" s="23">
        <v>0</v>
      </c>
      <c r="J59" s="23">
        <f>SUM(I59+'Draw #16'!J59)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#16'!E60:F60)</f>
        <v>0</v>
      </c>
      <c r="F60" s="74">
        <v>0</v>
      </c>
      <c r="G60" s="73">
        <f>SUM('Draw #16'!G60)+F60</f>
        <v>14136</v>
      </c>
      <c r="H60" s="23">
        <f t="shared" si="0"/>
        <v>14136</v>
      </c>
      <c r="I60" s="23">
        <v>0</v>
      </c>
      <c r="J60" s="23">
        <f>SUM(I60+'Draw #16'!J60)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#16'!E61:F61)</f>
        <v>0</v>
      </c>
      <c r="F61" s="74">
        <v>0</v>
      </c>
      <c r="G61" s="73">
        <f>SUM('Draw #16'!G61)+F61</f>
        <v>129875.28</v>
      </c>
      <c r="H61" s="23">
        <f t="shared" si="0"/>
        <v>129875.28</v>
      </c>
      <c r="I61" s="23">
        <v>0</v>
      </c>
      <c r="J61" s="23">
        <f>SUM(I61+'Draw #16'!J61)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#16'!E62:F62)</f>
        <v>0</v>
      </c>
      <c r="F62" s="74">
        <v>0</v>
      </c>
      <c r="G62" s="73">
        <f>SUM('Draw #16'!G62)+F62</f>
        <v>50000</v>
      </c>
      <c r="H62" s="23">
        <f t="shared" si="0"/>
        <v>50000</v>
      </c>
      <c r="I62" s="23">
        <v>0</v>
      </c>
      <c r="J62" s="23">
        <f>SUM(I62+'Draw #16'!J62)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#16'!E63:F63)</f>
        <v>0</v>
      </c>
      <c r="F63" s="74">
        <v>0</v>
      </c>
      <c r="G63" s="73">
        <f>SUM('Draw #16'!G63)+F63</f>
        <v>103000</v>
      </c>
      <c r="H63" s="23">
        <f t="shared" si="0"/>
        <v>103000</v>
      </c>
      <c r="I63" s="23">
        <v>0</v>
      </c>
      <c r="J63" s="23">
        <f>SUM(I63+'Draw #16'!J63)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#16'!E64:F64)</f>
        <v>0</v>
      </c>
      <c r="F64" s="74">
        <v>0</v>
      </c>
      <c r="G64" s="73">
        <f>SUM('Draw #16'!G64)+F64</f>
        <v>150000</v>
      </c>
      <c r="H64" s="23">
        <f t="shared" si="0"/>
        <v>150000</v>
      </c>
      <c r="I64" s="23">
        <v>0</v>
      </c>
      <c r="J64" s="23">
        <f>SUM(I64+'Draw #16'!J64)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#16'!E65:F65)</f>
        <v>0</v>
      </c>
      <c r="F65" s="74">
        <v>0</v>
      </c>
      <c r="G65" s="73">
        <f>SUM('Draw #16'!G65)+F65</f>
        <v>37409</v>
      </c>
      <c r="H65" s="23">
        <f t="shared" si="0"/>
        <v>37409</v>
      </c>
      <c r="I65" s="23">
        <v>0</v>
      </c>
      <c r="J65" s="23">
        <f>SUM(I65+'Draw #16'!J65)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#16'!E66:F66)</f>
        <v>0</v>
      </c>
      <c r="F66" s="74">
        <v>0</v>
      </c>
      <c r="G66" s="73">
        <f>SUM('Draw #16'!G66)+F66</f>
        <v>187300</v>
      </c>
      <c r="H66" s="23">
        <f t="shared" si="0"/>
        <v>187300</v>
      </c>
      <c r="I66" s="23">
        <v>0</v>
      </c>
      <c r="J66" s="23">
        <f>SUM(I66+'Draw #16'!J66)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#16'!E67:F67)</f>
        <v>0</v>
      </c>
      <c r="F67" s="74">
        <v>0</v>
      </c>
      <c r="G67" s="73">
        <f>SUM('Draw #16'!G67)+F67</f>
        <v>800000</v>
      </c>
      <c r="H67" s="23">
        <f t="shared" si="0"/>
        <v>800000</v>
      </c>
      <c r="I67" s="23">
        <v>0</v>
      </c>
      <c r="J67" s="23">
        <f>SUM(I67+'Draw #16'!J67)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#16'!E68:F68)</f>
        <v>0</v>
      </c>
      <c r="F68" s="74">
        <v>0</v>
      </c>
      <c r="G68" s="73">
        <f>SUM('Draw #16'!G68)+F68</f>
        <v>5000</v>
      </c>
      <c r="H68" s="23">
        <f t="shared" si="0"/>
        <v>5000</v>
      </c>
      <c r="I68" s="23">
        <v>0</v>
      </c>
      <c r="J68" s="23">
        <f>SUM(I68+'Draw #16'!J68)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#16'!E69:F69)</f>
        <v>0</v>
      </c>
      <c r="F69" s="74">
        <v>0</v>
      </c>
      <c r="G69" s="73">
        <f>SUM('Draw #16'!G69)+F69</f>
        <v>394800</v>
      </c>
      <c r="H69" s="23">
        <f t="shared" si="0"/>
        <v>394800</v>
      </c>
      <c r="I69" s="23">
        <v>0</v>
      </c>
      <c r="J69" s="23">
        <f>SUM(I69+'Draw #16'!J69)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#16'!E70:F70)</f>
        <v>0</v>
      </c>
      <c r="F70" s="74">
        <v>0</v>
      </c>
      <c r="G70" s="73">
        <f>SUM('Draw #16'!G70)+F70</f>
        <v>575000</v>
      </c>
      <c r="H70" s="23">
        <f t="shared" si="0"/>
        <v>575000</v>
      </c>
      <c r="I70" s="23">
        <v>0</v>
      </c>
      <c r="J70" s="23">
        <f>SUM(I70+'Draw #16'!J70)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#16'!E71:F71)</f>
        <v>0</v>
      </c>
      <c r="F71" s="74">
        <v>0</v>
      </c>
      <c r="G71" s="73">
        <f>SUM('Draw #16'!G71)+F71</f>
        <v>32000</v>
      </c>
      <c r="H71" s="23">
        <f t="shared" si="0"/>
        <v>32000</v>
      </c>
      <c r="I71" s="23">
        <v>0</v>
      </c>
      <c r="J71" s="23">
        <f>SUM(I71+'Draw #16'!J71)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#16'!E72:F72)</f>
        <v>0</v>
      </c>
      <c r="F72" s="74">
        <v>0</v>
      </c>
      <c r="G72" s="73">
        <f>SUM('Draw #16'!G72)+F72</f>
        <v>19000</v>
      </c>
      <c r="H72" s="23">
        <f t="shared" si="0"/>
        <v>19000</v>
      </c>
      <c r="I72" s="23">
        <v>0</v>
      </c>
      <c r="J72" s="23">
        <f>SUM(I72+'Draw #16'!J72)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#16'!E73:F73)</f>
        <v>0</v>
      </c>
      <c r="F73" s="74">
        <v>0</v>
      </c>
      <c r="G73" s="73">
        <f>SUM('Draw #16'!G73)+F73</f>
        <v>51000</v>
      </c>
      <c r="H73" s="23">
        <f t="shared" si="0"/>
        <v>51000</v>
      </c>
      <c r="I73" s="23">
        <v>0</v>
      </c>
      <c r="J73" s="23">
        <f>SUM(I73+'Draw #16'!J73)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#16'!E74:F74)</f>
        <v>0</v>
      </c>
      <c r="F74" s="74">
        <v>0</v>
      </c>
      <c r="G74" s="73">
        <f>SUM('Draw #16'!G74)+F74</f>
        <v>5000</v>
      </c>
      <c r="H74" s="23">
        <f t="shared" si="0"/>
        <v>5000</v>
      </c>
      <c r="I74" s="23">
        <v>0</v>
      </c>
      <c r="J74" s="23">
        <f>SUM(I74+'Draw #16'!J74)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#16'!E75:F75)</f>
        <v>0</v>
      </c>
      <c r="F75" s="74">
        <v>0</v>
      </c>
      <c r="G75" s="73">
        <f>SUM('Draw #16'!G75)+F75</f>
        <v>47250</v>
      </c>
      <c r="H75" s="23">
        <f t="shared" si="0"/>
        <v>47250</v>
      </c>
      <c r="I75" s="23">
        <v>0</v>
      </c>
      <c r="J75" s="23">
        <f>SUM(I75+'Draw #16'!J75)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#16'!E76:F76)</f>
        <v>0</v>
      </c>
      <c r="F76" s="74">
        <v>0</v>
      </c>
      <c r="G76" s="73" t="e">
        <f>SUM('Draw #16'!G76)+F76</f>
        <v>#REF!</v>
      </c>
      <c r="H76" s="23" t="e">
        <f t="shared" si="0"/>
        <v>#REF!</v>
      </c>
      <c r="I76" s="23">
        <v>0</v>
      </c>
      <c r="J76" s="23">
        <f>SUM(I76+'Draw #16'!J76)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#16'!E77:F77)</f>
        <v>0</v>
      </c>
      <c r="F77" s="74">
        <v>0</v>
      </c>
      <c r="G77" s="73">
        <f>SUM('Draw #16'!G77)+F77</f>
        <v>57350</v>
      </c>
      <c r="H77" s="23">
        <f t="shared" si="0"/>
        <v>57350</v>
      </c>
      <c r="I77" s="23">
        <v>0</v>
      </c>
      <c r="J77" s="23">
        <f>SUM(I77+'Draw #16'!J77)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#16'!E78:F78)</f>
        <v>0</v>
      </c>
      <c r="F78" s="74">
        <v>0</v>
      </c>
      <c r="G78" s="73">
        <f>SUM('Draw #16'!G78)+F78</f>
        <v>10000</v>
      </c>
      <c r="H78" s="23">
        <f t="shared" si="0"/>
        <v>10000</v>
      </c>
      <c r="I78" s="23">
        <v>0</v>
      </c>
      <c r="J78" s="23">
        <f>SUM(I78+'Draw #16'!J78)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#16'!E79:F79)</f>
        <v>0</v>
      </c>
      <c r="F79" s="74">
        <v>0</v>
      </c>
      <c r="G79" s="73" t="e">
        <f>SUM('Draw #16'!G79)+F79</f>
        <v>#REF!</v>
      </c>
      <c r="H79" s="23" t="e">
        <f t="shared" si="0"/>
        <v>#REF!</v>
      </c>
      <c r="I79" s="23">
        <v>0</v>
      </c>
      <c r="J79" s="23">
        <f>SUM(I79+'Draw #16'!J79)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#16'!E80:F80)</f>
        <v>0</v>
      </c>
      <c r="F80" s="74">
        <v>0</v>
      </c>
      <c r="G80" s="73" t="e">
        <f>SUM('Draw #16'!G80)+F80</f>
        <v>#REF!</v>
      </c>
      <c r="H80" s="23" t="e">
        <f t="shared" si="0"/>
        <v>#REF!</v>
      </c>
      <c r="I80" s="23">
        <v>0</v>
      </c>
      <c r="J80" s="23">
        <f>SUM(I80+'Draw #16'!J80)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#16'!E81:F81)</f>
        <v>0</v>
      </c>
      <c r="F81" s="74">
        <v>0</v>
      </c>
      <c r="G81" s="73" t="e">
        <f>SUM('Draw #16'!G81)+F81</f>
        <v>#REF!</v>
      </c>
      <c r="H81" s="23" t="e">
        <f t="shared" si="0"/>
        <v>#REF!</v>
      </c>
      <c r="I81" s="23">
        <v>0</v>
      </c>
      <c r="J81" s="23">
        <f>SUM(I81+'Draw #16'!J81)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#16'!E82:F82)</f>
        <v>0</v>
      </c>
      <c r="F82" s="74">
        <v>0</v>
      </c>
      <c r="G82" s="73">
        <f>SUM('Draw #16'!G82)+F82</f>
        <v>10500</v>
      </c>
      <c r="H82" s="23">
        <f t="shared" si="0"/>
        <v>10500</v>
      </c>
      <c r="I82" s="23">
        <v>0</v>
      </c>
      <c r="J82" s="23">
        <f>SUM(I82+'Draw #16'!J82)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#16'!E83:F83)</f>
        <v>0</v>
      </c>
      <c r="F83" s="74">
        <v>0</v>
      </c>
      <c r="G83" s="73">
        <f>SUM('Draw #16'!G83)+F83</f>
        <v>10000</v>
      </c>
      <c r="H83" s="23">
        <f t="shared" si="0"/>
        <v>10000</v>
      </c>
      <c r="I83" s="23">
        <v>0</v>
      </c>
      <c r="J83" s="23">
        <f>SUM(I83+'Draw #16'!J83)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#16'!E84:F84)</f>
        <v>0</v>
      </c>
      <c r="F84" s="74">
        <v>0</v>
      </c>
      <c r="G84" s="73">
        <f>SUM('Draw #16'!G84)+F84</f>
        <v>5000</v>
      </c>
      <c r="H84" s="23">
        <f t="shared" si="0"/>
        <v>5000</v>
      </c>
      <c r="I84" s="23">
        <v>0</v>
      </c>
      <c r="J84" s="23">
        <f>SUM(I84+'Draw #16'!J84)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#16'!E85:F85)</f>
        <v>0</v>
      </c>
      <c r="F85" s="74">
        <v>0</v>
      </c>
      <c r="G85" s="73">
        <f>SUM('Draw #16'!G85)+F85</f>
        <v>28619.55</v>
      </c>
      <c r="H85" s="23">
        <f t="shared" si="0"/>
        <v>28619.55</v>
      </c>
      <c r="I85" s="23">
        <v>0</v>
      </c>
      <c r="J85" s="23">
        <f>SUM(I85+'Draw #16'!J85)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#16'!E86:F86)</f>
        <v>0</v>
      </c>
      <c r="F86" s="74">
        <v>0</v>
      </c>
      <c r="G86" s="73">
        <f>SUM('Draw #16'!G86)+F86</f>
        <v>50000</v>
      </c>
      <c r="H86" s="23">
        <f t="shared" si="0"/>
        <v>50000</v>
      </c>
      <c r="I86" s="23">
        <v>0</v>
      </c>
      <c r="J86" s="23">
        <f>SUM(I86+'Draw #16'!J86)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#16'!E87:F87)</f>
        <v>0</v>
      </c>
      <c r="F87" s="74">
        <v>0</v>
      </c>
      <c r="G87" s="73">
        <f>SUM('Draw #16'!G87)+F87</f>
        <v>0</v>
      </c>
      <c r="H87" s="23">
        <f t="shared" si="0"/>
        <v>0</v>
      </c>
      <c r="I87" s="23">
        <v>0</v>
      </c>
      <c r="J87" s="23">
        <f>SUM(I87+'Draw #16'!J87)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#16'!E88:F88)</f>
        <v>0</v>
      </c>
      <c r="F88" s="74">
        <v>0</v>
      </c>
      <c r="G88" s="73">
        <f>SUM('Draw #16'!G88)+F88</f>
        <v>0</v>
      </c>
      <c r="H88" s="23">
        <f t="shared" si="0"/>
        <v>0</v>
      </c>
      <c r="I88" s="23">
        <v>0</v>
      </c>
      <c r="J88" s="23">
        <f>SUM(I88+'Draw #16'!J88)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#16'!E89:F89)</f>
        <v>0</v>
      </c>
      <c r="F89" s="74">
        <v>0</v>
      </c>
      <c r="G89" s="73">
        <f>SUM('Draw #16'!G89)+F89</f>
        <v>0</v>
      </c>
      <c r="H89" s="23">
        <f t="shared" si="0"/>
        <v>0</v>
      </c>
      <c r="I89" s="23">
        <v>0</v>
      </c>
      <c r="J89" s="23">
        <f>SUM(I89+'Draw #16'!J89)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#16'!E90:F90)</f>
        <v>0</v>
      </c>
      <c r="F90" s="74">
        <v>0</v>
      </c>
      <c r="G90" s="73">
        <f>SUM('Draw #16'!G90)+F90</f>
        <v>50000</v>
      </c>
      <c r="H90" s="23">
        <f t="shared" si="0"/>
        <v>50000</v>
      </c>
      <c r="I90" s="23">
        <v>0</v>
      </c>
      <c r="J90" s="23">
        <f>SUM(I90+'Draw #16'!J90)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#16'!E91:F91)</f>
        <v>0</v>
      </c>
      <c r="F91" s="74">
        <v>0</v>
      </c>
      <c r="G91" s="73">
        <f>SUM('Draw #16'!G91)+F91</f>
        <v>0</v>
      </c>
      <c r="H91" s="23">
        <f t="shared" si="0"/>
        <v>0</v>
      </c>
      <c r="I91" s="23">
        <v>0</v>
      </c>
      <c r="J91" s="23">
        <f>SUM(I91+'Draw #16'!J91)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#16'!E92:F92)</f>
        <v>0</v>
      </c>
      <c r="F92" s="74">
        <v>0</v>
      </c>
      <c r="G92" s="73">
        <f>SUM('Draw #16'!G92)+F92</f>
        <v>0</v>
      </c>
      <c r="H92" s="23">
        <f t="shared" si="0"/>
        <v>0</v>
      </c>
      <c r="I92" s="23">
        <v>0</v>
      </c>
      <c r="J92" s="23">
        <f>SUM(I92+'Draw #16'!J92)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#16'!E93:F93)</f>
        <v>0</v>
      </c>
      <c r="F93" s="74">
        <v>0</v>
      </c>
      <c r="G93" s="73">
        <f>SUM('Draw #16'!G93)+F93</f>
        <v>806320.04</v>
      </c>
      <c r="H93" s="23">
        <f t="shared" si="0"/>
        <v>806320.04</v>
      </c>
      <c r="I93" s="23">
        <v>0</v>
      </c>
      <c r="J93" s="23">
        <f>SUM(I93+'Draw #16'!J93)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#16'!E94:F94)</f>
        <v>0</v>
      </c>
      <c r="F94" s="74">
        <v>0</v>
      </c>
      <c r="G94" s="73">
        <f>SUM('Draw #16'!G94)+F94</f>
        <v>689162.43</v>
      </c>
      <c r="H94" s="23">
        <f t="shared" si="0"/>
        <v>689162.43</v>
      </c>
      <c r="I94" s="23">
        <v>0</v>
      </c>
      <c r="J94" s="23">
        <f>SUM(I94+'Draw #16'!J94)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#16'!E95:F95)</f>
        <v>0</v>
      </c>
      <c r="F95" s="74">
        <v>0</v>
      </c>
      <c r="G95" s="73" t="e">
        <f>SUM('Draw #16'!G95)+F95</f>
        <v>#REF!</v>
      </c>
      <c r="H95" s="23" t="e">
        <f t="shared" si="0"/>
        <v>#REF!</v>
      </c>
      <c r="I95" s="23">
        <v>0</v>
      </c>
      <c r="J95" s="23">
        <f>SUM(I95+'Draw #16'!J95)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#16'!E96:F96)</f>
        <v>0</v>
      </c>
      <c r="F96" s="74">
        <v>0</v>
      </c>
      <c r="G96" s="73" t="e">
        <f>SUM('Draw #16'!G96)+F96</f>
        <v>#REF!</v>
      </c>
      <c r="H96" s="23" t="e">
        <f t="shared" si="0"/>
        <v>#REF!</v>
      </c>
      <c r="I96" s="23">
        <v>0</v>
      </c>
      <c r="J96" s="23">
        <f>SUM(I96+'Draw #16'!J96)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#16'!E97:F97)</f>
        <v>0</v>
      </c>
      <c r="F97" s="74">
        <v>0</v>
      </c>
      <c r="G97" s="73" t="e">
        <f>SUM('Draw #16'!G97)+F97</f>
        <v>#REF!</v>
      </c>
      <c r="H97" s="23" t="e">
        <f t="shared" si="0"/>
        <v>#REF!</v>
      </c>
      <c r="I97" s="23">
        <v>0</v>
      </c>
      <c r="J97" s="23">
        <f>SUM(I97+'Draw #16'!J97)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#16'!E98:F98)</f>
        <v>0</v>
      </c>
      <c r="F98" s="74">
        <v>0</v>
      </c>
      <c r="G98" s="73" t="e">
        <f>SUM('Draw #16'!G98)+F98</f>
        <v>#REF!</v>
      </c>
      <c r="H98" s="23" t="e">
        <f t="shared" si="0"/>
        <v>#REF!</v>
      </c>
      <c r="I98" s="23">
        <v>0</v>
      </c>
      <c r="J98" s="23">
        <f>SUM(I98+'Draw #16'!J98)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#16'!E99:F99)</f>
        <v>0</v>
      </c>
      <c r="F99" s="74">
        <v>0</v>
      </c>
      <c r="G99" s="73" t="e">
        <f>SUM('Draw #16'!G99)+F99</f>
        <v>#REF!</v>
      </c>
      <c r="H99" s="23" t="e">
        <f t="shared" si="0"/>
        <v>#REF!</v>
      </c>
      <c r="I99" s="23">
        <v>0</v>
      </c>
      <c r="J99" s="23">
        <f>SUM(I99+'Draw #16'!J99)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#16'!E100:F100)</f>
        <v>0</v>
      </c>
      <c r="F100" s="74">
        <v>0</v>
      </c>
      <c r="G100" s="73" t="e">
        <f>SUM('Draw #16'!G100)+F100</f>
        <v>#REF!</v>
      </c>
      <c r="H100" s="23" t="e">
        <f t="shared" si="0"/>
        <v>#REF!</v>
      </c>
      <c r="I100" s="23">
        <v>0</v>
      </c>
      <c r="J100" s="23">
        <f>SUM(I100+'Draw #16'!J100)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#16'!E101:F101)</f>
        <v>0</v>
      </c>
      <c r="F101" s="74">
        <v>0</v>
      </c>
      <c r="G101" s="73" t="e">
        <f>SUM('Draw #16'!G101)+F101</f>
        <v>#REF!</v>
      </c>
      <c r="H101" s="23" t="e">
        <f t="shared" si="0"/>
        <v>#REF!</v>
      </c>
      <c r="I101" s="23">
        <v>0</v>
      </c>
      <c r="J101" s="23">
        <f>SUM(I101+'Draw #16'!J101)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#16'!E102:F102)</f>
        <v>0</v>
      </c>
      <c r="F102" s="74">
        <v>0</v>
      </c>
      <c r="G102" s="73" t="e">
        <f>SUM('Draw #16'!G102)+F102</f>
        <v>#REF!</v>
      </c>
      <c r="H102" s="23" t="e">
        <f t="shared" si="0"/>
        <v>#REF!</v>
      </c>
      <c r="I102" s="23">
        <v>0</v>
      </c>
      <c r="J102" s="23">
        <f>SUM(I102+'Draw #16'!J102)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#16'!E103:F103)</f>
        <v>0</v>
      </c>
      <c r="F103" s="74">
        <v>0</v>
      </c>
      <c r="G103" s="73" t="e">
        <f>SUM('Draw #16'!G103)+F103</f>
        <v>#REF!</v>
      </c>
      <c r="H103" s="23" t="e">
        <f t="shared" si="0"/>
        <v>#REF!</v>
      </c>
      <c r="I103" s="23">
        <v>0</v>
      </c>
      <c r="J103" s="23">
        <f>SUM(I103+'Draw #16'!J103)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#16'!E104:F104)</f>
        <v>0</v>
      </c>
      <c r="F104" s="74">
        <v>0</v>
      </c>
      <c r="G104" s="73" t="e">
        <f>SUM('Draw #16'!G104)+F104</f>
        <v>#REF!</v>
      </c>
      <c r="H104" s="23" t="e">
        <f t="shared" si="0"/>
        <v>#REF!</v>
      </c>
      <c r="I104" s="23">
        <v>0</v>
      </c>
      <c r="J104" s="23">
        <f>SUM(I104+'Draw #16'!J104)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#16'!E105:F105)</f>
        <v>0</v>
      </c>
      <c r="F105" s="74">
        <v>0</v>
      </c>
      <c r="G105" s="73" t="e">
        <f>SUM('Draw #16'!G105)+F105</f>
        <v>#REF!</v>
      </c>
      <c r="H105" s="23" t="e">
        <f t="shared" si="0"/>
        <v>#REF!</v>
      </c>
      <c r="I105" s="23">
        <v>0</v>
      </c>
      <c r="J105" s="23">
        <f>SUM(I105+'Draw #16'!J105)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#16'!E106:F106)</f>
        <v>0</v>
      </c>
      <c r="F106" s="74">
        <v>0</v>
      </c>
      <c r="G106" s="73" t="e">
        <f>SUM('Draw #16'!G106)+F106</f>
        <v>#REF!</v>
      </c>
      <c r="H106" s="23" t="e">
        <f t="shared" si="0"/>
        <v>#REF!</v>
      </c>
      <c r="I106" s="23">
        <v>0</v>
      </c>
      <c r="J106" s="23">
        <f>SUM(I106+'Draw #16'!J106)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#16'!E107:F107)</f>
        <v>0</v>
      </c>
      <c r="F107" s="74">
        <v>0</v>
      </c>
      <c r="G107" s="73" t="e">
        <f>SUM('Draw #16'!G107)+F107</f>
        <v>#REF!</v>
      </c>
      <c r="H107" s="23" t="e">
        <f t="shared" si="0"/>
        <v>#REF!</v>
      </c>
      <c r="I107" s="23">
        <v>0</v>
      </c>
      <c r="J107" s="23">
        <f>SUM(I107+'Draw #16'!J107)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#16'!E108:F108)</f>
        <v>0</v>
      </c>
      <c r="F108" s="74">
        <v>0</v>
      </c>
      <c r="G108" s="73" t="e">
        <f>SUM('Draw #16'!G108)+F108</f>
        <v>#REF!</v>
      </c>
      <c r="H108" s="23" t="e">
        <f t="shared" si="0"/>
        <v>#REF!</v>
      </c>
      <c r="I108" s="23">
        <v>0</v>
      </c>
      <c r="J108" s="23">
        <f>SUM(I108+'Draw #16'!J108)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#16'!E109:F109)</f>
        <v>0</v>
      </c>
      <c r="F109" s="74">
        <v>0</v>
      </c>
      <c r="G109" s="73" t="e">
        <f>SUM('Draw #16'!G109)+F109</f>
        <v>#REF!</v>
      </c>
      <c r="H109" s="23" t="e">
        <f t="shared" si="0"/>
        <v>#REF!</v>
      </c>
      <c r="I109" s="23">
        <v>0</v>
      </c>
      <c r="J109" s="23">
        <f>SUM(I109+'Draw #16'!J109)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#16'!E110:F110)</f>
        <v>0</v>
      </c>
      <c r="F110" s="74">
        <v>0</v>
      </c>
      <c r="G110" s="73" t="e">
        <f>SUM('Draw #16'!G110)+F110</f>
        <v>#REF!</v>
      </c>
      <c r="H110" s="23" t="e">
        <f t="shared" si="0"/>
        <v>#REF!</v>
      </c>
      <c r="I110" s="23">
        <v>0</v>
      </c>
      <c r="J110" s="23">
        <f>SUM(I110+'Draw #16'!J110)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#16'!E111:F111)</f>
        <v>0</v>
      </c>
      <c r="F111" s="74">
        <v>0</v>
      </c>
      <c r="G111" s="73" t="e">
        <f>SUM('Draw #16'!G111)+F111</f>
        <v>#REF!</v>
      </c>
      <c r="H111" s="23" t="e">
        <f t="shared" si="0"/>
        <v>#REF!</v>
      </c>
      <c r="I111" s="23">
        <v>0</v>
      </c>
      <c r="J111" s="23">
        <f>SUM(I111+'Draw #16'!J111)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#16'!E112:F112)</f>
        <v>0</v>
      </c>
      <c r="F112" s="74">
        <v>0</v>
      </c>
      <c r="G112" s="73" t="e">
        <f>SUM('Draw #16'!G112)+F112</f>
        <v>#REF!</v>
      </c>
      <c r="H112" s="23" t="e">
        <f t="shared" si="0"/>
        <v>#REF!</v>
      </c>
      <c r="I112" s="23">
        <v>0</v>
      </c>
      <c r="J112" s="23">
        <f>SUM(I112+'Draw #16'!J112)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#16'!E113:F113)</f>
        <v>0</v>
      </c>
      <c r="F113" s="74">
        <v>0</v>
      </c>
      <c r="G113" s="73" t="e">
        <f>SUM('Draw #16'!G113)+F113</f>
        <v>#REF!</v>
      </c>
      <c r="H113" s="23" t="e">
        <f t="shared" si="0"/>
        <v>#REF!</v>
      </c>
      <c r="I113" s="23">
        <v>0</v>
      </c>
      <c r="J113" s="23">
        <f>SUM(I113+'Draw #16'!J113)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#16'!E114:F114)</f>
        <v>0</v>
      </c>
      <c r="F114" s="74">
        <v>0</v>
      </c>
      <c r="G114" s="73" t="e">
        <f>SUM('Draw #16'!G114)+F114</f>
        <v>#REF!</v>
      </c>
      <c r="H114" s="23" t="e">
        <f t="shared" si="0"/>
        <v>#REF!</v>
      </c>
      <c r="I114" s="23">
        <v>0</v>
      </c>
      <c r="J114" s="23">
        <f>SUM(I114+'Draw #16'!J114)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#16'!E115:F115)</f>
        <v>0</v>
      </c>
      <c r="F115" s="74">
        <v>0</v>
      </c>
      <c r="G115" s="73" t="e">
        <f>SUM('Draw #16'!G115)+F115</f>
        <v>#REF!</v>
      </c>
      <c r="H115" s="23" t="e">
        <f t="shared" si="0"/>
        <v>#REF!</v>
      </c>
      <c r="I115" s="23">
        <v>0</v>
      </c>
      <c r="J115" s="23">
        <f>SUM(I115+'Draw #16'!J115)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#16'!E116:F116)</f>
        <v>0</v>
      </c>
      <c r="F116" s="74">
        <v>0</v>
      </c>
      <c r="G116" s="73" t="e">
        <f>SUM('Draw #16'!G116)+F116</f>
        <v>#REF!</v>
      </c>
      <c r="H116" s="23" t="e">
        <f t="shared" si="0"/>
        <v>#REF!</v>
      </c>
      <c r="I116" s="23">
        <v>0</v>
      </c>
      <c r="J116" s="23">
        <f>SUM(I116+'Draw #16'!J116)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#16'!E117:F117)</f>
        <v>0</v>
      </c>
      <c r="F117" s="74">
        <v>0</v>
      </c>
      <c r="G117" s="73" t="e">
        <f>SUM('Draw #16'!G117)+F117</f>
        <v>#REF!</v>
      </c>
      <c r="H117" s="23" t="e">
        <f t="shared" si="0"/>
        <v>#REF!</v>
      </c>
      <c r="I117" s="23">
        <v>0</v>
      </c>
      <c r="J117" s="23">
        <f>SUM(I117+'Draw #16'!J117)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#16'!E118:F118)</f>
        <v>0</v>
      </c>
      <c r="F118" s="74">
        <v>0</v>
      </c>
      <c r="G118" s="73" t="e">
        <f>SUM('Draw #16'!G118)+F118</f>
        <v>#REF!</v>
      </c>
      <c r="H118" s="23" t="e">
        <f t="shared" si="0"/>
        <v>#REF!</v>
      </c>
      <c r="I118" s="23">
        <v>0</v>
      </c>
      <c r="J118" s="23">
        <f>SUM(I118+'Draw #16'!J118)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#16'!E119:F119)</f>
        <v>0</v>
      </c>
      <c r="F119" s="74">
        <v>0</v>
      </c>
      <c r="G119" s="73" t="e">
        <f>SUM('Draw #16'!G119)+F119</f>
        <v>#REF!</v>
      </c>
      <c r="H119" s="23" t="e">
        <f t="shared" si="0"/>
        <v>#REF!</v>
      </c>
      <c r="I119" s="23">
        <v>0</v>
      </c>
      <c r="J119" s="23">
        <f>SUM(I119+'Draw #16'!J119)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#16'!E120:F120)</f>
        <v>0</v>
      </c>
      <c r="F120" s="74">
        <v>0</v>
      </c>
      <c r="G120" s="73" t="e">
        <f>SUM('Draw #16'!G120)+F120</f>
        <v>#REF!</v>
      </c>
      <c r="H120" s="23" t="e">
        <f t="shared" si="0"/>
        <v>#REF!</v>
      </c>
      <c r="I120" s="23">
        <v>0</v>
      </c>
      <c r="J120" s="23">
        <f>SUM(I120+'Draw #16'!J120)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#16'!E121:F121)</f>
        <v>0</v>
      </c>
      <c r="F121" s="74">
        <v>0</v>
      </c>
      <c r="G121" s="73" t="e">
        <f>SUM('Draw #16'!G121)+F121</f>
        <v>#REF!</v>
      </c>
      <c r="H121" s="23" t="e">
        <f t="shared" si="0"/>
        <v>#REF!</v>
      </c>
      <c r="I121" s="23">
        <v>0</v>
      </c>
      <c r="J121" s="23">
        <f>SUM(I121+'Draw #16'!J121)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#16'!E122:F122)</f>
        <v>0</v>
      </c>
      <c r="F122" s="74">
        <v>0</v>
      </c>
      <c r="G122" s="73" t="e">
        <f>SUM('Draw #16'!G122)+F122</f>
        <v>#REF!</v>
      </c>
      <c r="H122" s="23" t="e">
        <f t="shared" si="0"/>
        <v>#REF!</v>
      </c>
      <c r="I122" s="23">
        <v>0</v>
      </c>
      <c r="J122" s="23">
        <f>SUM(I122+'Draw #16'!J122)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#16'!E123:F123)</f>
        <v>0</v>
      </c>
      <c r="F123" s="74">
        <v>0</v>
      </c>
      <c r="G123" s="73" t="e">
        <f>SUM('Draw #16'!G123)+F123</f>
        <v>#REF!</v>
      </c>
      <c r="H123" s="23" t="e">
        <f t="shared" si="0"/>
        <v>#REF!</v>
      </c>
      <c r="I123" s="23">
        <v>0</v>
      </c>
      <c r="J123" s="23">
        <f>SUM(I123+'Draw #16'!J123)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#16'!E124:F124)</f>
        <v>0</v>
      </c>
      <c r="F124" s="74">
        <v>0</v>
      </c>
      <c r="G124" s="73" t="e">
        <f>SUM('Draw #16'!G124)+F124</f>
        <v>#REF!</v>
      </c>
      <c r="H124" s="23" t="e">
        <f t="shared" si="0"/>
        <v>#REF!</v>
      </c>
      <c r="I124" s="23">
        <v>0</v>
      </c>
      <c r="J124" s="23">
        <f>SUM(I124+'Draw #16'!J124)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#16'!E125:F125)</f>
        <v>0</v>
      </c>
      <c r="F125" s="74">
        <v>0</v>
      </c>
      <c r="G125" s="73" t="e">
        <f>SUM('Draw #16'!G125)+F125</f>
        <v>#REF!</v>
      </c>
      <c r="H125" s="23" t="e">
        <f t="shared" si="0"/>
        <v>#REF!</v>
      </c>
      <c r="I125" s="23">
        <v>0</v>
      </c>
      <c r="J125" s="23">
        <f>SUM(I125+'Draw #16'!J125)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#16'!E126:F126)</f>
        <v>0</v>
      </c>
      <c r="F126" s="74">
        <v>0</v>
      </c>
      <c r="G126" s="73" t="e">
        <f>SUM('Draw #16'!G126)+F126</f>
        <v>#REF!</v>
      </c>
      <c r="H126" s="23" t="e">
        <f t="shared" si="0"/>
        <v>#REF!</v>
      </c>
      <c r="I126" s="23">
        <v>0</v>
      </c>
      <c r="J126" s="23">
        <f>SUM(I126+'Draw #16'!J126)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#16'!E127:F127)</f>
        <v>0</v>
      </c>
      <c r="F127" s="74">
        <v>0</v>
      </c>
      <c r="G127" s="73" t="e">
        <f>SUM('Draw #16'!G127)+F127</f>
        <v>#REF!</v>
      </c>
      <c r="H127" s="23" t="e">
        <f t="shared" si="0"/>
        <v>#REF!</v>
      </c>
      <c r="I127" s="23">
        <v>0</v>
      </c>
      <c r="J127" s="23">
        <f>SUM(I127+'Draw #16'!J127)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#16'!E128:F128)</f>
        <v>0</v>
      </c>
      <c r="F128" s="74">
        <v>0</v>
      </c>
      <c r="G128" s="73" t="e">
        <f>SUM('Draw #16'!G128)+F128</f>
        <v>#REF!</v>
      </c>
      <c r="H128" s="23" t="e">
        <f t="shared" si="0"/>
        <v>#REF!</v>
      </c>
      <c r="I128" s="23">
        <v>0</v>
      </c>
      <c r="J128" s="23">
        <f>SUM(I128+'Draw #16'!J128)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#16'!E129:F129)</f>
        <v>0</v>
      </c>
      <c r="F129" s="74">
        <v>0</v>
      </c>
      <c r="G129" s="73" t="e">
        <f>SUM('Draw #16'!G129)+F129</f>
        <v>#REF!</v>
      </c>
      <c r="H129" s="23" t="e">
        <f t="shared" si="0"/>
        <v>#REF!</v>
      </c>
      <c r="I129" s="23">
        <v>0</v>
      </c>
      <c r="J129" s="23">
        <f>SUM(I129+'Draw #16'!J129)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#16'!E130:F130)</f>
        <v>0</v>
      </c>
      <c r="F130" s="74">
        <v>0</v>
      </c>
      <c r="G130" s="73" t="e">
        <f>SUM('Draw #16'!G130)+F130</f>
        <v>#REF!</v>
      </c>
      <c r="H130" s="23" t="e">
        <f t="shared" si="0"/>
        <v>#REF!</v>
      </c>
      <c r="I130" s="23">
        <v>0</v>
      </c>
      <c r="J130" s="23">
        <f>SUM(I130+'Draw #16'!J130)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#16'!E131:F131)</f>
        <v>0</v>
      </c>
      <c r="F131" s="74">
        <v>0</v>
      </c>
      <c r="G131" s="73" t="e">
        <f>SUM('Draw #16'!G131)+F131</f>
        <v>#REF!</v>
      </c>
      <c r="H131" s="23" t="e">
        <f t="shared" si="0"/>
        <v>#REF!</v>
      </c>
      <c r="I131" s="23">
        <v>0</v>
      </c>
      <c r="J131" s="23">
        <f>SUM(I131+'Draw #16'!J131)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#16'!E132:F132)</f>
        <v>0</v>
      </c>
      <c r="F132" s="74">
        <v>0</v>
      </c>
      <c r="G132" s="73" t="e">
        <f>SUM('Draw #16'!G132)+F132</f>
        <v>#REF!</v>
      </c>
      <c r="H132" s="23" t="e">
        <f t="shared" si="0"/>
        <v>#REF!</v>
      </c>
      <c r="I132" s="23">
        <v>0</v>
      </c>
      <c r="J132" s="23">
        <f>SUM(I132+'Draw #16'!J132)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#16'!E133:F133)</f>
        <v>0</v>
      </c>
      <c r="F133" s="74">
        <v>0</v>
      </c>
      <c r="G133" s="73" t="e">
        <f>SUM('Draw #16'!G133)+F133</f>
        <v>#REF!</v>
      </c>
      <c r="H133" s="23" t="e">
        <f t="shared" si="0"/>
        <v>#REF!</v>
      </c>
      <c r="I133" s="23">
        <v>0</v>
      </c>
      <c r="J133" s="23">
        <f>SUM(I133+'Draw #16'!J133)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#16'!E134:F134)</f>
        <v>0</v>
      </c>
      <c r="F134" s="74">
        <v>0</v>
      </c>
      <c r="G134" s="73" t="e">
        <f>SUM('Draw #16'!G134)+F134</f>
        <v>#REF!</v>
      </c>
      <c r="H134" s="23" t="e">
        <f t="shared" si="0"/>
        <v>#REF!</v>
      </c>
      <c r="I134" s="23">
        <v>0</v>
      </c>
      <c r="J134" s="23">
        <f>SUM(I134+'Draw #16'!J134)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#16'!E135:F135)</f>
        <v>0</v>
      </c>
      <c r="F135" s="74">
        <v>0</v>
      </c>
      <c r="G135" s="73" t="e">
        <f>SUM('Draw #16'!G135)+F135</f>
        <v>#REF!</v>
      </c>
      <c r="H135" s="23" t="e">
        <f t="shared" si="0"/>
        <v>#REF!</v>
      </c>
      <c r="I135" s="23">
        <v>0</v>
      </c>
      <c r="J135" s="23">
        <f>SUM(I135+'Draw #16'!J135)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15" priority="1" stopIfTrue="1">
      <formula>$I10&gt;0</formula>
    </cfRule>
    <cfRule type="expression" dxfId="14" priority="2" stopIfTrue="1">
      <formula>$K10=100%</formula>
    </cfRule>
  </conditionalFormatting>
  <conditionalFormatting sqref="D10:K135">
    <cfRule type="expression" dxfId="13" priority="3" stopIfTrue="1">
      <formula>$K10=""</formula>
    </cfRule>
    <cfRule type="expression" dxfId="12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18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#17'!E10:F10)</f>
        <v>0</v>
      </c>
      <c r="F10" s="74">
        <v>0</v>
      </c>
      <c r="G10" s="73">
        <f>SUM('Draw #17'!G10)+F10</f>
        <v>50000</v>
      </c>
      <c r="H10" s="23">
        <f t="shared" ref="H10:H135" si="0">SUM(G10-J10)</f>
        <v>50000</v>
      </c>
      <c r="I10" s="23">
        <v>0</v>
      </c>
      <c r="J10" s="23">
        <f>SUM(I10+'Draw #17'!J10)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#17'!E11:F11)</f>
        <v>0</v>
      </c>
      <c r="F11" s="74">
        <v>0</v>
      </c>
      <c r="G11" s="73">
        <f>SUM('Draw #17'!G11)+F11</f>
        <v>25000</v>
      </c>
      <c r="H11" s="23">
        <f t="shared" si="0"/>
        <v>25000</v>
      </c>
      <c r="I11" s="23">
        <v>0</v>
      </c>
      <c r="J11" s="23">
        <f>SUM(I11+'Draw #17'!J11)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#17'!E12:F12)</f>
        <v>0</v>
      </c>
      <c r="F12" s="74">
        <v>0</v>
      </c>
      <c r="G12" s="73">
        <f>SUM('Draw #17'!G12)+F12</f>
        <v>30000</v>
      </c>
      <c r="H12" s="23">
        <f t="shared" si="0"/>
        <v>30000</v>
      </c>
      <c r="I12" s="23">
        <v>0</v>
      </c>
      <c r="J12" s="23">
        <f>SUM(I12+'Draw #17'!J12)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#17'!E13:F13)</f>
        <v>0</v>
      </c>
      <c r="F13" s="74">
        <v>0</v>
      </c>
      <c r="G13" s="73">
        <f>SUM('Draw #17'!G13)+F13</f>
        <v>30000</v>
      </c>
      <c r="H13" s="23">
        <f t="shared" si="0"/>
        <v>30000</v>
      </c>
      <c r="I13" s="23">
        <v>0</v>
      </c>
      <c r="J13" s="23">
        <f>SUM(I13+'Draw #17'!J13)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#17'!E14:F14)</f>
        <v>0</v>
      </c>
      <c r="F14" s="74">
        <v>0</v>
      </c>
      <c r="G14" s="73">
        <f>SUM('Draw #17'!G14)+F14</f>
        <v>75000</v>
      </c>
      <c r="H14" s="23">
        <f t="shared" si="0"/>
        <v>75000</v>
      </c>
      <c r="I14" s="23">
        <v>0</v>
      </c>
      <c r="J14" s="23">
        <f>SUM(I14+'Draw #17'!J14)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#17'!E15:F15)</f>
        <v>0</v>
      </c>
      <c r="F15" s="74">
        <v>0</v>
      </c>
      <c r="G15" s="73">
        <f>SUM('Draw #17'!G15)+F15</f>
        <v>35</v>
      </c>
      <c r="H15" s="23">
        <f t="shared" si="0"/>
        <v>35</v>
      </c>
      <c r="I15" s="23">
        <v>0</v>
      </c>
      <c r="J15" s="23">
        <f>SUM(I15+'Draw #17'!J15)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#17'!E16:F16)</f>
        <v>0</v>
      </c>
      <c r="F16" s="74">
        <v>0</v>
      </c>
      <c r="G16" s="73">
        <f>SUM('Draw #17'!G16)+F16</f>
        <v>25000</v>
      </c>
      <c r="H16" s="23">
        <f t="shared" si="0"/>
        <v>25000</v>
      </c>
      <c r="I16" s="23">
        <v>0</v>
      </c>
      <c r="J16" s="23">
        <f>SUM(I16+'Draw #17'!J16)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#17'!E17:F17)</f>
        <v>0</v>
      </c>
      <c r="F17" s="74">
        <v>0</v>
      </c>
      <c r="G17" s="73">
        <f>SUM('Draw #17'!G17)+F17</f>
        <v>10000</v>
      </c>
      <c r="H17" s="23">
        <f t="shared" si="0"/>
        <v>10000</v>
      </c>
      <c r="I17" s="23">
        <v>0</v>
      </c>
      <c r="J17" s="23">
        <f>SUM(I17+'Draw #17'!J17)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#17'!E18:F18)</f>
        <v>0</v>
      </c>
      <c r="F18" s="74">
        <v>0</v>
      </c>
      <c r="G18" s="73">
        <f>SUM('Draw #17'!G18)+F18</f>
        <v>10000</v>
      </c>
      <c r="H18" s="23">
        <f t="shared" si="0"/>
        <v>10000</v>
      </c>
      <c r="I18" s="23">
        <v>0</v>
      </c>
      <c r="J18" s="23">
        <f>SUM(I18+'Draw #17'!J18)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#17'!E19:F19)</f>
        <v>0</v>
      </c>
      <c r="F19" s="74">
        <v>0</v>
      </c>
      <c r="G19" s="73">
        <f>SUM('Draw #17'!G19)+F19</f>
        <v>10000</v>
      </c>
      <c r="H19" s="23">
        <f t="shared" si="0"/>
        <v>10000</v>
      </c>
      <c r="I19" s="23">
        <v>0</v>
      </c>
      <c r="J19" s="23">
        <f>SUM(I19+'Draw #17'!J19)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#17'!E20:F20)</f>
        <v>0</v>
      </c>
      <c r="F20" s="74">
        <v>0</v>
      </c>
      <c r="G20" s="73">
        <f>SUM('Draw #17'!G20)+F20</f>
        <v>20000</v>
      </c>
      <c r="H20" s="23">
        <f t="shared" si="0"/>
        <v>20000</v>
      </c>
      <c r="I20" s="23">
        <v>0</v>
      </c>
      <c r="J20" s="23">
        <f>SUM(I20+'Draw #17'!J20)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#17'!E21:F21)</f>
        <v>0</v>
      </c>
      <c r="F21" s="74">
        <v>0</v>
      </c>
      <c r="G21" s="73">
        <f>SUM('Draw #17'!G21)+F21</f>
        <v>382500</v>
      </c>
      <c r="H21" s="23">
        <f t="shared" si="0"/>
        <v>382500</v>
      </c>
      <c r="I21" s="23">
        <v>0</v>
      </c>
      <c r="J21" s="23">
        <f>SUM(I21+'Draw #17'!J21)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#17'!E22:F22)</f>
        <v>0</v>
      </c>
      <c r="F22" s="74">
        <v>0</v>
      </c>
      <c r="G22" s="73">
        <f>SUM('Draw #17'!G22)+F22</f>
        <v>0</v>
      </c>
      <c r="H22" s="23">
        <f t="shared" si="0"/>
        <v>0</v>
      </c>
      <c r="I22" s="23">
        <v>0</v>
      </c>
      <c r="J22" s="23">
        <f>SUM(I22+'Draw #17'!J22)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#17'!E23:F23)</f>
        <v>0</v>
      </c>
      <c r="F23" s="74">
        <v>0</v>
      </c>
      <c r="G23" s="73">
        <f>SUM('Draw #17'!G23)+F23</f>
        <v>0</v>
      </c>
      <c r="H23" s="23">
        <f t="shared" si="0"/>
        <v>0</v>
      </c>
      <c r="I23" s="23">
        <v>0</v>
      </c>
      <c r="J23" s="23">
        <f>SUM(I23+'Draw #17'!J23)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#17'!E24:F24)</f>
        <v>0</v>
      </c>
      <c r="F24" s="74">
        <v>0</v>
      </c>
      <c r="G24" s="73">
        <f>SUM('Draw #17'!G24)+F24</f>
        <v>50000</v>
      </c>
      <c r="H24" s="23">
        <f t="shared" si="0"/>
        <v>50000</v>
      </c>
      <c r="I24" s="23">
        <v>0</v>
      </c>
      <c r="J24" s="23">
        <f>SUM(I24+'Draw #17'!J24)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#17'!E25:F25)</f>
        <v>0</v>
      </c>
      <c r="F25" s="74">
        <v>0</v>
      </c>
      <c r="G25" s="73">
        <f>SUM('Draw #17'!G25)+F25</f>
        <v>7000</v>
      </c>
      <c r="H25" s="23">
        <f t="shared" si="0"/>
        <v>7000</v>
      </c>
      <c r="I25" s="23">
        <v>0</v>
      </c>
      <c r="J25" s="23">
        <f>SUM(I25+'Draw #17'!J25)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#17'!E26:F26)</f>
        <v>0</v>
      </c>
      <c r="F26" s="74">
        <v>0</v>
      </c>
      <c r="G26" s="73">
        <f>SUM('Draw #17'!G26)+F26</f>
        <v>592020.54</v>
      </c>
      <c r="H26" s="23">
        <f t="shared" si="0"/>
        <v>592020.54</v>
      </c>
      <c r="I26" s="23">
        <v>0</v>
      </c>
      <c r="J26" s="23">
        <f>SUM(I26+'Draw #17'!J26)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#17'!E27:F27)</f>
        <v>0</v>
      </c>
      <c r="F27" s="74">
        <v>0</v>
      </c>
      <c r="G27" s="73">
        <f>SUM('Draw #17'!G27)+F27</f>
        <v>79500</v>
      </c>
      <c r="H27" s="23">
        <f t="shared" si="0"/>
        <v>79500</v>
      </c>
      <c r="I27" s="23">
        <v>0</v>
      </c>
      <c r="J27" s="23">
        <f>SUM(I27+'Draw #17'!J27)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#17'!E28:F28)</f>
        <v>0</v>
      </c>
      <c r="F28" s="74">
        <v>0</v>
      </c>
      <c r="G28" s="73">
        <f>SUM('Draw #17'!G28)+F28</f>
        <v>11000</v>
      </c>
      <c r="H28" s="23">
        <f t="shared" si="0"/>
        <v>11000</v>
      </c>
      <c r="I28" s="23">
        <v>0</v>
      </c>
      <c r="J28" s="23">
        <f>SUM(I28+'Draw #17'!J28)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#17'!E29:F29)</f>
        <v>0</v>
      </c>
      <c r="F29" s="74">
        <v>0</v>
      </c>
      <c r="G29" s="73">
        <f>SUM('Draw #17'!G29)+F29</f>
        <v>327470</v>
      </c>
      <c r="H29" s="23">
        <f t="shared" si="0"/>
        <v>327470</v>
      </c>
      <c r="I29" s="23">
        <v>0</v>
      </c>
      <c r="J29" s="23">
        <f>SUM(I29+'Draw #17'!J29)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#17'!E30:F30)</f>
        <v>0</v>
      </c>
      <c r="F30" s="74">
        <v>0</v>
      </c>
      <c r="G30" s="73">
        <f>SUM('Draw #17'!G30)+F30</f>
        <v>5000</v>
      </c>
      <c r="H30" s="23">
        <f t="shared" si="0"/>
        <v>5000</v>
      </c>
      <c r="I30" s="23">
        <v>0</v>
      </c>
      <c r="J30" s="23">
        <f>SUM(I30+'Draw #17'!J30)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#17'!E31:F31)</f>
        <v>0</v>
      </c>
      <c r="F31" s="74">
        <v>0</v>
      </c>
      <c r="G31" s="73">
        <f>SUM('Draw #17'!G31)+F31</f>
        <v>60042</v>
      </c>
      <c r="H31" s="23">
        <f t="shared" si="0"/>
        <v>60042</v>
      </c>
      <c r="I31" s="23">
        <v>0</v>
      </c>
      <c r="J31" s="23">
        <f>SUM(I31+'Draw #17'!J31)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#17'!E32:F32)</f>
        <v>0</v>
      </c>
      <c r="F32" s="74">
        <v>0</v>
      </c>
      <c r="G32" s="73">
        <f>SUM('Draw #17'!G32)+F32</f>
        <v>143700</v>
      </c>
      <c r="H32" s="23">
        <f t="shared" si="0"/>
        <v>143700</v>
      </c>
      <c r="I32" s="23">
        <v>0</v>
      </c>
      <c r="J32" s="23">
        <f>SUM(I32+'Draw #17'!J32)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#17'!E33:F33)</f>
        <v>0</v>
      </c>
      <c r="F33" s="74">
        <v>0</v>
      </c>
      <c r="G33" s="73">
        <f>SUM('Draw #17'!G33)+F33</f>
        <v>13055</v>
      </c>
      <c r="H33" s="23">
        <f t="shared" si="0"/>
        <v>13055</v>
      </c>
      <c r="I33" s="23">
        <v>0</v>
      </c>
      <c r="J33" s="23">
        <f>SUM(I33+'Draw #17'!J33)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#17'!E34:F34)</f>
        <v>0</v>
      </c>
      <c r="F34" s="74">
        <v>0</v>
      </c>
      <c r="G34" s="73">
        <f>SUM('Draw #17'!G34)+F34</f>
        <v>33988.019999999997</v>
      </c>
      <c r="H34" s="23">
        <f t="shared" si="0"/>
        <v>33988.019999999997</v>
      </c>
      <c r="I34" s="23">
        <v>0</v>
      </c>
      <c r="J34" s="23">
        <f>SUM(I34+'Draw #17'!J34)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#17'!E35:F35)</f>
        <v>0</v>
      </c>
      <c r="F35" s="74">
        <v>0</v>
      </c>
      <c r="G35" s="73">
        <f>SUM('Draw #17'!G35)+F35</f>
        <v>10000</v>
      </c>
      <c r="H35" s="23">
        <f t="shared" si="0"/>
        <v>10000</v>
      </c>
      <c r="I35" s="23">
        <v>0</v>
      </c>
      <c r="J35" s="23">
        <f>SUM(I35+'Draw #17'!J35)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#17'!E36:F36)</f>
        <v>0</v>
      </c>
      <c r="F36" s="74">
        <v>0</v>
      </c>
      <c r="G36" s="73">
        <f>SUM('Draw #17'!G36)+F36</f>
        <v>75000</v>
      </c>
      <c r="H36" s="23">
        <f t="shared" si="0"/>
        <v>75000</v>
      </c>
      <c r="I36" s="23">
        <v>0</v>
      </c>
      <c r="J36" s="23">
        <f>SUM(I36+'Draw #17'!J36)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#17'!E37:F37)</f>
        <v>0</v>
      </c>
      <c r="F37" s="74">
        <v>0</v>
      </c>
      <c r="G37" s="73">
        <f>SUM('Draw #17'!G37)+F37</f>
        <v>35000</v>
      </c>
      <c r="H37" s="23">
        <f t="shared" si="0"/>
        <v>35000</v>
      </c>
      <c r="I37" s="23">
        <v>0</v>
      </c>
      <c r="J37" s="23">
        <f>SUM(I37+'Draw #17'!J37)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#17'!E38:F38)</f>
        <v>0</v>
      </c>
      <c r="F38" s="74">
        <v>0</v>
      </c>
      <c r="G38" s="73">
        <f>SUM('Draw #17'!G38)+F38</f>
        <v>970000</v>
      </c>
      <c r="H38" s="23">
        <f t="shared" si="0"/>
        <v>970000</v>
      </c>
      <c r="I38" s="23">
        <v>0</v>
      </c>
      <c r="J38" s="23">
        <f>SUM(I38+'Draw #17'!J38)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#17'!E39:F39)</f>
        <v>0</v>
      </c>
      <c r="F39" s="74">
        <v>0</v>
      </c>
      <c r="G39" s="73">
        <f>SUM('Draw #17'!G39)+F39</f>
        <v>10000</v>
      </c>
      <c r="H39" s="23">
        <f t="shared" si="0"/>
        <v>10000</v>
      </c>
      <c r="I39" s="23">
        <v>0</v>
      </c>
      <c r="J39" s="23">
        <f>SUM(I39+'Draw #17'!J39)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#17'!E40:F40)</f>
        <v>0</v>
      </c>
      <c r="F40" s="74">
        <v>0</v>
      </c>
      <c r="G40" s="73">
        <f>SUM('Draw #17'!G40)+F40</f>
        <v>7600</v>
      </c>
      <c r="H40" s="23">
        <f t="shared" si="0"/>
        <v>7600</v>
      </c>
      <c r="I40" s="23">
        <v>0</v>
      </c>
      <c r="J40" s="23">
        <f>SUM(I40+'Draw #17'!J40)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#17'!E41:F41)</f>
        <v>0</v>
      </c>
      <c r="F41" s="74">
        <v>0</v>
      </c>
      <c r="G41" s="73">
        <f>SUM('Draw #17'!G41)+F41</f>
        <v>46600</v>
      </c>
      <c r="H41" s="23">
        <f t="shared" si="0"/>
        <v>46600</v>
      </c>
      <c r="I41" s="23">
        <v>0</v>
      </c>
      <c r="J41" s="23">
        <f>SUM(I41+'Draw #17'!J41)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#17'!E42:F42)</f>
        <v>0</v>
      </c>
      <c r="F42" s="74">
        <v>0</v>
      </c>
      <c r="G42" s="73">
        <f>SUM('Draw #17'!G42)+F42</f>
        <v>58250</v>
      </c>
      <c r="H42" s="23">
        <f t="shared" si="0"/>
        <v>58250</v>
      </c>
      <c r="I42" s="23">
        <v>0</v>
      </c>
      <c r="J42" s="23">
        <f>SUM(I42+'Draw #17'!J42)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#17'!E43:F43)</f>
        <v>0</v>
      </c>
      <c r="F43" s="74">
        <v>0</v>
      </c>
      <c r="G43" s="73">
        <f>SUM('Draw #17'!G43)+F43</f>
        <v>74200</v>
      </c>
      <c r="H43" s="23">
        <f t="shared" si="0"/>
        <v>74200</v>
      </c>
      <c r="I43" s="23">
        <v>0</v>
      </c>
      <c r="J43" s="23">
        <f>SUM(I43+'Draw #17'!J43)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#17'!E44:F44)</f>
        <v>0</v>
      </c>
      <c r="F44" s="74">
        <v>0</v>
      </c>
      <c r="G44" s="73">
        <f>SUM('Draw #17'!G44)+F44</f>
        <v>70000</v>
      </c>
      <c r="H44" s="23">
        <f t="shared" si="0"/>
        <v>70000</v>
      </c>
      <c r="I44" s="23">
        <v>0</v>
      </c>
      <c r="J44" s="23">
        <f>SUM(I44+'Draw #17'!J44)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#17'!E45:F45)</f>
        <v>0</v>
      </c>
      <c r="F45" s="74">
        <v>0</v>
      </c>
      <c r="G45" s="73">
        <f>SUM('Draw #17'!G45)+F45</f>
        <v>3000</v>
      </c>
      <c r="H45" s="23">
        <f t="shared" si="0"/>
        <v>3000</v>
      </c>
      <c r="I45" s="23">
        <v>0</v>
      </c>
      <c r="J45" s="23">
        <f>SUM(I45+'Draw #17'!J45)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#17'!E46:F46)</f>
        <v>0</v>
      </c>
      <c r="F46" s="74">
        <v>0</v>
      </c>
      <c r="G46" s="73">
        <f>SUM('Draw #17'!G46)+F46</f>
        <v>5000</v>
      </c>
      <c r="H46" s="23">
        <f t="shared" si="0"/>
        <v>5000</v>
      </c>
      <c r="I46" s="23">
        <v>0</v>
      </c>
      <c r="J46" s="23">
        <f>SUM(I46+'Draw #17'!J46)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#17'!E47:F47)</f>
        <v>0</v>
      </c>
      <c r="F47" s="74">
        <v>0</v>
      </c>
      <c r="G47" s="73">
        <f>SUM('Draw #17'!G47)+F47</f>
        <v>182256</v>
      </c>
      <c r="H47" s="23">
        <f t="shared" si="0"/>
        <v>182256</v>
      </c>
      <c r="I47" s="23">
        <v>0</v>
      </c>
      <c r="J47" s="23">
        <f>SUM(I47+'Draw #17'!J47)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#17'!E48:F48)</f>
        <v>0</v>
      </c>
      <c r="F48" s="74">
        <v>0</v>
      </c>
      <c r="G48" s="73">
        <f>SUM('Draw #17'!G48)+F48</f>
        <v>81726.81</v>
      </c>
      <c r="H48" s="23">
        <f t="shared" si="0"/>
        <v>81726.81</v>
      </c>
      <c r="I48" s="23">
        <v>0</v>
      </c>
      <c r="J48" s="23">
        <f>SUM(I48+'Draw #17'!J48)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#17'!E49:F49)</f>
        <v>0</v>
      </c>
      <c r="F49" s="74">
        <v>0</v>
      </c>
      <c r="G49" s="73">
        <f>SUM('Draw #17'!G49)+F49</f>
        <v>25900</v>
      </c>
      <c r="H49" s="23">
        <f t="shared" si="0"/>
        <v>25900</v>
      </c>
      <c r="I49" s="23">
        <v>0</v>
      </c>
      <c r="J49" s="23">
        <f>SUM(I49+'Draw #17'!J49)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#17'!E50:F50)</f>
        <v>0</v>
      </c>
      <c r="F50" s="74">
        <v>0</v>
      </c>
      <c r="G50" s="73">
        <f>SUM('Draw #17'!G50)+F50</f>
        <v>8755</v>
      </c>
      <c r="H50" s="23">
        <f t="shared" si="0"/>
        <v>8755</v>
      </c>
      <c r="I50" s="23">
        <v>0</v>
      </c>
      <c r="J50" s="23">
        <f>SUM(I50+'Draw #17'!J50)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#17'!E51:F51)</f>
        <v>0</v>
      </c>
      <c r="F51" s="74">
        <v>0</v>
      </c>
      <c r="G51" s="73">
        <f>SUM('Draw #17'!G51)+F51</f>
        <v>437990</v>
      </c>
      <c r="H51" s="23">
        <f t="shared" si="0"/>
        <v>437990</v>
      </c>
      <c r="I51" s="23">
        <v>0</v>
      </c>
      <c r="J51" s="23">
        <f>SUM(I51+'Draw #17'!J51)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#17'!E52:F52)</f>
        <v>0</v>
      </c>
      <c r="F52" s="74">
        <v>0</v>
      </c>
      <c r="G52" s="73">
        <f>SUM('Draw #17'!G52)+F52</f>
        <v>130000</v>
      </c>
      <c r="H52" s="23">
        <f t="shared" si="0"/>
        <v>130000</v>
      </c>
      <c r="I52" s="23">
        <v>0</v>
      </c>
      <c r="J52" s="23">
        <f>SUM(I52+'Draw #17'!J52)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#17'!E53:F53)</f>
        <v>0</v>
      </c>
      <c r="F53" s="74">
        <v>0</v>
      </c>
      <c r="G53" s="73">
        <f>SUM('Draw #17'!G53)+F53</f>
        <v>118463</v>
      </c>
      <c r="H53" s="23">
        <f t="shared" si="0"/>
        <v>118463</v>
      </c>
      <c r="I53" s="23">
        <v>0</v>
      </c>
      <c r="J53" s="23">
        <f>SUM(I53+'Draw #17'!J53)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#17'!E54:F54)</f>
        <v>0</v>
      </c>
      <c r="F54" s="74">
        <v>0</v>
      </c>
      <c r="G54" s="73">
        <f>SUM('Draw #17'!G54)+F54</f>
        <v>275000</v>
      </c>
      <c r="H54" s="23">
        <f t="shared" si="0"/>
        <v>275000</v>
      </c>
      <c r="I54" s="23">
        <v>0</v>
      </c>
      <c r="J54" s="23">
        <f>SUM(I54+'Draw #17'!J54)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#17'!E55:F55)</f>
        <v>0</v>
      </c>
      <c r="F55" s="74">
        <v>0</v>
      </c>
      <c r="G55" s="73">
        <f>SUM('Draw #17'!G55)+F55</f>
        <v>0</v>
      </c>
      <c r="H55" s="23">
        <f t="shared" si="0"/>
        <v>0</v>
      </c>
      <c r="I55" s="23">
        <v>0</v>
      </c>
      <c r="J55" s="23">
        <f>SUM(I55+'Draw #17'!J55)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#17'!E56:F56)</f>
        <v>0</v>
      </c>
      <c r="F56" s="74">
        <v>0</v>
      </c>
      <c r="G56" s="73">
        <f>SUM('Draw #17'!G56)+F56</f>
        <v>11972.11</v>
      </c>
      <c r="H56" s="23">
        <f t="shared" si="0"/>
        <v>11972.11</v>
      </c>
      <c r="I56" s="23">
        <v>0</v>
      </c>
      <c r="J56" s="23">
        <f>SUM(I56+'Draw #17'!J56)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#17'!E57:F57)</f>
        <v>0</v>
      </c>
      <c r="F57" s="74">
        <v>0</v>
      </c>
      <c r="G57" s="73">
        <f>SUM('Draw #17'!G57)+F57</f>
        <v>13056</v>
      </c>
      <c r="H57" s="23">
        <f t="shared" si="0"/>
        <v>13056</v>
      </c>
      <c r="I57" s="23">
        <v>0</v>
      </c>
      <c r="J57" s="23">
        <f>SUM(I57+'Draw #17'!J57)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#17'!E58:F58)</f>
        <v>0</v>
      </c>
      <c r="F58" s="74">
        <v>0</v>
      </c>
      <c r="G58" s="73">
        <f>SUM('Draw #17'!G58)+F58</f>
        <v>10840</v>
      </c>
      <c r="H58" s="23">
        <f t="shared" si="0"/>
        <v>10840</v>
      </c>
      <c r="I58" s="23">
        <v>0</v>
      </c>
      <c r="J58" s="23">
        <f>SUM(I58+'Draw #17'!J58)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#17'!E59:F59)</f>
        <v>0</v>
      </c>
      <c r="F59" s="74">
        <v>0</v>
      </c>
      <c r="G59" s="73">
        <f>SUM('Draw #17'!G59)+F59</f>
        <v>3000</v>
      </c>
      <c r="H59" s="23">
        <f t="shared" si="0"/>
        <v>3000</v>
      </c>
      <c r="I59" s="23">
        <v>0</v>
      </c>
      <c r="J59" s="23">
        <f>SUM(I59+'Draw #17'!J59)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#17'!E60:F60)</f>
        <v>0</v>
      </c>
      <c r="F60" s="74">
        <v>0</v>
      </c>
      <c r="G60" s="73">
        <f>SUM('Draw #17'!G60)+F60</f>
        <v>14136</v>
      </c>
      <c r="H60" s="23">
        <f t="shared" si="0"/>
        <v>14136</v>
      </c>
      <c r="I60" s="23">
        <v>0</v>
      </c>
      <c r="J60" s="23">
        <f>SUM(I60+'Draw #17'!J60)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#17'!E61:F61)</f>
        <v>0</v>
      </c>
      <c r="F61" s="74">
        <v>0</v>
      </c>
      <c r="G61" s="73">
        <f>SUM('Draw #17'!G61)+F61</f>
        <v>129875.28</v>
      </c>
      <c r="H61" s="23">
        <f t="shared" si="0"/>
        <v>129875.28</v>
      </c>
      <c r="I61" s="23">
        <v>0</v>
      </c>
      <c r="J61" s="23">
        <f>SUM(I61+'Draw #17'!J61)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#17'!E62:F62)</f>
        <v>0</v>
      </c>
      <c r="F62" s="74">
        <v>0</v>
      </c>
      <c r="G62" s="73">
        <f>SUM('Draw #17'!G62)+F62</f>
        <v>50000</v>
      </c>
      <c r="H62" s="23">
        <f t="shared" si="0"/>
        <v>50000</v>
      </c>
      <c r="I62" s="23">
        <v>0</v>
      </c>
      <c r="J62" s="23">
        <f>SUM(I62+'Draw #17'!J62)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#17'!E63:F63)</f>
        <v>0</v>
      </c>
      <c r="F63" s="74">
        <v>0</v>
      </c>
      <c r="G63" s="73">
        <f>SUM('Draw #17'!G63)+F63</f>
        <v>103000</v>
      </c>
      <c r="H63" s="23">
        <f t="shared" si="0"/>
        <v>103000</v>
      </c>
      <c r="I63" s="23">
        <v>0</v>
      </c>
      <c r="J63" s="23">
        <f>SUM(I63+'Draw #17'!J63)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#17'!E64:F64)</f>
        <v>0</v>
      </c>
      <c r="F64" s="74">
        <v>0</v>
      </c>
      <c r="G64" s="73">
        <f>SUM('Draw #17'!G64)+F64</f>
        <v>150000</v>
      </c>
      <c r="H64" s="23">
        <f t="shared" si="0"/>
        <v>150000</v>
      </c>
      <c r="I64" s="23">
        <v>0</v>
      </c>
      <c r="J64" s="23">
        <f>SUM(I64+'Draw #17'!J64)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#17'!E65:F65)</f>
        <v>0</v>
      </c>
      <c r="F65" s="74">
        <v>0</v>
      </c>
      <c r="G65" s="73">
        <f>SUM('Draw #17'!G65)+F65</f>
        <v>37409</v>
      </c>
      <c r="H65" s="23">
        <f t="shared" si="0"/>
        <v>37409</v>
      </c>
      <c r="I65" s="23">
        <v>0</v>
      </c>
      <c r="J65" s="23">
        <f>SUM(I65+'Draw #17'!J65)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#17'!E66:F66)</f>
        <v>0</v>
      </c>
      <c r="F66" s="74">
        <v>0</v>
      </c>
      <c r="G66" s="73">
        <f>SUM('Draw #17'!G66)+F66</f>
        <v>187300</v>
      </c>
      <c r="H66" s="23">
        <f t="shared" si="0"/>
        <v>187300</v>
      </c>
      <c r="I66" s="23">
        <v>0</v>
      </c>
      <c r="J66" s="23">
        <f>SUM(I66+'Draw #17'!J66)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#17'!E67:F67)</f>
        <v>0</v>
      </c>
      <c r="F67" s="74">
        <v>0</v>
      </c>
      <c r="G67" s="73">
        <f>SUM('Draw #17'!G67)+F67</f>
        <v>800000</v>
      </c>
      <c r="H67" s="23">
        <f t="shared" si="0"/>
        <v>800000</v>
      </c>
      <c r="I67" s="23">
        <v>0</v>
      </c>
      <c r="J67" s="23">
        <f>SUM(I67+'Draw #17'!J67)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#17'!E68:F68)</f>
        <v>0</v>
      </c>
      <c r="F68" s="74">
        <v>0</v>
      </c>
      <c r="G68" s="73">
        <f>SUM('Draw #17'!G68)+F68</f>
        <v>5000</v>
      </c>
      <c r="H68" s="23">
        <f t="shared" si="0"/>
        <v>5000</v>
      </c>
      <c r="I68" s="23">
        <v>0</v>
      </c>
      <c r="J68" s="23">
        <f>SUM(I68+'Draw #17'!J68)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#17'!E69:F69)</f>
        <v>0</v>
      </c>
      <c r="F69" s="74">
        <v>0</v>
      </c>
      <c r="G69" s="73">
        <f>SUM('Draw #17'!G69)+F69</f>
        <v>394800</v>
      </c>
      <c r="H69" s="23">
        <f t="shared" si="0"/>
        <v>394800</v>
      </c>
      <c r="I69" s="23">
        <v>0</v>
      </c>
      <c r="J69" s="23">
        <f>SUM(I69+'Draw #17'!J69)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#17'!E70:F70)</f>
        <v>0</v>
      </c>
      <c r="F70" s="74">
        <v>0</v>
      </c>
      <c r="G70" s="73">
        <f>SUM('Draw #17'!G70)+F70</f>
        <v>575000</v>
      </c>
      <c r="H70" s="23">
        <f t="shared" si="0"/>
        <v>575000</v>
      </c>
      <c r="I70" s="23">
        <v>0</v>
      </c>
      <c r="J70" s="23">
        <f>SUM(I70+'Draw #17'!J70)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#17'!E71:F71)</f>
        <v>0</v>
      </c>
      <c r="F71" s="74">
        <v>0</v>
      </c>
      <c r="G71" s="73">
        <f>SUM('Draw #17'!G71)+F71</f>
        <v>32000</v>
      </c>
      <c r="H71" s="23">
        <f t="shared" si="0"/>
        <v>32000</v>
      </c>
      <c r="I71" s="23">
        <v>0</v>
      </c>
      <c r="J71" s="23">
        <f>SUM(I71+'Draw #17'!J71)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#17'!E72:F72)</f>
        <v>0</v>
      </c>
      <c r="F72" s="74">
        <v>0</v>
      </c>
      <c r="G72" s="73">
        <f>SUM('Draw #17'!G72)+F72</f>
        <v>19000</v>
      </c>
      <c r="H72" s="23">
        <f t="shared" si="0"/>
        <v>19000</v>
      </c>
      <c r="I72" s="23">
        <v>0</v>
      </c>
      <c r="J72" s="23">
        <f>SUM(I72+'Draw #17'!J72)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#17'!E73:F73)</f>
        <v>0</v>
      </c>
      <c r="F73" s="74">
        <v>0</v>
      </c>
      <c r="G73" s="73">
        <f>SUM('Draw #17'!G73)+F73</f>
        <v>51000</v>
      </c>
      <c r="H73" s="23">
        <f t="shared" si="0"/>
        <v>51000</v>
      </c>
      <c r="I73" s="23">
        <v>0</v>
      </c>
      <c r="J73" s="23">
        <f>SUM(I73+'Draw #17'!J73)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#17'!E74:F74)</f>
        <v>0</v>
      </c>
      <c r="F74" s="74">
        <v>0</v>
      </c>
      <c r="G74" s="73">
        <f>SUM('Draw #17'!G74)+F74</f>
        <v>5000</v>
      </c>
      <c r="H74" s="23">
        <f t="shared" si="0"/>
        <v>5000</v>
      </c>
      <c r="I74" s="23">
        <v>0</v>
      </c>
      <c r="J74" s="23">
        <f>SUM(I74+'Draw #17'!J74)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#17'!E75:F75)</f>
        <v>0</v>
      </c>
      <c r="F75" s="74">
        <v>0</v>
      </c>
      <c r="G75" s="73">
        <f>SUM('Draw #17'!G75)+F75</f>
        <v>47250</v>
      </c>
      <c r="H75" s="23">
        <f t="shared" si="0"/>
        <v>47250</v>
      </c>
      <c r="I75" s="23">
        <v>0</v>
      </c>
      <c r="J75" s="23">
        <f>SUM(I75+'Draw #17'!J75)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#17'!E76:F76)</f>
        <v>0</v>
      </c>
      <c r="F76" s="74">
        <v>0</v>
      </c>
      <c r="G76" s="73" t="e">
        <f>SUM('Draw #17'!G76)+F76</f>
        <v>#REF!</v>
      </c>
      <c r="H76" s="23" t="e">
        <f t="shared" si="0"/>
        <v>#REF!</v>
      </c>
      <c r="I76" s="23">
        <v>0</v>
      </c>
      <c r="J76" s="23">
        <f>SUM(I76+'Draw #17'!J76)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#17'!E77:F77)</f>
        <v>0</v>
      </c>
      <c r="F77" s="74">
        <v>0</v>
      </c>
      <c r="G77" s="73">
        <f>SUM('Draw #17'!G77)+F77</f>
        <v>57350</v>
      </c>
      <c r="H77" s="23">
        <f t="shared" si="0"/>
        <v>57350</v>
      </c>
      <c r="I77" s="23">
        <v>0</v>
      </c>
      <c r="J77" s="23">
        <f>SUM(I77+'Draw #17'!J77)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#17'!E78:F78)</f>
        <v>0</v>
      </c>
      <c r="F78" s="74">
        <v>0</v>
      </c>
      <c r="G78" s="73">
        <f>SUM('Draw #17'!G78)+F78</f>
        <v>10000</v>
      </c>
      <c r="H78" s="23">
        <f t="shared" si="0"/>
        <v>10000</v>
      </c>
      <c r="I78" s="23">
        <v>0</v>
      </c>
      <c r="J78" s="23">
        <f>SUM(I78+'Draw #17'!J78)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#17'!E79:F79)</f>
        <v>0</v>
      </c>
      <c r="F79" s="74">
        <v>0</v>
      </c>
      <c r="G79" s="73" t="e">
        <f>SUM('Draw #17'!G79)+F79</f>
        <v>#REF!</v>
      </c>
      <c r="H79" s="23" t="e">
        <f t="shared" si="0"/>
        <v>#REF!</v>
      </c>
      <c r="I79" s="23">
        <v>0</v>
      </c>
      <c r="J79" s="23">
        <f>SUM(I79+'Draw #17'!J79)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#17'!E80:F80)</f>
        <v>0</v>
      </c>
      <c r="F80" s="74">
        <v>0</v>
      </c>
      <c r="G80" s="73" t="e">
        <f>SUM('Draw #17'!G80)+F80</f>
        <v>#REF!</v>
      </c>
      <c r="H80" s="23" t="e">
        <f t="shared" si="0"/>
        <v>#REF!</v>
      </c>
      <c r="I80" s="23">
        <v>0</v>
      </c>
      <c r="J80" s="23">
        <f>SUM(I80+'Draw #17'!J80)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#17'!E81:F81)</f>
        <v>0</v>
      </c>
      <c r="F81" s="74">
        <v>0</v>
      </c>
      <c r="G81" s="73" t="e">
        <f>SUM('Draw #17'!G81)+F81</f>
        <v>#REF!</v>
      </c>
      <c r="H81" s="23" t="e">
        <f t="shared" si="0"/>
        <v>#REF!</v>
      </c>
      <c r="I81" s="23">
        <v>0</v>
      </c>
      <c r="J81" s="23">
        <f>SUM(I81+'Draw #17'!J81)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#17'!E82:F82)</f>
        <v>0</v>
      </c>
      <c r="F82" s="74">
        <v>0</v>
      </c>
      <c r="G82" s="73">
        <f>SUM('Draw #17'!G82)+F82</f>
        <v>10500</v>
      </c>
      <c r="H82" s="23">
        <f t="shared" si="0"/>
        <v>10500</v>
      </c>
      <c r="I82" s="23">
        <v>0</v>
      </c>
      <c r="J82" s="23">
        <f>SUM(I82+'Draw #17'!J82)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#17'!E83:F83)</f>
        <v>0</v>
      </c>
      <c r="F83" s="74">
        <v>0</v>
      </c>
      <c r="G83" s="73">
        <f>SUM('Draw #17'!G83)+F83</f>
        <v>10000</v>
      </c>
      <c r="H83" s="23">
        <f t="shared" si="0"/>
        <v>10000</v>
      </c>
      <c r="I83" s="23">
        <v>0</v>
      </c>
      <c r="J83" s="23">
        <f>SUM(I83+'Draw #17'!J83)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#17'!E84:F84)</f>
        <v>0</v>
      </c>
      <c r="F84" s="74">
        <v>0</v>
      </c>
      <c r="G84" s="73">
        <f>SUM('Draw #17'!G84)+F84</f>
        <v>5000</v>
      </c>
      <c r="H84" s="23">
        <f t="shared" si="0"/>
        <v>5000</v>
      </c>
      <c r="I84" s="23">
        <v>0</v>
      </c>
      <c r="J84" s="23">
        <f>SUM(I84+'Draw #17'!J84)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#17'!E85:F85)</f>
        <v>0</v>
      </c>
      <c r="F85" s="74">
        <v>0</v>
      </c>
      <c r="G85" s="73">
        <f>SUM('Draw #17'!G85)+F85</f>
        <v>28619.55</v>
      </c>
      <c r="H85" s="23">
        <f t="shared" si="0"/>
        <v>28619.55</v>
      </c>
      <c r="I85" s="23">
        <v>0</v>
      </c>
      <c r="J85" s="23">
        <f>SUM(I85+'Draw #17'!J85)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#17'!E86:F86)</f>
        <v>0</v>
      </c>
      <c r="F86" s="74">
        <v>0</v>
      </c>
      <c r="G86" s="73">
        <f>SUM('Draw #17'!G86)+F86</f>
        <v>50000</v>
      </c>
      <c r="H86" s="23">
        <f t="shared" si="0"/>
        <v>50000</v>
      </c>
      <c r="I86" s="23">
        <v>0</v>
      </c>
      <c r="J86" s="23">
        <f>SUM(I86+'Draw #17'!J86)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#17'!E87:F87)</f>
        <v>0</v>
      </c>
      <c r="F87" s="74">
        <v>0</v>
      </c>
      <c r="G87" s="73">
        <f>SUM('Draw #17'!G87)+F87</f>
        <v>0</v>
      </c>
      <c r="H87" s="23">
        <f t="shared" si="0"/>
        <v>0</v>
      </c>
      <c r="I87" s="23">
        <v>0</v>
      </c>
      <c r="J87" s="23">
        <f>SUM(I87+'Draw #17'!J87)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#17'!E88:F88)</f>
        <v>0</v>
      </c>
      <c r="F88" s="74">
        <v>0</v>
      </c>
      <c r="G88" s="73">
        <f>SUM('Draw #17'!G88)+F88</f>
        <v>0</v>
      </c>
      <c r="H88" s="23">
        <f t="shared" si="0"/>
        <v>0</v>
      </c>
      <c r="I88" s="23">
        <v>0</v>
      </c>
      <c r="J88" s="23">
        <f>SUM(I88+'Draw #17'!J88)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#17'!E89:F89)</f>
        <v>0</v>
      </c>
      <c r="F89" s="74">
        <v>0</v>
      </c>
      <c r="G89" s="73">
        <f>SUM('Draw #17'!G89)+F89</f>
        <v>0</v>
      </c>
      <c r="H89" s="23">
        <f t="shared" si="0"/>
        <v>0</v>
      </c>
      <c r="I89" s="23">
        <v>0</v>
      </c>
      <c r="J89" s="23">
        <f>SUM(I89+'Draw #17'!J89)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#17'!E90:F90)</f>
        <v>0</v>
      </c>
      <c r="F90" s="74">
        <v>0</v>
      </c>
      <c r="G90" s="73">
        <f>SUM('Draw #17'!G90)+F90</f>
        <v>50000</v>
      </c>
      <c r="H90" s="23">
        <f t="shared" si="0"/>
        <v>50000</v>
      </c>
      <c r="I90" s="23">
        <v>0</v>
      </c>
      <c r="J90" s="23">
        <f>SUM(I90+'Draw #17'!J90)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#17'!E91:F91)</f>
        <v>0</v>
      </c>
      <c r="F91" s="74">
        <v>0</v>
      </c>
      <c r="G91" s="73">
        <f>SUM('Draw #17'!G91)+F91</f>
        <v>0</v>
      </c>
      <c r="H91" s="23">
        <f t="shared" si="0"/>
        <v>0</v>
      </c>
      <c r="I91" s="23">
        <v>0</v>
      </c>
      <c r="J91" s="23">
        <f>SUM(I91+'Draw #17'!J91)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#17'!E92:F92)</f>
        <v>0</v>
      </c>
      <c r="F92" s="74">
        <v>0</v>
      </c>
      <c r="G92" s="73">
        <f>SUM('Draw #17'!G92)+F92</f>
        <v>0</v>
      </c>
      <c r="H92" s="23">
        <f t="shared" si="0"/>
        <v>0</v>
      </c>
      <c r="I92" s="23">
        <v>0</v>
      </c>
      <c r="J92" s="23">
        <f>SUM(I92+'Draw #17'!J92)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#17'!E93:F93)</f>
        <v>0</v>
      </c>
      <c r="F93" s="74">
        <v>0</v>
      </c>
      <c r="G93" s="73">
        <f>SUM('Draw #17'!G93)+F93</f>
        <v>806320.04</v>
      </c>
      <c r="H93" s="23">
        <f t="shared" si="0"/>
        <v>806320.04</v>
      </c>
      <c r="I93" s="23">
        <v>0</v>
      </c>
      <c r="J93" s="23">
        <f>SUM(I93+'Draw #17'!J93)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#17'!E94:F94)</f>
        <v>0</v>
      </c>
      <c r="F94" s="74">
        <v>0</v>
      </c>
      <c r="G94" s="73">
        <f>SUM('Draw #17'!G94)+F94</f>
        <v>689162.43</v>
      </c>
      <c r="H94" s="23">
        <f t="shared" si="0"/>
        <v>689162.43</v>
      </c>
      <c r="I94" s="23">
        <v>0</v>
      </c>
      <c r="J94" s="23">
        <f>SUM(I94+'Draw #17'!J94)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#17'!E95:F95)</f>
        <v>0</v>
      </c>
      <c r="F95" s="74">
        <v>0</v>
      </c>
      <c r="G95" s="73" t="e">
        <f>SUM('Draw #17'!G95)+F95</f>
        <v>#REF!</v>
      </c>
      <c r="H95" s="23" t="e">
        <f t="shared" si="0"/>
        <v>#REF!</v>
      </c>
      <c r="I95" s="23">
        <v>0</v>
      </c>
      <c r="J95" s="23">
        <f>SUM(I95+'Draw #17'!J95)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#17'!E96:F96)</f>
        <v>0</v>
      </c>
      <c r="F96" s="74">
        <v>0</v>
      </c>
      <c r="G96" s="73" t="e">
        <f>SUM('Draw #17'!G96)+F96</f>
        <v>#REF!</v>
      </c>
      <c r="H96" s="23" t="e">
        <f t="shared" si="0"/>
        <v>#REF!</v>
      </c>
      <c r="I96" s="23">
        <v>0</v>
      </c>
      <c r="J96" s="23">
        <f>SUM(I96+'Draw #17'!J96)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#17'!E97:F97)</f>
        <v>0</v>
      </c>
      <c r="F97" s="74">
        <v>0</v>
      </c>
      <c r="G97" s="73" t="e">
        <f>SUM('Draw #17'!G97)+F97</f>
        <v>#REF!</v>
      </c>
      <c r="H97" s="23" t="e">
        <f t="shared" si="0"/>
        <v>#REF!</v>
      </c>
      <c r="I97" s="23">
        <v>0</v>
      </c>
      <c r="J97" s="23">
        <f>SUM(I97+'Draw #17'!J97)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#17'!E98:F98)</f>
        <v>0</v>
      </c>
      <c r="F98" s="74">
        <v>0</v>
      </c>
      <c r="G98" s="73" t="e">
        <f>SUM('Draw #17'!G98)+F98</f>
        <v>#REF!</v>
      </c>
      <c r="H98" s="23" t="e">
        <f t="shared" si="0"/>
        <v>#REF!</v>
      </c>
      <c r="I98" s="23">
        <v>0</v>
      </c>
      <c r="J98" s="23">
        <f>SUM(I98+'Draw #17'!J98)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#17'!E99:F99)</f>
        <v>0</v>
      </c>
      <c r="F99" s="74">
        <v>0</v>
      </c>
      <c r="G99" s="73" t="e">
        <f>SUM('Draw #17'!G99)+F99</f>
        <v>#REF!</v>
      </c>
      <c r="H99" s="23" t="e">
        <f t="shared" si="0"/>
        <v>#REF!</v>
      </c>
      <c r="I99" s="23">
        <v>0</v>
      </c>
      <c r="J99" s="23">
        <f>SUM(I99+'Draw #17'!J99)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#17'!E100:F100)</f>
        <v>0</v>
      </c>
      <c r="F100" s="74">
        <v>0</v>
      </c>
      <c r="G100" s="73" t="e">
        <f>SUM('Draw #17'!G100)+F100</f>
        <v>#REF!</v>
      </c>
      <c r="H100" s="23" t="e">
        <f t="shared" si="0"/>
        <v>#REF!</v>
      </c>
      <c r="I100" s="23">
        <v>0</v>
      </c>
      <c r="J100" s="23">
        <f>SUM(I100+'Draw #17'!J100)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#17'!E101:F101)</f>
        <v>0</v>
      </c>
      <c r="F101" s="74">
        <v>0</v>
      </c>
      <c r="G101" s="73" t="e">
        <f>SUM('Draw #17'!G101)+F101</f>
        <v>#REF!</v>
      </c>
      <c r="H101" s="23" t="e">
        <f t="shared" si="0"/>
        <v>#REF!</v>
      </c>
      <c r="I101" s="23">
        <v>0</v>
      </c>
      <c r="J101" s="23">
        <f>SUM(I101+'Draw #17'!J101)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#17'!E102:F102)</f>
        <v>0</v>
      </c>
      <c r="F102" s="74">
        <v>0</v>
      </c>
      <c r="G102" s="73" t="e">
        <f>SUM('Draw #17'!G102)+F102</f>
        <v>#REF!</v>
      </c>
      <c r="H102" s="23" t="e">
        <f t="shared" si="0"/>
        <v>#REF!</v>
      </c>
      <c r="I102" s="23">
        <v>0</v>
      </c>
      <c r="J102" s="23">
        <f>SUM(I102+'Draw #17'!J102)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#17'!E103:F103)</f>
        <v>0</v>
      </c>
      <c r="F103" s="74">
        <v>0</v>
      </c>
      <c r="G103" s="73" t="e">
        <f>SUM('Draw #17'!G103)+F103</f>
        <v>#REF!</v>
      </c>
      <c r="H103" s="23" t="e">
        <f t="shared" si="0"/>
        <v>#REF!</v>
      </c>
      <c r="I103" s="23">
        <v>0</v>
      </c>
      <c r="J103" s="23">
        <f>SUM(I103+'Draw #17'!J103)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#17'!E104:F104)</f>
        <v>0</v>
      </c>
      <c r="F104" s="74">
        <v>0</v>
      </c>
      <c r="G104" s="73" t="e">
        <f>SUM('Draw #17'!G104)+F104</f>
        <v>#REF!</v>
      </c>
      <c r="H104" s="23" t="e">
        <f t="shared" si="0"/>
        <v>#REF!</v>
      </c>
      <c r="I104" s="23">
        <v>0</v>
      </c>
      <c r="J104" s="23">
        <f>SUM(I104+'Draw #17'!J104)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#17'!E105:F105)</f>
        <v>0</v>
      </c>
      <c r="F105" s="74">
        <v>0</v>
      </c>
      <c r="G105" s="73" t="e">
        <f>SUM('Draw #17'!G105)+F105</f>
        <v>#REF!</v>
      </c>
      <c r="H105" s="23" t="e">
        <f t="shared" si="0"/>
        <v>#REF!</v>
      </c>
      <c r="I105" s="23">
        <v>0</v>
      </c>
      <c r="J105" s="23">
        <f>SUM(I105+'Draw #17'!J105)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#17'!E106:F106)</f>
        <v>0</v>
      </c>
      <c r="F106" s="74">
        <v>0</v>
      </c>
      <c r="G106" s="73" t="e">
        <f>SUM('Draw #17'!G106)+F106</f>
        <v>#REF!</v>
      </c>
      <c r="H106" s="23" t="e">
        <f t="shared" si="0"/>
        <v>#REF!</v>
      </c>
      <c r="I106" s="23">
        <v>0</v>
      </c>
      <c r="J106" s="23">
        <f>SUM(I106+'Draw #17'!J106)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#17'!E107:F107)</f>
        <v>0</v>
      </c>
      <c r="F107" s="74">
        <v>0</v>
      </c>
      <c r="G107" s="73" t="e">
        <f>SUM('Draw #17'!G107)+F107</f>
        <v>#REF!</v>
      </c>
      <c r="H107" s="23" t="e">
        <f t="shared" si="0"/>
        <v>#REF!</v>
      </c>
      <c r="I107" s="23">
        <v>0</v>
      </c>
      <c r="J107" s="23">
        <f>SUM(I107+'Draw #17'!J107)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#17'!E108:F108)</f>
        <v>0</v>
      </c>
      <c r="F108" s="74">
        <v>0</v>
      </c>
      <c r="G108" s="73" t="e">
        <f>SUM('Draw #17'!G108)+F108</f>
        <v>#REF!</v>
      </c>
      <c r="H108" s="23" t="e">
        <f t="shared" si="0"/>
        <v>#REF!</v>
      </c>
      <c r="I108" s="23">
        <v>0</v>
      </c>
      <c r="J108" s="23">
        <f>SUM(I108+'Draw #17'!J108)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#17'!E109:F109)</f>
        <v>0</v>
      </c>
      <c r="F109" s="74">
        <v>0</v>
      </c>
      <c r="G109" s="73" t="e">
        <f>SUM('Draw #17'!G109)+F109</f>
        <v>#REF!</v>
      </c>
      <c r="H109" s="23" t="e">
        <f t="shared" si="0"/>
        <v>#REF!</v>
      </c>
      <c r="I109" s="23">
        <v>0</v>
      </c>
      <c r="J109" s="23">
        <f>SUM(I109+'Draw #17'!J109)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#17'!E110:F110)</f>
        <v>0</v>
      </c>
      <c r="F110" s="74">
        <v>0</v>
      </c>
      <c r="G110" s="73" t="e">
        <f>SUM('Draw #17'!G110)+F110</f>
        <v>#REF!</v>
      </c>
      <c r="H110" s="23" t="e">
        <f t="shared" si="0"/>
        <v>#REF!</v>
      </c>
      <c r="I110" s="23">
        <v>0</v>
      </c>
      <c r="J110" s="23">
        <f>SUM(I110+'Draw #17'!J110)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#17'!E111:F111)</f>
        <v>0</v>
      </c>
      <c r="F111" s="74">
        <v>0</v>
      </c>
      <c r="G111" s="73" t="e">
        <f>SUM('Draw #17'!G111)+F111</f>
        <v>#REF!</v>
      </c>
      <c r="H111" s="23" t="e">
        <f t="shared" si="0"/>
        <v>#REF!</v>
      </c>
      <c r="I111" s="23">
        <v>0</v>
      </c>
      <c r="J111" s="23">
        <f>SUM(I111+'Draw #17'!J111)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#17'!E112:F112)</f>
        <v>0</v>
      </c>
      <c r="F112" s="74">
        <v>0</v>
      </c>
      <c r="G112" s="73" t="e">
        <f>SUM('Draw #17'!G112)+F112</f>
        <v>#REF!</v>
      </c>
      <c r="H112" s="23" t="e">
        <f t="shared" si="0"/>
        <v>#REF!</v>
      </c>
      <c r="I112" s="23">
        <v>0</v>
      </c>
      <c r="J112" s="23">
        <f>SUM(I112+'Draw #17'!J112)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#17'!E113:F113)</f>
        <v>0</v>
      </c>
      <c r="F113" s="74">
        <v>0</v>
      </c>
      <c r="G113" s="73" t="e">
        <f>SUM('Draw #17'!G113)+F113</f>
        <v>#REF!</v>
      </c>
      <c r="H113" s="23" t="e">
        <f t="shared" si="0"/>
        <v>#REF!</v>
      </c>
      <c r="I113" s="23">
        <v>0</v>
      </c>
      <c r="J113" s="23">
        <f>SUM(I113+'Draw #17'!J113)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#17'!E114:F114)</f>
        <v>0</v>
      </c>
      <c r="F114" s="74">
        <v>0</v>
      </c>
      <c r="G114" s="73" t="e">
        <f>SUM('Draw #17'!G114)+F114</f>
        <v>#REF!</v>
      </c>
      <c r="H114" s="23" t="e">
        <f t="shared" si="0"/>
        <v>#REF!</v>
      </c>
      <c r="I114" s="23">
        <v>0</v>
      </c>
      <c r="J114" s="23">
        <f>SUM(I114+'Draw #17'!J114)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#17'!E115:F115)</f>
        <v>0</v>
      </c>
      <c r="F115" s="74">
        <v>0</v>
      </c>
      <c r="G115" s="73" t="e">
        <f>SUM('Draw #17'!G115)+F115</f>
        <v>#REF!</v>
      </c>
      <c r="H115" s="23" t="e">
        <f t="shared" si="0"/>
        <v>#REF!</v>
      </c>
      <c r="I115" s="23">
        <v>0</v>
      </c>
      <c r="J115" s="23">
        <f>SUM(I115+'Draw #17'!J115)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#17'!E116:F116)</f>
        <v>0</v>
      </c>
      <c r="F116" s="74">
        <v>0</v>
      </c>
      <c r="G116" s="73" t="e">
        <f>SUM('Draw #17'!G116)+F116</f>
        <v>#REF!</v>
      </c>
      <c r="H116" s="23" t="e">
        <f t="shared" si="0"/>
        <v>#REF!</v>
      </c>
      <c r="I116" s="23">
        <v>0</v>
      </c>
      <c r="J116" s="23">
        <f>SUM(I116+'Draw #17'!J116)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#17'!E117:F117)</f>
        <v>0</v>
      </c>
      <c r="F117" s="74">
        <v>0</v>
      </c>
      <c r="G117" s="73" t="e">
        <f>SUM('Draw #17'!G117)+F117</f>
        <v>#REF!</v>
      </c>
      <c r="H117" s="23" t="e">
        <f t="shared" si="0"/>
        <v>#REF!</v>
      </c>
      <c r="I117" s="23">
        <v>0</v>
      </c>
      <c r="J117" s="23">
        <f>SUM(I117+'Draw #17'!J117)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#17'!E118:F118)</f>
        <v>0</v>
      </c>
      <c r="F118" s="74">
        <v>0</v>
      </c>
      <c r="G118" s="73" t="e">
        <f>SUM('Draw #17'!G118)+F118</f>
        <v>#REF!</v>
      </c>
      <c r="H118" s="23" t="e">
        <f t="shared" si="0"/>
        <v>#REF!</v>
      </c>
      <c r="I118" s="23">
        <v>0</v>
      </c>
      <c r="J118" s="23">
        <f>SUM(I118+'Draw #17'!J118)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#17'!E119:F119)</f>
        <v>0</v>
      </c>
      <c r="F119" s="74">
        <v>0</v>
      </c>
      <c r="G119" s="73" t="e">
        <f>SUM('Draw #17'!G119)+F119</f>
        <v>#REF!</v>
      </c>
      <c r="H119" s="23" t="e">
        <f t="shared" si="0"/>
        <v>#REF!</v>
      </c>
      <c r="I119" s="23">
        <v>0</v>
      </c>
      <c r="J119" s="23">
        <f>SUM(I119+'Draw #17'!J119)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#17'!E120:F120)</f>
        <v>0</v>
      </c>
      <c r="F120" s="74">
        <v>0</v>
      </c>
      <c r="G120" s="73" t="e">
        <f>SUM('Draw #17'!G120)+F120</f>
        <v>#REF!</v>
      </c>
      <c r="H120" s="23" t="e">
        <f t="shared" si="0"/>
        <v>#REF!</v>
      </c>
      <c r="I120" s="23">
        <v>0</v>
      </c>
      <c r="J120" s="23">
        <f>SUM(I120+'Draw #17'!J120)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#17'!E121:F121)</f>
        <v>0</v>
      </c>
      <c r="F121" s="74">
        <v>0</v>
      </c>
      <c r="G121" s="73" t="e">
        <f>SUM('Draw #17'!G121)+F121</f>
        <v>#REF!</v>
      </c>
      <c r="H121" s="23" t="e">
        <f t="shared" si="0"/>
        <v>#REF!</v>
      </c>
      <c r="I121" s="23">
        <v>0</v>
      </c>
      <c r="J121" s="23">
        <f>SUM(I121+'Draw #17'!J121)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#17'!E122:F122)</f>
        <v>0</v>
      </c>
      <c r="F122" s="74">
        <v>0</v>
      </c>
      <c r="G122" s="73" t="e">
        <f>SUM('Draw #17'!G122)+F122</f>
        <v>#REF!</v>
      </c>
      <c r="H122" s="23" t="e">
        <f t="shared" si="0"/>
        <v>#REF!</v>
      </c>
      <c r="I122" s="23">
        <v>0</v>
      </c>
      <c r="J122" s="23">
        <f>SUM(I122+'Draw #17'!J122)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#17'!E123:F123)</f>
        <v>0</v>
      </c>
      <c r="F123" s="74">
        <v>0</v>
      </c>
      <c r="G123" s="73" t="e">
        <f>SUM('Draw #17'!G123)+F123</f>
        <v>#REF!</v>
      </c>
      <c r="H123" s="23" t="e">
        <f t="shared" si="0"/>
        <v>#REF!</v>
      </c>
      <c r="I123" s="23">
        <v>0</v>
      </c>
      <c r="J123" s="23">
        <f>SUM(I123+'Draw #17'!J123)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#17'!E124:F124)</f>
        <v>0</v>
      </c>
      <c r="F124" s="74">
        <v>0</v>
      </c>
      <c r="G124" s="73" t="e">
        <f>SUM('Draw #17'!G124)+F124</f>
        <v>#REF!</v>
      </c>
      <c r="H124" s="23" t="e">
        <f t="shared" si="0"/>
        <v>#REF!</v>
      </c>
      <c r="I124" s="23">
        <v>0</v>
      </c>
      <c r="J124" s="23">
        <f>SUM(I124+'Draw #17'!J124)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#17'!E125:F125)</f>
        <v>0</v>
      </c>
      <c r="F125" s="74">
        <v>0</v>
      </c>
      <c r="G125" s="73" t="e">
        <f>SUM('Draw #17'!G125)+F125</f>
        <v>#REF!</v>
      </c>
      <c r="H125" s="23" t="e">
        <f t="shared" si="0"/>
        <v>#REF!</v>
      </c>
      <c r="I125" s="23">
        <v>0</v>
      </c>
      <c r="J125" s="23">
        <f>SUM(I125+'Draw #17'!J125)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#17'!E126:F126)</f>
        <v>0</v>
      </c>
      <c r="F126" s="74">
        <v>0</v>
      </c>
      <c r="G126" s="73" t="e">
        <f>SUM('Draw #17'!G126)+F126</f>
        <v>#REF!</v>
      </c>
      <c r="H126" s="23" t="e">
        <f t="shared" si="0"/>
        <v>#REF!</v>
      </c>
      <c r="I126" s="23">
        <v>0</v>
      </c>
      <c r="J126" s="23">
        <f>SUM(I126+'Draw #17'!J126)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#17'!E127:F127)</f>
        <v>0</v>
      </c>
      <c r="F127" s="74">
        <v>0</v>
      </c>
      <c r="G127" s="73" t="e">
        <f>SUM('Draw #17'!G127)+F127</f>
        <v>#REF!</v>
      </c>
      <c r="H127" s="23" t="e">
        <f t="shared" si="0"/>
        <v>#REF!</v>
      </c>
      <c r="I127" s="23">
        <v>0</v>
      </c>
      <c r="J127" s="23">
        <f>SUM(I127+'Draw #17'!J127)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#17'!E128:F128)</f>
        <v>0</v>
      </c>
      <c r="F128" s="74">
        <v>0</v>
      </c>
      <c r="G128" s="73" t="e">
        <f>SUM('Draw #17'!G128)+F128</f>
        <v>#REF!</v>
      </c>
      <c r="H128" s="23" t="e">
        <f t="shared" si="0"/>
        <v>#REF!</v>
      </c>
      <c r="I128" s="23">
        <v>0</v>
      </c>
      <c r="J128" s="23">
        <f>SUM(I128+'Draw #17'!J128)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#17'!E129:F129)</f>
        <v>0</v>
      </c>
      <c r="F129" s="74">
        <v>0</v>
      </c>
      <c r="G129" s="73" t="e">
        <f>SUM('Draw #17'!G129)+F129</f>
        <v>#REF!</v>
      </c>
      <c r="H129" s="23" t="e">
        <f t="shared" si="0"/>
        <v>#REF!</v>
      </c>
      <c r="I129" s="23">
        <v>0</v>
      </c>
      <c r="J129" s="23">
        <f>SUM(I129+'Draw #17'!J129)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#17'!E130:F130)</f>
        <v>0</v>
      </c>
      <c r="F130" s="74">
        <v>0</v>
      </c>
      <c r="G130" s="73" t="e">
        <f>SUM('Draw #17'!G130)+F130</f>
        <v>#REF!</v>
      </c>
      <c r="H130" s="23" t="e">
        <f t="shared" si="0"/>
        <v>#REF!</v>
      </c>
      <c r="I130" s="23">
        <v>0</v>
      </c>
      <c r="J130" s="23">
        <f>SUM(I130+'Draw #17'!J130)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#17'!E131:F131)</f>
        <v>0</v>
      </c>
      <c r="F131" s="74">
        <v>0</v>
      </c>
      <c r="G131" s="73" t="e">
        <f>SUM('Draw #17'!G131)+F131</f>
        <v>#REF!</v>
      </c>
      <c r="H131" s="23" t="e">
        <f t="shared" si="0"/>
        <v>#REF!</v>
      </c>
      <c r="I131" s="23">
        <v>0</v>
      </c>
      <c r="J131" s="23">
        <f>SUM(I131+'Draw #17'!J131)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#17'!E132:F132)</f>
        <v>0</v>
      </c>
      <c r="F132" s="74">
        <v>0</v>
      </c>
      <c r="G132" s="73" t="e">
        <f>SUM('Draw #17'!G132)+F132</f>
        <v>#REF!</v>
      </c>
      <c r="H132" s="23" t="e">
        <f t="shared" si="0"/>
        <v>#REF!</v>
      </c>
      <c r="I132" s="23">
        <v>0</v>
      </c>
      <c r="J132" s="23">
        <f>SUM(I132+'Draw #17'!J132)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#17'!E133:F133)</f>
        <v>0</v>
      </c>
      <c r="F133" s="74">
        <v>0</v>
      </c>
      <c r="G133" s="73" t="e">
        <f>SUM('Draw #17'!G133)+F133</f>
        <v>#REF!</v>
      </c>
      <c r="H133" s="23" t="e">
        <f t="shared" si="0"/>
        <v>#REF!</v>
      </c>
      <c r="I133" s="23">
        <v>0</v>
      </c>
      <c r="J133" s="23">
        <f>SUM(I133+'Draw #17'!J133)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#17'!E134:F134)</f>
        <v>0</v>
      </c>
      <c r="F134" s="74">
        <v>0</v>
      </c>
      <c r="G134" s="73" t="e">
        <f>SUM('Draw #17'!G134)+F134</f>
        <v>#REF!</v>
      </c>
      <c r="H134" s="23" t="e">
        <f t="shared" si="0"/>
        <v>#REF!</v>
      </c>
      <c r="I134" s="23">
        <v>0</v>
      </c>
      <c r="J134" s="23">
        <f>SUM(I134+'Draw #17'!J134)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#17'!E135:F135)</f>
        <v>0</v>
      </c>
      <c r="F135" s="74">
        <v>0</v>
      </c>
      <c r="G135" s="73" t="e">
        <f>SUM('Draw #17'!G135)+F135</f>
        <v>#REF!</v>
      </c>
      <c r="H135" s="23" t="e">
        <f t="shared" si="0"/>
        <v>#REF!</v>
      </c>
      <c r="I135" s="23">
        <v>0</v>
      </c>
      <c r="J135" s="23">
        <f>SUM(I135+'Draw #17'!J135)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11" priority="1" stopIfTrue="1">
      <formula>$I10&gt;0</formula>
    </cfRule>
    <cfRule type="expression" dxfId="10" priority="2" stopIfTrue="1">
      <formula>$K10=100%</formula>
    </cfRule>
  </conditionalFormatting>
  <conditionalFormatting sqref="D10:K135">
    <cfRule type="expression" dxfId="9" priority="3" stopIfTrue="1">
      <formula>$K10=""</formula>
    </cfRule>
    <cfRule type="expression" dxfId="8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13" width="4.69921875" customWidth="1"/>
    <col min="14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48"/>
      <c r="I3" s="49" t="s">
        <v>95</v>
      </c>
      <c r="J3" s="91">
        <f>SUM(J137)</f>
        <v>0</v>
      </c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49" t="s">
        <v>96</v>
      </c>
      <c r="J4" s="91" t="e">
        <f>SUM(H137)</f>
        <v>#REF!</v>
      </c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 t="s">
        <v>97</v>
      </c>
      <c r="J5" s="91" t="e">
        <f>SUM(D137)</f>
        <v>#REF!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47" t="s">
        <v>98</v>
      </c>
      <c r="C6" s="53">
        <f>SUM(I137)</f>
        <v>0</v>
      </c>
      <c r="D6" s="54"/>
      <c r="E6" s="54"/>
      <c r="F6" s="54"/>
      <c r="G6" s="52"/>
      <c r="H6" s="94"/>
      <c r="I6" s="19" t="s">
        <v>99</v>
      </c>
      <c r="J6" s="91">
        <f>SUM(F137)</f>
        <v>0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68"/>
      <c r="M8" s="6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19</v>
      </c>
      <c r="J9" s="160" t="s">
        <v>108</v>
      </c>
      <c r="K9" s="161"/>
      <c r="L9" s="68"/>
      <c r="M9" s="6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#18'!E10:F10)</f>
        <v>0</v>
      </c>
      <c r="F10" s="74">
        <v>0</v>
      </c>
      <c r="G10" s="73">
        <f>SUM('Draw #18'!G10)+F10</f>
        <v>50000</v>
      </c>
      <c r="H10" s="23">
        <f t="shared" ref="H10:H135" si="0">SUM(G10-J10)</f>
        <v>50000</v>
      </c>
      <c r="I10" s="23">
        <v>0</v>
      </c>
      <c r="J10" s="23">
        <f>SUM(I10+'Draw #18'!J10)</f>
        <v>0</v>
      </c>
      <c r="K10" s="107" t="str">
        <f t="shared" ref="K10:K135" si="1">IF(J10=0,"",J10/G10)</f>
        <v/>
      </c>
      <c r="L10" s="76"/>
      <c r="M10" s="7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#18'!E11:F11)</f>
        <v>0</v>
      </c>
      <c r="F11" s="74">
        <v>0</v>
      </c>
      <c r="G11" s="73">
        <f>SUM('Draw #18'!G11)+F11</f>
        <v>25000</v>
      </c>
      <c r="H11" s="23">
        <f t="shared" si="0"/>
        <v>25000</v>
      </c>
      <c r="I11" s="23">
        <v>0</v>
      </c>
      <c r="J11" s="23">
        <f>SUM(I11+'Draw #18'!J11)</f>
        <v>0</v>
      </c>
      <c r="K11" s="107" t="str">
        <f t="shared" si="1"/>
        <v/>
      </c>
      <c r="L11" s="76"/>
      <c r="M11" s="7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#18'!E12:F12)</f>
        <v>0</v>
      </c>
      <c r="F12" s="74">
        <v>0</v>
      </c>
      <c r="G12" s="73">
        <f>SUM('Draw #18'!G12)+F12</f>
        <v>30000</v>
      </c>
      <c r="H12" s="23">
        <f t="shared" si="0"/>
        <v>30000</v>
      </c>
      <c r="I12" s="23">
        <v>0</v>
      </c>
      <c r="J12" s="23">
        <f>SUM(I12+'Draw #18'!J12)</f>
        <v>0</v>
      </c>
      <c r="K12" s="107" t="str">
        <f t="shared" si="1"/>
        <v/>
      </c>
      <c r="L12" s="76"/>
      <c r="M12" s="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#18'!E13:F13)</f>
        <v>0</v>
      </c>
      <c r="F13" s="74">
        <v>0</v>
      </c>
      <c r="G13" s="73">
        <f>SUM('Draw #18'!G13)+F13</f>
        <v>30000</v>
      </c>
      <c r="H13" s="23">
        <f t="shared" si="0"/>
        <v>30000</v>
      </c>
      <c r="I13" s="23">
        <v>0</v>
      </c>
      <c r="J13" s="23">
        <f>SUM(I13+'Draw #18'!J13)</f>
        <v>0</v>
      </c>
      <c r="K13" s="107" t="str">
        <f t="shared" si="1"/>
        <v/>
      </c>
      <c r="L13" s="76"/>
      <c r="M13" s="7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#18'!E14:F14)</f>
        <v>0</v>
      </c>
      <c r="F14" s="74">
        <v>0</v>
      </c>
      <c r="G14" s="73">
        <f>SUM('Draw #18'!G14)+F14</f>
        <v>75000</v>
      </c>
      <c r="H14" s="23">
        <f t="shared" si="0"/>
        <v>75000</v>
      </c>
      <c r="I14" s="23">
        <v>0</v>
      </c>
      <c r="J14" s="23">
        <f>SUM(I14+'Draw #18'!J14)</f>
        <v>0</v>
      </c>
      <c r="K14" s="107" t="str">
        <f t="shared" si="1"/>
        <v/>
      </c>
      <c r="L14" s="76"/>
      <c r="M14" s="7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#18'!E15:F15)</f>
        <v>0</v>
      </c>
      <c r="F15" s="74">
        <v>0</v>
      </c>
      <c r="G15" s="73">
        <f>SUM('Draw #18'!G15)+F15</f>
        <v>35</v>
      </c>
      <c r="H15" s="23">
        <f t="shared" si="0"/>
        <v>35</v>
      </c>
      <c r="I15" s="23">
        <v>0</v>
      </c>
      <c r="J15" s="23">
        <f>SUM(I15+'Draw #18'!J15)</f>
        <v>0</v>
      </c>
      <c r="K15" s="107" t="str">
        <f t="shared" si="1"/>
        <v/>
      </c>
      <c r="L15" s="76"/>
      <c r="M15" s="7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#18'!E16:F16)</f>
        <v>0</v>
      </c>
      <c r="F16" s="74">
        <v>0</v>
      </c>
      <c r="G16" s="73">
        <f>SUM('Draw #18'!G16)+F16</f>
        <v>25000</v>
      </c>
      <c r="H16" s="23">
        <f t="shared" si="0"/>
        <v>25000</v>
      </c>
      <c r="I16" s="23">
        <v>0</v>
      </c>
      <c r="J16" s="23">
        <f>SUM(I16+'Draw #18'!J16)</f>
        <v>0</v>
      </c>
      <c r="K16" s="107" t="str">
        <f t="shared" si="1"/>
        <v/>
      </c>
      <c r="L16" s="76"/>
      <c r="M16" s="7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#18'!E17:F17)</f>
        <v>0</v>
      </c>
      <c r="F17" s="74">
        <v>0</v>
      </c>
      <c r="G17" s="73">
        <f>SUM('Draw #18'!G17)+F17</f>
        <v>10000</v>
      </c>
      <c r="H17" s="23">
        <f t="shared" si="0"/>
        <v>10000</v>
      </c>
      <c r="I17" s="23">
        <v>0</v>
      </c>
      <c r="J17" s="23">
        <f>SUM(I17+'Draw #18'!J17)</f>
        <v>0</v>
      </c>
      <c r="K17" s="107" t="str">
        <f t="shared" si="1"/>
        <v/>
      </c>
      <c r="L17" s="76"/>
      <c r="M17" s="7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#18'!E18:F18)</f>
        <v>0</v>
      </c>
      <c r="F18" s="74">
        <v>0</v>
      </c>
      <c r="G18" s="73">
        <f>SUM('Draw #18'!G18)+F18</f>
        <v>10000</v>
      </c>
      <c r="H18" s="23">
        <f t="shared" si="0"/>
        <v>10000</v>
      </c>
      <c r="I18" s="23">
        <v>0</v>
      </c>
      <c r="J18" s="23">
        <f>SUM(I18+'Draw #18'!J18)</f>
        <v>0</v>
      </c>
      <c r="K18" s="107" t="str">
        <f t="shared" si="1"/>
        <v/>
      </c>
      <c r="L18" s="76"/>
      <c r="M18" s="7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#18'!E19:F19)</f>
        <v>0</v>
      </c>
      <c r="F19" s="74">
        <v>0</v>
      </c>
      <c r="G19" s="73">
        <f>SUM('Draw #18'!G19)+F19</f>
        <v>10000</v>
      </c>
      <c r="H19" s="23">
        <f t="shared" si="0"/>
        <v>10000</v>
      </c>
      <c r="I19" s="23">
        <v>0</v>
      </c>
      <c r="J19" s="23">
        <f>SUM(I19+'Draw #18'!J19)</f>
        <v>0</v>
      </c>
      <c r="K19" s="107" t="str">
        <f t="shared" si="1"/>
        <v/>
      </c>
      <c r="L19" s="76"/>
      <c r="M19" s="7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#18'!E20:F20)</f>
        <v>0</v>
      </c>
      <c r="F20" s="74">
        <v>0</v>
      </c>
      <c r="G20" s="73">
        <f>SUM('Draw #18'!G20)+F20</f>
        <v>20000</v>
      </c>
      <c r="H20" s="23">
        <f t="shared" si="0"/>
        <v>20000</v>
      </c>
      <c r="I20" s="23">
        <v>0</v>
      </c>
      <c r="J20" s="23">
        <f>SUM(I20+'Draw #18'!J20)</f>
        <v>0</v>
      </c>
      <c r="K20" s="107" t="str">
        <f t="shared" si="1"/>
        <v/>
      </c>
      <c r="L20" s="76"/>
      <c r="M20" s="7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#18'!E21:F21)</f>
        <v>0</v>
      </c>
      <c r="F21" s="74">
        <v>0</v>
      </c>
      <c r="G21" s="73">
        <f>SUM('Draw #18'!G21)+F21</f>
        <v>382500</v>
      </c>
      <c r="H21" s="23">
        <f t="shared" si="0"/>
        <v>382500</v>
      </c>
      <c r="I21" s="23">
        <v>0</v>
      </c>
      <c r="J21" s="23">
        <f>SUM(I21+'Draw #18'!J21)</f>
        <v>0</v>
      </c>
      <c r="K21" s="107" t="str">
        <f t="shared" si="1"/>
        <v/>
      </c>
      <c r="L21" s="76"/>
      <c r="M21" s="7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#18'!E22:F22)</f>
        <v>0</v>
      </c>
      <c r="F22" s="74">
        <v>0</v>
      </c>
      <c r="G22" s="73">
        <f>SUM('Draw #18'!G22)+F22</f>
        <v>0</v>
      </c>
      <c r="H22" s="23">
        <f t="shared" si="0"/>
        <v>0</v>
      </c>
      <c r="I22" s="23">
        <v>0</v>
      </c>
      <c r="J22" s="23">
        <f>SUM(I22+'Draw #18'!J22)</f>
        <v>0</v>
      </c>
      <c r="K22" s="107" t="str">
        <f t="shared" si="1"/>
        <v/>
      </c>
      <c r="L22" s="76"/>
      <c r="M22" s="7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#18'!E23:F23)</f>
        <v>0</v>
      </c>
      <c r="F23" s="74">
        <v>0</v>
      </c>
      <c r="G23" s="73">
        <f>SUM('Draw #18'!G23)+F23</f>
        <v>0</v>
      </c>
      <c r="H23" s="23">
        <f t="shared" si="0"/>
        <v>0</v>
      </c>
      <c r="I23" s="23">
        <v>0</v>
      </c>
      <c r="J23" s="23">
        <f>SUM(I23+'Draw #18'!J23)</f>
        <v>0</v>
      </c>
      <c r="K23" s="107" t="str">
        <f t="shared" si="1"/>
        <v/>
      </c>
      <c r="L23" s="76"/>
      <c r="M23" s="7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#18'!E24:F24)</f>
        <v>0</v>
      </c>
      <c r="F24" s="74">
        <v>0</v>
      </c>
      <c r="G24" s="73">
        <f>SUM('Draw #18'!G24)+F24</f>
        <v>50000</v>
      </c>
      <c r="H24" s="23">
        <f t="shared" si="0"/>
        <v>50000</v>
      </c>
      <c r="I24" s="23">
        <v>0</v>
      </c>
      <c r="J24" s="23">
        <f>SUM(I24+'Draw #18'!J24)</f>
        <v>0</v>
      </c>
      <c r="K24" s="107" t="str">
        <f t="shared" si="1"/>
        <v/>
      </c>
      <c r="L24" s="76"/>
      <c r="M24" s="7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#18'!E25:F25)</f>
        <v>0</v>
      </c>
      <c r="F25" s="74">
        <v>0</v>
      </c>
      <c r="G25" s="73">
        <f>SUM('Draw #18'!G25)+F25</f>
        <v>7000</v>
      </c>
      <c r="H25" s="23">
        <f t="shared" si="0"/>
        <v>7000</v>
      </c>
      <c r="I25" s="23">
        <v>0</v>
      </c>
      <c r="J25" s="23">
        <f>SUM(I25+'Draw #18'!J25)</f>
        <v>0</v>
      </c>
      <c r="K25" s="107" t="str">
        <f t="shared" si="1"/>
        <v/>
      </c>
      <c r="L25" s="76"/>
      <c r="M25" s="7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#18'!E26:F26)</f>
        <v>0</v>
      </c>
      <c r="F26" s="74">
        <v>0</v>
      </c>
      <c r="G26" s="73">
        <f>SUM('Draw #18'!G26)+F26</f>
        <v>592020.54</v>
      </c>
      <c r="H26" s="23">
        <f t="shared" si="0"/>
        <v>592020.54</v>
      </c>
      <c r="I26" s="23">
        <v>0</v>
      </c>
      <c r="J26" s="23">
        <f>SUM(I26+'Draw #18'!J26)</f>
        <v>0</v>
      </c>
      <c r="K26" s="107" t="str">
        <f t="shared" si="1"/>
        <v/>
      </c>
      <c r="L26" s="76"/>
      <c r="M26" s="7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#18'!E27:F27)</f>
        <v>0</v>
      </c>
      <c r="F27" s="74">
        <v>0</v>
      </c>
      <c r="G27" s="73">
        <f>SUM('Draw #18'!G27)+F27</f>
        <v>79500</v>
      </c>
      <c r="H27" s="23">
        <f t="shared" si="0"/>
        <v>79500</v>
      </c>
      <c r="I27" s="23">
        <v>0</v>
      </c>
      <c r="J27" s="23">
        <f>SUM(I27+'Draw #18'!J27)</f>
        <v>0</v>
      </c>
      <c r="K27" s="107" t="str">
        <f t="shared" si="1"/>
        <v/>
      </c>
      <c r="L27" s="76"/>
      <c r="M27" s="7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#18'!E28:F28)</f>
        <v>0</v>
      </c>
      <c r="F28" s="74">
        <v>0</v>
      </c>
      <c r="G28" s="73">
        <f>SUM('Draw #18'!G28)+F28</f>
        <v>11000</v>
      </c>
      <c r="H28" s="23">
        <f t="shared" si="0"/>
        <v>11000</v>
      </c>
      <c r="I28" s="23">
        <v>0</v>
      </c>
      <c r="J28" s="23">
        <f>SUM(I28+'Draw #18'!J28)</f>
        <v>0</v>
      </c>
      <c r="K28" s="107" t="str">
        <f t="shared" si="1"/>
        <v/>
      </c>
      <c r="L28" s="76"/>
      <c r="M28" s="7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#18'!E29:F29)</f>
        <v>0</v>
      </c>
      <c r="F29" s="74">
        <v>0</v>
      </c>
      <c r="G29" s="73">
        <f>SUM('Draw #18'!G29)+F29</f>
        <v>327470</v>
      </c>
      <c r="H29" s="23">
        <f t="shared" si="0"/>
        <v>327470</v>
      </c>
      <c r="I29" s="23">
        <v>0</v>
      </c>
      <c r="J29" s="23">
        <f>SUM(I29+'Draw #18'!J29)</f>
        <v>0</v>
      </c>
      <c r="K29" s="107" t="str">
        <f t="shared" si="1"/>
        <v/>
      </c>
      <c r="L29" s="76"/>
      <c r="M29" s="7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#18'!E30:F30)</f>
        <v>0</v>
      </c>
      <c r="F30" s="74">
        <v>0</v>
      </c>
      <c r="G30" s="73">
        <f>SUM('Draw #18'!G30)+F30</f>
        <v>5000</v>
      </c>
      <c r="H30" s="23">
        <f t="shared" si="0"/>
        <v>5000</v>
      </c>
      <c r="I30" s="23">
        <v>0</v>
      </c>
      <c r="J30" s="23">
        <f>SUM(I30+'Draw #18'!J30)</f>
        <v>0</v>
      </c>
      <c r="K30" s="107" t="str">
        <f t="shared" si="1"/>
        <v/>
      </c>
      <c r="L30" s="76"/>
      <c r="M30" s="7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#18'!E31:F31)</f>
        <v>0</v>
      </c>
      <c r="F31" s="74">
        <v>0</v>
      </c>
      <c r="G31" s="73">
        <f>SUM('Draw #18'!G31)+F31</f>
        <v>60042</v>
      </c>
      <c r="H31" s="23">
        <f t="shared" si="0"/>
        <v>60042</v>
      </c>
      <c r="I31" s="23">
        <v>0</v>
      </c>
      <c r="J31" s="23">
        <f>SUM(I31+'Draw #18'!J31)</f>
        <v>0</v>
      </c>
      <c r="K31" s="107" t="str">
        <f t="shared" si="1"/>
        <v/>
      </c>
      <c r="L31" s="76"/>
      <c r="M31" s="7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#18'!E32:F32)</f>
        <v>0</v>
      </c>
      <c r="F32" s="74">
        <v>0</v>
      </c>
      <c r="G32" s="73">
        <f>SUM('Draw #18'!G32)+F32</f>
        <v>143700</v>
      </c>
      <c r="H32" s="23">
        <f t="shared" si="0"/>
        <v>143700</v>
      </c>
      <c r="I32" s="23">
        <v>0</v>
      </c>
      <c r="J32" s="23">
        <f>SUM(I32+'Draw #18'!J32)</f>
        <v>0</v>
      </c>
      <c r="K32" s="107" t="str">
        <f t="shared" si="1"/>
        <v/>
      </c>
      <c r="L32" s="76"/>
      <c r="M32" s="7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#18'!E33:F33)</f>
        <v>0</v>
      </c>
      <c r="F33" s="74">
        <v>0</v>
      </c>
      <c r="G33" s="73">
        <f>SUM('Draw #18'!G33)+F33</f>
        <v>13055</v>
      </c>
      <c r="H33" s="23">
        <f t="shared" si="0"/>
        <v>13055</v>
      </c>
      <c r="I33" s="23">
        <v>0</v>
      </c>
      <c r="J33" s="23">
        <f>SUM(I33+'Draw #18'!J33)</f>
        <v>0</v>
      </c>
      <c r="K33" s="107" t="str">
        <f t="shared" si="1"/>
        <v/>
      </c>
      <c r="L33" s="76"/>
      <c r="M33" s="7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#18'!E34:F34)</f>
        <v>0</v>
      </c>
      <c r="F34" s="74">
        <v>0</v>
      </c>
      <c r="G34" s="73">
        <f>SUM('Draw #18'!G34)+F34</f>
        <v>33988.019999999997</v>
      </c>
      <c r="H34" s="23">
        <f t="shared" si="0"/>
        <v>33988.019999999997</v>
      </c>
      <c r="I34" s="23">
        <v>0</v>
      </c>
      <c r="J34" s="23">
        <f>SUM(I34+'Draw #18'!J34)</f>
        <v>0</v>
      </c>
      <c r="K34" s="107" t="str">
        <f t="shared" si="1"/>
        <v/>
      </c>
      <c r="L34" s="76"/>
      <c r="M34" s="7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#18'!E35:F35)</f>
        <v>0</v>
      </c>
      <c r="F35" s="74">
        <v>0</v>
      </c>
      <c r="G35" s="73">
        <f>SUM('Draw #18'!G35)+F35</f>
        <v>10000</v>
      </c>
      <c r="H35" s="23">
        <f t="shared" si="0"/>
        <v>10000</v>
      </c>
      <c r="I35" s="23">
        <v>0</v>
      </c>
      <c r="J35" s="23">
        <f>SUM(I35+'Draw #18'!J35)</f>
        <v>0</v>
      </c>
      <c r="K35" s="107" t="str">
        <f t="shared" si="1"/>
        <v/>
      </c>
      <c r="L35" s="76"/>
      <c r="M35" s="7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#18'!E36:F36)</f>
        <v>0</v>
      </c>
      <c r="F36" s="74">
        <v>0</v>
      </c>
      <c r="G36" s="73">
        <f>SUM('Draw #18'!G36)+F36</f>
        <v>75000</v>
      </c>
      <c r="H36" s="23">
        <f t="shared" si="0"/>
        <v>75000</v>
      </c>
      <c r="I36" s="23">
        <v>0</v>
      </c>
      <c r="J36" s="23">
        <f>SUM(I36+'Draw #18'!J36)</f>
        <v>0</v>
      </c>
      <c r="K36" s="107" t="str">
        <f t="shared" si="1"/>
        <v/>
      </c>
      <c r="L36" s="76"/>
      <c r="M36" s="7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#18'!E37:F37)</f>
        <v>0</v>
      </c>
      <c r="F37" s="74">
        <v>0</v>
      </c>
      <c r="G37" s="73">
        <f>SUM('Draw #18'!G37)+F37</f>
        <v>35000</v>
      </c>
      <c r="H37" s="23">
        <f t="shared" si="0"/>
        <v>35000</v>
      </c>
      <c r="I37" s="23">
        <v>0</v>
      </c>
      <c r="J37" s="23">
        <f>SUM(I37+'Draw #18'!J37)</f>
        <v>0</v>
      </c>
      <c r="K37" s="107" t="str">
        <f t="shared" si="1"/>
        <v/>
      </c>
      <c r="L37" s="76"/>
      <c r="M37" s="7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#18'!E38:F38)</f>
        <v>0</v>
      </c>
      <c r="F38" s="74">
        <v>0</v>
      </c>
      <c r="G38" s="73">
        <f>SUM('Draw #18'!G38)+F38</f>
        <v>970000</v>
      </c>
      <c r="H38" s="23">
        <f t="shared" si="0"/>
        <v>970000</v>
      </c>
      <c r="I38" s="23">
        <v>0</v>
      </c>
      <c r="J38" s="23">
        <f>SUM(I38+'Draw #18'!J38)</f>
        <v>0</v>
      </c>
      <c r="K38" s="107" t="str">
        <f t="shared" si="1"/>
        <v/>
      </c>
      <c r="L38" s="76"/>
      <c r="M38" s="7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#18'!E39:F39)</f>
        <v>0</v>
      </c>
      <c r="F39" s="74">
        <v>0</v>
      </c>
      <c r="G39" s="73">
        <f>SUM('Draw #18'!G39)+F39</f>
        <v>10000</v>
      </c>
      <c r="H39" s="23">
        <f t="shared" si="0"/>
        <v>10000</v>
      </c>
      <c r="I39" s="23">
        <v>0</v>
      </c>
      <c r="J39" s="23">
        <f>SUM(I39+'Draw #18'!J39)</f>
        <v>0</v>
      </c>
      <c r="K39" s="107" t="str">
        <f t="shared" si="1"/>
        <v/>
      </c>
      <c r="L39" s="76"/>
      <c r="M39" s="7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#18'!E40:F40)</f>
        <v>0</v>
      </c>
      <c r="F40" s="74">
        <v>0</v>
      </c>
      <c r="G40" s="73">
        <f>SUM('Draw #18'!G40)+F40</f>
        <v>7600</v>
      </c>
      <c r="H40" s="23">
        <f t="shared" si="0"/>
        <v>7600</v>
      </c>
      <c r="I40" s="23">
        <v>0</v>
      </c>
      <c r="J40" s="23">
        <f>SUM(I40+'Draw #18'!J40)</f>
        <v>0</v>
      </c>
      <c r="K40" s="107" t="str">
        <f t="shared" si="1"/>
        <v/>
      </c>
      <c r="L40" s="76"/>
      <c r="M40" s="7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#18'!E41:F41)</f>
        <v>0</v>
      </c>
      <c r="F41" s="74">
        <v>0</v>
      </c>
      <c r="G41" s="73">
        <f>SUM('Draw #18'!G41)+F41</f>
        <v>46600</v>
      </c>
      <c r="H41" s="23">
        <f t="shared" si="0"/>
        <v>46600</v>
      </c>
      <c r="I41" s="23">
        <v>0</v>
      </c>
      <c r="J41" s="23">
        <f>SUM(I41+'Draw #18'!J41)</f>
        <v>0</v>
      </c>
      <c r="K41" s="107" t="str">
        <f t="shared" si="1"/>
        <v/>
      </c>
      <c r="L41" s="76"/>
      <c r="M41" s="7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#18'!E42:F42)</f>
        <v>0</v>
      </c>
      <c r="F42" s="74">
        <v>0</v>
      </c>
      <c r="G42" s="73">
        <f>SUM('Draw #18'!G42)+F42</f>
        <v>58250</v>
      </c>
      <c r="H42" s="23">
        <f t="shared" si="0"/>
        <v>58250</v>
      </c>
      <c r="I42" s="23">
        <v>0</v>
      </c>
      <c r="J42" s="23">
        <f>SUM(I42+'Draw #18'!J42)</f>
        <v>0</v>
      </c>
      <c r="K42" s="107" t="str">
        <f t="shared" si="1"/>
        <v/>
      </c>
      <c r="L42" s="76"/>
      <c r="M42" s="7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#18'!E43:F43)</f>
        <v>0</v>
      </c>
      <c r="F43" s="74">
        <v>0</v>
      </c>
      <c r="G43" s="73">
        <f>SUM('Draw #18'!G43)+F43</f>
        <v>74200</v>
      </c>
      <c r="H43" s="23">
        <f t="shared" si="0"/>
        <v>74200</v>
      </c>
      <c r="I43" s="23">
        <v>0</v>
      </c>
      <c r="J43" s="23">
        <f>SUM(I43+'Draw #18'!J43)</f>
        <v>0</v>
      </c>
      <c r="K43" s="107" t="str">
        <f t="shared" si="1"/>
        <v/>
      </c>
      <c r="L43" s="76"/>
      <c r="M43" s="7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#18'!E44:F44)</f>
        <v>0</v>
      </c>
      <c r="F44" s="74">
        <v>0</v>
      </c>
      <c r="G44" s="73">
        <f>SUM('Draw #18'!G44)+F44</f>
        <v>70000</v>
      </c>
      <c r="H44" s="23">
        <f t="shared" si="0"/>
        <v>70000</v>
      </c>
      <c r="I44" s="23">
        <v>0</v>
      </c>
      <c r="J44" s="23">
        <f>SUM(I44+'Draw #18'!J44)</f>
        <v>0</v>
      </c>
      <c r="K44" s="107" t="str">
        <f t="shared" si="1"/>
        <v/>
      </c>
      <c r="L44" s="76"/>
      <c r="M44" s="7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#18'!E45:F45)</f>
        <v>0</v>
      </c>
      <c r="F45" s="74">
        <v>0</v>
      </c>
      <c r="G45" s="73">
        <f>SUM('Draw #18'!G45)+F45</f>
        <v>3000</v>
      </c>
      <c r="H45" s="23">
        <f t="shared" si="0"/>
        <v>3000</v>
      </c>
      <c r="I45" s="23">
        <v>0</v>
      </c>
      <c r="J45" s="23">
        <f>SUM(I45+'Draw #18'!J45)</f>
        <v>0</v>
      </c>
      <c r="K45" s="107" t="str">
        <f t="shared" si="1"/>
        <v/>
      </c>
      <c r="L45" s="76"/>
      <c r="M45" s="7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#18'!E46:F46)</f>
        <v>0</v>
      </c>
      <c r="F46" s="74">
        <v>0</v>
      </c>
      <c r="G46" s="73">
        <f>SUM('Draw #18'!G46)+F46</f>
        <v>5000</v>
      </c>
      <c r="H46" s="23">
        <f t="shared" si="0"/>
        <v>5000</v>
      </c>
      <c r="I46" s="23">
        <v>0</v>
      </c>
      <c r="J46" s="23">
        <f>SUM(I46+'Draw #18'!J46)</f>
        <v>0</v>
      </c>
      <c r="K46" s="107" t="str">
        <f t="shared" si="1"/>
        <v/>
      </c>
      <c r="L46" s="76"/>
      <c r="M46" s="7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#18'!E47:F47)</f>
        <v>0</v>
      </c>
      <c r="F47" s="74">
        <v>0</v>
      </c>
      <c r="G47" s="73">
        <f>SUM('Draw #18'!G47)+F47</f>
        <v>182256</v>
      </c>
      <c r="H47" s="23">
        <f t="shared" si="0"/>
        <v>182256</v>
      </c>
      <c r="I47" s="23">
        <v>0</v>
      </c>
      <c r="J47" s="23">
        <f>SUM(I47+'Draw #18'!J47)</f>
        <v>0</v>
      </c>
      <c r="K47" s="107" t="str">
        <f t="shared" si="1"/>
        <v/>
      </c>
      <c r="L47" s="76"/>
      <c r="M47" s="7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#18'!E48:F48)</f>
        <v>0</v>
      </c>
      <c r="F48" s="74">
        <v>0</v>
      </c>
      <c r="G48" s="73">
        <f>SUM('Draw #18'!G48)+F48</f>
        <v>81726.81</v>
      </c>
      <c r="H48" s="23">
        <f t="shared" si="0"/>
        <v>81726.81</v>
      </c>
      <c r="I48" s="23">
        <v>0</v>
      </c>
      <c r="J48" s="23">
        <f>SUM(I48+'Draw #18'!J48)</f>
        <v>0</v>
      </c>
      <c r="K48" s="107" t="str">
        <f t="shared" si="1"/>
        <v/>
      </c>
      <c r="L48" s="76"/>
      <c r="M48" s="7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#18'!E49:F49)</f>
        <v>0</v>
      </c>
      <c r="F49" s="74">
        <v>0</v>
      </c>
      <c r="G49" s="73">
        <f>SUM('Draw #18'!G49)+F49</f>
        <v>25900</v>
      </c>
      <c r="H49" s="23">
        <f t="shared" si="0"/>
        <v>25900</v>
      </c>
      <c r="I49" s="23">
        <v>0</v>
      </c>
      <c r="J49" s="23">
        <f>SUM(I49+'Draw #18'!J49)</f>
        <v>0</v>
      </c>
      <c r="K49" s="107" t="str">
        <f t="shared" si="1"/>
        <v/>
      </c>
      <c r="L49" s="76"/>
      <c r="M49" s="7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#18'!E50:F50)</f>
        <v>0</v>
      </c>
      <c r="F50" s="74">
        <v>0</v>
      </c>
      <c r="G50" s="73">
        <f>SUM('Draw #18'!G50)+F50</f>
        <v>8755</v>
      </c>
      <c r="H50" s="23">
        <f t="shared" si="0"/>
        <v>8755</v>
      </c>
      <c r="I50" s="23">
        <v>0</v>
      </c>
      <c r="J50" s="23">
        <f>SUM(I50+'Draw #18'!J50)</f>
        <v>0</v>
      </c>
      <c r="K50" s="107" t="str">
        <f t="shared" si="1"/>
        <v/>
      </c>
      <c r="L50" s="76"/>
      <c r="M50" s="7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#18'!E51:F51)</f>
        <v>0</v>
      </c>
      <c r="F51" s="74">
        <v>0</v>
      </c>
      <c r="G51" s="73">
        <f>SUM('Draw #18'!G51)+F51</f>
        <v>437990</v>
      </c>
      <c r="H51" s="23">
        <f t="shared" si="0"/>
        <v>437990</v>
      </c>
      <c r="I51" s="23">
        <v>0</v>
      </c>
      <c r="J51" s="23">
        <f>SUM(I51+'Draw #18'!J51)</f>
        <v>0</v>
      </c>
      <c r="K51" s="107" t="str">
        <f t="shared" si="1"/>
        <v/>
      </c>
      <c r="L51" s="76"/>
      <c r="M51" s="7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#18'!E52:F52)</f>
        <v>0</v>
      </c>
      <c r="F52" s="74">
        <v>0</v>
      </c>
      <c r="G52" s="73">
        <f>SUM('Draw #18'!G52)+F52</f>
        <v>130000</v>
      </c>
      <c r="H52" s="23">
        <f t="shared" si="0"/>
        <v>130000</v>
      </c>
      <c r="I52" s="23">
        <v>0</v>
      </c>
      <c r="J52" s="23">
        <f>SUM(I52+'Draw #18'!J52)</f>
        <v>0</v>
      </c>
      <c r="K52" s="107" t="str">
        <f t="shared" si="1"/>
        <v/>
      </c>
      <c r="L52" s="76"/>
      <c r="M52" s="7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#18'!E53:F53)</f>
        <v>0</v>
      </c>
      <c r="F53" s="74">
        <v>0</v>
      </c>
      <c r="G53" s="73">
        <f>SUM('Draw #18'!G53)+F53</f>
        <v>118463</v>
      </c>
      <c r="H53" s="23">
        <f t="shared" si="0"/>
        <v>118463</v>
      </c>
      <c r="I53" s="23">
        <v>0</v>
      </c>
      <c r="J53" s="23">
        <f>SUM(I53+'Draw #18'!J53)</f>
        <v>0</v>
      </c>
      <c r="K53" s="107" t="str">
        <f t="shared" si="1"/>
        <v/>
      </c>
      <c r="L53" s="76"/>
      <c r="M53" s="7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#18'!E54:F54)</f>
        <v>0</v>
      </c>
      <c r="F54" s="74">
        <v>0</v>
      </c>
      <c r="G54" s="73">
        <f>SUM('Draw #18'!G54)+F54</f>
        <v>275000</v>
      </c>
      <c r="H54" s="23">
        <f t="shared" si="0"/>
        <v>275000</v>
      </c>
      <c r="I54" s="23">
        <v>0</v>
      </c>
      <c r="J54" s="23">
        <f>SUM(I54+'Draw #18'!J54)</f>
        <v>0</v>
      </c>
      <c r="K54" s="107" t="str">
        <f t="shared" si="1"/>
        <v/>
      </c>
      <c r="L54" s="76"/>
      <c r="M54" s="7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#18'!E55:F55)</f>
        <v>0</v>
      </c>
      <c r="F55" s="74">
        <v>0</v>
      </c>
      <c r="G55" s="73">
        <f>SUM('Draw #18'!G55)+F55</f>
        <v>0</v>
      </c>
      <c r="H55" s="23">
        <f t="shared" si="0"/>
        <v>0</v>
      </c>
      <c r="I55" s="23">
        <v>0</v>
      </c>
      <c r="J55" s="23">
        <f>SUM(I55+'Draw #18'!J55)</f>
        <v>0</v>
      </c>
      <c r="K55" s="107" t="str">
        <f t="shared" si="1"/>
        <v/>
      </c>
      <c r="L55" s="76"/>
      <c r="M55" s="7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#18'!E56:F56)</f>
        <v>0</v>
      </c>
      <c r="F56" s="74">
        <v>0</v>
      </c>
      <c r="G56" s="73">
        <f>SUM('Draw #18'!G56)+F56</f>
        <v>11972.11</v>
      </c>
      <c r="H56" s="23">
        <f t="shared" si="0"/>
        <v>11972.11</v>
      </c>
      <c r="I56" s="23">
        <v>0</v>
      </c>
      <c r="J56" s="23">
        <f>SUM(I56+'Draw #18'!J56)</f>
        <v>0</v>
      </c>
      <c r="K56" s="107" t="str">
        <f t="shared" si="1"/>
        <v/>
      </c>
      <c r="L56" s="76"/>
      <c r="M56" s="7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#18'!E57:F57)</f>
        <v>0</v>
      </c>
      <c r="F57" s="74">
        <v>0</v>
      </c>
      <c r="G57" s="73">
        <f>SUM('Draw #18'!G57)+F57</f>
        <v>13056</v>
      </c>
      <c r="H57" s="23">
        <f t="shared" si="0"/>
        <v>13056</v>
      </c>
      <c r="I57" s="23">
        <v>0</v>
      </c>
      <c r="J57" s="23">
        <f>SUM(I57+'Draw #18'!J57)</f>
        <v>0</v>
      </c>
      <c r="K57" s="107" t="str">
        <f t="shared" si="1"/>
        <v/>
      </c>
      <c r="L57" s="76"/>
      <c r="M57" s="7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#18'!E58:F58)</f>
        <v>0</v>
      </c>
      <c r="F58" s="74">
        <v>0</v>
      </c>
      <c r="G58" s="73">
        <f>SUM('Draw #18'!G58)+F58</f>
        <v>10840</v>
      </c>
      <c r="H58" s="23">
        <f t="shared" si="0"/>
        <v>10840</v>
      </c>
      <c r="I58" s="23">
        <v>0</v>
      </c>
      <c r="J58" s="23">
        <f>SUM(I58+'Draw #18'!J58)</f>
        <v>0</v>
      </c>
      <c r="K58" s="107" t="str">
        <f t="shared" si="1"/>
        <v/>
      </c>
      <c r="L58" s="76"/>
      <c r="M58" s="7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#18'!E59:F59)</f>
        <v>0</v>
      </c>
      <c r="F59" s="74">
        <v>0</v>
      </c>
      <c r="G59" s="73">
        <f>SUM('Draw #18'!G59)+F59</f>
        <v>3000</v>
      </c>
      <c r="H59" s="23">
        <f t="shared" si="0"/>
        <v>3000</v>
      </c>
      <c r="I59" s="23">
        <v>0</v>
      </c>
      <c r="J59" s="23">
        <f>SUM(I59+'Draw #18'!J59)</f>
        <v>0</v>
      </c>
      <c r="K59" s="107" t="str">
        <f t="shared" si="1"/>
        <v/>
      </c>
      <c r="L59" s="76"/>
      <c r="M59" s="7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#18'!E60:F60)</f>
        <v>0</v>
      </c>
      <c r="F60" s="74">
        <v>0</v>
      </c>
      <c r="G60" s="73">
        <f>SUM('Draw #18'!G60)+F60</f>
        <v>14136</v>
      </c>
      <c r="H60" s="23">
        <f t="shared" si="0"/>
        <v>14136</v>
      </c>
      <c r="I60" s="23">
        <v>0</v>
      </c>
      <c r="J60" s="23">
        <f>SUM(I60+'Draw #18'!J60)</f>
        <v>0</v>
      </c>
      <c r="K60" s="107" t="str">
        <f t="shared" si="1"/>
        <v/>
      </c>
      <c r="L60" s="76"/>
      <c r="M60" s="7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#18'!E61:F61)</f>
        <v>0</v>
      </c>
      <c r="F61" s="74">
        <v>0</v>
      </c>
      <c r="G61" s="73">
        <f>SUM('Draw #18'!G61)+F61</f>
        <v>129875.28</v>
      </c>
      <c r="H61" s="23">
        <f t="shared" si="0"/>
        <v>129875.28</v>
      </c>
      <c r="I61" s="23">
        <v>0</v>
      </c>
      <c r="J61" s="23">
        <f>SUM(I61+'Draw #18'!J61)</f>
        <v>0</v>
      </c>
      <c r="K61" s="107" t="str">
        <f t="shared" si="1"/>
        <v/>
      </c>
      <c r="L61" s="76"/>
      <c r="M61" s="7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#18'!E62:F62)</f>
        <v>0</v>
      </c>
      <c r="F62" s="74">
        <v>0</v>
      </c>
      <c r="G62" s="73">
        <f>SUM('Draw #18'!G62)+F62</f>
        <v>50000</v>
      </c>
      <c r="H62" s="23">
        <f t="shared" si="0"/>
        <v>50000</v>
      </c>
      <c r="I62" s="23">
        <v>0</v>
      </c>
      <c r="J62" s="23">
        <f>SUM(I62+'Draw #18'!J62)</f>
        <v>0</v>
      </c>
      <c r="K62" s="107" t="str">
        <f t="shared" si="1"/>
        <v/>
      </c>
      <c r="L62" s="76"/>
      <c r="M62" s="7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#18'!E63:F63)</f>
        <v>0</v>
      </c>
      <c r="F63" s="74">
        <v>0</v>
      </c>
      <c r="G63" s="73">
        <f>SUM('Draw #18'!G63)+F63</f>
        <v>103000</v>
      </c>
      <c r="H63" s="23">
        <f t="shared" si="0"/>
        <v>103000</v>
      </c>
      <c r="I63" s="23">
        <v>0</v>
      </c>
      <c r="J63" s="23">
        <f>SUM(I63+'Draw #18'!J63)</f>
        <v>0</v>
      </c>
      <c r="K63" s="107" t="str">
        <f t="shared" si="1"/>
        <v/>
      </c>
      <c r="L63" s="76"/>
      <c r="M63" s="7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#18'!E64:F64)</f>
        <v>0</v>
      </c>
      <c r="F64" s="74">
        <v>0</v>
      </c>
      <c r="G64" s="73">
        <f>SUM('Draw #18'!G64)+F64</f>
        <v>150000</v>
      </c>
      <c r="H64" s="23">
        <f t="shared" si="0"/>
        <v>150000</v>
      </c>
      <c r="I64" s="23">
        <v>0</v>
      </c>
      <c r="J64" s="23">
        <f>SUM(I64+'Draw #18'!J64)</f>
        <v>0</v>
      </c>
      <c r="K64" s="107" t="str">
        <f t="shared" si="1"/>
        <v/>
      </c>
      <c r="L64" s="76"/>
      <c r="M64" s="7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#18'!E65:F65)</f>
        <v>0</v>
      </c>
      <c r="F65" s="74">
        <v>0</v>
      </c>
      <c r="G65" s="73">
        <f>SUM('Draw #18'!G65)+F65</f>
        <v>37409</v>
      </c>
      <c r="H65" s="23">
        <f t="shared" si="0"/>
        <v>37409</v>
      </c>
      <c r="I65" s="23">
        <v>0</v>
      </c>
      <c r="J65" s="23">
        <f>SUM(I65+'Draw #18'!J65)</f>
        <v>0</v>
      </c>
      <c r="K65" s="107" t="str">
        <f t="shared" si="1"/>
        <v/>
      </c>
      <c r="L65" s="76"/>
      <c r="M65" s="7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#18'!E66:F66)</f>
        <v>0</v>
      </c>
      <c r="F66" s="74">
        <v>0</v>
      </c>
      <c r="G66" s="73">
        <f>SUM('Draw #18'!G66)+F66</f>
        <v>187300</v>
      </c>
      <c r="H66" s="23">
        <f t="shared" si="0"/>
        <v>187300</v>
      </c>
      <c r="I66" s="23">
        <v>0</v>
      </c>
      <c r="J66" s="23">
        <f>SUM(I66+'Draw #18'!J66)</f>
        <v>0</v>
      </c>
      <c r="K66" s="107" t="str">
        <f t="shared" si="1"/>
        <v/>
      </c>
      <c r="L66" s="76"/>
      <c r="M66" s="7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#18'!E67:F67)</f>
        <v>0</v>
      </c>
      <c r="F67" s="74">
        <v>0</v>
      </c>
      <c r="G67" s="73">
        <f>SUM('Draw #18'!G67)+F67</f>
        <v>800000</v>
      </c>
      <c r="H67" s="23">
        <f t="shared" si="0"/>
        <v>800000</v>
      </c>
      <c r="I67" s="23">
        <v>0</v>
      </c>
      <c r="J67" s="23">
        <f>SUM(I67+'Draw #18'!J67)</f>
        <v>0</v>
      </c>
      <c r="K67" s="107" t="str">
        <f t="shared" si="1"/>
        <v/>
      </c>
      <c r="L67" s="76"/>
      <c r="M67" s="7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#18'!E68:F68)</f>
        <v>0</v>
      </c>
      <c r="F68" s="74">
        <v>0</v>
      </c>
      <c r="G68" s="73">
        <f>SUM('Draw #18'!G68)+F68</f>
        <v>5000</v>
      </c>
      <c r="H68" s="23">
        <f t="shared" si="0"/>
        <v>5000</v>
      </c>
      <c r="I68" s="23">
        <v>0</v>
      </c>
      <c r="J68" s="23">
        <f>SUM(I68+'Draw #18'!J68)</f>
        <v>0</v>
      </c>
      <c r="K68" s="107" t="str">
        <f t="shared" si="1"/>
        <v/>
      </c>
      <c r="L68" s="76"/>
      <c r="M68" s="7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#18'!E69:F69)</f>
        <v>0</v>
      </c>
      <c r="F69" s="74">
        <v>0</v>
      </c>
      <c r="G69" s="73">
        <f>SUM('Draw #18'!G69)+F69</f>
        <v>394800</v>
      </c>
      <c r="H69" s="23">
        <f t="shared" si="0"/>
        <v>394800</v>
      </c>
      <c r="I69" s="23">
        <v>0</v>
      </c>
      <c r="J69" s="23">
        <f>SUM(I69+'Draw #18'!J69)</f>
        <v>0</v>
      </c>
      <c r="K69" s="107" t="str">
        <f t="shared" si="1"/>
        <v/>
      </c>
      <c r="L69" s="76"/>
      <c r="M69" s="7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#18'!E70:F70)</f>
        <v>0</v>
      </c>
      <c r="F70" s="74">
        <v>0</v>
      </c>
      <c r="G70" s="73">
        <f>SUM('Draw #18'!G70)+F70</f>
        <v>575000</v>
      </c>
      <c r="H70" s="23">
        <f t="shared" si="0"/>
        <v>575000</v>
      </c>
      <c r="I70" s="23">
        <v>0</v>
      </c>
      <c r="J70" s="23">
        <f>SUM(I70+'Draw #18'!J70)</f>
        <v>0</v>
      </c>
      <c r="K70" s="107" t="str">
        <f t="shared" si="1"/>
        <v/>
      </c>
      <c r="L70" s="76"/>
      <c r="M70" s="7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#18'!E71:F71)</f>
        <v>0</v>
      </c>
      <c r="F71" s="74">
        <v>0</v>
      </c>
      <c r="G71" s="73">
        <f>SUM('Draw #18'!G71)+F71</f>
        <v>32000</v>
      </c>
      <c r="H71" s="23">
        <f t="shared" si="0"/>
        <v>32000</v>
      </c>
      <c r="I71" s="23">
        <v>0</v>
      </c>
      <c r="J71" s="23">
        <f>SUM(I71+'Draw #18'!J71)</f>
        <v>0</v>
      </c>
      <c r="K71" s="107" t="str">
        <f t="shared" si="1"/>
        <v/>
      </c>
      <c r="L71" s="76"/>
      <c r="M71" s="7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#18'!E72:F72)</f>
        <v>0</v>
      </c>
      <c r="F72" s="74">
        <v>0</v>
      </c>
      <c r="G72" s="73">
        <f>SUM('Draw #18'!G72)+F72</f>
        <v>19000</v>
      </c>
      <c r="H72" s="23">
        <f t="shared" si="0"/>
        <v>19000</v>
      </c>
      <c r="I72" s="23">
        <v>0</v>
      </c>
      <c r="J72" s="23">
        <f>SUM(I72+'Draw #18'!J72)</f>
        <v>0</v>
      </c>
      <c r="K72" s="107" t="str">
        <f t="shared" si="1"/>
        <v/>
      </c>
      <c r="L72" s="76"/>
      <c r="M72" s="7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#18'!E73:F73)</f>
        <v>0</v>
      </c>
      <c r="F73" s="74">
        <v>0</v>
      </c>
      <c r="G73" s="73">
        <f>SUM('Draw #18'!G73)+F73</f>
        <v>51000</v>
      </c>
      <c r="H73" s="23">
        <f t="shared" si="0"/>
        <v>51000</v>
      </c>
      <c r="I73" s="23">
        <v>0</v>
      </c>
      <c r="J73" s="23">
        <f>SUM(I73+'Draw #18'!J73)</f>
        <v>0</v>
      </c>
      <c r="K73" s="107" t="str">
        <f t="shared" si="1"/>
        <v/>
      </c>
      <c r="L73" s="76"/>
      <c r="M73" s="7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#18'!E74:F74)</f>
        <v>0</v>
      </c>
      <c r="F74" s="74">
        <v>0</v>
      </c>
      <c r="G74" s="73">
        <f>SUM('Draw #18'!G74)+F74</f>
        <v>5000</v>
      </c>
      <c r="H74" s="23">
        <f t="shared" si="0"/>
        <v>5000</v>
      </c>
      <c r="I74" s="23">
        <v>0</v>
      </c>
      <c r="J74" s="23">
        <f>SUM(I74+'Draw #18'!J74)</f>
        <v>0</v>
      </c>
      <c r="K74" s="107" t="str">
        <f t="shared" si="1"/>
        <v/>
      </c>
      <c r="L74" s="76"/>
      <c r="M74" s="7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#18'!E75:F75)</f>
        <v>0</v>
      </c>
      <c r="F75" s="74">
        <v>0</v>
      </c>
      <c r="G75" s="73">
        <f>SUM('Draw #18'!G75)+F75</f>
        <v>47250</v>
      </c>
      <c r="H75" s="23">
        <f t="shared" si="0"/>
        <v>47250</v>
      </c>
      <c r="I75" s="23">
        <v>0</v>
      </c>
      <c r="J75" s="23">
        <f>SUM(I75+'Draw #18'!J75)</f>
        <v>0</v>
      </c>
      <c r="K75" s="107" t="str">
        <f t="shared" si="1"/>
        <v/>
      </c>
      <c r="L75" s="76"/>
      <c r="M75" s="7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#18'!E76:F76)</f>
        <v>0</v>
      </c>
      <c r="F76" s="74">
        <v>0</v>
      </c>
      <c r="G76" s="73" t="e">
        <f>SUM('Draw #18'!G76)+F76</f>
        <v>#REF!</v>
      </c>
      <c r="H76" s="23" t="e">
        <f t="shared" si="0"/>
        <v>#REF!</v>
      </c>
      <c r="I76" s="23">
        <v>0</v>
      </c>
      <c r="J76" s="23">
        <f>SUM(I76+'Draw #18'!J76)</f>
        <v>0</v>
      </c>
      <c r="K76" s="107" t="str">
        <f t="shared" si="1"/>
        <v/>
      </c>
      <c r="L76" s="76"/>
      <c r="M76" s="7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#18'!E77:F77)</f>
        <v>0</v>
      </c>
      <c r="F77" s="74">
        <v>0</v>
      </c>
      <c r="G77" s="73">
        <f>SUM('Draw #18'!G77)+F77</f>
        <v>57350</v>
      </c>
      <c r="H77" s="23">
        <f t="shared" si="0"/>
        <v>57350</v>
      </c>
      <c r="I77" s="23">
        <v>0</v>
      </c>
      <c r="J77" s="23">
        <f>SUM(I77+'Draw #18'!J77)</f>
        <v>0</v>
      </c>
      <c r="K77" s="107" t="str">
        <f t="shared" si="1"/>
        <v/>
      </c>
      <c r="L77" s="76"/>
      <c r="M77" s="7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#18'!E78:F78)</f>
        <v>0</v>
      </c>
      <c r="F78" s="74">
        <v>0</v>
      </c>
      <c r="G78" s="73">
        <f>SUM('Draw #18'!G78)+F78</f>
        <v>10000</v>
      </c>
      <c r="H78" s="23">
        <f t="shared" si="0"/>
        <v>10000</v>
      </c>
      <c r="I78" s="23">
        <v>0</v>
      </c>
      <c r="J78" s="23">
        <f>SUM(I78+'Draw #18'!J78)</f>
        <v>0</v>
      </c>
      <c r="K78" s="107" t="str">
        <f t="shared" si="1"/>
        <v/>
      </c>
      <c r="L78" s="76"/>
      <c r="M78" s="7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#18'!E79:F79)</f>
        <v>0</v>
      </c>
      <c r="F79" s="74">
        <v>0</v>
      </c>
      <c r="G79" s="73" t="e">
        <f>SUM('Draw #18'!G79)+F79</f>
        <v>#REF!</v>
      </c>
      <c r="H79" s="23" t="e">
        <f t="shared" si="0"/>
        <v>#REF!</v>
      </c>
      <c r="I79" s="23">
        <v>0</v>
      </c>
      <c r="J79" s="23">
        <f>SUM(I79+'Draw #18'!J79)</f>
        <v>0</v>
      </c>
      <c r="K79" s="107" t="str">
        <f t="shared" si="1"/>
        <v/>
      </c>
      <c r="L79" s="76"/>
      <c r="M79" s="7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#18'!E80:F80)</f>
        <v>0</v>
      </c>
      <c r="F80" s="74">
        <v>0</v>
      </c>
      <c r="G80" s="73" t="e">
        <f>SUM('Draw #18'!G80)+F80</f>
        <v>#REF!</v>
      </c>
      <c r="H80" s="23" t="e">
        <f t="shared" si="0"/>
        <v>#REF!</v>
      </c>
      <c r="I80" s="23">
        <v>0</v>
      </c>
      <c r="J80" s="23">
        <f>SUM(I80+'Draw #18'!J80)</f>
        <v>0</v>
      </c>
      <c r="K80" s="107" t="str">
        <f t="shared" si="1"/>
        <v/>
      </c>
      <c r="L80" s="76"/>
      <c r="M80" s="7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#18'!E81:F81)</f>
        <v>0</v>
      </c>
      <c r="F81" s="74">
        <v>0</v>
      </c>
      <c r="G81" s="73" t="e">
        <f>SUM('Draw #18'!G81)+F81</f>
        <v>#REF!</v>
      </c>
      <c r="H81" s="23" t="e">
        <f t="shared" si="0"/>
        <v>#REF!</v>
      </c>
      <c r="I81" s="23">
        <v>0</v>
      </c>
      <c r="J81" s="23">
        <f>SUM(I81+'Draw #18'!J81)</f>
        <v>0</v>
      </c>
      <c r="K81" s="107" t="str">
        <f t="shared" si="1"/>
        <v/>
      </c>
      <c r="L81" s="76"/>
      <c r="M81" s="7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#18'!E82:F82)</f>
        <v>0</v>
      </c>
      <c r="F82" s="74">
        <v>0</v>
      </c>
      <c r="G82" s="73">
        <f>SUM('Draw #18'!G82)+F82</f>
        <v>10500</v>
      </c>
      <c r="H82" s="23">
        <f t="shared" si="0"/>
        <v>10500</v>
      </c>
      <c r="I82" s="23">
        <v>0</v>
      </c>
      <c r="J82" s="23">
        <f>SUM(I82+'Draw #18'!J82)</f>
        <v>0</v>
      </c>
      <c r="K82" s="107" t="str">
        <f t="shared" si="1"/>
        <v/>
      </c>
      <c r="L82" s="76"/>
      <c r="M82" s="7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#18'!E83:F83)</f>
        <v>0</v>
      </c>
      <c r="F83" s="74">
        <v>0</v>
      </c>
      <c r="G83" s="73">
        <f>SUM('Draw #18'!G83)+F83</f>
        <v>10000</v>
      </c>
      <c r="H83" s="23">
        <f t="shared" si="0"/>
        <v>10000</v>
      </c>
      <c r="I83" s="23">
        <v>0</v>
      </c>
      <c r="J83" s="23">
        <f>SUM(I83+'Draw #18'!J83)</f>
        <v>0</v>
      </c>
      <c r="K83" s="107" t="str">
        <f t="shared" si="1"/>
        <v/>
      </c>
      <c r="L83" s="76"/>
      <c r="M83" s="7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#18'!E84:F84)</f>
        <v>0</v>
      </c>
      <c r="F84" s="74">
        <v>0</v>
      </c>
      <c r="G84" s="73">
        <f>SUM('Draw #18'!G84)+F84</f>
        <v>5000</v>
      </c>
      <c r="H84" s="23">
        <f t="shared" si="0"/>
        <v>5000</v>
      </c>
      <c r="I84" s="23">
        <v>0</v>
      </c>
      <c r="J84" s="23">
        <f>SUM(I84+'Draw #18'!J84)</f>
        <v>0</v>
      </c>
      <c r="K84" s="107" t="str">
        <f t="shared" si="1"/>
        <v/>
      </c>
      <c r="L84" s="76"/>
      <c r="M84" s="7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#18'!E85:F85)</f>
        <v>0</v>
      </c>
      <c r="F85" s="74">
        <v>0</v>
      </c>
      <c r="G85" s="73">
        <f>SUM('Draw #18'!G85)+F85</f>
        <v>28619.55</v>
      </c>
      <c r="H85" s="23">
        <f t="shared" si="0"/>
        <v>28619.55</v>
      </c>
      <c r="I85" s="23">
        <v>0</v>
      </c>
      <c r="J85" s="23">
        <f>SUM(I85+'Draw #18'!J85)</f>
        <v>0</v>
      </c>
      <c r="K85" s="107" t="str">
        <f t="shared" si="1"/>
        <v/>
      </c>
      <c r="L85" s="76"/>
      <c r="M85" s="7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#18'!E86:F86)</f>
        <v>0</v>
      </c>
      <c r="F86" s="74">
        <v>0</v>
      </c>
      <c r="G86" s="73">
        <f>SUM('Draw #18'!G86)+F86</f>
        <v>50000</v>
      </c>
      <c r="H86" s="23">
        <f t="shared" si="0"/>
        <v>50000</v>
      </c>
      <c r="I86" s="23">
        <v>0</v>
      </c>
      <c r="J86" s="23">
        <f>SUM(I86+'Draw #18'!J86)</f>
        <v>0</v>
      </c>
      <c r="K86" s="107" t="str">
        <f t="shared" si="1"/>
        <v/>
      </c>
      <c r="L86" s="76"/>
      <c r="M86" s="7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#18'!E87:F87)</f>
        <v>0</v>
      </c>
      <c r="F87" s="74">
        <v>0</v>
      </c>
      <c r="G87" s="73">
        <f>SUM('Draw #18'!G87)+F87</f>
        <v>0</v>
      </c>
      <c r="H87" s="23">
        <f t="shared" si="0"/>
        <v>0</v>
      </c>
      <c r="I87" s="23">
        <v>0</v>
      </c>
      <c r="J87" s="23">
        <f>SUM(I87+'Draw #18'!J87)</f>
        <v>0</v>
      </c>
      <c r="K87" s="107" t="str">
        <f t="shared" si="1"/>
        <v/>
      </c>
      <c r="L87" s="76"/>
      <c r="M87" s="7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#18'!E88:F88)</f>
        <v>0</v>
      </c>
      <c r="F88" s="74">
        <v>0</v>
      </c>
      <c r="G88" s="73">
        <f>SUM('Draw #18'!G88)+F88</f>
        <v>0</v>
      </c>
      <c r="H88" s="23">
        <f t="shared" si="0"/>
        <v>0</v>
      </c>
      <c r="I88" s="23">
        <v>0</v>
      </c>
      <c r="J88" s="23">
        <f>SUM(I88+'Draw #18'!J88)</f>
        <v>0</v>
      </c>
      <c r="K88" s="107" t="str">
        <f t="shared" si="1"/>
        <v/>
      </c>
      <c r="L88" s="76"/>
      <c r="M88" s="7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#18'!E89:F89)</f>
        <v>0</v>
      </c>
      <c r="F89" s="74">
        <v>0</v>
      </c>
      <c r="G89" s="73">
        <f>SUM('Draw #18'!G89)+F89</f>
        <v>0</v>
      </c>
      <c r="H89" s="23">
        <f t="shared" si="0"/>
        <v>0</v>
      </c>
      <c r="I89" s="23">
        <v>0</v>
      </c>
      <c r="J89" s="23">
        <f>SUM(I89+'Draw #18'!J89)</f>
        <v>0</v>
      </c>
      <c r="K89" s="107" t="str">
        <f t="shared" si="1"/>
        <v/>
      </c>
      <c r="L89" s="76"/>
      <c r="M89" s="7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#18'!E90:F90)</f>
        <v>0</v>
      </c>
      <c r="F90" s="74">
        <v>0</v>
      </c>
      <c r="G90" s="73">
        <f>SUM('Draw #18'!G90)+F90</f>
        <v>50000</v>
      </c>
      <c r="H90" s="23">
        <f t="shared" si="0"/>
        <v>50000</v>
      </c>
      <c r="I90" s="23">
        <v>0</v>
      </c>
      <c r="J90" s="23">
        <f>SUM(I90+'Draw #18'!J90)</f>
        <v>0</v>
      </c>
      <c r="K90" s="107" t="str">
        <f t="shared" si="1"/>
        <v/>
      </c>
      <c r="L90" s="76"/>
      <c r="M90" s="7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#18'!E91:F91)</f>
        <v>0</v>
      </c>
      <c r="F91" s="74">
        <v>0</v>
      </c>
      <c r="G91" s="73">
        <f>SUM('Draw #18'!G91)+F91</f>
        <v>0</v>
      </c>
      <c r="H91" s="23">
        <f t="shared" si="0"/>
        <v>0</v>
      </c>
      <c r="I91" s="23">
        <v>0</v>
      </c>
      <c r="J91" s="23">
        <f>SUM(I91+'Draw #18'!J91)</f>
        <v>0</v>
      </c>
      <c r="K91" s="107" t="str">
        <f t="shared" si="1"/>
        <v/>
      </c>
      <c r="L91" s="76"/>
      <c r="M91" s="7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#18'!E92:F92)</f>
        <v>0</v>
      </c>
      <c r="F92" s="74">
        <v>0</v>
      </c>
      <c r="G92" s="73">
        <f>SUM('Draw #18'!G92)+F92</f>
        <v>0</v>
      </c>
      <c r="H92" s="23">
        <f t="shared" si="0"/>
        <v>0</v>
      </c>
      <c r="I92" s="23">
        <v>0</v>
      </c>
      <c r="J92" s="23">
        <f>SUM(I92+'Draw #18'!J92)</f>
        <v>0</v>
      </c>
      <c r="K92" s="107" t="str">
        <f t="shared" si="1"/>
        <v/>
      </c>
      <c r="L92" s="76"/>
      <c r="M92" s="7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#18'!E93:F93)</f>
        <v>0</v>
      </c>
      <c r="F93" s="74">
        <v>0</v>
      </c>
      <c r="G93" s="73">
        <f>SUM('Draw #18'!G93)+F93</f>
        <v>806320.04</v>
      </c>
      <c r="H93" s="23">
        <f t="shared" si="0"/>
        <v>806320.04</v>
      </c>
      <c r="I93" s="23">
        <v>0</v>
      </c>
      <c r="J93" s="23">
        <f>SUM(I93+'Draw #18'!J93)</f>
        <v>0</v>
      </c>
      <c r="K93" s="107" t="str">
        <f t="shared" si="1"/>
        <v/>
      </c>
      <c r="L93" s="76"/>
      <c r="M93" s="7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#18'!E94:F94)</f>
        <v>0</v>
      </c>
      <c r="F94" s="74">
        <v>0</v>
      </c>
      <c r="G94" s="73">
        <f>SUM('Draw #18'!G94)+F94</f>
        <v>689162.43</v>
      </c>
      <c r="H94" s="23">
        <f t="shared" si="0"/>
        <v>689162.43</v>
      </c>
      <c r="I94" s="23">
        <v>0</v>
      </c>
      <c r="J94" s="23">
        <f>SUM(I94+'Draw #18'!J94)</f>
        <v>0</v>
      </c>
      <c r="K94" s="107" t="str">
        <f t="shared" si="1"/>
        <v/>
      </c>
      <c r="L94" s="76"/>
      <c r="M94" s="7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#18'!E95:F95)</f>
        <v>0</v>
      </c>
      <c r="F95" s="74">
        <v>0</v>
      </c>
      <c r="G95" s="73" t="e">
        <f>SUM('Draw #18'!G95)+F95</f>
        <v>#REF!</v>
      </c>
      <c r="H95" s="23" t="e">
        <f t="shared" si="0"/>
        <v>#REF!</v>
      </c>
      <c r="I95" s="23">
        <v>0</v>
      </c>
      <c r="J95" s="23">
        <f>SUM(I95+'Draw #18'!J95)</f>
        <v>0</v>
      </c>
      <c r="K95" s="107" t="str">
        <f t="shared" si="1"/>
        <v/>
      </c>
      <c r="L95" s="76"/>
      <c r="M95" s="7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#18'!E96:F96)</f>
        <v>0</v>
      </c>
      <c r="F96" s="74">
        <v>0</v>
      </c>
      <c r="G96" s="73" t="e">
        <f>SUM('Draw #18'!G96)+F96</f>
        <v>#REF!</v>
      </c>
      <c r="H96" s="23" t="e">
        <f t="shared" si="0"/>
        <v>#REF!</v>
      </c>
      <c r="I96" s="23">
        <v>0</v>
      </c>
      <c r="J96" s="23">
        <f>SUM(I96+'Draw #18'!J96)</f>
        <v>0</v>
      </c>
      <c r="K96" s="107" t="str">
        <f t="shared" si="1"/>
        <v/>
      </c>
      <c r="L96" s="76"/>
      <c r="M96" s="7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#18'!E97:F97)</f>
        <v>0</v>
      </c>
      <c r="F97" s="74">
        <v>0</v>
      </c>
      <c r="G97" s="73" t="e">
        <f>SUM('Draw #18'!G97)+F97</f>
        <v>#REF!</v>
      </c>
      <c r="H97" s="23" t="e">
        <f t="shared" si="0"/>
        <v>#REF!</v>
      </c>
      <c r="I97" s="23">
        <v>0</v>
      </c>
      <c r="J97" s="23">
        <f>SUM(I97+'Draw #18'!J97)</f>
        <v>0</v>
      </c>
      <c r="K97" s="107" t="str">
        <f t="shared" si="1"/>
        <v/>
      </c>
      <c r="L97" s="76"/>
      <c r="M97" s="7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#18'!E98:F98)</f>
        <v>0</v>
      </c>
      <c r="F98" s="74">
        <v>0</v>
      </c>
      <c r="G98" s="73" t="e">
        <f>SUM('Draw #18'!G98)+F98</f>
        <v>#REF!</v>
      </c>
      <c r="H98" s="23" t="e">
        <f t="shared" si="0"/>
        <v>#REF!</v>
      </c>
      <c r="I98" s="23">
        <v>0</v>
      </c>
      <c r="J98" s="23">
        <f>SUM(I98+'Draw #18'!J98)</f>
        <v>0</v>
      </c>
      <c r="K98" s="107" t="str">
        <f t="shared" si="1"/>
        <v/>
      </c>
      <c r="L98" s="76"/>
      <c r="M98" s="7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#18'!E99:F99)</f>
        <v>0</v>
      </c>
      <c r="F99" s="74">
        <v>0</v>
      </c>
      <c r="G99" s="73" t="e">
        <f>SUM('Draw #18'!G99)+F99</f>
        <v>#REF!</v>
      </c>
      <c r="H99" s="23" t="e">
        <f t="shared" si="0"/>
        <v>#REF!</v>
      </c>
      <c r="I99" s="23">
        <v>0</v>
      </c>
      <c r="J99" s="23">
        <f>SUM(I99+'Draw #18'!J99)</f>
        <v>0</v>
      </c>
      <c r="K99" s="107" t="str">
        <f t="shared" si="1"/>
        <v/>
      </c>
      <c r="L99" s="76"/>
      <c r="M99" s="7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#18'!E100:F100)</f>
        <v>0</v>
      </c>
      <c r="F100" s="74">
        <v>0</v>
      </c>
      <c r="G100" s="73" t="e">
        <f>SUM('Draw #18'!G100)+F100</f>
        <v>#REF!</v>
      </c>
      <c r="H100" s="23" t="e">
        <f t="shared" si="0"/>
        <v>#REF!</v>
      </c>
      <c r="I100" s="23">
        <v>0</v>
      </c>
      <c r="J100" s="23">
        <f>SUM(I100+'Draw #18'!J100)</f>
        <v>0</v>
      </c>
      <c r="K100" s="107" t="str">
        <f t="shared" si="1"/>
        <v/>
      </c>
      <c r="L100" s="76"/>
      <c r="M100" s="7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#18'!E101:F101)</f>
        <v>0</v>
      </c>
      <c r="F101" s="74">
        <v>0</v>
      </c>
      <c r="G101" s="73" t="e">
        <f>SUM('Draw #18'!G101)+F101</f>
        <v>#REF!</v>
      </c>
      <c r="H101" s="23" t="e">
        <f t="shared" si="0"/>
        <v>#REF!</v>
      </c>
      <c r="I101" s="23">
        <v>0</v>
      </c>
      <c r="J101" s="23">
        <f>SUM(I101+'Draw #18'!J101)</f>
        <v>0</v>
      </c>
      <c r="K101" s="107" t="str">
        <f t="shared" si="1"/>
        <v/>
      </c>
      <c r="L101" s="76"/>
      <c r="M101" s="7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#18'!E102:F102)</f>
        <v>0</v>
      </c>
      <c r="F102" s="74">
        <v>0</v>
      </c>
      <c r="G102" s="73" t="e">
        <f>SUM('Draw #18'!G102)+F102</f>
        <v>#REF!</v>
      </c>
      <c r="H102" s="23" t="e">
        <f t="shared" si="0"/>
        <v>#REF!</v>
      </c>
      <c r="I102" s="23">
        <v>0</v>
      </c>
      <c r="J102" s="23">
        <f>SUM(I102+'Draw #18'!J102)</f>
        <v>0</v>
      </c>
      <c r="K102" s="107" t="str">
        <f t="shared" si="1"/>
        <v/>
      </c>
      <c r="L102" s="76"/>
      <c r="M102" s="7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#18'!E103:F103)</f>
        <v>0</v>
      </c>
      <c r="F103" s="74">
        <v>0</v>
      </c>
      <c r="G103" s="73" t="e">
        <f>SUM('Draw #18'!G103)+F103</f>
        <v>#REF!</v>
      </c>
      <c r="H103" s="23" t="e">
        <f t="shared" si="0"/>
        <v>#REF!</v>
      </c>
      <c r="I103" s="23">
        <v>0</v>
      </c>
      <c r="J103" s="23">
        <f>SUM(I103+'Draw #18'!J103)</f>
        <v>0</v>
      </c>
      <c r="K103" s="107" t="str">
        <f t="shared" si="1"/>
        <v/>
      </c>
      <c r="L103" s="76"/>
      <c r="M103" s="7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#18'!E104:F104)</f>
        <v>0</v>
      </c>
      <c r="F104" s="74">
        <v>0</v>
      </c>
      <c r="G104" s="73" t="e">
        <f>SUM('Draw #18'!G104)+F104</f>
        <v>#REF!</v>
      </c>
      <c r="H104" s="23" t="e">
        <f t="shared" si="0"/>
        <v>#REF!</v>
      </c>
      <c r="I104" s="23">
        <v>0</v>
      </c>
      <c r="J104" s="23">
        <f>SUM(I104+'Draw #18'!J104)</f>
        <v>0</v>
      </c>
      <c r="K104" s="107" t="str">
        <f t="shared" si="1"/>
        <v/>
      </c>
      <c r="L104" s="76"/>
      <c r="M104" s="7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#18'!E105:F105)</f>
        <v>0</v>
      </c>
      <c r="F105" s="74">
        <v>0</v>
      </c>
      <c r="G105" s="73" t="e">
        <f>SUM('Draw #18'!G105)+F105</f>
        <v>#REF!</v>
      </c>
      <c r="H105" s="23" t="e">
        <f t="shared" si="0"/>
        <v>#REF!</v>
      </c>
      <c r="I105" s="23">
        <v>0</v>
      </c>
      <c r="J105" s="23">
        <f>SUM(I105+'Draw #18'!J105)</f>
        <v>0</v>
      </c>
      <c r="K105" s="107" t="str">
        <f t="shared" si="1"/>
        <v/>
      </c>
      <c r="L105" s="76"/>
      <c r="M105" s="7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#18'!E106:F106)</f>
        <v>0</v>
      </c>
      <c r="F106" s="74">
        <v>0</v>
      </c>
      <c r="G106" s="73" t="e">
        <f>SUM('Draw #18'!G106)+F106</f>
        <v>#REF!</v>
      </c>
      <c r="H106" s="23" t="e">
        <f t="shared" si="0"/>
        <v>#REF!</v>
      </c>
      <c r="I106" s="23">
        <v>0</v>
      </c>
      <c r="J106" s="23">
        <f>SUM(I106+'Draw #18'!J106)</f>
        <v>0</v>
      </c>
      <c r="K106" s="107" t="str">
        <f t="shared" si="1"/>
        <v/>
      </c>
      <c r="L106" s="76"/>
      <c r="M106" s="7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#18'!E107:F107)</f>
        <v>0</v>
      </c>
      <c r="F107" s="74">
        <v>0</v>
      </c>
      <c r="G107" s="73" t="e">
        <f>SUM('Draw #18'!G107)+F107</f>
        <v>#REF!</v>
      </c>
      <c r="H107" s="23" t="e">
        <f t="shared" si="0"/>
        <v>#REF!</v>
      </c>
      <c r="I107" s="23">
        <v>0</v>
      </c>
      <c r="J107" s="23">
        <f>SUM(I107+'Draw #18'!J107)</f>
        <v>0</v>
      </c>
      <c r="K107" s="107" t="str">
        <f t="shared" si="1"/>
        <v/>
      </c>
      <c r="L107" s="76"/>
      <c r="M107" s="7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#18'!E108:F108)</f>
        <v>0</v>
      </c>
      <c r="F108" s="74">
        <v>0</v>
      </c>
      <c r="G108" s="73" t="e">
        <f>SUM('Draw #18'!G108)+F108</f>
        <v>#REF!</v>
      </c>
      <c r="H108" s="23" t="e">
        <f t="shared" si="0"/>
        <v>#REF!</v>
      </c>
      <c r="I108" s="23">
        <v>0</v>
      </c>
      <c r="J108" s="23">
        <f>SUM(I108+'Draw #18'!J108)</f>
        <v>0</v>
      </c>
      <c r="K108" s="107" t="str">
        <f t="shared" si="1"/>
        <v/>
      </c>
      <c r="L108" s="76"/>
      <c r="M108" s="7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#18'!E109:F109)</f>
        <v>0</v>
      </c>
      <c r="F109" s="74">
        <v>0</v>
      </c>
      <c r="G109" s="73" t="e">
        <f>SUM('Draw #18'!G109)+F109</f>
        <v>#REF!</v>
      </c>
      <c r="H109" s="23" t="e">
        <f t="shared" si="0"/>
        <v>#REF!</v>
      </c>
      <c r="I109" s="23">
        <v>0</v>
      </c>
      <c r="J109" s="23">
        <f>SUM(I109+'Draw #18'!J109)</f>
        <v>0</v>
      </c>
      <c r="K109" s="107" t="str">
        <f t="shared" si="1"/>
        <v/>
      </c>
      <c r="L109" s="76"/>
      <c r="M109" s="7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#18'!E110:F110)</f>
        <v>0</v>
      </c>
      <c r="F110" s="74">
        <v>0</v>
      </c>
      <c r="G110" s="73" t="e">
        <f>SUM('Draw #18'!G110)+F110</f>
        <v>#REF!</v>
      </c>
      <c r="H110" s="23" t="e">
        <f t="shared" si="0"/>
        <v>#REF!</v>
      </c>
      <c r="I110" s="23">
        <v>0</v>
      </c>
      <c r="J110" s="23">
        <f>SUM(I110+'Draw #18'!J110)</f>
        <v>0</v>
      </c>
      <c r="K110" s="107" t="str">
        <f t="shared" si="1"/>
        <v/>
      </c>
      <c r="L110" s="76"/>
      <c r="M110" s="7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#18'!E111:F111)</f>
        <v>0</v>
      </c>
      <c r="F111" s="74">
        <v>0</v>
      </c>
      <c r="G111" s="73" t="e">
        <f>SUM('Draw #18'!G111)+F111</f>
        <v>#REF!</v>
      </c>
      <c r="H111" s="23" t="e">
        <f t="shared" si="0"/>
        <v>#REF!</v>
      </c>
      <c r="I111" s="23">
        <v>0</v>
      </c>
      <c r="J111" s="23">
        <f>SUM(I111+'Draw #18'!J111)</f>
        <v>0</v>
      </c>
      <c r="K111" s="107" t="str">
        <f t="shared" si="1"/>
        <v/>
      </c>
      <c r="L111" s="76"/>
      <c r="M111" s="7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#18'!E112:F112)</f>
        <v>0</v>
      </c>
      <c r="F112" s="74">
        <v>0</v>
      </c>
      <c r="G112" s="73" t="e">
        <f>SUM('Draw #18'!G112)+F112</f>
        <v>#REF!</v>
      </c>
      <c r="H112" s="23" t="e">
        <f t="shared" si="0"/>
        <v>#REF!</v>
      </c>
      <c r="I112" s="23">
        <v>0</v>
      </c>
      <c r="J112" s="23">
        <f>SUM(I112+'Draw #18'!J112)</f>
        <v>0</v>
      </c>
      <c r="K112" s="107" t="str">
        <f t="shared" si="1"/>
        <v/>
      </c>
      <c r="L112" s="76"/>
      <c r="M112" s="7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#18'!E113:F113)</f>
        <v>0</v>
      </c>
      <c r="F113" s="74">
        <v>0</v>
      </c>
      <c r="G113" s="73" t="e">
        <f>SUM('Draw #18'!G113)+F113</f>
        <v>#REF!</v>
      </c>
      <c r="H113" s="23" t="e">
        <f t="shared" si="0"/>
        <v>#REF!</v>
      </c>
      <c r="I113" s="23">
        <v>0</v>
      </c>
      <c r="J113" s="23">
        <f>SUM(I113+'Draw #18'!J113)</f>
        <v>0</v>
      </c>
      <c r="K113" s="107" t="str">
        <f t="shared" si="1"/>
        <v/>
      </c>
      <c r="L113" s="76"/>
      <c r="M113" s="7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#18'!E114:F114)</f>
        <v>0</v>
      </c>
      <c r="F114" s="74">
        <v>0</v>
      </c>
      <c r="G114" s="73" t="e">
        <f>SUM('Draw #18'!G114)+F114</f>
        <v>#REF!</v>
      </c>
      <c r="H114" s="23" t="e">
        <f t="shared" si="0"/>
        <v>#REF!</v>
      </c>
      <c r="I114" s="23">
        <v>0</v>
      </c>
      <c r="J114" s="23">
        <f>SUM(I114+'Draw #18'!J114)</f>
        <v>0</v>
      </c>
      <c r="K114" s="107" t="str">
        <f t="shared" si="1"/>
        <v/>
      </c>
      <c r="L114" s="76"/>
      <c r="M114" s="7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#18'!E115:F115)</f>
        <v>0</v>
      </c>
      <c r="F115" s="74">
        <v>0</v>
      </c>
      <c r="G115" s="73" t="e">
        <f>SUM('Draw #18'!G115)+F115</f>
        <v>#REF!</v>
      </c>
      <c r="H115" s="23" t="e">
        <f t="shared" si="0"/>
        <v>#REF!</v>
      </c>
      <c r="I115" s="23">
        <v>0</v>
      </c>
      <c r="J115" s="23">
        <f>SUM(I115+'Draw #18'!J115)</f>
        <v>0</v>
      </c>
      <c r="K115" s="107" t="str">
        <f t="shared" si="1"/>
        <v/>
      </c>
      <c r="L115" s="76"/>
      <c r="M115" s="7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#18'!E116:F116)</f>
        <v>0</v>
      </c>
      <c r="F116" s="74">
        <v>0</v>
      </c>
      <c r="G116" s="73" t="e">
        <f>SUM('Draw #18'!G116)+F116</f>
        <v>#REF!</v>
      </c>
      <c r="H116" s="23" t="e">
        <f t="shared" si="0"/>
        <v>#REF!</v>
      </c>
      <c r="I116" s="23">
        <v>0</v>
      </c>
      <c r="J116" s="23">
        <f>SUM(I116+'Draw #18'!J116)</f>
        <v>0</v>
      </c>
      <c r="K116" s="107" t="str">
        <f t="shared" si="1"/>
        <v/>
      </c>
      <c r="L116" s="76"/>
      <c r="M116" s="7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#18'!E117:F117)</f>
        <v>0</v>
      </c>
      <c r="F117" s="74">
        <v>0</v>
      </c>
      <c r="G117" s="73" t="e">
        <f>SUM('Draw #18'!G117)+F117</f>
        <v>#REF!</v>
      </c>
      <c r="H117" s="23" t="e">
        <f t="shared" si="0"/>
        <v>#REF!</v>
      </c>
      <c r="I117" s="23">
        <v>0</v>
      </c>
      <c r="J117" s="23">
        <f>SUM(I117+'Draw #18'!J117)</f>
        <v>0</v>
      </c>
      <c r="K117" s="107" t="str">
        <f t="shared" si="1"/>
        <v/>
      </c>
      <c r="L117" s="76"/>
      <c r="M117" s="7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#18'!E118:F118)</f>
        <v>0</v>
      </c>
      <c r="F118" s="74">
        <v>0</v>
      </c>
      <c r="G118" s="73" t="e">
        <f>SUM('Draw #18'!G118)+F118</f>
        <v>#REF!</v>
      </c>
      <c r="H118" s="23" t="e">
        <f t="shared" si="0"/>
        <v>#REF!</v>
      </c>
      <c r="I118" s="23">
        <v>0</v>
      </c>
      <c r="J118" s="23">
        <f>SUM(I118+'Draw #18'!J118)</f>
        <v>0</v>
      </c>
      <c r="K118" s="107" t="str">
        <f t="shared" si="1"/>
        <v/>
      </c>
      <c r="L118" s="76"/>
      <c r="M118" s="7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#18'!E119:F119)</f>
        <v>0</v>
      </c>
      <c r="F119" s="74">
        <v>0</v>
      </c>
      <c r="G119" s="73" t="e">
        <f>SUM('Draw #18'!G119)+F119</f>
        <v>#REF!</v>
      </c>
      <c r="H119" s="23" t="e">
        <f t="shared" si="0"/>
        <v>#REF!</v>
      </c>
      <c r="I119" s="23">
        <v>0</v>
      </c>
      <c r="J119" s="23">
        <f>SUM(I119+'Draw #18'!J119)</f>
        <v>0</v>
      </c>
      <c r="K119" s="107" t="str">
        <f t="shared" si="1"/>
        <v/>
      </c>
      <c r="L119" s="76"/>
      <c r="M119" s="7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#18'!E120:F120)</f>
        <v>0</v>
      </c>
      <c r="F120" s="74">
        <v>0</v>
      </c>
      <c r="G120" s="73" t="e">
        <f>SUM('Draw #18'!G120)+F120</f>
        <v>#REF!</v>
      </c>
      <c r="H120" s="23" t="e">
        <f t="shared" si="0"/>
        <v>#REF!</v>
      </c>
      <c r="I120" s="23">
        <v>0</v>
      </c>
      <c r="J120" s="23">
        <f>SUM(I120+'Draw #18'!J120)</f>
        <v>0</v>
      </c>
      <c r="K120" s="107" t="str">
        <f t="shared" si="1"/>
        <v/>
      </c>
      <c r="L120" s="76"/>
      <c r="M120" s="7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#18'!E121:F121)</f>
        <v>0</v>
      </c>
      <c r="F121" s="74">
        <v>0</v>
      </c>
      <c r="G121" s="73" t="e">
        <f>SUM('Draw #18'!G121)+F121</f>
        <v>#REF!</v>
      </c>
      <c r="H121" s="23" t="e">
        <f t="shared" si="0"/>
        <v>#REF!</v>
      </c>
      <c r="I121" s="23">
        <v>0</v>
      </c>
      <c r="J121" s="23">
        <f>SUM(I121+'Draw #18'!J121)</f>
        <v>0</v>
      </c>
      <c r="K121" s="107" t="str">
        <f t="shared" si="1"/>
        <v/>
      </c>
      <c r="L121" s="76"/>
      <c r="M121" s="7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#18'!E122:F122)</f>
        <v>0</v>
      </c>
      <c r="F122" s="74">
        <v>0</v>
      </c>
      <c r="G122" s="73" t="e">
        <f>SUM('Draw #18'!G122)+F122</f>
        <v>#REF!</v>
      </c>
      <c r="H122" s="23" t="e">
        <f t="shared" si="0"/>
        <v>#REF!</v>
      </c>
      <c r="I122" s="23">
        <v>0</v>
      </c>
      <c r="J122" s="23">
        <f>SUM(I122+'Draw #18'!J122)</f>
        <v>0</v>
      </c>
      <c r="K122" s="107" t="str">
        <f t="shared" si="1"/>
        <v/>
      </c>
      <c r="L122" s="76"/>
      <c r="M122" s="7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#18'!E123:F123)</f>
        <v>0</v>
      </c>
      <c r="F123" s="74">
        <v>0</v>
      </c>
      <c r="G123" s="73" t="e">
        <f>SUM('Draw #18'!G123)+F123</f>
        <v>#REF!</v>
      </c>
      <c r="H123" s="23" t="e">
        <f t="shared" si="0"/>
        <v>#REF!</v>
      </c>
      <c r="I123" s="23">
        <v>0</v>
      </c>
      <c r="J123" s="23">
        <f>SUM(I123+'Draw #18'!J123)</f>
        <v>0</v>
      </c>
      <c r="K123" s="107" t="str">
        <f t="shared" si="1"/>
        <v/>
      </c>
      <c r="L123" s="76"/>
      <c r="M123" s="7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#18'!E124:F124)</f>
        <v>0</v>
      </c>
      <c r="F124" s="74">
        <v>0</v>
      </c>
      <c r="G124" s="73" t="e">
        <f>SUM('Draw #18'!G124)+F124</f>
        <v>#REF!</v>
      </c>
      <c r="H124" s="23" t="e">
        <f t="shared" si="0"/>
        <v>#REF!</v>
      </c>
      <c r="I124" s="23">
        <v>0</v>
      </c>
      <c r="J124" s="23">
        <f>SUM(I124+'Draw #18'!J124)</f>
        <v>0</v>
      </c>
      <c r="K124" s="107" t="str">
        <f t="shared" si="1"/>
        <v/>
      </c>
      <c r="L124" s="76"/>
      <c r="M124" s="7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#18'!E125:F125)</f>
        <v>0</v>
      </c>
      <c r="F125" s="74">
        <v>0</v>
      </c>
      <c r="G125" s="73" t="e">
        <f>SUM('Draw #18'!G125)+F125</f>
        <v>#REF!</v>
      </c>
      <c r="H125" s="23" t="e">
        <f t="shared" si="0"/>
        <v>#REF!</v>
      </c>
      <c r="I125" s="23">
        <v>0</v>
      </c>
      <c r="J125" s="23">
        <f>SUM(I125+'Draw #18'!J125)</f>
        <v>0</v>
      </c>
      <c r="K125" s="107" t="str">
        <f t="shared" si="1"/>
        <v/>
      </c>
      <c r="L125" s="76"/>
      <c r="M125" s="7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#18'!E126:F126)</f>
        <v>0</v>
      </c>
      <c r="F126" s="74">
        <v>0</v>
      </c>
      <c r="G126" s="73" t="e">
        <f>SUM('Draw #18'!G126)+F126</f>
        <v>#REF!</v>
      </c>
      <c r="H126" s="23" t="e">
        <f t="shared" si="0"/>
        <v>#REF!</v>
      </c>
      <c r="I126" s="23">
        <v>0</v>
      </c>
      <c r="J126" s="23">
        <f>SUM(I126+'Draw #18'!J126)</f>
        <v>0</v>
      </c>
      <c r="K126" s="107" t="str">
        <f t="shared" si="1"/>
        <v/>
      </c>
      <c r="L126" s="76"/>
      <c r="M126" s="7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#18'!E127:F127)</f>
        <v>0</v>
      </c>
      <c r="F127" s="74">
        <v>0</v>
      </c>
      <c r="G127" s="73" t="e">
        <f>SUM('Draw #18'!G127)+F127</f>
        <v>#REF!</v>
      </c>
      <c r="H127" s="23" t="e">
        <f t="shared" si="0"/>
        <v>#REF!</v>
      </c>
      <c r="I127" s="23">
        <v>0</v>
      </c>
      <c r="J127" s="23">
        <f>SUM(I127+'Draw #18'!J127)</f>
        <v>0</v>
      </c>
      <c r="K127" s="107" t="str">
        <f t="shared" si="1"/>
        <v/>
      </c>
      <c r="L127" s="76"/>
      <c r="M127" s="7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#18'!E128:F128)</f>
        <v>0</v>
      </c>
      <c r="F128" s="74">
        <v>0</v>
      </c>
      <c r="G128" s="73" t="e">
        <f>SUM('Draw #18'!G128)+F128</f>
        <v>#REF!</v>
      </c>
      <c r="H128" s="23" t="e">
        <f t="shared" si="0"/>
        <v>#REF!</v>
      </c>
      <c r="I128" s="23">
        <v>0</v>
      </c>
      <c r="J128" s="23">
        <f>SUM(I128+'Draw #18'!J128)</f>
        <v>0</v>
      </c>
      <c r="K128" s="107" t="str">
        <f t="shared" si="1"/>
        <v/>
      </c>
      <c r="L128" s="76"/>
      <c r="M128" s="7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#18'!E129:F129)</f>
        <v>0</v>
      </c>
      <c r="F129" s="74">
        <v>0</v>
      </c>
      <c r="G129" s="73" t="e">
        <f>SUM('Draw #18'!G129)+F129</f>
        <v>#REF!</v>
      </c>
      <c r="H129" s="23" t="e">
        <f t="shared" si="0"/>
        <v>#REF!</v>
      </c>
      <c r="I129" s="23">
        <v>0</v>
      </c>
      <c r="J129" s="23">
        <f>SUM(I129+'Draw #18'!J129)</f>
        <v>0</v>
      </c>
      <c r="K129" s="107" t="str">
        <f t="shared" si="1"/>
        <v/>
      </c>
      <c r="L129" s="76"/>
      <c r="M129" s="7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#18'!E130:F130)</f>
        <v>0</v>
      </c>
      <c r="F130" s="74">
        <v>0</v>
      </c>
      <c r="G130" s="73" t="e">
        <f>SUM('Draw #18'!G130)+F130</f>
        <v>#REF!</v>
      </c>
      <c r="H130" s="23" t="e">
        <f t="shared" si="0"/>
        <v>#REF!</v>
      </c>
      <c r="I130" s="23">
        <v>0</v>
      </c>
      <c r="J130" s="23">
        <f>SUM(I130+'Draw #18'!J130)</f>
        <v>0</v>
      </c>
      <c r="K130" s="107" t="str">
        <f t="shared" si="1"/>
        <v/>
      </c>
      <c r="L130" s="76"/>
      <c r="M130" s="7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#18'!E131:F131)</f>
        <v>0</v>
      </c>
      <c r="F131" s="74">
        <v>0</v>
      </c>
      <c r="G131" s="73" t="e">
        <f>SUM('Draw #18'!G131)+F131</f>
        <v>#REF!</v>
      </c>
      <c r="H131" s="23" t="e">
        <f t="shared" si="0"/>
        <v>#REF!</v>
      </c>
      <c r="I131" s="23">
        <v>0</v>
      </c>
      <c r="J131" s="23">
        <f>SUM(I131+'Draw #18'!J131)</f>
        <v>0</v>
      </c>
      <c r="K131" s="107" t="str">
        <f t="shared" si="1"/>
        <v/>
      </c>
      <c r="L131" s="76"/>
      <c r="M131" s="7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#18'!E132:F132)</f>
        <v>0</v>
      </c>
      <c r="F132" s="74">
        <v>0</v>
      </c>
      <c r="G132" s="73" t="e">
        <f>SUM('Draw #18'!G132)+F132</f>
        <v>#REF!</v>
      </c>
      <c r="H132" s="23" t="e">
        <f t="shared" si="0"/>
        <v>#REF!</v>
      </c>
      <c r="I132" s="23">
        <v>0</v>
      </c>
      <c r="J132" s="23">
        <f>SUM(I132+'Draw #18'!J132)</f>
        <v>0</v>
      </c>
      <c r="K132" s="107" t="str">
        <f t="shared" si="1"/>
        <v/>
      </c>
      <c r="L132" s="76"/>
      <c r="M132" s="7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#18'!E133:F133)</f>
        <v>0</v>
      </c>
      <c r="F133" s="74">
        <v>0</v>
      </c>
      <c r="G133" s="73" t="e">
        <f>SUM('Draw #18'!G133)+F133</f>
        <v>#REF!</v>
      </c>
      <c r="H133" s="23" t="e">
        <f t="shared" si="0"/>
        <v>#REF!</v>
      </c>
      <c r="I133" s="23">
        <v>0</v>
      </c>
      <c r="J133" s="23">
        <f>SUM(I133+'Draw #18'!J133)</f>
        <v>0</v>
      </c>
      <c r="K133" s="107" t="str">
        <f t="shared" si="1"/>
        <v/>
      </c>
      <c r="L133" s="76"/>
      <c r="M133" s="7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#18'!E134:F134)</f>
        <v>0</v>
      </c>
      <c r="F134" s="74">
        <v>0</v>
      </c>
      <c r="G134" s="73" t="e">
        <f>SUM('Draw #18'!G134)+F134</f>
        <v>#REF!</v>
      </c>
      <c r="H134" s="23" t="e">
        <f t="shared" si="0"/>
        <v>#REF!</v>
      </c>
      <c r="I134" s="23">
        <v>0</v>
      </c>
      <c r="J134" s="23">
        <f>SUM(I134+'Draw #18'!J134)</f>
        <v>0</v>
      </c>
      <c r="K134" s="107" t="str">
        <f t="shared" si="1"/>
        <v/>
      </c>
      <c r="L134" s="76"/>
      <c r="M134" s="7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#18'!E135:F135)</f>
        <v>0</v>
      </c>
      <c r="F135" s="74">
        <v>0</v>
      </c>
      <c r="G135" s="73" t="e">
        <f>SUM('Draw #18'!G135)+F135</f>
        <v>#REF!</v>
      </c>
      <c r="H135" s="23" t="e">
        <f t="shared" si="0"/>
        <v>#REF!</v>
      </c>
      <c r="I135" s="23">
        <v>0</v>
      </c>
      <c r="J135" s="23">
        <f>SUM(I135+'Draw #18'!J135)</f>
        <v>0</v>
      </c>
      <c r="K135" s="107" t="str">
        <f t="shared" si="1"/>
        <v/>
      </c>
      <c r="L135" s="76"/>
      <c r="M135" s="7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79"/>
      <c r="M136" s="7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83"/>
      <c r="M137" s="8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7" priority="1" stopIfTrue="1">
      <formula>$I10&gt;0</formula>
    </cfRule>
    <cfRule type="expression" dxfId="6" priority="2" stopIfTrue="1">
      <formula>$K10=100%</formula>
    </cfRule>
  </conditionalFormatting>
  <conditionalFormatting sqref="D10:K135">
    <cfRule type="expression" dxfId="5" priority="3" stopIfTrue="1">
      <formula>$K10=""</formula>
    </cfRule>
    <cfRule type="expression" dxfId="4" priority="4" stopIfTrue="1">
      <formula>$K10&gt;100%</formula>
    </cfRule>
  </conditionalFormatting>
  <pageMargins left="0.7" right="0.7" top="0.75" bottom="0.75" header="0" footer="0"/>
  <pageSetup orientation="portrait"/>
  <colBreaks count="1" manualBreakCount="1">
    <brk id="11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showGridLines="0" workbookViewId="0"/>
  </sheetViews>
  <sheetFormatPr defaultColWidth="9.19921875" defaultRowHeight="15" customHeight="1" x14ac:dyDescent="0.2"/>
  <cols>
    <col min="1" max="1" width="4.8984375" customWidth="1"/>
    <col min="2" max="2" width="5.69921875" customWidth="1"/>
    <col min="3" max="3" width="15.19921875" customWidth="1"/>
    <col min="4" max="5" width="10.59765625" customWidth="1"/>
    <col min="6" max="9" width="10.69921875" customWidth="1"/>
    <col min="10" max="10" width="10.59765625" customWidth="1"/>
    <col min="11" max="11" width="5.09765625" customWidth="1"/>
    <col min="12" max="26" width="6.59765625" customWidth="1"/>
  </cols>
  <sheetData>
    <row r="1" spans="1:26" ht="15.75" customHeight="1" x14ac:dyDescent="0.2">
      <c r="A1" s="152" t="s">
        <v>109</v>
      </c>
      <c r="B1" s="119"/>
      <c r="C1" s="119"/>
      <c r="D1" s="119"/>
      <c r="E1" s="119"/>
      <c r="F1" s="119"/>
      <c r="G1" s="119"/>
      <c r="H1" s="119"/>
      <c r="I1" s="119"/>
      <c r="J1" s="119"/>
      <c r="K1" s="1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5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86"/>
      <c r="B3" s="87" t="s">
        <v>1</v>
      </c>
      <c r="C3" s="88" t="str">
        <f>'SCHEDULE OF VALUE WORKSHEET'!$B$3</f>
        <v>FCM Investments</v>
      </c>
      <c r="D3" s="3"/>
      <c r="E3" s="3"/>
      <c r="F3" s="54"/>
      <c r="G3" s="55"/>
      <c r="H3" s="94"/>
      <c r="I3" s="115" t="s">
        <v>95</v>
      </c>
      <c r="J3" s="115"/>
      <c r="K3" s="92" t="e">
        <f>SUM(J3)/J7</f>
        <v>#REF!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86"/>
      <c r="B4" s="47" t="s">
        <v>3</v>
      </c>
      <c r="C4" s="10">
        <f ca="1">TODAY()</f>
        <v>45888</v>
      </c>
      <c r="D4" s="10"/>
      <c r="E4" s="10"/>
      <c r="F4" s="113"/>
      <c r="G4" s="36"/>
      <c r="H4" s="94"/>
      <c r="I4" s="115"/>
      <c r="J4" s="115"/>
      <c r="K4" s="9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86"/>
      <c r="B5" s="47" t="s">
        <v>5</v>
      </c>
      <c r="C5" s="12" t="str">
        <f>'SCHEDULE OF VALUE WORKSHEET'!B5</f>
        <v>12750 Moorpark Street</v>
      </c>
      <c r="D5" s="3"/>
      <c r="E5" s="3"/>
      <c r="F5" s="114"/>
      <c r="G5" s="52"/>
      <c r="H5" s="94"/>
      <c r="I5" s="49"/>
      <c r="J5" s="91">
        <f>SUM(J137)</f>
        <v>0</v>
      </c>
      <c r="K5" s="9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86"/>
      <c r="B6" s="87" t="s">
        <v>98</v>
      </c>
      <c r="C6" s="53">
        <f>SUM(F137)</f>
        <v>0</v>
      </c>
      <c r="D6" s="54"/>
      <c r="E6" s="54"/>
      <c r="F6" s="54"/>
      <c r="G6" s="52"/>
      <c r="H6" s="94"/>
      <c r="I6" s="49" t="s">
        <v>96</v>
      </c>
      <c r="J6" s="91" t="e">
        <f>SUM(H137)</f>
        <v>#REF!</v>
      </c>
      <c r="K6" s="9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7"/>
      <c r="B7" s="3"/>
      <c r="C7" s="3"/>
      <c r="D7" s="3"/>
      <c r="E7" s="3"/>
      <c r="F7" s="3"/>
      <c r="G7" s="55"/>
      <c r="H7" s="98"/>
      <c r="I7" s="47" t="s">
        <v>100</v>
      </c>
      <c r="J7" s="99" t="e">
        <f>SUM(G137)</f>
        <v>#REF!</v>
      </c>
      <c r="K7" s="9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100"/>
      <c r="B8" s="155" t="s">
        <v>7</v>
      </c>
      <c r="C8" s="153"/>
      <c r="D8" s="156" t="s">
        <v>101</v>
      </c>
      <c r="E8" s="101" t="s">
        <v>110</v>
      </c>
      <c r="F8" s="157" t="s">
        <v>102</v>
      </c>
      <c r="G8" s="156" t="s">
        <v>103</v>
      </c>
      <c r="H8" s="102" t="s">
        <v>104</v>
      </c>
      <c r="I8" s="103" t="s">
        <v>105</v>
      </c>
      <c r="J8" s="158" t="s">
        <v>106</v>
      </c>
      <c r="K8" s="15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x14ac:dyDescent="0.2">
      <c r="A9" s="100"/>
      <c r="B9" s="147"/>
      <c r="C9" s="148"/>
      <c r="D9" s="139"/>
      <c r="E9" s="104" t="s">
        <v>111</v>
      </c>
      <c r="F9" s="139"/>
      <c r="G9" s="139"/>
      <c r="H9" s="105" t="s">
        <v>112</v>
      </c>
      <c r="I9" s="106">
        <v>20</v>
      </c>
      <c r="J9" s="160" t="s">
        <v>108</v>
      </c>
      <c r="K9" s="16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">
      <c r="A10" s="72">
        <f>'SCHEDULE OF VALUE WORKSHEET'!A7</f>
        <v>1</v>
      </c>
      <c r="B10" s="131" t="str">
        <f>'SCHEDULE OF VALUE WORKSHEET'!B7</f>
        <v xml:space="preserve">Architect </v>
      </c>
      <c r="C10" s="128"/>
      <c r="D10" s="73">
        <f>SUM('SCHEDULE OF VALUE WORKSHEET'!E7)</f>
        <v>50000</v>
      </c>
      <c r="E10" s="73">
        <f>SUM('Draw #19'!E10:F10)</f>
        <v>0</v>
      </c>
      <c r="F10" s="74">
        <v>0</v>
      </c>
      <c r="G10" s="73">
        <f>SUM('Draw #19'!G10)+F10</f>
        <v>50000</v>
      </c>
      <c r="H10" s="23">
        <f t="shared" ref="H10:H135" si="0">SUM(G10-J10)</f>
        <v>50000</v>
      </c>
      <c r="I10" s="23">
        <v>0</v>
      </c>
      <c r="J10" s="23">
        <f>SUM(I10+'Draw #19'!J10)</f>
        <v>0</v>
      </c>
      <c r="K10" s="107" t="str">
        <f t="shared" ref="K10:K135" si="1">IF(J10=0,"",J10/G10)</f>
        <v/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">
      <c r="A11" s="72">
        <f>'SCHEDULE OF VALUE WORKSHEET'!A8</f>
        <v>2</v>
      </c>
      <c r="B11" s="131" t="str">
        <f>'SCHEDULE OF VALUE WORKSHEET'!B8</f>
        <v xml:space="preserve">Surveying </v>
      </c>
      <c r="C11" s="128"/>
      <c r="D11" s="73">
        <f>SUM('SCHEDULE OF VALUE WORKSHEET'!E8)</f>
        <v>25000</v>
      </c>
      <c r="E11" s="73">
        <f>SUM('Draw #19'!E11:F11)</f>
        <v>0</v>
      </c>
      <c r="F11" s="74">
        <v>0</v>
      </c>
      <c r="G11" s="73">
        <f>SUM('Draw #19'!G11)+F11</f>
        <v>25000</v>
      </c>
      <c r="H11" s="23">
        <f t="shared" si="0"/>
        <v>25000</v>
      </c>
      <c r="I11" s="23">
        <v>0</v>
      </c>
      <c r="J11" s="23">
        <f>SUM(I11+'Draw #19'!J11)</f>
        <v>0</v>
      </c>
      <c r="K11" s="107" t="str">
        <f t="shared" si="1"/>
        <v/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">
      <c r="A12" s="72">
        <f>'SCHEDULE OF VALUE WORKSHEET'!A9</f>
        <v>3</v>
      </c>
      <c r="B12" s="131" t="str">
        <f>'SCHEDULE OF VALUE WORKSHEET'!B9</f>
        <v>Soil Engineer</v>
      </c>
      <c r="C12" s="128"/>
      <c r="D12" s="73">
        <f>SUM('SCHEDULE OF VALUE WORKSHEET'!E9)</f>
        <v>30000</v>
      </c>
      <c r="E12" s="73">
        <f>SUM('Draw #19'!E12:F12)</f>
        <v>0</v>
      </c>
      <c r="F12" s="74">
        <v>0</v>
      </c>
      <c r="G12" s="73">
        <f>SUM('Draw #19'!G12)+F12</f>
        <v>30000</v>
      </c>
      <c r="H12" s="23">
        <f t="shared" si="0"/>
        <v>30000</v>
      </c>
      <c r="I12" s="23">
        <v>0</v>
      </c>
      <c r="J12" s="23">
        <f>SUM(I12+'Draw #19'!J12)</f>
        <v>0</v>
      </c>
      <c r="K12" s="107" t="str">
        <f t="shared" si="1"/>
        <v/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5" customHeight="1" x14ac:dyDescent="0.2">
      <c r="A13" s="72">
        <f>'SCHEDULE OF VALUE WORKSHEET'!A10</f>
        <v>4</v>
      </c>
      <c r="B13" s="131" t="str">
        <f>'SCHEDULE OF VALUE WORKSHEET'!B10</f>
        <v>Plan Check Fees</v>
      </c>
      <c r="C13" s="128"/>
      <c r="D13" s="73">
        <f>SUM('SCHEDULE OF VALUE WORKSHEET'!E10)</f>
        <v>30000</v>
      </c>
      <c r="E13" s="73">
        <f>SUM('Draw #19'!E13:F13)</f>
        <v>0</v>
      </c>
      <c r="F13" s="74">
        <v>0</v>
      </c>
      <c r="G13" s="73">
        <f>SUM('Draw #19'!G13)+F13</f>
        <v>30000</v>
      </c>
      <c r="H13" s="23">
        <f t="shared" si="0"/>
        <v>30000</v>
      </c>
      <c r="I13" s="23">
        <v>0</v>
      </c>
      <c r="J13" s="23">
        <f>SUM(I13+'Draw #19'!J13)</f>
        <v>0</v>
      </c>
      <c r="K13" s="107" t="str">
        <f t="shared" si="1"/>
        <v/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x14ac:dyDescent="0.2">
      <c r="A14" s="72">
        <f>'SCHEDULE OF VALUE WORKSHEET'!A12</f>
        <v>6</v>
      </c>
      <c r="B14" s="131" t="str">
        <f>'SCHEDULE OF VALUE WORKSHEET'!B12</f>
        <v>Utility Setup Fees</v>
      </c>
      <c r="C14" s="128"/>
      <c r="D14" s="73">
        <f>SUM('SCHEDULE OF VALUE WORKSHEET'!E12)</f>
        <v>75000</v>
      </c>
      <c r="E14" s="73">
        <f>SUM('Draw #19'!E14:F14)</f>
        <v>0</v>
      </c>
      <c r="F14" s="74">
        <v>0</v>
      </c>
      <c r="G14" s="73">
        <f>SUM('Draw #19'!G14)+F14</f>
        <v>75000</v>
      </c>
      <c r="H14" s="23">
        <f t="shared" si="0"/>
        <v>75000</v>
      </c>
      <c r="I14" s="23">
        <v>0</v>
      </c>
      <c r="J14" s="23">
        <f>SUM(I14+'Draw #19'!J14)</f>
        <v>0</v>
      </c>
      <c r="K14" s="107" t="str">
        <f t="shared" si="1"/>
        <v/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x14ac:dyDescent="0.2">
      <c r="A15" s="72">
        <f>'SCHEDULE OF VALUE WORKSHEET'!A13</f>
        <v>7</v>
      </c>
      <c r="B15" s="131" t="str">
        <f>'SCHEDULE OF VALUE WORKSHEET'!B13</f>
        <v>Deputy Inspections</v>
      </c>
      <c r="C15" s="128"/>
      <c r="D15" s="73">
        <f>SUM('SCHEDULE OF VALUE WORKSHEET'!E13)</f>
        <v>35</v>
      </c>
      <c r="E15" s="73">
        <f>SUM('Draw #19'!E15:F15)</f>
        <v>0</v>
      </c>
      <c r="F15" s="74">
        <v>0</v>
      </c>
      <c r="G15" s="73">
        <f>SUM('Draw #19'!G15)+F15</f>
        <v>35</v>
      </c>
      <c r="H15" s="23">
        <f t="shared" si="0"/>
        <v>35</v>
      </c>
      <c r="I15" s="23">
        <v>0</v>
      </c>
      <c r="J15" s="23">
        <f>SUM(I15+'Draw #19'!J15)</f>
        <v>0</v>
      </c>
      <c r="K15" s="107" t="str">
        <f t="shared" si="1"/>
        <v/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5" customHeight="1" x14ac:dyDescent="0.2">
      <c r="A16" s="72">
        <f>'SCHEDULE OF VALUE WORKSHEET'!A14</f>
        <v>8</v>
      </c>
      <c r="B16" s="131" t="str">
        <f>'SCHEDULE OF VALUE WORKSHEET'!B14</f>
        <v>Admin &amp; Legal</v>
      </c>
      <c r="C16" s="128"/>
      <c r="D16" s="73">
        <f>SUM('SCHEDULE OF VALUE WORKSHEET'!E14)</f>
        <v>25000</v>
      </c>
      <c r="E16" s="73">
        <f>SUM('Draw #19'!E16:F16)</f>
        <v>0</v>
      </c>
      <c r="F16" s="74">
        <v>0</v>
      </c>
      <c r="G16" s="73">
        <f>SUM('Draw #19'!G16)+F16</f>
        <v>25000</v>
      </c>
      <c r="H16" s="23">
        <f t="shared" si="0"/>
        <v>25000</v>
      </c>
      <c r="I16" s="23">
        <v>0</v>
      </c>
      <c r="J16" s="23">
        <f>SUM(I16+'Draw #19'!J16)</f>
        <v>0</v>
      </c>
      <c r="K16" s="107" t="str">
        <f t="shared" si="1"/>
        <v/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5" customHeight="1" x14ac:dyDescent="0.2">
      <c r="A17" s="72">
        <f>'SCHEDULE OF VALUE WORKSHEET'!A15</f>
        <v>9</v>
      </c>
      <c r="B17" s="131" t="str">
        <f>'SCHEDULE OF VALUE WORKSHEET'!B15</f>
        <v>Structural Engineer</v>
      </c>
      <c r="C17" s="128"/>
      <c r="D17" s="73">
        <f>SUM('SCHEDULE OF VALUE WORKSHEET'!E15)</f>
        <v>10000</v>
      </c>
      <c r="E17" s="73">
        <f>SUM('Draw #19'!E17:F17)</f>
        <v>0</v>
      </c>
      <c r="F17" s="74">
        <v>0</v>
      </c>
      <c r="G17" s="73">
        <f>SUM('Draw #19'!G17)+F17</f>
        <v>10000</v>
      </c>
      <c r="H17" s="23">
        <f t="shared" si="0"/>
        <v>10000</v>
      </c>
      <c r="I17" s="23">
        <v>0</v>
      </c>
      <c r="J17" s="23">
        <f>SUM(I17+'Draw #19'!J17)</f>
        <v>0</v>
      </c>
      <c r="K17" s="107" t="str">
        <f t="shared" si="1"/>
        <v/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5" customHeight="1" x14ac:dyDescent="0.2">
      <c r="A18" s="72">
        <f>'SCHEDULE OF VALUE WORKSHEET'!A16</f>
        <v>10</v>
      </c>
      <c r="B18" s="131" t="str">
        <f>'SCHEDULE OF VALUE WORKSHEET'!B16</f>
        <v xml:space="preserve">Civil Engineer </v>
      </c>
      <c r="C18" s="128"/>
      <c r="D18" s="73">
        <f>SUM('SCHEDULE OF VALUE WORKSHEET'!E16)</f>
        <v>10000</v>
      </c>
      <c r="E18" s="73">
        <f>SUM('Draw #19'!E18:F18)</f>
        <v>0</v>
      </c>
      <c r="F18" s="74">
        <v>0</v>
      </c>
      <c r="G18" s="73">
        <f>SUM('Draw #19'!G18)+F18</f>
        <v>10000</v>
      </c>
      <c r="H18" s="23">
        <f t="shared" si="0"/>
        <v>10000</v>
      </c>
      <c r="I18" s="23">
        <v>0</v>
      </c>
      <c r="J18" s="23">
        <f>SUM(I18+'Draw #19'!J18)</f>
        <v>0</v>
      </c>
      <c r="K18" s="107" t="str">
        <f t="shared" si="1"/>
        <v/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5" customHeight="1" x14ac:dyDescent="0.2">
      <c r="A19" s="72">
        <f>'SCHEDULE OF VALUE WORKSHEET'!A18</f>
        <v>12</v>
      </c>
      <c r="B19" s="131" t="str">
        <f>'SCHEDULE OF VALUE WORKSHEET'!B18</f>
        <v xml:space="preserve">Landscape Architect </v>
      </c>
      <c r="C19" s="128"/>
      <c r="D19" s="73">
        <f>SUM('SCHEDULE OF VALUE WORKSHEET'!E18)</f>
        <v>10000</v>
      </c>
      <c r="E19" s="73">
        <f>SUM('Draw #19'!E19:F19)</f>
        <v>0</v>
      </c>
      <c r="F19" s="74">
        <v>0</v>
      </c>
      <c r="G19" s="73">
        <f>SUM('Draw #19'!G19)+F19</f>
        <v>10000</v>
      </c>
      <c r="H19" s="23">
        <f t="shared" si="0"/>
        <v>10000</v>
      </c>
      <c r="I19" s="23">
        <v>0</v>
      </c>
      <c r="J19" s="23">
        <f>SUM(I19+'Draw #19'!J19)</f>
        <v>0</v>
      </c>
      <c r="K19" s="107" t="str">
        <f t="shared" si="1"/>
        <v/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5" customHeight="1" x14ac:dyDescent="0.2">
      <c r="A20" s="72">
        <f>'SCHEDULE OF VALUE WORKSHEET'!A19</f>
        <v>13</v>
      </c>
      <c r="B20" s="131" t="str">
        <f>'SCHEDULE OF VALUE WORKSHEET'!B19</f>
        <v>MEP Engineer</v>
      </c>
      <c r="C20" s="128"/>
      <c r="D20" s="73">
        <f>SUM('SCHEDULE OF VALUE WORKSHEET'!E19)</f>
        <v>20000</v>
      </c>
      <c r="E20" s="73">
        <f>SUM('Draw #19'!E20:F20)</f>
        <v>0</v>
      </c>
      <c r="F20" s="74">
        <v>0</v>
      </c>
      <c r="G20" s="73">
        <f>SUM('Draw #19'!G20)+F20</f>
        <v>20000</v>
      </c>
      <c r="H20" s="23">
        <f t="shared" si="0"/>
        <v>20000</v>
      </c>
      <c r="I20" s="23">
        <v>0</v>
      </c>
      <c r="J20" s="23">
        <f>SUM(I20+'Draw #19'!J20)</f>
        <v>0</v>
      </c>
      <c r="K20" s="107" t="str">
        <f t="shared" si="1"/>
        <v/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2">
      <c r="A21" s="72">
        <f>'SCHEDULE OF VALUE WORKSHEET'!A20</f>
        <v>14</v>
      </c>
      <c r="B21" s="131" t="str">
        <f>'SCHEDULE OF VALUE WORKSHEET'!B20</f>
        <v>Quimby Fee</v>
      </c>
      <c r="C21" s="128"/>
      <c r="D21" s="73">
        <f>SUM('SCHEDULE OF VALUE WORKSHEET'!E20)</f>
        <v>382500</v>
      </c>
      <c r="E21" s="73">
        <f>SUM('Draw #19'!E21:F21)</f>
        <v>0</v>
      </c>
      <c r="F21" s="74">
        <v>0</v>
      </c>
      <c r="G21" s="73">
        <f>SUM('Draw #19'!G21)+F21</f>
        <v>382500</v>
      </c>
      <c r="H21" s="23">
        <f t="shared" si="0"/>
        <v>382500</v>
      </c>
      <c r="I21" s="23">
        <v>0</v>
      </c>
      <c r="J21" s="23">
        <f>SUM(I21+'Draw #19'!J21)</f>
        <v>0</v>
      </c>
      <c r="K21" s="107" t="str">
        <f t="shared" si="1"/>
        <v/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5" customHeight="1" x14ac:dyDescent="0.2">
      <c r="A22" s="72">
        <f>'SCHEDULE OF VALUE WORKSHEET'!A21</f>
        <v>15</v>
      </c>
      <c r="B22" s="131" t="str">
        <f>'SCHEDULE OF VALUE WORKSHEET'!B21</f>
        <v>Tenant Buyouts</v>
      </c>
      <c r="C22" s="128"/>
      <c r="D22" s="73">
        <f>SUM('SCHEDULE OF VALUE WORKSHEET'!E21)</f>
        <v>0</v>
      </c>
      <c r="E22" s="73">
        <f>SUM('Draw #19'!E22:F22)</f>
        <v>0</v>
      </c>
      <c r="F22" s="74">
        <v>0</v>
      </c>
      <c r="G22" s="73">
        <f>SUM('Draw #19'!G22)+F22</f>
        <v>0</v>
      </c>
      <c r="H22" s="23">
        <f t="shared" si="0"/>
        <v>0</v>
      </c>
      <c r="I22" s="23">
        <v>0</v>
      </c>
      <c r="J22" s="23">
        <f>SUM(I22+'Draw #19'!J22)</f>
        <v>0</v>
      </c>
      <c r="K22" s="107" t="str">
        <f t="shared" si="1"/>
        <v/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5" customHeight="1" x14ac:dyDescent="0.2">
      <c r="A23" s="72">
        <f>'SCHEDULE OF VALUE WORKSHEET'!A22</f>
        <v>16</v>
      </c>
      <c r="B23" s="131" t="str">
        <f>'SCHEDULE OF VALUE WORKSHEET'!B22</f>
        <v>Impact Fees</v>
      </c>
      <c r="C23" s="128"/>
      <c r="D23" s="73">
        <f>SUM('SCHEDULE OF VALUE WORKSHEET'!E22)</f>
        <v>0</v>
      </c>
      <c r="E23" s="73">
        <f>SUM('Draw #19'!E23:F23)</f>
        <v>0</v>
      </c>
      <c r="F23" s="74">
        <v>0</v>
      </c>
      <c r="G23" s="73">
        <f>SUM('Draw #19'!G23)+F23</f>
        <v>0</v>
      </c>
      <c r="H23" s="23">
        <f t="shared" si="0"/>
        <v>0</v>
      </c>
      <c r="I23" s="23">
        <v>0</v>
      </c>
      <c r="J23" s="23">
        <f>SUM(I23+'Draw #19'!J23)</f>
        <v>0</v>
      </c>
      <c r="K23" s="107" t="str">
        <f t="shared" si="1"/>
        <v/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5" customHeight="1" x14ac:dyDescent="0.2">
      <c r="A24" s="72">
        <f>'SCHEDULE OF VALUE WORKSHEET'!A23</f>
        <v>17</v>
      </c>
      <c r="B24" s="131" t="str">
        <f>'SCHEDULE OF VALUE WORKSHEET'!B23</f>
        <v>Insurance (builders risk)</v>
      </c>
      <c r="C24" s="128"/>
      <c r="D24" s="73">
        <f>SUM('SCHEDULE OF VALUE WORKSHEET'!E23)</f>
        <v>50000</v>
      </c>
      <c r="E24" s="73">
        <f>SUM('Draw #19'!E24:F24)</f>
        <v>0</v>
      </c>
      <c r="F24" s="74">
        <v>0</v>
      </c>
      <c r="G24" s="73">
        <f>SUM('Draw #19'!G24)+F24</f>
        <v>50000</v>
      </c>
      <c r="H24" s="23">
        <f t="shared" si="0"/>
        <v>50000</v>
      </c>
      <c r="I24" s="23">
        <v>0</v>
      </c>
      <c r="J24" s="23">
        <f>SUM(I24+'Draw #19'!J24)</f>
        <v>0</v>
      </c>
      <c r="K24" s="107" t="str">
        <f t="shared" si="1"/>
        <v/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5" customHeight="1" x14ac:dyDescent="0.2">
      <c r="A25" s="72">
        <f>'SCHEDULE OF VALUE WORKSHEET'!A24</f>
        <v>18</v>
      </c>
      <c r="B25" s="131" t="str">
        <f>'SCHEDULE OF VALUE WORKSHEET'!B24</f>
        <v>Development Fee</v>
      </c>
      <c r="C25" s="128"/>
      <c r="D25" s="73">
        <f>SUM('SCHEDULE OF VALUE WORKSHEET'!E24)</f>
        <v>7000</v>
      </c>
      <c r="E25" s="73">
        <f>SUM('Draw #19'!E25:F25)</f>
        <v>0</v>
      </c>
      <c r="F25" s="74">
        <v>0</v>
      </c>
      <c r="G25" s="73">
        <f>SUM('Draw #19'!G25)+F25</f>
        <v>7000</v>
      </c>
      <c r="H25" s="23">
        <f t="shared" si="0"/>
        <v>7000</v>
      </c>
      <c r="I25" s="23">
        <v>0</v>
      </c>
      <c r="J25" s="23">
        <f>SUM(I25+'Draw #19'!J25)</f>
        <v>0</v>
      </c>
      <c r="K25" s="107" t="str">
        <f t="shared" si="1"/>
        <v/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 x14ac:dyDescent="0.2">
      <c r="A26" s="72">
        <f>'SCHEDULE OF VALUE WORKSHEET'!A25</f>
        <v>19</v>
      </c>
      <c r="B26" s="131" t="str">
        <f>'SCHEDULE OF VALUE WORKSHEET'!B25</f>
        <v>General Conditions - Manpower (Allowance)</v>
      </c>
      <c r="C26" s="128"/>
      <c r="D26" s="73">
        <f>SUM('SCHEDULE OF VALUE WORKSHEET'!E25)</f>
        <v>592020.54</v>
      </c>
      <c r="E26" s="73">
        <f>SUM('Draw #19'!E26:F26)</f>
        <v>0</v>
      </c>
      <c r="F26" s="74">
        <v>0</v>
      </c>
      <c r="G26" s="73">
        <f>SUM('Draw #19'!G26)+F26</f>
        <v>592020.54</v>
      </c>
      <c r="H26" s="23">
        <f t="shared" si="0"/>
        <v>592020.54</v>
      </c>
      <c r="I26" s="23">
        <v>0</v>
      </c>
      <c r="J26" s="23">
        <f>SUM(I26+'Draw #19'!J26)</f>
        <v>0</v>
      </c>
      <c r="K26" s="107" t="str">
        <f t="shared" si="1"/>
        <v/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5" customHeight="1" x14ac:dyDescent="0.2">
      <c r="A27" s="72">
        <f>'SCHEDULE OF VALUE WORKSHEET'!A26</f>
        <v>20</v>
      </c>
      <c r="B27" s="131" t="str">
        <f>'SCHEDULE OF VALUE WORKSHEET'!B26</f>
        <v>Demolition</v>
      </c>
      <c r="C27" s="128"/>
      <c r="D27" s="73">
        <f>SUM('SCHEDULE OF VALUE WORKSHEET'!E26)</f>
        <v>79500</v>
      </c>
      <c r="E27" s="73">
        <f>SUM('Draw #19'!E27:F27)</f>
        <v>0</v>
      </c>
      <c r="F27" s="74">
        <v>0</v>
      </c>
      <c r="G27" s="73">
        <f>SUM('Draw #19'!G27)+F27</f>
        <v>79500</v>
      </c>
      <c r="H27" s="23">
        <f t="shared" si="0"/>
        <v>79500</v>
      </c>
      <c r="I27" s="23">
        <v>0</v>
      </c>
      <c r="J27" s="23">
        <f>SUM(I27+'Draw #19'!J27)</f>
        <v>0</v>
      </c>
      <c r="K27" s="107" t="str">
        <f t="shared" si="1"/>
        <v/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5" customHeight="1" x14ac:dyDescent="0.2">
      <c r="A28" s="72">
        <f>'SCHEDULE OF VALUE WORKSHEET'!A27</f>
        <v>21</v>
      </c>
      <c r="B28" s="131" t="str">
        <f>'SCHEDULE OF VALUE WORKSHEET'!B27</f>
        <v>Land Surveyor-Allowance</v>
      </c>
      <c r="C28" s="128"/>
      <c r="D28" s="73">
        <f>SUM('SCHEDULE OF VALUE WORKSHEET'!E27)</f>
        <v>11000</v>
      </c>
      <c r="E28" s="73">
        <f>SUM('Draw #19'!E28:F28)</f>
        <v>0</v>
      </c>
      <c r="F28" s="74">
        <v>0</v>
      </c>
      <c r="G28" s="73">
        <f>SUM('Draw #19'!G28)+F28</f>
        <v>11000</v>
      </c>
      <c r="H28" s="23">
        <f t="shared" si="0"/>
        <v>11000</v>
      </c>
      <c r="I28" s="23">
        <v>0</v>
      </c>
      <c r="J28" s="23">
        <f>SUM(I28+'Draw #19'!J28)</f>
        <v>0</v>
      </c>
      <c r="K28" s="107" t="str">
        <f t="shared" si="1"/>
        <v/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5" customHeight="1" x14ac:dyDescent="0.2">
      <c r="A29" s="72">
        <f>'SCHEDULE OF VALUE WORKSHEET'!A28</f>
        <v>22</v>
      </c>
      <c r="B29" s="131" t="str">
        <f>'SCHEDULE OF VALUE WORKSHEET'!B28</f>
        <v>Structural Concrete</v>
      </c>
      <c r="C29" s="128"/>
      <c r="D29" s="73">
        <f>SUM('SCHEDULE OF VALUE WORKSHEET'!E28)</f>
        <v>327470</v>
      </c>
      <c r="E29" s="73">
        <f>SUM('Draw #19'!E29:F29)</f>
        <v>0</v>
      </c>
      <c r="F29" s="74">
        <v>0</v>
      </c>
      <c r="G29" s="73">
        <f>SUM('Draw #19'!G29)+F29</f>
        <v>327470</v>
      </c>
      <c r="H29" s="23">
        <f t="shared" si="0"/>
        <v>327470</v>
      </c>
      <c r="I29" s="23">
        <v>0</v>
      </c>
      <c r="J29" s="23">
        <f>SUM(I29+'Draw #19'!J29)</f>
        <v>0</v>
      </c>
      <c r="K29" s="107" t="str">
        <f t="shared" si="1"/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5" customHeight="1" x14ac:dyDescent="0.2">
      <c r="A30" s="72">
        <f>'SCHEDULE OF VALUE WORKSHEET'!A29</f>
        <v>23</v>
      </c>
      <c r="B30" s="131" t="str">
        <f>'SCHEDULE OF VALUE WORKSHEET'!B29</f>
        <v>Spoils removal-Allowance</v>
      </c>
      <c r="C30" s="128"/>
      <c r="D30" s="73">
        <f>SUM('SCHEDULE OF VALUE WORKSHEET'!E29)</f>
        <v>5000</v>
      </c>
      <c r="E30" s="73">
        <f>SUM('Draw #19'!E30:F30)</f>
        <v>0</v>
      </c>
      <c r="F30" s="74">
        <v>0</v>
      </c>
      <c r="G30" s="73">
        <f>SUM('Draw #19'!G30)+F30</f>
        <v>5000</v>
      </c>
      <c r="H30" s="23">
        <f t="shared" si="0"/>
        <v>5000</v>
      </c>
      <c r="I30" s="23">
        <v>0</v>
      </c>
      <c r="J30" s="23">
        <f>SUM(I30+'Draw #19'!J30)</f>
        <v>0</v>
      </c>
      <c r="K30" s="107" t="str">
        <f t="shared" si="1"/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5" customHeight="1" x14ac:dyDescent="0.2">
      <c r="A31" s="72">
        <f>'SCHEDULE OF VALUE WORKSHEET'!A30</f>
        <v>24</v>
      </c>
      <c r="B31" s="131" t="str">
        <f>'SCHEDULE OF VALUE WORKSHEET'!B30</f>
        <v>Lightweight Concrete</v>
      </c>
      <c r="C31" s="128"/>
      <c r="D31" s="73">
        <f>SUM('SCHEDULE OF VALUE WORKSHEET'!E30)</f>
        <v>60042</v>
      </c>
      <c r="E31" s="73">
        <f>SUM('Draw #19'!E31:F31)</f>
        <v>0</v>
      </c>
      <c r="F31" s="74">
        <v>0</v>
      </c>
      <c r="G31" s="73">
        <f>SUM('Draw #19'!G31)+F31</f>
        <v>60042</v>
      </c>
      <c r="H31" s="23">
        <f t="shared" si="0"/>
        <v>60042</v>
      </c>
      <c r="I31" s="23">
        <v>0</v>
      </c>
      <c r="J31" s="23">
        <f>SUM(I31+'Draw #19'!J31)</f>
        <v>0</v>
      </c>
      <c r="K31" s="107" t="str">
        <f t="shared" si="1"/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5" customHeight="1" x14ac:dyDescent="0.2">
      <c r="A32" s="72">
        <f>'SCHEDULE OF VALUE WORKSHEET'!A31</f>
        <v>25</v>
      </c>
      <c r="B32" s="131" t="str">
        <f>'SCHEDULE OF VALUE WORKSHEET'!B31</f>
        <v>Concrete Masonry Unit (CMU)</v>
      </c>
      <c r="C32" s="128"/>
      <c r="D32" s="73">
        <f>SUM('SCHEDULE OF VALUE WORKSHEET'!E31)</f>
        <v>143700</v>
      </c>
      <c r="E32" s="73">
        <f>SUM('Draw #19'!E32:F32)</f>
        <v>0</v>
      </c>
      <c r="F32" s="74">
        <v>0</v>
      </c>
      <c r="G32" s="73">
        <f>SUM('Draw #19'!G32)+F32</f>
        <v>143700</v>
      </c>
      <c r="H32" s="23">
        <f t="shared" si="0"/>
        <v>143700</v>
      </c>
      <c r="I32" s="23">
        <v>0</v>
      </c>
      <c r="J32" s="23">
        <f>SUM(I32+'Draw #19'!J32)</f>
        <v>0</v>
      </c>
      <c r="K32" s="107" t="str">
        <f t="shared" si="1"/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5" customHeight="1" x14ac:dyDescent="0.2">
      <c r="A33" s="72">
        <f>'SCHEDULE OF VALUE WORKSHEET'!A32</f>
        <v>26</v>
      </c>
      <c r="B33" s="131" t="str">
        <f>'SCHEDULE OF VALUE WORKSHEET'!B32</f>
        <v>Stone Facing - Brick Veneer</v>
      </c>
      <c r="C33" s="128"/>
      <c r="D33" s="73">
        <f>SUM('SCHEDULE OF VALUE WORKSHEET'!E32)</f>
        <v>13055</v>
      </c>
      <c r="E33" s="73">
        <f>SUM('Draw #19'!E33:F33)</f>
        <v>0</v>
      </c>
      <c r="F33" s="74">
        <v>0</v>
      </c>
      <c r="G33" s="73">
        <f>SUM('Draw #19'!G33)+F33</f>
        <v>13055</v>
      </c>
      <c r="H33" s="23">
        <f t="shared" si="0"/>
        <v>13055</v>
      </c>
      <c r="I33" s="23">
        <v>0</v>
      </c>
      <c r="J33" s="23">
        <f>SUM(I33+'Draw #19'!J33)</f>
        <v>0</v>
      </c>
      <c r="K33" s="107" t="str">
        <f t="shared" si="1"/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5" customHeight="1" x14ac:dyDescent="0.2">
      <c r="A34" s="72">
        <f>'SCHEDULE OF VALUE WORKSHEET'!A33</f>
        <v>27</v>
      </c>
      <c r="B34" s="131" t="str">
        <f>'SCHEDULE OF VALUE WORKSHEET'!B33</f>
        <v>Structural Steel Fabricator Contractor</v>
      </c>
      <c r="C34" s="128"/>
      <c r="D34" s="73">
        <f>SUM('SCHEDULE OF VALUE WORKSHEET'!E33)</f>
        <v>33988.019999999997</v>
      </c>
      <c r="E34" s="73">
        <f>SUM('Draw #19'!E34:F34)</f>
        <v>0</v>
      </c>
      <c r="F34" s="74">
        <v>0</v>
      </c>
      <c r="G34" s="73">
        <f>SUM('Draw #19'!G34)+F34</f>
        <v>33988.019999999997</v>
      </c>
      <c r="H34" s="23">
        <f t="shared" si="0"/>
        <v>33988.019999999997</v>
      </c>
      <c r="I34" s="23">
        <v>0</v>
      </c>
      <c r="J34" s="23">
        <f>SUM(I34+'Draw #19'!J34)</f>
        <v>0</v>
      </c>
      <c r="K34" s="107" t="str">
        <f t="shared" si="1"/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5" customHeight="1" x14ac:dyDescent="0.2">
      <c r="A35" s="72">
        <f>'SCHEDULE OF VALUE WORKSHEET'!A34</f>
        <v>28</v>
      </c>
      <c r="B35" s="131" t="str">
        <f>'SCHEDULE OF VALUE WORKSHEET'!B34</f>
        <v>Elevator Steel - Allowance</v>
      </c>
      <c r="C35" s="128"/>
      <c r="D35" s="73">
        <f>SUM('SCHEDULE OF VALUE WORKSHEET'!E34)</f>
        <v>10000</v>
      </c>
      <c r="E35" s="73">
        <f>SUM('Draw #19'!E35:F35)</f>
        <v>0</v>
      </c>
      <c r="F35" s="74">
        <v>0</v>
      </c>
      <c r="G35" s="73">
        <f>SUM('Draw #19'!G35)+F35</f>
        <v>10000</v>
      </c>
      <c r="H35" s="23">
        <f t="shared" si="0"/>
        <v>10000</v>
      </c>
      <c r="I35" s="23">
        <v>0</v>
      </c>
      <c r="J35" s="23">
        <f>SUM(I35+'Draw #19'!J35)</f>
        <v>0</v>
      </c>
      <c r="K35" s="107" t="str">
        <f t="shared" si="1"/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5" customHeight="1" x14ac:dyDescent="0.2">
      <c r="A36" s="72">
        <f>'SCHEDULE OF VALUE WORKSHEET'!A35</f>
        <v>29</v>
      </c>
      <c r="B36" s="131" t="str">
        <f>'SCHEDULE OF VALUE WORKSHEET'!B35</f>
        <v>Decorative Metals-Allowance</v>
      </c>
      <c r="C36" s="128"/>
      <c r="D36" s="73">
        <f>SUM('SCHEDULE OF VALUE WORKSHEET'!E35)</f>
        <v>75000</v>
      </c>
      <c r="E36" s="73">
        <f>SUM('Draw #19'!E36:F36)</f>
        <v>0</v>
      </c>
      <c r="F36" s="74">
        <v>0</v>
      </c>
      <c r="G36" s="73">
        <f>SUM('Draw #19'!G36)+F36</f>
        <v>75000</v>
      </c>
      <c r="H36" s="23">
        <f t="shared" si="0"/>
        <v>75000</v>
      </c>
      <c r="I36" s="23">
        <v>0</v>
      </c>
      <c r="J36" s="23">
        <f>SUM(I36+'Draw #19'!J36)</f>
        <v>0</v>
      </c>
      <c r="K36" s="107" t="str">
        <f t="shared" si="1"/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5" customHeight="1" x14ac:dyDescent="0.2">
      <c r="A37" s="72">
        <f>'SCHEDULE OF VALUE WORKSHEET'!A36</f>
        <v>30</v>
      </c>
      <c r="B37" s="131" t="str">
        <f>'SCHEDULE OF VALUE WORKSHEET'!B36</f>
        <v>Glass Railing-Allowance</v>
      </c>
      <c r="C37" s="128"/>
      <c r="D37" s="73">
        <f>SUM('SCHEDULE OF VALUE WORKSHEET'!E36)</f>
        <v>35000</v>
      </c>
      <c r="E37" s="73">
        <f>SUM('Draw #19'!E37:F37)</f>
        <v>0</v>
      </c>
      <c r="F37" s="74">
        <v>0</v>
      </c>
      <c r="G37" s="73">
        <f>SUM('Draw #19'!G37)+F37</f>
        <v>35000</v>
      </c>
      <c r="H37" s="23">
        <f t="shared" si="0"/>
        <v>35000</v>
      </c>
      <c r="I37" s="23">
        <v>0</v>
      </c>
      <c r="J37" s="23">
        <f>SUM(I37+'Draw #19'!J37)</f>
        <v>0</v>
      </c>
      <c r="K37" s="107" t="str">
        <f t="shared" si="1"/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5" customHeight="1" x14ac:dyDescent="0.2">
      <c r="A38" s="72">
        <f>'SCHEDULE OF VALUE WORKSHEET'!A37</f>
        <v>31</v>
      </c>
      <c r="B38" s="131" t="str">
        <f>'SCHEDULE OF VALUE WORKSHEET'!B37</f>
        <v>Rough Carpentry - Material &amp; Labor</v>
      </c>
      <c r="C38" s="128"/>
      <c r="D38" s="73">
        <f>SUM('SCHEDULE OF VALUE WORKSHEET'!E37)</f>
        <v>970000</v>
      </c>
      <c r="E38" s="73">
        <f>SUM('Draw #19'!E38:F38)</f>
        <v>0</v>
      </c>
      <c r="F38" s="74">
        <v>0</v>
      </c>
      <c r="G38" s="73">
        <f>SUM('Draw #19'!G38)+F38</f>
        <v>970000</v>
      </c>
      <c r="H38" s="23">
        <f t="shared" si="0"/>
        <v>970000</v>
      </c>
      <c r="I38" s="23">
        <v>0</v>
      </c>
      <c r="J38" s="23">
        <f>SUM(I38+'Draw #19'!J38)</f>
        <v>0</v>
      </c>
      <c r="K38" s="107" t="str">
        <f t="shared" si="1"/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5" customHeight="1" x14ac:dyDescent="0.2">
      <c r="A39" s="72">
        <f>'SCHEDULE OF VALUE WORKSHEET'!A38</f>
        <v>32</v>
      </c>
      <c r="B39" s="131" t="str">
        <f>'SCHEDULE OF VALUE WORKSHEET'!B38</f>
        <v>EBM System-Allowance</v>
      </c>
      <c r="C39" s="128"/>
      <c r="D39" s="73">
        <f>SUM('SCHEDULE OF VALUE WORKSHEET'!E38)</f>
        <v>10000</v>
      </c>
      <c r="E39" s="73">
        <f>SUM('Draw #19'!E39:F39)</f>
        <v>0</v>
      </c>
      <c r="F39" s="74">
        <v>0</v>
      </c>
      <c r="G39" s="73">
        <f>SUM('Draw #19'!G39)+F39</f>
        <v>10000</v>
      </c>
      <c r="H39" s="23">
        <f t="shared" si="0"/>
        <v>10000</v>
      </c>
      <c r="I39" s="23">
        <v>0</v>
      </c>
      <c r="J39" s="23">
        <f>SUM(I39+'Draw #19'!J39)</f>
        <v>0</v>
      </c>
      <c r="K39" s="107" t="str">
        <f t="shared" si="1"/>
        <v/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5" customHeight="1" x14ac:dyDescent="0.2">
      <c r="A40" s="72">
        <f>'SCHEDULE OF VALUE WORKSHEET'!A39</f>
        <v>33</v>
      </c>
      <c r="B40" s="131" t="str">
        <f>'SCHEDULE OF VALUE WORKSHEET'!B39</f>
        <v>Below Grade Water Proofing</v>
      </c>
      <c r="C40" s="128"/>
      <c r="D40" s="73">
        <f>SUM('SCHEDULE OF VALUE WORKSHEET'!E39)</f>
        <v>7600</v>
      </c>
      <c r="E40" s="73">
        <f>SUM('Draw #19'!E40:F40)</f>
        <v>0</v>
      </c>
      <c r="F40" s="74">
        <v>0</v>
      </c>
      <c r="G40" s="73">
        <f>SUM('Draw #19'!G40)+F40</f>
        <v>7600</v>
      </c>
      <c r="H40" s="23">
        <f t="shared" si="0"/>
        <v>7600</v>
      </c>
      <c r="I40" s="23">
        <v>0</v>
      </c>
      <c r="J40" s="23">
        <f>SUM(I40+'Draw #19'!J40)</f>
        <v>0</v>
      </c>
      <c r="K40" s="107" t="str">
        <f t="shared" si="1"/>
        <v/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5" customHeight="1" x14ac:dyDescent="0.2">
      <c r="A41" s="72">
        <f>'SCHEDULE OF VALUE WORKSHEET'!A40</f>
        <v>34</v>
      </c>
      <c r="B41" s="131" t="str">
        <f>'SCHEDULE OF VALUE WORKSHEET'!B40</f>
        <v>Above Grade Water Proofing</v>
      </c>
      <c r="C41" s="128"/>
      <c r="D41" s="73">
        <f>SUM('SCHEDULE OF VALUE WORKSHEET'!E40)</f>
        <v>46600</v>
      </c>
      <c r="E41" s="73">
        <f>SUM('Draw #19'!E41:F41)</f>
        <v>0</v>
      </c>
      <c r="F41" s="74">
        <v>0</v>
      </c>
      <c r="G41" s="73">
        <f>SUM('Draw #19'!G41)+F41</f>
        <v>46600</v>
      </c>
      <c r="H41" s="23">
        <f t="shared" si="0"/>
        <v>46600</v>
      </c>
      <c r="I41" s="23">
        <v>0</v>
      </c>
      <c r="J41" s="23">
        <f>SUM(I41+'Draw #19'!J41)</f>
        <v>0</v>
      </c>
      <c r="K41" s="107" t="str">
        <f t="shared" si="1"/>
        <v/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5" customHeight="1" x14ac:dyDescent="0.2">
      <c r="A42" s="72">
        <f>'SCHEDULE OF VALUE WORKSHEET'!A41</f>
        <v>35</v>
      </c>
      <c r="B42" s="131" t="str">
        <f>'SCHEDULE OF VALUE WORKSHEET'!B41</f>
        <v>Thermal Insulation</v>
      </c>
      <c r="C42" s="128"/>
      <c r="D42" s="73">
        <f>SUM('SCHEDULE OF VALUE WORKSHEET'!E41)</f>
        <v>58250</v>
      </c>
      <c r="E42" s="73">
        <f>SUM('Draw #19'!E42:F42)</f>
        <v>0</v>
      </c>
      <c r="F42" s="74">
        <v>0</v>
      </c>
      <c r="G42" s="73">
        <f>SUM('Draw #19'!G42)+F42</f>
        <v>58250</v>
      </c>
      <c r="H42" s="23">
        <f t="shared" si="0"/>
        <v>58250</v>
      </c>
      <c r="I42" s="23">
        <v>0</v>
      </c>
      <c r="J42" s="23">
        <f>SUM(I42+'Draw #19'!J42)</f>
        <v>0</v>
      </c>
      <c r="K42" s="107" t="str">
        <f t="shared" si="1"/>
        <v/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5" customHeight="1" x14ac:dyDescent="0.2">
      <c r="A43" s="72">
        <f>'SCHEDULE OF VALUE WORKSHEET'!A42</f>
        <v>36</v>
      </c>
      <c r="B43" s="131" t="str">
        <f>'SCHEDULE OF VALUE WORKSHEET'!B42</f>
        <v>Roofing</v>
      </c>
      <c r="C43" s="128"/>
      <c r="D43" s="73">
        <f>SUM('SCHEDULE OF VALUE WORKSHEET'!E42)</f>
        <v>74200</v>
      </c>
      <c r="E43" s="73">
        <f>SUM('Draw #19'!E43:F43)</f>
        <v>0</v>
      </c>
      <c r="F43" s="74">
        <v>0</v>
      </c>
      <c r="G43" s="73">
        <f>SUM('Draw #19'!G43)+F43</f>
        <v>74200</v>
      </c>
      <c r="H43" s="23">
        <f t="shared" si="0"/>
        <v>74200</v>
      </c>
      <c r="I43" s="23">
        <v>0</v>
      </c>
      <c r="J43" s="23">
        <f>SUM(I43+'Draw #19'!J43)</f>
        <v>0</v>
      </c>
      <c r="K43" s="107" t="str">
        <f t="shared" si="1"/>
        <v/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5" customHeight="1" x14ac:dyDescent="0.2">
      <c r="A44" s="72">
        <f>'SCHEDULE OF VALUE WORKSHEET'!A43</f>
        <v>37</v>
      </c>
      <c r="B44" s="131" t="str">
        <f>'SCHEDULE OF VALUE WORKSHEET'!B43</f>
        <v>Sheet Metal Contractor-Allowance</v>
      </c>
      <c r="C44" s="128"/>
      <c r="D44" s="73">
        <f>SUM('SCHEDULE OF VALUE WORKSHEET'!E43)</f>
        <v>70000</v>
      </c>
      <c r="E44" s="73">
        <f>SUM('Draw #19'!E44:F44)</f>
        <v>0</v>
      </c>
      <c r="F44" s="74">
        <v>0</v>
      </c>
      <c r="G44" s="73">
        <f>SUM('Draw #19'!G44)+F44</f>
        <v>70000</v>
      </c>
      <c r="H44" s="23">
        <f t="shared" si="0"/>
        <v>70000</v>
      </c>
      <c r="I44" s="23">
        <v>0</v>
      </c>
      <c r="J44" s="23">
        <f>SUM(I44+'Draw #19'!J44)</f>
        <v>0</v>
      </c>
      <c r="K44" s="107" t="str">
        <f t="shared" si="1"/>
        <v/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5" customHeight="1" x14ac:dyDescent="0.2">
      <c r="A45" s="72">
        <f>'SCHEDULE OF VALUE WORKSHEET'!A44</f>
        <v>38</v>
      </c>
      <c r="B45" s="131" t="str">
        <f>'SCHEDULE OF VALUE WORKSHEET'!B44</f>
        <v>Firestopping-Allowance</v>
      </c>
      <c r="C45" s="128"/>
      <c r="D45" s="73">
        <f>SUM('SCHEDULE OF VALUE WORKSHEET'!E44)</f>
        <v>3000</v>
      </c>
      <c r="E45" s="73">
        <f>SUM('Draw #19'!E45:F45)</f>
        <v>0</v>
      </c>
      <c r="F45" s="74">
        <v>0</v>
      </c>
      <c r="G45" s="73">
        <f>SUM('Draw #19'!G45)+F45</f>
        <v>3000</v>
      </c>
      <c r="H45" s="23">
        <f t="shared" si="0"/>
        <v>3000</v>
      </c>
      <c r="I45" s="23">
        <v>0</v>
      </c>
      <c r="J45" s="23">
        <f>SUM(I45+'Draw #19'!J45)</f>
        <v>0</v>
      </c>
      <c r="K45" s="107" t="str">
        <f t="shared" si="1"/>
        <v/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5" customHeight="1" x14ac:dyDescent="0.2">
      <c r="A46" s="72">
        <f>'SCHEDULE OF VALUE WORKSHEET'!A45</f>
        <v>39</v>
      </c>
      <c r="B46" s="131" t="str">
        <f>'SCHEDULE OF VALUE WORKSHEET'!B45</f>
        <v>Joint Sealants-Allowance</v>
      </c>
      <c r="C46" s="128"/>
      <c r="D46" s="73">
        <f>SUM('SCHEDULE OF VALUE WORKSHEET'!E45)</f>
        <v>5000</v>
      </c>
      <c r="E46" s="73">
        <f>SUM('Draw #19'!E46:F46)</f>
        <v>0</v>
      </c>
      <c r="F46" s="74">
        <v>0</v>
      </c>
      <c r="G46" s="73">
        <f>SUM('Draw #19'!G46)+F46</f>
        <v>5000</v>
      </c>
      <c r="H46" s="23">
        <f t="shared" si="0"/>
        <v>5000</v>
      </c>
      <c r="I46" s="23">
        <v>0</v>
      </c>
      <c r="J46" s="23">
        <f>SUM(I46+'Draw #19'!J46)</f>
        <v>0</v>
      </c>
      <c r="K46" s="107" t="str">
        <f t="shared" si="1"/>
        <v/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5" customHeight="1" x14ac:dyDescent="0.2">
      <c r="A47" s="72">
        <f>'SCHEDULE OF VALUE WORKSHEET'!A46</f>
        <v>40</v>
      </c>
      <c r="B47" s="131" t="str">
        <f>'SCHEDULE OF VALUE WORKSHEET'!B46</f>
        <v>Doors and Frames</v>
      </c>
      <c r="C47" s="128"/>
      <c r="D47" s="73">
        <f>SUM('SCHEDULE OF VALUE WORKSHEET'!E46)</f>
        <v>182256</v>
      </c>
      <c r="E47" s="73">
        <f>SUM('Draw #19'!E47:F47)</f>
        <v>0</v>
      </c>
      <c r="F47" s="74">
        <v>0</v>
      </c>
      <c r="G47" s="73">
        <f>SUM('Draw #19'!G47)+F47</f>
        <v>182256</v>
      </c>
      <c r="H47" s="23">
        <f t="shared" si="0"/>
        <v>182256</v>
      </c>
      <c r="I47" s="23">
        <v>0</v>
      </c>
      <c r="J47" s="23">
        <f>SUM(I47+'Draw #19'!J47)</f>
        <v>0</v>
      </c>
      <c r="K47" s="107" t="str">
        <f t="shared" si="1"/>
        <v/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5" customHeight="1" x14ac:dyDescent="0.2">
      <c r="A48" s="72">
        <f>'SCHEDULE OF VALUE WORKSHEET'!A47</f>
        <v>41</v>
      </c>
      <c r="B48" s="127" t="str">
        <f>'SCHEDULE OF VALUE WORKSHEET'!B47</f>
        <v>Windows - Material</v>
      </c>
      <c r="C48" s="128"/>
      <c r="D48" s="73">
        <f>SUM('SCHEDULE OF VALUE WORKSHEET'!E47)</f>
        <v>81726.81</v>
      </c>
      <c r="E48" s="73">
        <f>SUM('Draw #19'!E48:F48)</f>
        <v>0</v>
      </c>
      <c r="F48" s="74">
        <v>0</v>
      </c>
      <c r="G48" s="73">
        <f>SUM('Draw #19'!G48)+F48</f>
        <v>81726.81</v>
      </c>
      <c r="H48" s="23">
        <f t="shared" si="0"/>
        <v>81726.81</v>
      </c>
      <c r="I48" s="23">
        <v>0</v>
      </c>
      <c r="J48" s="23">
        <f>SUM(I48+'Draw #19'!J48)</f>
        <v>0</v>
      </c>
      <c r="K48" s="107" t="str">
        <f t="shared" si="1"/>
        <v/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5" customHeight="1" x14ac:dyDescent="0.2">
      <c r="A49" s="72">
        <f>'SCHEDULE OF VALUE WORKSHEET'!A48</f>
        <v>42</v>
      </c>
      <c r="B49" s="127" t="str">
        <f>'SCHEDULE OF VALUE WORKSHEET'!B48</f>
        <v>Windows - Installation</v>
      </c>
      <c r="C49" s="128"/>
      <c r="D49" s="73">
        <f>SUM('SCHEDULE OF VALUE WORKSHEET'!E48)</f>
        <v>25900</v>
      </c>
      <c r="E49" s="73">
        <f>SUM('Draw #19'!E49:F49)</f>
        <v>0</v>
      </c>
      <c r="F49" s="74">
        <v>0</v>
      </c>
      <c r="G49" s="73">
        <f>SUM('Draw #19'!G49)+F49</f>
        <v>25900</v>
      </c>
      <c r="H49" s="23">
        <f t="shared" si="0"/>
        <v>25900</v>
      </c>
      <c r="I49" s="23">
        <v>0</v>
      </c>
      <c r="J49" s="23">
        <f>SUM(I49+'Draw #19'!J49)</f>
        <v>0</v>
      </c>
      <c r="K49" s="107" t="str">
        <f t="shared" si="1"/>
        <v/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5" customHeight="1" x14ac:dyDescent="0.2">
      <c r="A50" s="72">
        <f>'SCHEDULE OF VALUE WORKSHEET'!A49</f>
        <v>43</v>
      </c>
      <c r="B50" s="127" t="str">
        <f>'SCHEDULE OF VALUE WORKSHEET'!B49</f>
        <v>Entrances, Storefronts, and Curtain Walls</v>
      </c>
      <c r="C50" s="128"/>
      <c r="D50" s="73">
        <f>SUM('SCHEDULE OF VALUE WORKSHEET'!E49)</f>
        <v>8755</v>
      </c>
      <c r="E50" s="73">
        <f>SUM('Draw #19'!E50:F50)</f>
        <v>0</v>
      </c>
      <c r="F50" s="74">
        <v>0</v>
      </c>
      <c r="G50" s="73">
        <f>SUM('Draw #19'!G50)+F50</f>
        <v>8755</v>
      </c>
      <c r="H50" s="23">
        <f t="shared" si="0"/>
        <v>8755</v>
      </c>
      <c r="I50" s="23">
        <v>0</v>
      </c>
      <c r="J50" s="23">
        <f>SUM(I50+'Draw #19'!J50)</f>
        <v>0</v>
      </c>
      <c r="K50" s="107" t="str">
        <f t="shared" si="1"/>
        <v/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5" customHeight="1" x14ac:dyDescent="0.2">
      <c r="A51" s="72">
        <f>'SCHEDULE OF VALUE WORKSHEET'!A50</f>
        <v>44</v>
      </c>
      <c r="B51" s="127" t="str">
        <f>'SCHEDULE OF VALUE WORKSHEET'!B50</f>
        <v>Drywall and metal stud framing</v>
      </c>
      <c r="C51" s="128"/>
      <c r="D51" s="73">
        <f>SUM('SCHEDULE OF VALUE WORKSHEET'!E50)</f>
        <v>437990</v>
      </c>
      <c r="E51" s="73">
        <f>SUM('Draw #19'!E51:F51)</f>
        <v>0</v>
      </c>
      <c r="F51" s="74">
        <v>0</v>
      </c>
      <c r="G51" s="73">
        <f>SUM('Draw #19'!G51)+F51</f>
        <v>437990</v>
      </c>
      <c r="H51" s="23">
        <f t="shared" si="0"/>
        <v>437990</v>
      </c>
      <c r="I51" s="23">
        <v>0</v>
      </c>
      <c r="J51" s="23">
        <f>SUM(I51+'Draw #19'!J51)</f>
        <v>0</v>
      </c>
      <c r="K51" s="107" t="str">
        <f t="shared" si="1"/>
        <v/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5" customHeight="1" x14ac:dyDescent="0.2">
      <c r="A52" s="72">
        <f>'SCHEDULE OF VALUE WORKSHEET'!A51</f>
        <v>45</v>
      </c>
      <c r="B52" s="127" t="str">
        <f>'SCHEDULE OF VALUE WORKSHEET'!B51</f>
        <v>Painting and Coating</v>
      </c>
      <c r="C52" s="128"/>
      <c r="D52" s="73">
        <f>SUM('SCHEDULE OF VALUE WORKSHEET'!E51)</f>
        <v>130000</v>
      </c>
      <c r="E52" s="73">
        <f>SUM('Draw #19'!E52:F52)</f>
        <v>0</v>
      </c>
      <c r="F52" s="74">
        <v>0</v>
      </c>
      <c r="G52" s="73">
        <f>SUM('Draw #19'!G52)+F52</f>
        <v>130000</v>
      </c>
      <c r="H52" s="23">
        <f t="shared" si="0"/>
        <v>130000</v>
      </c>
      <c r="I52" s="23">
        <v>0</v>
      </c>
      <c r="J52" s="23">
        <f>SUM(I52+'Draw #19'!J52)</f>
        <v>0</v>
      </c>
      <c r="K52" s="107" t="str">
        <f t="shared" si="1"/>
        <v/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 x14ac:dyDescent="0.2">
      <c r="A53" s="72">
        <f>'SCHEDULE OF VALUE WORKSHEET'!A52</f>
        <v>46</v>
      </c>
      <c r="B53" s="127" t="str">
        <f>'SCHEDULE OF VALUE WORKSHEET'!B52</f>
        <v>Flooring</v>
      </c>
      <c r="C53" s="128"/>
      <c r="D53" s="73">
        <f>SUM('SCHEDULE OF VALUE WORKSHEET'!E52)</f>
        <v>118463</v>
      </c>
      <c r="E53" s="73">
        <f>SUM('Draw #19'!E53:F53)</f>
        <v>0</v>
      </c>
      <c r="F53" s="74">
        <v>0</v>
      </c>
      <c r="G53" s="73">
        <f>SUM('Draw #19'!G53)+F53</f>
        <v>118463</v>
      </c>
      <c r="H53" s="23">
        <f t="shared" si="0"/>
        <v>118463</v>
      </c>
      <c r="I53" s="23">
        <v>0</v>
      </c>
      <c r="J53" s="23">
        <f>SUM(I53+'Draw #19'!J53)</f>
        <v>0</v>
      </c>
      <c r="K53" s="107" t="str">
        <f t="shared" si="1"/>
        <v/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5" customHeight="1" x14ac:dyDescent="0.2">
      <c r="A54" s="72">
        <f>'SCHEDULE OF VALUE WORKSHEET'!A53</f>
        <v>47</v>
      </c>
      <c r="B54" s="127" t="str">
        <f>'SCHEDULE OF VALUE WORKSHEET'!B53</f>
        <v>Cement Plastering - Stucco-Allowance</v>
      </c>
      <c r="C54" s="128"/>
      <c r="D54" s="73">
        <f>SUM('SCHEDULE OF VALUE WORKSHEET'!E53)</f>
        <v>275000</v>
      </c>
      <c r="E54" s="73">
        <f>SUM('Draw #19'!E54:F54)</f>
        <v>0</v>
      </c>
      <c r="F54" s="74">
        <v>0</v>
      </c>
      <c r="G54" s="73">
        <f>SUM('Draw #19'!G54)+F54</f>
        <v>275000</v>
      </c>
      <c r="H54" s="23">
        <f t="shared" si="0"/>
        <v>275000</v>
      </c>
      <c r="I54" s="23">
        <v>0</v>
      </c>
      <c r="J54" s="23">
        <f>SUM(I54+'Draw #19'!J54)</f>
        <v>0</v>
      </c>
      <c r="K54" s="107" t="str">
        <f t="shared" si="1"/>
        <v/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5" customHeight="1" x14ac:dyDescent="0.2">
      <c r="A55" s="72">
        <f>'SCHEDULE OF VALUE WORKSHEET'!A54</f>
        <v>48</v>
      </c>
      <c r="B55" s="127" t="str">
        <f>'SCHEDULE OF VALUE WORKSHEET'!B54</f>
        <v>Scaffolding-Allowance</v>
      </c>
      <c r="C55" s="128"/>
      <c r="D55" s="73">
        <f>SUM('SCHEDULE OF VALUE WORKSHEET'!E54)</f>
        <v>0</v>
      </c>
      <c r="E55" s="73">
        <f>SUM('Draw #19'!E55:F55)</f>
        <v>0</v>
      </c>
      <c r="F55" s="74">
        <v>0</v>
      </c>
      <c r="G55" s="73">
        <f>SUM('Draw #19'!G55)+F55</f>
        <v>0</v>
      </c>
      <c r="H55" s="23">
        <f t="shared" si="0"/>
        <v>0</v>
      </c>
      <c r="I55" s="23">
        <v>0</v>
      </c>
      <c r="J55" s="23">
        <f>SUM(I55+'Draw #19'!J55)</f>
        <v>0</v>
      </c>
      <c r="K55" s="107" t="str">
        <f t="shared" si="1"/>
        <v/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5" customHeight="1" x14ac:dyDescent="0.2">
      <c r="A56" s="72">
        <f>'SCHEDULE OF VALUE WORKSHEET'!A55</f>
        <v>49</v>
      </c>
      <c r="B56" s="127" t="str">
        <f>'SCHEDULE OF VALUE WORKSHEET'!B55</f>
        <v>Signages</v>
      </c>
      <c r="C56" s="128"/>
      <c r="D56" s="73">
        <f>SUM('SCHEDULE OF VALUE WORKSHEET'!E55)</f>
        <v>11972.11</v>
      </c>
      <c r="E56" s="73">
        <f>SUM('Draw #19'!E56:F56)</f>
        <v>0</v>
      </c>
      <c r="F56" s="74">
        <v>0</v>
      </c>
      <c r="G56" s="73">
        <f>SUM('Draw #19'!G56)+F56</f>
        <v>11972.11</v>
      </c>
      <c r="H56" s="23">
        <f t="shared" si="0"/>
        <v>11972.11</v>
      </c>
      <c r="I56" s="23">
        <v>0</v>
      </c>
      <c r="J56" s="23">
        <f>SUM(I56+'Draw #19'!J56)</f>
        <v>0</v>
      </c>
      <c r="K56" s="107" t="str">
        <f t="shared" si="1"/>
        <v/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5" customHeight="1" x14ac:dyDescent="0.2">
      <c r="A57" s="72">
        <f>'SCHEDULE OF VALUE WORKSHEET'!A56</f>
        <v>50</v>
      </c>
      <c r="B57" s="127" t="str">
        <f>'SCHEDULE OF VALUE WORKSHEET'!B56</f>
        <v>Bathroom Accesories</v>
      </c>
      <c r="C57" s="128"/>
      <c r="D57" s="73">
        <f>SUM('SCHEDULE OF VALUE WORKSHEET'!E56)</f>
        <v>13056</v>
      </c>
      <c r="E57" s="73">
        <f>SUM('Draw #19'!E57:F57)</f>
        <v>0</v>
      </c>
      <c r="F57" s="74">
        <v>0</v>
      </c>
      <c r="G57" s="73">
        <f>SUM('Draw #19'!G57)+F57</f>
        <v>13056</v>
      </c>
      <c r="H57" s="23">
        <f t="shared" si="0"/>
        <v>13056</v>
      </c>
      <c r="I57" s="23">
        <v>0</v>
      </c>
      <c r="J57" s="23">
        <f>SUM(I57+'Draw #19'!J57)</f>
        <v>0</v>
      </c>
      <c r="K57" s="107" t="str">
        <f t="shared" si="1"/>
        <v/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customHeight="1" x14ac:dyDescent="0.2">
      <c r="A58" s="72">
        <f>'SCHEDULE OF VALUE WORKSHEET'!A57</f>
        <v>51</v>
      </c>
      <c r="B58" s="127" t="str">
        <f>'SCHEDULE OF VALUE WORKSHEET'!B58</f>
        <v>Fire extinguishers-allowance</v>
      </c>
      <c r="C58" s="128"/>
      <c r="D58" s="73">
        <f>SUM('SCHEDULE OF VALUE WORKSHEET'!E57)</f>
        <v>10840</v>
      </c>
      <c r="E58" s="73">
        <f>SUM('Draw #19'!E58:F58)</f>
        <v>0</v>
      </c>
      <c r="F58" s="74">
        <v>0</v>
      </c>
      <c r="G58" s="73">
        <f>SUM('Draw #19'!G58)+F58</f>
        <v>10840</v>
      </c>
      <c r="H58" s="23">
        <f t="shared" si="0"/>
        <v>10840</v>
      </c>
      <c r="I58" s="23">
        <v>0</v>
      </c>
      <c r="J58" s="23">
        <f>SUM(I58+'Draw #19'!J58)</f>
        <v>0</v>
      </c>
      <c r="K58" s="107" t="str">
        <f t="shared" si="1"/>
        <v/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5" customHeight="1" x14ac:dyDescent="0.2">
      <c r="A59" s="72">
        <f>'SCHEDULE OF VALUE WORKSHEET'!A58</f>
        <v>52</v>
      </c>
      <c r="B59" s="127" t="e">
        <f>'SCHEDULE OF VALUE WORKSHEET'!#REF!</f>
        <v>#REF!</v>
      </c>
      <c r="C59" s="128"/>
      <c r="D59" s="73">
        <f>SUM('SCHEDULE OF VALUE WORKSHEET'!E58)</f>
        <v>3000</v>
      </c>
      <c r="E59" s="73">
        <f>SUM('Draw #19'!E59:F59)</f>
        <v>0</v>
      </c>
      <c r="F59" s="74">
        <v>0</v>
      </c>
      <c r="G59" s="73">
        <f>SUM('Draw #19'!G59)+F59</f>
        <v>3000</v>
      </c>
      <c r="H59" s="23">
        <f t="shared" si="0"/>
        <v>3000</v>
      </c>
      <c r="I59" s="23">
        <v>0</v>
      </c>
      <c r="J59" s="23">
        <f>SUM(I59+'Draw #19'!J59)</f>
        <v>0</v>
      </c>
      <c r="K59" s="107" t="str">
        <f t="shared" si="1"/>
        <v/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5" customHeight="1" x14ac:dyDescent="0.2">
      <c r="A60" s="72">
        <f>'SCHEDULE OF VALUE WORKSHEET'!A59</f>
        <v>53</v>
      </c>
      <c r="B60" s="127" t="str">
        <f>'SCHEDULE OF VALUE WORKSHEET'!B59</f>
        <v>Mailboxes</v>
      </c>
      <c r="C60" s="128"/>
      <c r="D60" s="73">
        <f>SUM('SCHEDULE OF VALUE WORKSHEET'!E59)</f>
        <v>14136</v>
      </c>
      <c r="E60" s="73">
        <f>SUM('Draw #19'!E60:F60)</f>
        <v>0</v>
      </c>
      <c r="F60" s="74">
        <v>0</v>
      </c>
      <c r="G60" s="73">
        <f>SUM('Draw #19'!G60)+F60</f>
        <v>14136</v>
      </c>
      <c r="H60" s="23">
        <f t="shared" si="0"/>
        <v>14136</v>
      </c>
      <c r="I60" s="23">
        <v>0</v>
      </c>
      <c r="J60" s="23">
        <f>SUM(I60+'Draw #19'!J60)</f>
        <v>0</v>
      </c>
      <c r="K60" s="107" t="str">
        <f t="shared" si="1"/>
        <v/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5" customHeight="1" x14ac:dyDescent="0.2">
      <c r="A61" s="72">
        <f>'SCHEDULE OF VALUE WORKSHEET'!A60</f>
        <v>54</v>
      </c>
      <c r="B61" s="127" t="str">
        <f>'SCHEDULE OF VALUE WORKSHEET'!B60</f>
        <v>Appliances - Material &amp; Installation</v>
      </c>
      <c r="C61" s="128"/>
      <c r="D61" s="73">
        <f>SUM('SCHEDULE OF VALUE WORKSHEET'!E60)</f>
        <v>129875.28</v>
      </c>
      <c r="E61" s="73">
        <f>SUM('Draw #19'!E61:F61)</f>
        <v>0</v>
      </c>
      <c r="F61" s="74">
        <v>0</v>
      </c>
      <c r="G61" s="73">
        <f>SUM('Draw #19'!G61)+F61</f>
        <v>129875.28</v>
      </c>
      <c r="H61" s="23">
        <f t="shared" si="0"/>
        <v>129875.28</v>
      </c>
      <c r="I61" s="23">
        <v>0</v>
      </c>
      <c r="J61" s="23">
        <f>SUM(I61+'Draw #19'!J61)</f>
        <v>0</v>
      </c>
      <c r="K61" s="107" t="str">
        <f t="shared" si="1"/>
        <v/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5" customHeight="1" x14ac:dyDescent="0.2">
      <c r="A62" s="72">
        <f>'SCHEDULE OF VALUE WORKSHEET'!A61</f>
        <v>55</v>
      </c>
      <c r="B62" s="127" t="str">
        <f>'SCHEDULE OF VALUE WORKSHEET'!B61</f>
        <v>Countertops-AIIowance</v>
      </c>
      <c r="C62" s="128"/>
      <c r="D62" s="73">
        <f>SUM('SCHEDULE OF VALUE WORKSHEET'!E61)</f>
        <v>50000</v>
      </c>
      <c r="E62" s="73">
        <f>SUM('Draw #19'!E62:F62)</f>
        <v>0</v>
      </c>
      <c r="F62" s="74">
        <v>0</v>
      </c>
      <c r="G62" s="73">
        <f>SUM('Draw #19'!G62)+F62</f>
        <v>50000</v>
      </c>
      <c r="H62" s="23">
        <f t="shared" si="0"/>
        <v>50000</v>
      </c>
      <c r="I62" s="23">
        <v>0</v>
      </c>
      <c r="J62" s="23">
        <f>SUM(I62+'Draw #19'!J62)</f>
        <v>0</v>
      </c>
      <c r="K62" s="107" t="str">
        <f t="shared" si="1"/>
        <v/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5" customHeight="1" x14ac:dyDescent="0.2">
      <c r="A63" s="72">
        <f>'SCHEDULE OF VALUE WORKSHEET'!A62</f>
        <v>56</v>
      </c>
      <c r="B63" s="127" t="str">
        <f>'SCHEDULE OF VALUE WORKSHEET'!B62</f>
        <v>Cabinetry-Allowance</v>
      </c>
      <c r="C63" s="128"/>
      <c r="D63" s="73">
        <f>SUM('SCHEDULE OF VALUE WORKSHEET'!E62)</f>
        <v>103000</v>
      </c>
      <c r="E63" s="73">
        <f>SUM('Draw #19'!E63:F63)</f>
        <v>0</v>
      </c>
      <c r="F63" s="74">
        <v>0</v>
      </c>
      <c r="G63" s="73">
        <f>SUM('Draw #19'!G63)+F63</f>
        <v>103000</v>
      </c>
      <c r="H63" s="23">
        <f t="shared" si="0"/>
        <v>103000</v>
      </c>
      <c r="I63" s="23">
        <v>0</v>
      </c>
      <c r="J63" s="23">
        <f>SUM(I63+'Draw #19'!J63)</f>
        <v>0</v>
      </c>
      <c r="K63" s="107" t="str">
        <f t="shared" si="1"/>
        <v/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5" customHeight="1" x14ac:dyDescent="0.2">
      <c r="A64" s="72">
        <f>'SCHEDULE OF VALUE WORKSHEET'!A63</f>
        <v>57</v>
      </c>
      <c r="B64" s="127" t="str">
        <f>'SCHEDULE OF VALUE WORKSHEET'!B63</f>
        <v>Elevators</v>
      </c>
      <c r="C64" s="128"/>
      <c r="D64" s="73">
        <f>SUM('SCHEDULE OF VALUE WORKSHEET'!E63)</f>
        <v>150000</v>
      </c>
      <c r="E64" s="73">
        <f>SUM('Draw #19'!E64:F64)</f>
        <v>0</v>
      </c>
      <c r="F64" s="74">
        <v>0</v>
      </c>
      <c r="G64" s="73">
        <f>SUM('Draw #19'!G64)+F64</f>
        <v>150000</v>
      </c>
      <c r="H64" s="23">
        <f t="shared" si="0"/>
        <v>150000</v>
      </c>
      <c r="I64" s="23">
        <v>0</v>
      </c>
      <c r="J64" s="23">
        <f>SUM(I64+'Draw #19'!J64)</f>
        <v>0</v>
      </c>
      <c r="K64" s="107" t="str">
        <f t="shared" si="1"/>
        <v/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5" customHeight="1" x14ac:dyDescent="0.2">
      <c r="A65" s="72">
        <f>'SCHEDULE OF VALUE WORKSHEET'!A64</f>
        <v>58</v>
      </c>
      <c r="B65" s="127" t="str">
        <f>'SCHEDULE OF VALUE WORKSHEET'!B64</f>
        <v>Trash Chutes</v>
      </c>
      <c r="C65" s="128"/>
      <c r="D65" s="73">
        <f>SUM('SCHEDULE OF VALUE WORKSHEET'!E64)</f>
        <v>37409</v>
      </c>
      <c r="E65" s="73">
        <f>SUM('Draw #19'!E65:F65)</f>
        <v>0</v>
      </c>
      <c r="F65" s="74">
        <v>0</v>
      </c>
      <c r="G65" s="73">
        <f>SUM('Draw #19'!G65)+F65</f>
        <v>37409</v>
      </c>
      <c r="H65" s="23">
        <f t="shared" si="0"/>
        <v>37409</v>
      </c>
      <c r="I65" s="23">
        <v>0</v>
      </c>
      <c r="J65" s="23">
        <f>SUM(I65+'Draw #19'!J65)</f>
        <v>0</v>
      </c>
      <c r="K65" s="107" t="str">
        <f t="shared" si="1"/>
        <v/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5" customHeight="1" x14ac:dyDescent="0.2">
      <c r="A66" s="72">
        <f>'SCHEDULE OF VALUE WORKSHEET'!A65</f>
        <v>59</v>
      </c>
      <c r="B66" s="127" t="str">
        <f>'SCHEDULE OF VALUE WORKSHEET'!B65</f>
        <v>Fire Sprinklers</v>
      </c>
      <c r="C66" s="128"/>
      <c r="D66" s="73">
        <f>SUM('SCHEDULE OF VALUE WORKSHEET'!E65)</f>
        <v>187300</v>
      </c>
      <c r="E66" s="73">
        <f>SUM('Draw #19'!E66:F66)</f>
        <v>0</v>
      </c>
      <c r="F66" s="74">
        <v>0</v>
      </c>
      <c r="G66" s="73">
        <f>SUM('Draw #19'!G66)+F66</f>
        <v>187300</v>
      </c>
      <c r="H66" s="23">
        <f t="shared" si="0"/>
        <v>187300</v>
      </c>
      <c r="I66" s="23">
        <v>0</v>
      </c>
      <c r="J66" s="23">
        <f>SUM(I66+'Draw #19'!J66)</f>
        <v>0</v>
      </c>
      <c r="K66" s="107" t="str">
        <f t="shared" si="1"/>
        <v/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5" customHeight="1" x14ac:dyDescent="0.2">
      <c r="A67" s="72">
        <f>'SCHEDULE OF VALUE WORKSHEET'!A66</f>
        <v>60</v>
      </c>
      <c r="B67" s="127" t="str">
        <f>'SCHEDULE OF VALUE WORKSHEET'!B66</f>
        <v>Plumbing- Rough-Allowance</v>
      </c>
      <c r="C67" s="128"/>
      <c r="D67" s="73">
        <f>SUM('SCHEDULE OF VALUE WORKSHEET'!E66)</f>
        <v>800000</v>
      </c>
      <c r="E67" s="73">
        <f>SUM('Draw #19'!E67:F67)</f>
        <v>0</v>
      </c>
      <c r="F67" s="74">
        <v>0</v>
      </c>
      <c r="G67" s="73">
        <f>SUM('Draw #19'!G67)+F67</f>
        <v>800000</v>
      </c>
      <c r="H67" s="23">
        <f t="shared" si="0"/>
        <v>800000</v>
      </c>
      <c r="I67" s="23">
        <v>0</v>
      </c>
      <c r="J67" s="23">
        <f>SUM(I67+'Draw #19'!J67)</f>
        <v>0</v>
      </c>
      <c r="K67" s="107" t="str">
        <f t="shared" si="1"/>
        <v/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5" customHeight="1" x14ac:dyDescent="0.2">
      <c r="A68" s="72">
        <f>'SCHEDULE OF VALUE WORKSHEET'!A68</f>
        <v>62</v>
      </c>
      <c r="B68" s="127" t="str">
        <f>'SCHEDULE OF VALUE WORKSHEET'!B68</f>
        <v>Water Submeter-aIIowanee</v>
      </c>
      <c r="C68" s="128"/>
      <c r="D68" s="73">
        <f>SUM('SCHEDULE OF VALUE WORKSHEET'!E68)</f>
        <v>5000</v>
      </c>
      <c r="E68" s="73">
        <f>SUM('Draw #19'!E68:F68)</f>
        <v>0</v>
      </c>
      <c r="F68" s="74">
        <v>0</v>
      </c>
      <c r="G68" s="73">
        <f>SUM('Draw #19'!G68)+F68</f>
        <v>5000</v>
      </c>
      <c r="H68" s="23">
        <f t="shared" si="0"/>
        <v>5000</v>
      </c>
      <c r="I68" s="23">
        <v>0</v>
      </c>
      <c r="J68" s="23">
        <f>SUM(I68+'Draw #19'!J68)</f>
        <v>0</v>
      </c>
      <c r="K68" s="107" t="str">
        <f t="shared" si="1"/>
        <v/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5" customHeight="1" x14ac:dyDescent="0.2">
      <c r="A69" s="72">
        <f>'SCHEDULE OF VALUE WORKSHEET'!A69</f>
        <v>63</v>
      </c>
      <c r="B69" s="127" t="str">
        <f>'SCHEDULE OF VALUE WORKSHEET'!B69</f>
        <v>HVAC equipment &amp; Ducting</v>
      </c>
      <c r="C69" s="128"/>
      <c r="D69" s="73">
        <f>SUM('SCHEDULE OF VALUE WORKSHEET'!E69)</f>
        <v>394800</v>
      </c>
      <c r="E69" s="73">
        <f>SUM('Draw #19'!E69:F69)</f>
        <v>0</v>
      </c>
      <c r="F69" s="74">
        <v>0</v>
      </c>
      <c r="G69" s="73">
        <f>SUM('Draw #19'!G69)+F69</f>
        <v>394800</v>
      </c>
      <c r="H69" s="23">
        <f t="shared" si="0"/>
        <v>394800</v>
      </c>
      <c r="I69" s="23">
        <v>0</v>
      </c>
      <c r="J69" s="23">
        <f>SUM(I69+'Draw #19'!J69)</f>
        <v>0</v>
      </c>
      <c r="K69" s="107" t="str">
        <f t="shared" si="1"/>
        <v/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5" customHeight="1" x14ac:dyDescent="0.2">
      <c r="A70" s="72">
        <f>'SCHEDULE OF VALUE WORKSHEET'!A70</f>
        <v>64</v>
      </c>
      <c r="B70" s="127" t="str">
        <f>'SCHEDULE OF VALUE WORKSHEET'!B70</f>
        <v>Electrical rough and finish-Allowance</v>
      </c>
      <c r="C70" s="128"/>
      <c r="D70" s="73">
        <f>SUM('SCHEDULE OF VALUE WORKSHEET'!E70)</f>
        <v>575000</v>
      </c>
      <c r="E70" s="73">
        <f>SUM('Draw #19'!E70:F70)</f>
        <v>0</v>
      </c>
      <c r="F70" s="74">
        <v>0</v>
      </c>
      <c r="G70" s="73">
        <f>SUM('Draw #19'!G70)+F70</f>
        <v>575000</v>
      </c>
      <c r="H70" s="23">
        <f t="shared" si="0"/>
        <v>575000</v>
      </c>
      <c r="I70" s="23">
        <v>0</v>
      </c>
      <c r="J70" s="23">
        <f>SUM(I70+'Draw #19'!J70)</f>
        <v>0</v>
      </c>
      <c r="K70" s="107" t="str">
        <f t="shared" si="1"/>
        <v/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5" customHeight="1" x14ac:dyDescent="0.2">
      <c r="A71" s="72">
        <f>'SCHEDULE OF VALUE WORKSHEET'!A72</f>
        <v>66</v>
      </c>
      <c r="B71" s="127" t="str">
        <f>'SCHEDULE OF VALUE WORKSHEET'!B72</f>
        <v>Low Voltage- Structured Cabling</v>
      </c>
      <c r="C71" s="128"/>
      <c r="D71" s="73">
        <f>SUM('SCHEDULE OF VALUE WORKSHEET'!E72)</f>
        <v>32000</v>
      </c>
      <c r="E71" s="73">
        <f>SUM('Draw #19'!E71:F71)</f>
        <v>0</v>
      </c>
      <c r="F71" s="74">
        <v>0</v>
      </c>
      <c r="G71" s="73">
        <f>SUM('Draw #19'!G71)+F71</f>
        <v>32000</v>
      </c>
      <c r="H71" s="23">
        <f t="shared" si="0"/>
        <v>32000</v>
      </c>
      <c r="I71" s="23">
        <v>0</v>
      </c>
      <c r="J71" s="23">
        <f>SUM(I71+'Draw #19'!J71)</f>
        <v>0</v>
      </c>
      <c r="K71" s="107" t="str">
        <f t="shared" si="1"/>
        <v/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5" customHeight="1" x14ac:dyDescent="0.2">
      <c r="A72" s="72">
        <f>'SCHEDULE OF VALUE WORKSHEET'!A73</f>
        <v>67</v>
      </c>
      <c r="B72" s="127" t="str">
        <f>'SCHEDULE OF VALUE WORKSHEET'!B73</f>
        <v>2-way communication system (AOR)</v>
      </c>
      <c r="C72" s="128"/>
      <c r="D72" s="73">
        <f>SUM('SCHEDULE OF VALUE WORKSHEET'!E73)</f>
        <v>19000</v>
      </c>
      <c r="E72" s="73">
        <f>SUM('Draw #19'!E72:F72)</f>
        <v>0</v>
      </c>
      <c r="F72" s="74">
        <v>0</v>
      </c>
      <c r="G72" s="73">
        <f>SUM('Draw #19'!G72)+F72</f>
        <v>19000</v>
      </c>
      <c r="H72" s="23">
        <f t="shared" si="0"/>
        <v>19000</v>
      </c>
      <c r="I72" s="23">
        <v>0</v>
      </c>
      <c r="J72" s="23">
        <f>SUM(I72+'Draw #19'!J72)</f>
        <v>0</v>
      </c>
      <c r="K72" s="107" t="str">
        <f t="shared" si="1"/>
        <v/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5" customHeight="1" x14ac:dyDescent="0.2">
      <c r="A73" s="72">
        <f>'SCHEDULE OF VALUE WORKSHEET'!A74</f>
        <v>68</v>
      </c>
      <c r="B73" s="127" t="str">
        <f>'SCHEDULE OF VALUE WORKSHEET'!B74</f>
        <v>ERRCS /  DAS system</v>
      </c>
      <c r="C73" s="128"/>
      <c r="D73" s="73">
        <f>SUM('SCHEDULE OF VALUE WORKSHEET'!E74)</f>
        <v>51000</v>
      </c>
      <c r="E73" s="73">
        <f>SUM('Draw #19'!E73:F73)</f>
        <v>0</v>
      </c>
      <c r="F73" s="74">
        <v>0</v>
      </c>
      <c r="G73" s="73">
        <f>SUM('Draw #19'!G73)+F73</f>
        <v>51000</v>
      </c>
      <c r="H73" s="23">
        <f t="shared" si="0"/>
        <v>51000</v>
      </c>
      <c r="I73" s="23">
        <v>0</v>
      </c>
      <c r="J73" s="23">
        <f>SUM(I73+'Draw #19'!J73)</f>
        <v>0</v>
      </c>
      <c r="K73" s="107" t="str">
        <f t="shared" si="1"/>
        <v/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5" customHeight="1" x14ac:dyDescent="0.2">
      <c r="A74" s="72">
        <f>'SCHEDULE OF VALUE WORKSHEET'!A75</f>
        <v>69</v>
      </c>
      <c r="B74" s="127" t="str">
        <f>'SCHEDULE OF VALUE WORKSHEET'!B75</f>
        <v>Access Control/Main Telephone Entry/Door
Chimes-Allowance</v>
      </c>
      <c r="C74" s="128"/>
      <c r="D74" s="73">
        <f>SUM('SCHEDULE OF VALUE WORKSHEET'!E75)</f>
        <v>5000</v>
      </c>
      <c r="E74" s="73">
        <f>SUM('Draw #19'!E74:F74)</f>
        <v>0</v>
      </c>
      <c r="F74" s="74">
        <v>0</v>
      </c>
      <c r="G74" s="73">
        <f>SUM('Draw #19'!G74)+F74</f>
        <v>5000</v>
      </c>
      <c r="H74" s="23">
        <f t="shared" si="0"/>
        <v>5000</v>
      </c>
      <c r="I74" s="23">
        <v>0</v>
      </c>
      <c r="J74" s="23">
        <f>SUM(I74+'Draw #19'!J74)</f>
        <v>0</v>
      </c>
      <c r="K74" s="107" t="str">
        <f t="shared" si="1"/>
        <v/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5" customHeight="1" x14ac:dyDescent="0.2">
      <c r="A75" s="72">
        <f>'SCHEDULE OF VALUE WORKSHEET'!A76</f>
        <v>70</v>
      </c>
      <c r="B75" s="127" t="str">
        <f>'SCHEDULE OF VALUE WORKSHEET'!B76</f>
        <v>Fire Detection and Alarm</v>
      </c>
      <c r="C75" s="128"/>
      <c r="D75" s="73">
        <f>SUM('SCHEDULE OF VALUE WORKSHEET'!E76)</f>
        <v>47250</v>
      </c>
      <c r="E75" s="73">
        <f>SUM('Draw #19'!E75:F75)</f>
        <v>0</v>
      </c>
      <c r="F75" s="74">
        <v>0</v>
      </c>
      <c r="G75" s="73">
        <f>SUM('Draw #19'!G75)+F75</f>
        <v>47250</v>
      </c>
      <c r="H75" s="23">
        <f t="shared" si="0"/>
        <v>47250</v>
      </c>
      <c r="I75" s="23">
        <v>0</v>
      </c>
      <c r="J75" s="23">
        <f>SUM(I75+'Draw #19'!J75)</f>
        <v>0</v>
      </c>
      <c r="K75" s="107" t="str">
        <f t="shared" si="1"/>
        <v/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5" customHeight="1" x14ac:dyDescent="0.2">
      <c r="A76" s="72" t="e">
        <f>'SCHEDULE OF VALUE WORKSHEET'!#REF!</f>
        <v>#REF!</v>
      </c>
      <c r="B76" s="127" t="e">
        <f>'SCHEDULE OF VALUE WORKSHEET'!#REF!</f>
        <v>#REF!</v>
      </c>
      <c r="C76" s="128"/>
      <c r="D76" s="73" t="e">
        <f>SUM('SCHEDULE OF VALUE WORKSHEET'!#REF!)</f>
        <v>#REF!</v>
      </c>
      <c r="E76" s="73">
        <f>SUM('Draw #19'!E76:F76)</f>
        <v>0</v>
      </c>
      <c r="F76" s="74">
        <v>0</v>
      </c>
      <c r="G76" s="73" t="e">
        <f>SUM('Draw #19'!G76)+F76</f>
        <v>#REF!</v>
      </c>
      <c r="H76" s="23" t="e">
        <f t="shared" si="0"/>
        <v>#REF!</v>
      </c>
      <c r="I76" s="23">
        <v>0</v>
      </c>
      <c r="J76" s="23">
        <f>SUM(I76+'Draw #19'!J76)</f>
        <v>0</v>
      </c>
      <c r="K76" s="107" t="str">
        <f t="shared" si="1"/>
        <v/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5" customHeight="1" x14ac:dyDescent="0.2">
      <c r="A77" s="72">
        <f>'SCHEDULE OF VALUE WORKSHEET'!A77</f>
        <v>71</v>
      </c>
      <c r="B77" s="127" t="str">
        <f>'SCHEDULE OF VALUE WORKSHEET'!B77</f>
        <v>Excavation and Fill</v>
      </c>
      <c r="C77" s="128"/>
      <c r="D77" s="73">
        <f>SUM('SCHEDULE OF VALUE WORKSHEET'!E77)</f>
        <v>57350</v>
      </c>
      <c r="E77" s="73">
        <f>SUM('Draw #19'!E77:F77)</f>
        <v>0</v>
      </c>
      <c r="F77" s="74">
        <v>0</v>
      </c>
      <c r="G77" s="73">
        <f>SUM('Draw #19'!G77)+F77</f>
        <v>57350</v>
      </c>
      <c r="H77" s="23">
        <f t="shared" si="0"/>
        <v>57350</v>
      </c>
      <c r="I77" s="23">
        <v>0</v>
      </c>
      <c r="J77" s="23">
        <f>SUM(I77+'Draw #19'!J77)</f>
        <v>0</v>
      </c>
      <c r="K77" s="107" t="str">
        <f t="shared" si="1"/>
        <v/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5" customHeight="1" x14ac:dyDescent="0.2">
      <c r="A78" s="72">
        <f>'SCHEDULE OF VALUE WORKSHEET'!A78</f>
        <v>72</v>
      </c>
      <c r="B78" s="127" t="str">
        <f>'SCHEDULE OF VALUE WORKSHEET'!B78</f>
        <v>Fine Grading-Allowance</v>
      </c>
      <c r="C78" s="128"/>
      <c r="D78" s="73">
        <f>SUM('SCHEDULE OF VALUE WORKSHEET'!E78)</f>
        <v>10000</v>
      </c>
      <c r="E78" s="73">
        <f>SUM('Draw #19'!E78:F78)</f>
        <v>0</v>
      </c>
      <c r="F78" s="74">
        <v>0</v>
      </c>
      <c r="G78" s="73">
        <f>SUM('Draw #19'!G78)+F78</f>
        <v>10000</v>
      </c>
      <c r="H78" s="23">
        <f t="shared" si="0"/>
        <v>10000</v>
      </c>
      <c r="I78" s="23">
        <v>0</v>
      </c>
      <c r="J78" s="23">
        <f>SUM(I78+'Draw #19'!J78)</f>
        <v>0</v>
      </c>
      <c r="K78" s="107" t="str">
        <f t="shared" si="1"/>
        <v/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5" customHeight="1" x14ac:dyDescent="0.2">
      <c r="A79" s="72" t="e">
        <f>'SCHEDULE OF VALUE WORKSHEET'!#REF!</f>
        <v>#REF!</v>
      </c>
      <c r="B79" s="127" t="e">
        <f>'SCHEDULE OF VALUE WORKSHEET'!#REF!</f>
        <v>#REF!</v>
      </c>
      <c r="C79" s="128"/>
      <c r="D79" s="73" t="e">
        <f>SUM('SCHEDULE OF VALUE WORKSHEET'!#REF!)</f>
        <v>#REF!</v>
      </c>
      <c r="E79" s="73">
        <f>SUM('Draw #19'!E79:F79)</f>
        <v>0</v>
      </c>
      <c r="F79" s="74">
        <v>0</v>
      </c>
      <c r="G79" s="73" t="e">
        <f>SUM('Draw #19'!G79)+F79</f>
        <v>#REF!</v>
      </c>
      <c r="H79" s="23" t="e">
        <f t="shared" si="0"/>
        <v>#REF!</v>
      </c>
      <c r="I79" s="23">
        <v>0</v>
      </c>
      <c r="J79" s="23">
        <f>SUM(I79+'Draw #19'!J79)</f>
        <v>0</v>
      </c>
      <c r="K79" s="107" t="str">
        <f t="shared" si="1"/>
        <v/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5" customHeight="1" x14ac:dyDescent="0.2">
      <c r="A80" s="72" t="e">
        <f>'SCHEDULE OF VALUE WORKSHEET'!#REF!</f>
        <v>#REF!</v>
      </c>
      <c r="B80" s="127" t="e">
        <f>'SCHEDULE OF VALUE WORKSHEET'!#REF!</f>
        <v>#REF!</v>
      </c>
      <c r="C80" s="128"/>
      <c r="D80" s="73" t="e">
        <f>SUM('SCHEDULE OF VALUE WORKSHEET'!#REF!)</f>
        <v>#REF!</v>
      </c>
      <c r="E80" s="73">
        <f>SUM('Draw #19'!E80:F80)</f>
        <v>0</v>
      </c>
      <c r="F80" s="74">
        <v>0</v>
      </c>
      <c r="G80" s="73" t="e">
        <f>SUM('Draw #19'!G80)+F80</f>
        <v>#REF!</v>
      </c>
      <c r="H80" s="23" t="e">
        <f t="shared" si="0"/>
        <v>#REF!</v>
      </c>
      <c r="I80" s="23">
        <v>0</v>
      </c>
      <c r="J80" s="23">
        <f>SUM(I80+'Draw #19'!J80)</f>
        <v>0</v>
      </c>
      <c r="K80" s="107" t="str">
        <f t="shared" si="1"/>
        <v/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5" customHeight="1" x14ac:dyDescent="0.2">
      <c r="A81" s="72" t="e">
        <f>'SCHEDULE OF VALUE WORKSHEET'!#REF!</f>
        <v>#REF!</v>
      </c>
      <c r="B81" s="127" t="e">
        <f>'SCHEDULE OF VALUE WORKSHEET'!#REF!</f>
        <v>#REF!</v>
      </c>
      <c r="C81" s="128"/>
      <c r="D81" s="73" t="e">
        <f>SUM('SCHEDULE OF VALUE WORKSHEET'!#REF!)</f>
        <v>#REF!</v>
      </c>
      <c r="E81" s="73">
        <f>SUM('Draw #19'!E81:F81)</f>
        <v>0</v>
      </c>
      <c r="F81" s="74">
        <v>0</v>
      </c>
      <c r="G81" s="73" t="e">
        <f>SUM('Draw #19'!G81)+F81</f>
        <v>#REF!</v>
      </c>
      <c r="H81" s="23" t="e">
        <f t="shared" si="0"/>
        <v>#REF!</v>
      </c>
      <c r="I81" s="23">
        <v>0</v>
      </c>
      <c r="J81" s="23">
        <f>SUM(I81+'Draw #19'!J81)</f>
        <v>0</v>
      </c>
      <c r="K81" s="107" t="str">
        <f t="shared" si="1"/>
        <v/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5" customHeight="1" x14ac:dyDescent="0.2">
      <c r="A82" s="72">
        <f>'SCHEDULE OF VALUE WORKSHEET'!A79</f>
        <v>73</v>
      </c>
      <c r="B82" s="127" t="str">
        <f>'SCHEDULE OF VALUE WORKSHEET'!B79</f>
        <v>Site concrete, Site walkways Site Stairs</v>
      </c>
      <c r="C82" s="128"/>
      <c r="D82" s="73">
        <f>SUM('SCHEDULE OF VALUE WORKSHEET'!E79)</f>
        <v>10500</v>
      </c>
      <c r="E82" s="73">
        <f>SUM('Draw #19'!E82:F82)</f>
        <v>0</v>
      </c>
      <c r="F82" s="74">
        <v>0</v>
      </c>
      <c r="G82" s="73">
        <f>SUM('Draw #19'!G82)+F82</f>
        <v>10500</v>
      </c>
      <c r="H82" s="23">
        <f t="shared" si="0"/>
        <v>10500</v>
      </c>
      <c r="I82" s="23">
        <v>0</v>
      </c>
      <c r="J82" s="23">
        <f>SUM(I82+'Draw #19'!J82)</f>
        <v>0</v>
      </c>
      <c r="K82" s="107" t="str">
        <f t="shared" si="1"/>
        <v/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5" customHeight="1" x14ac:dyDescent="0.2">
      <c r="A83" s="72">
        <f>'SCHEDULE OF VALUE WORKSHEET'!A80</f>
        <v>74</v>
      </c>
      <c r="B83" s="127" t="str">
        <f>'SCHEDULE OF VALUE WORKSHEET'!B80</f>
        <v>Offsite Concrete-Allowance</v>
      </c>
      <c r="C83" s="128"/>
      <c r="D83" s="73">
        <f>SUM('SCHEDULE OF VALUE WORKSHEET'!E80)</f>
        <v>10000</v>
      </c>
      <c r="E83" s="73">
        <f>SUM('Draw #19'!E83:F83)</f>
        <v>0</v>
      </c>
      <c r="F83" s="74">
        <v>0</v>
      </c>
      <c r="G83" s="73">
        <f>SUM('Draw #19'!G83)+F83</f>
        <v>10000</v>
      </c>
      <c r="H83" s="23">
        <f t="shared" si="0"/>
        <v>10000</v>
      </c>
      <c r="I83" s="23">
        <v>0</v>
      </c>
      <c r="J83" s="23">
        <f>SUM(I83+'Draw #19'!J83)</f>
        <v>0</v>
      </c>
      <c r="K83" s="107" t="str">
        <f t="shared" si="1"/>
        <v/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5" customHeight="1" x14ac:dyDescent="0.2">
      <c r="A84" s="72">
        <f>'SCHEDULE OF VALUE WORKSHEET'!A81</f>
        <v>75</v>
      </c>
      <c r="B84" s="127" t="str">
        <f>'SCHEDULE OF VALUE WORKSHEET'!B81</f>
        <v>Striping-Allowance</v>
      </c>
      <c r="C84" s="128"/>
      <c r="D84" s="73">
        <f>SUM('SCHEDULE OF VALUE WORKSHEET'!E81)</f>
        <v>5000</v>
      </c>
      <c r="E84" s="73">
        <f>SUM('Draw #19'!E84:F84)</f>
        <v>0</v>
      </c>
      <c r="F84" s="74">
        <v>0</v>
      </c>
      <c r="G84" s="73">
        <f>SUM('Draw #19'!G84)+F84</f>
        <v>5000</v>
      </c>
      <c r="H84" s="23">
        <f t="shared" si="0"/>
        <v>5000</v>
      </c>
      <c r="I84" s="23">
        <v>0</v>
      </c>
      <c r="J84" s="23">
        <f>SUM(I84+'Draw #19'!J84)</f>
        <v>0</v>
      </c>
      <c r="K84" s="107" t="str">
        <f t="shared" si="1"/>
        <v/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5" customHeight="1" x14ac:dyDescent="0.2">
      <c r="A85" s="72">
        <f>'SCHEDULE OF VALUE WORKSHEET'!A82</f>
        <v>76</v>
      </c>
      <c r="B85" s="127" t="str">
        <f>'SCHEDULE OF VALUE WORKSHEET'!B82</f>
        <v>Permeable Pavers</v>
      </c>
      <c r="C85" s="128"/>
      <c r="D85" s="73">
        <f>SUM('SCHEDULE OF VALUE WORKSHEET'!E82)</f>
        <v>28619.55</v>
      </c>
      <c r="E85" s="73">
        <f>SUM('Draw #19'!E85:F85)</f>
        <v>0</v>
      </c>
      <c r="F85" s="74">
        <v>0</v>
      </c>
      <c r="G85" s="73">
        <f>SUM('Draw #19'!G85)+F85</f>
        <v>28619.55</v>
      </c>
      <c r="H85" s="23">
        <f t="shared" si="0"/>
        <v>28619.55</v>
      </c>
      <c r="I85" s="23">
        <v>0</v>
      </c>
      <c r="J85" s="23">
        <f>SUM(I85+'Draw #19'!J85)</f>
        <v>0</v>
      </c>
      <c r="K85" s="107" t="str">
        <f t="shared" si="1"/>
        <v/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5" customHeight="1" x14ac:dyDescent="0.2">
      <c r="A86" s="72">
        <f>'SCHEDULE OF VALUE WORKSHEET'!A83</f>
        <v>77</v>
      </c>
      <c r="B86" s="127" t="str">
        <f>'SCHEDULE OF VALUE WORKSHEET'!B83</f>
        <v>Irrigation system-Allowance</v>
      </c>
      <c r="C86" s="128"/>
      <c r="D86" s="73">
        <f>SUM('SCHEDULE OF VALUE WORKSHEET'!E83)</f>
        <v>50000</v>
      </c>
      <c r="E86" s="73">
        <f>SUM('Draw #19'!E86:F86)</f>
        <v>0</v>
      </c>
      <c r="F86" s="74">
        <v>0</v>
      </c>
      <c r="G86" s="73">
        <f>SUM('Draw #19'!G86)+F86</f>
        <v>50000</v>
      </c>
      <c r="H86" s="23">
        <f t="shared" si="0"/>
        <v>50000</v>
      </c>
      <c r="I86" s="23">
        <v>0</v>
      </c>
      <c r="J86" s="23">
        <f>SUM(I86+'Draw #19'!J86)</f>
        <v>0</v>
      </c>
      <c r="K86" s="107" t="str">
        <f t="shared" si="1"/>
        <v/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5" customHeight="1" x14ac:dyDescent="0.2">
      <c r="A87" s="72">
        <f>'SCHEDULE OF VALUE WORKSHEET'!A84</f>
        <v>78</v>
      </c>
      <c r="B87" s="127" t="str">
        <f>'SCHEDULE OF VALUE WORKSHEET'!B84</f>
        <v>Planting - Landscaping-Allowance</v>
      </c>
      <c r="C87" s="128"/>
      <c r="D87" s="73">
        <f>SUM('SCHEDULE OF VALUE WORKSHEET'!E84)</f>
        <v>0</v>
      </c>
      <c r="E87" s="73">
        <f>SUM('Draw #19'!E87:F87)</f>
        <v>0</v>
      </c>
      <c r="F87" s="74">
        <v>0</v>
      </c>
      <c r="G87" s="73">
        <f>SUM('Draw #19'!G87)+F87</f>
        <v>0</v>
      </c>
      <c r="H87" s="23">
        <f t="shared" si="0"/>
        <v>0</v>
      </c>
      <c r="I87" s="23">
        <v>0</v>
      </c>
      <c r="J87" s="23">
        <f>SUM(I87+'Draw #19'!J87)</f>
        <v>0</v>
      </c>
      <c r="K87" s="107" t="str">
        <f t="shared" si="1"/>
        <v/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5" customHeight="1" x14ac:dyDescent="0.2">
      <c r="A88" s="72">
        <f>'SCHEDULE OF VALUE WORKSHEET'!A85</f>
        <v>79</v>
      </c>
      <c r="B88" s="127" t="str">
        <f>'SCHEDULE OF VALUE WORKSHEET'!B85</f>
        <v>Fiberglass Planters-Allowance</v>
      </c>
      <c r="C88" s="128"/>
      <c r="D88" s="73">
        <f>SUM('SCHEDULE OF VALUE WORKSHEET'!E85)</f>
        <v>0</v>
      </c>
      <c r="E88" s="73">
        <f>SUM('Draw #19'!E88:F88)</f>
        <v>0</v>
      </c>
      <c r="F88" s="74">
        <v>0</v>
      </c>
      <c r="G88" s="73">
        <f>SUM('Draw #19'!G88)+F88</f>
        <v>0</v>
      </c>
      <c r="H88" s="23">
        <f t="shared" si="0"/>
        <v>0</v>
      </c>
      <c r="I88" s="23">
        <v>0</v>
      </c>
      <c r="J88" s="23">
        <f>SUM(I88+'Draw #19'!J88)</f>
        <v>0</v>
      </c>
      <c r="K88" s="107" t="str">
        <f t="shared" si="1"/>
        <v/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5" customHeight="1" x14ac:dyDescent="0.2">
      <c r="A89" s="72">
        <f>'SCHEDULE OF VALUE WORKSHEET'!A86</f>
        <v>80</v>
      </c>
      <c r="B89" s="127" t="str">
        <f>'SCHEDULE OF VALUE WORKSHEET'!B86</f>
        <v>CSl-33 (Utilities)</v>
      </c>
      <c r="C89" s="128"/>
      <c r="D89" s="73">
        <f>SUM('SCHEDULE OF VALUE WORKSHEET'!E86)</f>
        <v>0</v>
      </c>
      <c r="E89" s="73">
        <f>SUM('Draw #19'!E89:F89)</f>
        <v>0</v>
      </c>
      <c r="F89" s="74">
        <v>0</v>
      </c>
      <c r="G89" s="73">
        <f>SUM('Draw #19'!G89)+F89</f>
        <v>0</v>
      </c>
      <c r="H89" s="23">
        <f t="shared" si="0"/>
        <v>0</v>
      </c>
      <c r="I89" s="23">
        <v>0</v>
      </c>
      <c r="J89" s="23">
        <f>SUM(I89+'Draw #19'!J89)</f>
        <v>0</v>
      </c>
      <c r="K89" s="107" t="str">
        <f t="shared" si="1"/>
        <v/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5" customHeight="1" x14ac:dyDescent="0.2">
      <c r="A90" s="72">
        <f>'SCHEDULE OF VALUE WORKSHEET'!A87</f>
        <v>81</v>
      </c>
      <c r="B90" s="127" t="str">
        <f>'SCHEDULE OF VALUE WORKSHEET'!B87</f>
        <v>Sanitary Sewerage-Allowance</v>
      </c>
      <c r="C90" s="128"/>
      <c r="D90" s="73">
        <f>SUM('SCHEDULE OF VALUE WORKSHEET'!E87)</f>
        <v>50000</v>
      </c>
      <c r="E90" s="73">
        <f>SUM('Draw #19'!E90:F90)</f>
        <v>0</v>
      </c>
      <c r="F90" s="74">
        <v>0</v>
      </c>
      <c r="G90" s="73">
        <f>SUM('Draw #19'!G90)+F90</f>
        <v>50000</v>
      </c>
      <c r="H90" s="23">
        <f t="shared" si="0"/>
        <v>50000</v>
      </c>
      <c r="I90" s="23">
        <v>0</v>
      </c>
      <c r="J90" s="23">
        <f>SUM(I90+'Draw #19'!J90)</f>
        <v>0</v>
      </c>
      <c r="K90" s="107" t="str">
        <f t="shared" si="1"/>
        <v/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5" customHeight="1" x14ac:dyDescent="0.2">
      <c r="A91" s="72">
        <f>'SCHEDULE OF VALUE WORKSHEET'!A88</f>
        <v>82</v>
      </c>
      <c r="B91" s="127" t="str">
        <f>'SCHEDULE OF VALUE WORKSHEET'!B88</f>
        <v>Stormwater Utilities-Allowance</v>
      </c>
      <c r="C91" s="128"/>
      <c r="D91" s="73">
        <f>SUM('SCHEDULE OF VALUE WORKSHEET'!E88)</f>
        <v>0</v>
      </c>
      <c r="E91" s="73">
        <f>SUM('Draw #19'!E91:F91)</f>
        <v>0</v>
      </c>
      <c r="F91" s="74">
        <v>0</v>
      </c>
      <c r="G91" s="73">
        <f>SUM('Draw #19'!G91)+F91</f>
        <v>0</v>
      </c>
      <c r="H91" s="23">
        <f t="shared" si="0"/>
        <v>0</v>
      </c>
      <c r="I91" s="23">
        <v>0</v>
      </c>
      <c r="J91" s="23">
        <f>SUM(I91+'Draw #19'!J91)</f>
        <v>0</v>
      </c>
      <c r="K91" s="107" t="str">
        <f t="shared" si="1"/>
        <v/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5" customHeight="1" x14ac:dyDescent="0.2">
      <c r="A92" s="72">
        <f>'SCHEDULE OF VALUE WORKSHEET'!A89</f>
        <v>83</v>
      </c>
      <c r="B92" s="127" t="str">
        <f>'SCHEDULE OF VALUE WORKSHEET'!B89</f>
        <v>Electrical Utilities-Allowance</v>
      </c>
      <c r="C92" s="128"/>
      <c r="D92" s="73">
        <f>SUM('SCHEDULE OF VALUE WORKSHEET'!E89)</f>
        <v>0</v>
      </c>
      <c r="E92" s="73">
        <f>SUM('Draw #19'!E92:F92)</f>
        <v>0</v>
      </c>
      <c r="F92" s="74">
        <v>0</v>
      </c>
      <c r="G92" s="73">
        <f>SUM('Draw #19'!G92)+F92</f>
        <v>0</v>
      </c>
      <c r="H92" s="23">
        <f t="shared" si="0"/>
        <v>0</v>
      </c>
      <c r="I92" s="23">
        <v>0</v>
      </c>
      <c r="J92" s="23">
        <f>SUM(I92+'Draw #19'!J92)</f>
        <v>0</v>
      </c>
      <c r="K92" s="107" t="str">
        <f t="shared" si="1"/>
        <v/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5" customHeight="1" x14ac:dyDescent="0.2">
      <c r="A93" s="72">
        <f>'SCHEDULE OF VALUE WORKSHEET'!A90</f>
        <v>84</v>
      </c>
      <c r="B93" s="127" t="str">
        <f>'SCHEDULE OF VALUE WORKSHEET'!B90</f>
        <v>GC Fee</v>
      </c>
      <c r="C93" s="128"/>
      <c r="D93" s="73">
        <f>SUM('SCHEDULE OF VALUE WORKSHEET'!E90)</f>
        <v>806320.04</v>
      </c>
      <c r="E93" s="73">
        <f>SUM('Draw #19'!E93:F93)</f>
        <v>0</v>
      </c>
      <c r="F93" s="74">
        <v>0</v>
      </c>
      <c r="G93" s="73">
        <f>SUM('Draw #19'!G93)+F93</f>
        <v>806320.04</v>
      </c>
      <c r="H93" s="23">
        <f t="shared" si="0"/>
        <v>806320.04</v>
      </c>
      <c r="I93" s="23">
        <v>0</v>
      </c>
      <c r="J93" s="23">
        <f>SUM(I93+'Draw #19'!J93)</f>
        <v>0</v>
      </c>
      <c r="K93" s="107" t="str">
        <f t="shared" si="1"/>
        <v/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5" customHeight="1" x14ac:dyDescent="0.2">
      <c r="A94" s="72">
        <f>'SCHEDULE OF VALUE WORKSHEET'!A91</f>
        <v>85</v>
      </c>
      <c r="B94" s="127" t="str">
        <f>'SCHEDULE OF VALUE WORKSHEET'!B91</f>
        <v>Contractor's Contingency</v>
      </c>
      <c r="C94" s="128"/>
      <c r="D94" s="73">
        <f>SUM('SCHEDULE OF VALUE WORKSHEET'!E91)</f>
        <v>689162.43</v>
      </c>
      <c r="E94" s="73">
        <f>SUM('Draw #19'!E94:F94)</f>
        <v>0</v>
      </c>
      <c r="F94" s="74">
        <v>0</v>
      </c>
      <c r="G94" s="73">
        <f>SUM('Draw #19'!G94)+F94</f>
        <v>689162.43</v>
      </c>
      <c r="H94" s="23">
        <f t="shared" si="0"/>
        <v>689162.43</v>
      </c>
      <c r="I94" s="23">
        <v>0</v>
      </c>
      <c r="J94" s="23">
        <f>SUM(I94+'Draw #19'!J94)</f>
        <v>0</v>
      </c>
      <c r="K94" s="107" t="str">
        <f t="shared" si="1"/>
        <v/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5" customHeight="1" x14ac:dyDescent="0.2">
      <c r="A95" s="72" t="e">
        <f>'SCHEDULE OF VALUE WORKSHEET'!#REF!</f>
        <v>#REF!</v>
      </c>
      <c r="B95" s="127" t="e">
        <f>'SCHEDULE OF VALUE WORKSHEET'!#REF!</f>
        <v>#REF!</v>
      </c>
      <c r="C95" s="128"/>
      <c r="D95" s="73" t="e">
        <f>SUM('SCHEDULE OF VALUE WORKSHEET'!#REF!)</f>
        <v>#REF!</v>
      </c>
      <c r="E95" s="73">
        <f>SUM('Draw #19'!E95:F95)</f>
        <v>0</v>
      </c>
      <c r="F95" s="74">
        <v>0</v>
      </c>
      <c r="G95" s="73" t="e">
        <f>SUM('Draw #19'!G95)+F95</f>
        <v>#REF!</v>
      </c>
      <c r="H95" s="23" t="e">
        <f t="shared" si="0"/>
        <v>#REF!</v>
      </c>
      <c r="I95" s="23">
        <v>0</v>
      </c>
      <c r="J95" s="23">
        <f>SUM(I95+'Draw #19'!J95)</f>
        <v>0</v>
      </c>
      <c r="K95" s="107" t="str">
        <f t="shared" si="1"/>
        <v/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5" customHeight="1" x14ac:dyDescent="0.2">
      <c r="A96" s="72" t="e">
        <f>'SCHEDULE OF VALUE WORKSHEET'!#REF!</f>
        <v>#REF!</v>
      </c>
      <c r="B96" s="127" t="e">
        <f>'SCHEDULE OF VALUE WORKSHEET'!#REF!</f>
        <v>#REF!</v>
      </c>
      <c r="C96" s="128"/>
      <c r="D96" s="73" t="e">
        <f>SUM('SCHEDULE OF VALUE WORKSHEET'!#REF!)</f>
        <v>#REF!</v>
      </c>
      <c r="E96" s="73">
        <f>SUM('Draw #19'!E96:F96)</f>
        <v>0</v>
      </c>
      <c r="F96" s="74">
        <v>0</v>
      </c>
      <c r="G96" s="73" t="e">
        <f>SUM('Draw #19'!G96)+F96</f>
        <v>#REF!</v>
      </c>
      <c r="H96" s="23" t="e">
        <f t="shared" si="0"/>
        <v>#REF!</v>
      </c>
      <c r="I96" s="23">
        <v>0</v>
      </c>
      <c r="J96" s="23">
        <f>SUM(I96+'Draw #19'!J96)</f>
        <v>0</v>
      </c>
      <c r="K96" s="107" t="str">
        <f t="shared" si="1"/>
        <v/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5" customHeight="1" x14ac:dyDescent="0.2">
      <c r="A97" s="72" t="e">
        <f>'SCHEDULE OF VALUE WORKSHEET'!#REF!</f>
        <v>#REF!</v>
      </c>
      <c r="B97" s="127" t="e">
        <f>'SCHEDULE OF VALUE WORKSHEET'!#REF!</f>
        <v>#REF!</v>
      </c>
      <c r="C97" s="128"/>
      <c r="D97" s="73" t="e">
        <f>SUM('SCHEDULE OF VALUE WORKSHEET'!#REF!)</f>
        <v>#REF!</v>
      </c>
      <c r="E97" s="73">
        <f>SUM('Draw #19'!E97:F97)</f>
        <v>0</v>
      </c>
      <c r="F97" s="74">
        <v>0</v>
      </c>
      <c r="G97" s="73" t="e">
        <f>SUM('Draw #19'!G97)+F97</f>
        <v>#REF!</v>
      </c>
      <c r="H97" s="23" t="e">
        <f t="shared" si="0"/>
        <v>#REF!</v>
      </c>
      <c r="I97" s="23">
        <v>0</v>
      </c>
      <c r="J97" s="23">
        <f>SUM(I97+'Draw #19'!J97)</f>
        <v>0</v>
      </c>
      <c r="K97" s="107" t="str">
        <f t="shared" si="1"/>
        <v/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5" customHeight="1" x14ac:dyDescent="0.2">
      <c r="A98" s="72" t="e">
        <f>'SCHEDULE OF VALUE WORKSHEET'!#REF!</f>
        <v>#REF!</v>
      </c>
      <c r="B98" s="127" t="e">
        <f>'SCHEDULE OF VALUE WORKSHEET'!#REF!</f>
        <v>#REF!</v>
      </c>
      <c r="C98" s="128"/>
      <c r="D98" s="73" t="e">
        <f>SUM('SCHEDULE OF VALUE WORKSHEET'!#REF!)</f>
        <v>#REF!</v>
      </c>
      <c r="E98" s="73">
        <f>SUM('Draw #19'!E98:F98)</f>
        <v>0</v>
      </c>
      <c r="F98" s="74">
        <v>0</v>
      </c>
      <c r="G98" s="73" t="e">
        <f>SUM('Draw #19'!G98)+F98</f>
        <v>#REF!</v>
      </c>
      <c r="H98" s="23" t="e">
        <f t="shared" si="0"/>
        <v>#REF!</v>
      </c>
      <c r="I98" s="23">
        <v>0</v>
      </c>
      <c r="J98" s="23">
        <f>SUM(I98+'Draw #19'!J98)</f>
        <v>0</v>
      </c>
      <c r="K98" s="107" t="str">
        <f t="shared" si="1"/>
        <v/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5" customHeight="1" x14ac:dyDescent="0.2">
      <c r="A99" s="72" t="e">
        <f>'SCHEDULE OF VALUE WORKSHEET'!#REF!</f>
        <v>#REF!</v>
      </c>
      <c r="B99" s="127" t="e">
        <f>'SCHEDULE OF VALUE WORKSHEET'!#REF!</f>
        <v>#REF!</v>
      </c>
      <c r="C99" s="128"/>
      <c r="D99" s="73" t="e">
        <f>SUM('SCHEDULE OF VALUE WORKSHEET'!#REF!)</f>
        <v>#REF!</v>
      </c>
      <c r="E99" s="73">
        <f>SUM('Draw #19'!E99:F99)</f>
        <v>0</v>
      </c>
      <c r="F99" s="74">
        <v>0</v>
      </c>
      <c r="G99" s="73" t="e">
        <f>SUM('Draw #19'!G99)+F99</f>
        <v>#REF!</v>
      </c>
      <c r="H99" s="23" t="e">
        <f t="shared" si="0"/>
        <v>#REF!</v>
      </c>
      <c r="I99" s="23">
        <v>0</v>
      </c>
      <c r="J99" s="23">
        <f>SUM(I99+'Draw #19'!J99)</f>
        <v>0</v>
      </c>
      <c r="K99" s="107" t="str">
        <f t="shared" si="1"/>
        <v/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5" customHeight="1" x14ac:dyDescent="0.2">
      <c r="A100" s="72" t="e">
        <f>'SCHEDULE OF VALUE WORKSHEET'!#REF!</f>
        <v>#REF!</v>
      </c>
      <c r="B100" s="127" t="e">
        <f>'SCHEDULE OF VALUE WORKSHEET'!#REF!</f>
        <v>#REF!</v>
      </c>
      <c r="C100" s="128"/>
      <c r="D100" s="73" t="e">
        <f>SUM('SCHEDULE OF VALUE WORKSHEET'!#REF!)</f>
        <v>#REF!</v>
      </c>
      <c r="E100" s="73">
        <f>SUM('Draw #19'!E100:F100)</f>
        <v>0</v>
      </c>
      <c r="F100" s="74">
        <v>0</v>
      </c>
      <c r="G100" s="73" t="e">
        <f>SUM('Draw #19'!G100)+F100</f>
        <v>#REF!</v>
      </c>
      <c r="H100" s="23" t="e">
        <f t="shared" si="0"/>
        <v>#REF!</v>
      </c>
      <c r="I100" s="23">
        <v>0</v>
      </c>
      <c r="J100" s="23">
        <f>SUM(I100+'Draw #19'!J100)</f>
        <v>0</v>
      </c>
      <c r="K100" s="107" t="str">
        <f t="shared" si="1"/>
        <v/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5" customHeight="1" x14ac:dyDescent="0.2">
      <c r="A101" s="72" t="e">
        <f>'SCHEDULE OF VALUE WORKSHEET'!#REF!</f>
        <v>#REF!</v>
      </c>
      <c r="B101" s="127" t="e">
        <f>'SCHEDULE OF VALUE WORKSHEET'!#REF!</f>
        <v>#REF!</v>
      </c>
      <c r="C101" s="128"/>
      <c r="D101" s="73" t="e">
        <f>SUM('SCHEDULE OF VALUE WORKSHEET'!#REF!)</f>
        <v>#REF!</v>
      </c>
      <c r="E101" s="73">
        <f>SUM('Draw #19'!E101:F101)</f>
        <v>0</v>
      </c>
      <c r="F101" s="74">
        <v>0</v>
      </c>
      <c r="G101" s="73" t="e">
        <f>SUM('Draw #19'!G101)+F101</f>
        <v>#REF!</v>
      </c>
      <c r="H101" s="23" t="e">
        <f t="shared" si="0"/>
        <v>#REF!</v>
      </c>
      <c r="I101" s="23">
        <v>0</v>
      </c>
      <c r="J101" s="23">
        <f>SUM(I101+'Draw #19'!J101)</f>
        <v>0</v>
      </c>
      <c r="K101" s="107" t="str">
        <f t="shared" si="1"/>
        <v/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5" customHeight="1" x14ac:dyDescent="0.2">
      <c r="A102" s="72" t="e">
        <f>'SCHEDULE OF VALUE WORKSHEET'!#REF!</f>
        <v>#REF!</v>
      </c>
      <c r="B102" s="127" t="e">
        <f>'SCHEDULE OF VALUE WORKSHEET'!#REF!</f>
        <v>#REF!</v>
      </c>
      <c r="C102" s="128"/>
      <c r="D102" s="73" t="e">
        <f>SUM('SCHEDULE OF VALUE WORKSHEET'!#REF!)</f>
        <v>#REF!</v>
      </c>
      <c r="E102" s="73">
        <f>SUM('Draw #19'!E102:F102)</f>
        <v>0</v>
      </c>
      <c r="F102" s="74">
        <v>0</v>
      </c>
      <c r="G102" s="73" t="e">
        <f>SUM('Draw #19'!G102)+F102</f>
        <v>#REF!</v>
      </c>
      <c r="H102" s="23" t="e">
        <f t="shared" si="0"/>
        <v>#REF!</v>
      </c>
      <c r="I102" s="23">
        <v>0</v>
      </c>
      <c r="J102" s="23">
        <f>SUM(I102+'Draw #19'!J102)</f>
        <v>0</v>
      </c>
      <c r="K102" s="107" t="str">
        <f t="shared" si="1"/>
        <v/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5" customHeight="1" x14ac:dyDescent="0.2">
      <c r="A103" s="72" t="e">
        <f>'SCHEDULE OF VALUE WORKSHEET'!#REF!</f>
        <v>#REF!</v>
      </c>
      <c r="B103" s="127" t="e">
        <f>'SCHEDULE OF VALUE WORKSHEET'!#REF!</f>
        <v>#REF!</v>
      </c>
      <c r="C103" s="128"/>
      <c r="D103" s="73" t="e">
        <f>SUM('SCHEDULE OF VALUE WORKSHEET'!#REF!)</f>
        <v>#REF!</v>
      </c>
      <c r="E103" s="73">
        <f>SUM('Draw #19'!E103:F103)</f>
        <v>0</v>
      </c>
      <c r="F103" s="74">
        <v>0</v>
      </c>
      <c r="G103" s="73" t="e">
        <f>SUM('Draw #19'!G103)+F103</f>
        <v>#REF!</v>
      </c>
      <c r="H103" s="23" t="e">
        <f t="shared" si="0"/>
        <v>#REF!</v>
      </c>
      <c r="I103" s="23">
        <v>0</v>
      </c>
      <c r="J103" s="23">
        <f>SUM(I103+'Draw #19'!J103)</f>
        <v>0</v>
      </c>
      <c r="K103" s="107" t="str">
        <f t="shared" si="1"/>
        <v/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5" customHeight="1" x14ac:dyDescent="0.2">
      <c r="A104" s="72" t="e">
        <f>'SCHEDULE OF VALUE WORKSHEET'!#REF!</f>
        <v>#REF!</v>
      </c>
      <c r="B104" s="127" t="e">
        <f>'SCHEDULE OF VALUE WORKSHEET'!#REF!</f>
        <v>#REF!</v>
      </c>
      <c r="C104" s="128"/>
      <c r="D104" s="73" t="e">
        <f>SUM('SCHEDULE OF VALUE WORKSHEET'!#REF!)</f>
        <v>#REF!</v>
      </c>
      <c r="E104" s="73">
        <f>SUM('Draw #19'!E104:F104)</f>
        <v>0</v>
      </c>
      <c r="F104" s="74">
        <v>0</v>
      </c>
      <c r="G104" s="73" t="e">
        <f>SUM('Draw #19'!G104)+F104</f>
        <v>#REF!</v>
      </c>
      <c r="H104" s="23" t="e">
        <f t="shared" si="0"/>
        <v>#REF!</v>
      </c>
      <c r="I104" s="23">
        <v>0</v>
      </c>
      <c r="J104" s="23">
        <f>SUM(I104+'Draw #19'!J104)</f>
        <v>0</v>
      </c>
      <c r="K104" s="107" t="str">
        <f t="shared" si="1"/>
        <v/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5" customHeight="1" x14ac:dyDescent="0.2">
      <c r="A105" s="72" t="e">
        <f>'SCHEDULE OF VALUE WORKSHEET'!#REF!</f>
        <v>#REF!</v>
      </c>
      <c r="B105" s="127" t="e">
        <f>'SCHEDULE OF VALUE WORKSHEET'!#REF!</f>
        <v>#REF!</v>
      </c>
      <c r="C105" s="128"/>
      <c r="D105" s="73" t="e">
        <f>SUM('SCHEDULE OF VALUE WORKSHEET'!#REF!)</f>
        <v>#REF!</v>
      </c>
      <c r="E105" s="73">
        <f>SUM('Draw #19'!E105:F105)</f>
        <v>0</v>
      </c>
      <c r="F105" s="74">
        <v>0</v>
      </c>
      <c r="G105" s="73" t="e">
        <f>SUM('Draw #19'!G105)+F105</f>
        <v>#REF!</v>
      </c>
      <c r="H105" s="23" t="e">
        <f t="shared" si="0"/>
        <v>#REF!</v>
      </c>
      <c r="I105" s="23">
        <v>0</v>
      </c>
      <c r="J105" s="23">
        <f>SUM(I105+'Draw #19'!J105)</f>
        <v>0</v>
      </c>
      <c r="K105" s="107" t="str">
        <f t="shared" si="1"/>
        <v/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5" customHeight="1" x14ac:dyDescent="0.2">
      <c r="A106" s="72" t="e">
        <f>'SCHEDULE OF VALUE WORKSHEET'!#REF!</f>
        <v>#REF!</v>
      </c>
      <c r="B106" s="127" t="e">
        <f>'SCHEDULE OF VALUE WORKSHEET'!#REF!</f>
        <v>#REF!</v>
      </c>
      <c r="C106" s="128"/>
      <c r="D106" s="73" t="e">
        <f>SUM('SCHEDULE OF VALUE WORKSHEET'!#REF!)</f>
        <v>#REF!</v>
      </c>
      <c r="E106" s="73">
        <f>SUM('Draw #19'!E106:F106)</f>
        <v>0</v>
      </c>
      <c r="F106" s="74">
        <v>0</v>
      </c>
      <c r="G106" s="73" t="e">
        <f>SUM('Draw #19'!G106)+F106</f>
        <v>#REF!</v>
      </c>
      <c r="H106" s="23" t="e">
        <f t="shared" si="0"/>
        <v>#REF!</v>
      </c>
      <c r="I106" s="23">
        <v>0</v>
      </c>
      <c r="J106" s="23">
        <f>SUM(I106+'Draw #19'!J106)</f>
        <v>0</v>
      </c>
      <c r="K106" s="107" t="str">
        <f t="shared" si="1"/>
        <v/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5" customHeight="1" x14ac:dyDescent="0.2">
      <c r="A107" s="72" t="e">
        <f>'SCHEDULE OF VALUE WORKSHEET'!#REF!</f>
        <v>#REF!</v>
      </c>
      <c r="B107" s="127" t="e">
        <f>'SCHEDULE OF VALUE WORKSHEET'!#REF!</f>
        <v>#REF!</v>
      </c>
      <c r="C107" s="128"/>
      <c r="D107" s="73" t="e">
        <f>SUM('SCHEDULE OF VALUE WORKSHEET'!#REF!)</f>
        <v>#REF!</v>
      </c>
      <c r="E107" s="73">
        <f>SUM('Draw #19'!E107:F107)</f>
        <v>0</v>
      </c>
      <c r="F107" s="74">
        <v>0</v>
      </c>
      <c r="G107" s="73" t="e">
        <f>SUM('Draw #19'!G107)+F107</f>
        <v>#REF!</v>
      </c>
      <c r="H107" s="23" t="e">
        <f t="shared" si="0"/>
        <v>#REF!</v>
      </c>
      <c r="I107" s="23">
        <v>0</v>
      </c>
      <c r="J107" s="23">
        <f>SUM(I107+'Draw #19'!J107)</f>
        <v>0</v>
      </c>
      <c r="K107" s="107" t="str">
        <f t="shared" si="1"/>
        <v/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5" customHeight="1" x14ac:dyDescent="0.2">
      <c r="A108" s="72" t="e">
        <f>'SCHEDULE OF VALUE WORKSHEET'!#REF!</f>
        <v>#REF!</v>
      </c>
      <c r="B108" s="127" t="e">
        <f>'SCHEDULE OF VALUE WORKSHEET'!#REF!</f>
        <v>#REF!</v>
      </c>
      <c r="C108" s="128"/>
      <c r="D108" s="73" t="e">
        <f>SUM('SCHEDULE OF VALUE WORKSHEET'!#REF!)</f>
        <v>#REF!</v>
      </c>
      <c r="E108" s="73">
        <f>SUM('Draw #19'!E108:F108)</f>
        <v>0</v>
      </c>
      <c r="F108" s="74">
        <v>0</v>
      </c>
      <c r="G108" s="73" t="e">
        <f>SUM('Draw #19'!G108)+F108</f>
        <v>#REF!</v>
      </c>
      <c r="H108" s="23" t="e">
        <f t="shared" si="0"/>
        <v>#REF!</v>
      </c>
      <c r="I108" s="23">
        <v>0</v>
      </c>
      <c r="J108" s="23">
        <f>SUM(I108+'Draw #19'!J108)</f>
        <v>0</v>
      </c>
      <c r="K108" s="107" t="str">
        <f t="shared" si="1"/>
        <v/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5" customHeight="1" x14ac:dyDescent="0.2">
      <c r="A109" s="72" t="e">
        <f>'SCHEDULE OF VALUE WORKSHEET'!#REF!</f>
        <v>#REF!</v>
      </c>
      <c r="B109" s="127" t="e">
        <f>'SCHEDULE OF VALUE WORKSHEET'!#REF!</f>
        <v>#REF!</v>
      </c>
      <c r="C109" s="128"/>
      <c r="D109" s="73" t="e">
        <f>SUM('SCHEDULE OF VALUE WORKSHEET'!#REF!)</f>
        <v>#REF!</v>
      </c>
      <c r="E109" s="73">
        <f>SUM('Draw #19'!E109:F109)</f>
        <v>0</v>
      </c>
      <c r="F109" s="74">
        <v>0</v>
      </c>
      <c r="G109" s="73" t="e">
        <f>SUM('Draw #19'!G109)+F109</f>
        <v>#REF!</v>
      </c>
      <c r="H109" s="23" t="e">
        <f t="shared" si="0"/>
        <v>#REF!</v>
      </c>
      <c r="I109" s="23">
        <v>0</v>
      </c>
      <c r="J109" s="23">
        <f>SUM(I109+'Draw #19'!J109)</f>
        <v>0</v>
      </c>
      <c r="K109" s="107" t="str">
        <f t="shared" si="1"/>
        <v/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5" customHeight="1" x14ac:dyDescent="0.2">
      <c r="A110" s="72" t="e">
        <f>'SCHEDULE OF VALUE WORKSHEET'!#REF!</f>
        <v>#REF!</v>
      </c>
      <c r="B110" s="127" t="e">
        <f>'SCHEDULE OF VALUE WORKSHEET'!#REF!</f>
        <v>#REF!</v>
      </c>
      <c r="C110" s="128"/>
      <c r="D110" s="73" t="e">
        <f>SUM('SCHEDULE OF VALUE WORKSHEET'!#REF!)</f>
        <v>#REF!</v>
      </c>
      <c r="E110" s="73">
        <f>SUM('Draw #19'!E110:F110)</f>
        <v>0</v>
      </c>
      <c r="F110" s="74">
        <v>0</v>
      </c>
      <c r="G110" s="73" t="e">
        <f>SUM('Draw #19'!G110)+F110</f>
        <v>#REF!</v>
      </c>
      <c r="H110" s="23" t="e">
        <f t="shared" si="0"/>
        <v>#REF!</v>
      </c>
      <c r="I110" s="23">
        <v>0</v>
      </c>
      <c r="J110" s="23">
        <f>SUM(I110+'Draw #19'!J110)</f>
        <v>0</v>
      </c>
      <c r="K110" s="107" t="str">
        <f t="shared" si="1"/>
        <v/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5" customHeight="1" x14ac:dyDescent="0.2">
      <c r="A111" s="72" t="e">
        <f>'SCHEDULE OF VALUE WORKSHEET'!#REF!</f>
        <v>#REF!</v>
      </c>
      <c r="B111" s="127" t="e">
        <f>'SCHEDULE OF VALUE WORKSHEET'!#REF!</f>
        <v>#REF!</v>
      </c>
      <c r="C111" s="128"/>
      <c r="D111" s="73" t="e">
        <f>SUM('SCHEDULE OF VALUE WORKSHEET'!#REF!)</f>
        <v>#REF!</v>
      </c>
      <c r="E111" s="73">
        <f>SUM('Draw #19'!E111:F111)</f>
        <v>0</v>
      </c>
      <c r="F111" s="74">
        <v>0</v>
      </c>
      <c r="G111" s="73" t="e">
        <f>SUM('Draw #19'!G111)+F111</f>
        <v>#REF!</v>
      </c>
      <c r="H111" s="23" t="e">
        <f t="shared" si="0"/>
        <v>#REF!</v>
      </c>
      <c r="I111" s="23">
        <v>0</v>
      </c>
      <c r="J111" s="23">
        <f>SUM(I111+'Draw #19'!J111)</f>
        <v>0</v>
      </c>
      <c r="K111" s="107" t="str">
        <f t="shared" si="1"/>
        <v/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5" customHeight="1" x14ac:dyDescent="0.2">
      <c r="A112" s="72" t="e">
        <f>'SCHEDULE OF VALUE WORKSHEET'!#REF!</f>
        <v>#REF!</v>
      </c>
      <c r="B112" s="127" t="e">
        <f>'SCHEDULE OF VALUE WORKSHEET'!#REF!</f>
        <v>#REF!</v>
      </c>
      <c r="C112" s="128"/>
      <c r="D112" s="73" t="e">
        <f>SUM('SCHEDULE OF VALUE WORKSHEET'!#REF!)</f>
        <v>#REF!</v>
      </c>
      <c r="E112" s="73">
        <f>SUM('Draw #19'!E112:F112)</f>
        <v>0</v>
      </c>
      <c r="F112" s="74">
        <v>0</v>
      </c>
      <c r="G112" s="73" t="e">
        <f>SUM('Draw #19'!G112)+F112</f>
        <v>#REF!</v>
      </c>
      <c r="H112" s="23" t="e">
        <f t="shared" si="0"/>
        <v>#REF!</v>
      </c>
      <c r="I112" s="23">
        <v>0</v>
      </c>
      <c r="J112" s="23">
        <f>SUM(I112+'Draw #19'!J112)</f>
        <v>0</v>
      </c>
      <c r="K112" s="107" t="str">
        <f t="shared" si="1"/>
        <v/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5" customHeight="1" x14ac:dyDescent="0.2">
      <c r="A113" s="72" t="e">
        <f>'SCHEDULE OF VALUE WORKSHEET'!#REF!</f>
        <v>#REF!</v>
      </c>
      <c r="B113" s="127" t="e">
        <f>'SCHEDULE OF VALUE WORKSHEET'!#REF!</f>
        <v>#REF!</v>
      </c>
      <c r="C113" s="128"/>
      <c r="D113" s="73" t="e">
        <f>SUM('SCHEDULE OF VALUE WORKSHEET'!#REF!)</f>
        <v>#REF!</v>
      </c>
      <c r="E113" s="73">
        <f>SUM('Draw #19'!E113:F113)</f>
        <v>0</v>
      </c>
      <c r="F113" s="74">
        <v>0</v>
      </c>
      <c r="G113" s="73" t="e">
        <f>SUM('Draw #19'!G113)+F113</f>
        <v>#REF!</v>
      </c>
      <c r="H113" s="23" t="e">
        <f t="shared" si="0"/>
        <v>#REF!</v>
      </c>
      <c r="I113" s="23">
        <v>0</v>
      </c>
      <c r="J113" s="23">
        <f>SUM(I113+'Draw #19'!J113)</f>
        <v>0</v>
      </c>
      <c r="K113" s="107" t="str">
        <f t="shared" si="1"/>
        <v/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5" customHeight="1" x14ac:dyDescent="0.2">
      <c r="A114" s="72" t="e">
        <f>'SCHEDULE OF VALUE WORKSHEET'!#REF!</f>
        <v>#REF!</v>
      </c>
      <c r="B114" s="127" t="e">
        <f>'SCHEDULE OF VALUE WORKSHEET'!#REF!</f>
        <v>#REF!</v>
      </c>
      <c r="C114" s="128"/>
      <c r="D114" s="73" t="e">
        <f>SUM('SCHEDULE OF VALUE WORKSHEET'!#REF!)</f>
        <v>#REF!</v>
      </c>
      <c r="E114" s="73">
        <f>SUM('Draw #19'!E114:F114)</f>
        <v>0</v>
      </c>
      <c r="F114" s="74">
        <v>0</v>
      </c>
      <c r="G114" s="73" t="e">
        <f>SUM('Draw #19'!G114)+F114</f>
        <v>#REF!</v>
      </c>
      <c r="H114" s="23" t="e">
        <f t="shared" si="0"/>
        <v>#REF!</v>
      </c>
      <c r="I114" s="23">
        <v>0</v>
      </c>
      <c r="J114" s="23">
        <f>SUM(I114+'Draw #19'!J114)</f>
        <v>0</v>
      </c>
      <c r="K114" s="107" t="str">
        <f t="shared" si="1"/>
        <v/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5" customHeight="1" x14ac:dyDescent="0.2">
      <c r="A115" s="72" t="e">
        <f>'SCHEDULE OF VALUE WORKSHEET'!#REF!</f>
        <v>#REF!</v>
      </c>
      <c r="B115" s="127" t="e">
        <f>'SCHEDULE OF VALUE WORKSHEET'!#REF!</f>
        <v>#REF!</v>
      </c>
      <c r="C115" s="128"/>
      <c r="D115" s="73" t="e">
        <f>SUM('SCHEDULE OF VALUE WORKSHEET'!#REF!)</f>
        <v>#REF!</v>
      </c>
      <c r="E115" s="73">
        <f>SUM('Draw #19'!E115:F115)</f>
        <v>0</v>
      </c>
      <c r="F115" s="74">
        <v>0</v>
      </c>
      <c r="G115" s="73" t="e">
        <f>SUM('Draw #19'!G115)+F115</f>
        <v>#REF!</v>
      </c>
      <c r="H115" s="23" t="e">
        <f t="shared" si="0"/>
        <v>#REF!</v>
      </c>
      <c r="I115" s="23">
        <v>0</v>
      </c>
      <c r="J115" s="23">
        <f>SUM(I115+'Draw #19'!J115)</f>
        <v>0</v>
      </c>
      <c r="K115" s="107" t="str">
        <f t="shared" si="1"/>
        <v/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5" customHeight="1" x14ac:dyDescent="0.2">
      <c r="A116" s="72" t="e">
        <f>'SCHEDULE OF VALUE WORKSHEET'!#REF!</f>
        <v>#REF!</v>
      </c>
      <c r="B116" s="127" t="e">
        <f>'SCHEDULE OF VALUE WORKSHEET'!#REF!</f>
        <v>#REF!</v>
      </c>
      <c r="C116" s="128"/>
      <c r="D116" s="73" t="e">
        <f>SUM('SCHEDULE OF VALUE WORKSHEET'!#REF!)</f>
        <v>#REF!</v>
      </c>
      <c r="E116" s="73">
        <f>SUM('Draw #19'!E116:F116)</f>
        <v>0</v>
      </c>
      <c r="F116" s="74">
        <v>0</v>
      </c>
      <c r="G116" s="73" t="e">
        <f>SUM('Draw #19'!G116)+F116</f>
        <v>#REF!</v>
      </c>
      <c r="H116" s="23" t="e">
        <f t="shared" si="0"/>
        <v>#REF!</v>
      </c>
      <c r="I116" s="23">
        <v>0</v>
      </c>
      <c r="J116" s="23">
        <f>SUM(I116+'Draw #19'!J116)</f>
        <v>0</v>
      </c>
      <c r="K116" s="107" t="str">
        <f t="shared" si="1"/>
        <v/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5" customHeight="1" x14ac:dyDescent="0.2">
      <c r="A117" s="72" t="e">
        <f>'SCHEDULE OF VALUE WORKSHEET'!#REF!</f>
        <v>#REF!</v>
      </c>
      <c r="B117" s="127" t="e">
        <f>'SCHEDULE OF VALUE WORKSHEET'!#REF!</f>
        <v>#REF!</v>
      </c>
      <c r="C117" s="128"/>
      <c r="D117" s="73" t="e">
        <f>SUM('SCHEDULE OF VALUE WORKSHEET'!#REF!)</f>
        <v>#REF!</v>
      </c>
      <c r="E117" s="73">
        <f>SUM('Draw #19'!E117:F117)</f>
        <v>0</v>
      </c>
      <c r="F117" s="74">
        <v>0</v>
      </c>
      <c r="G117" s="73" t="e">
        <f>SUM('Draw #19'!G117)+F117</f>
        <v>#REF!</v>
      </c>
      <c r="H117" s="23" t="e">
        <f t="shared" si="0"/>
        <v>#REF!</v>
      </c>
      <c r="I117" s="23">
        <v>0</v>
      </c>
      <c r="J117" s="23">
        <f>SUM(I117+'Draw #19'!J117)</f>
        <v>0</v>
      </c>
      <c r="K117" s="107" t="str">
        <f t="shared" si="1"/>
        <v/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5" customHeight="1" x14ac:dyDescent="0.2">
      <c r="A118" s="72" t="e">
        <f>'SCHEDULE OF VALUE WORKSHEET'!#REF!</f>
        <v>#REF!</v>
      </c>
      <c r="B118" s="127" t="e">
        <f>'SCHEDULE OF VALUE WORKSHEET'!#REF!</f>
        <v>#REF!</v>
      </c>
      <c r="C118" s="128"/>
      <c r="D118" s="73" t="e">
        <f>SUM('SCHEDULE OF VALUE WORKSHEET'!#REF!)</f>
        <v>#REF!</v>
      </c>
      <c r="E118" s="73">
        <f>SUM('Draw #19'!E118:F118)</f>
        <v>0</v>
      </c>
      <c r="F118" s="74">
        <v>0</v>
      </c>
      <c r="G118" s="73" t="e">
        <f>SUM('Draw #19'!G118)+F118</f>
        <v>#REF!</v>
      </c>
      <c r="H118" s="23" t="e">
        <f t="shared" si="0"/>
        <v>#REF!</v>
      </c>
      <c r="I118" s="23">
        <v>0</v>
      </c>
      <c r="J118" s="23">
        <f>SUM(I118+'Draw #19'!J118)</f>
        <v>0</v>
      </c>
      <c r="K118" s="107" t="str">
        <f t="shared" si="1"/>
        <v/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5" customHeight="1" x14ac:dyDescent="0.2">
      <c r="A119" s="72" t="e">
        <f>'SCHEDULE OF VALUE WORKSHEET'!#REF!</f>
        <v>#REF!</v>
      </c>
      <c r="B119" s="127" t="e">
        <f>'SCHEDULE OF VALUE WORKSHEET'!#REF!</f>
        <v>#REF!</v>
      </c>
      <c r="C119" s="128"/>
      <c r="D119" s="73" t="e">
        <f>SUM('SCHEDULE OF VALUE WORKSHEET'!#REF!)</f>
        <v>#REF!</v>
      </c>
      <c r="E119" s="73">
        <f>SUM('Draw #19'!E119:F119)</f>
        <v>0</v>
      </c>
      <c r="F119" s="74">
        <v>0</v>
      </c>
      <c r="G119" s="73" t="e">
        <f>SUM('Draw #19'!G119)+F119</f>
        <v>#REF!</v>
      </c>
      <c r="H119" s="23" t="e">
        <f t="shared" si="0"/>
        <v>#REF!</v>
      </c>
      <c r="I119" s="23">
        <v>0</v>
      </c>
      <c r="J119" s="23">
        <f>SUM(I119+'Draw #19'!J119)</f>
        <v>0</v>
      </c>
      <c r="K119" s="107" t="str">
        <f t="shared" si="1"/>
        <v/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5" customHeight="1" x14ac:dyDescent="0.2">
      <c r="A120" s="72" t="e">
        <f>'SCHEDULE OF VALUE WORKSHEET'!#REF!</f>
        <v>#REF!</v>
      </c>
      <c r="B120" s="127" t="e">
        <f>'SCHEDULE OF VALUE WORKSHEET'!#REF!</f>
        <v>#REF!</v>
      </c>
      <c r="C120" s="128"/>
      <c r="D120" s="73" t="e">
        <f>SUM('SCHEDULE OF VALUE WORKSHEET'!#REF!)</f>
        <v>#REF!</v>
      </c>
      <c r="E120" s="73">
        <f>SUM('Draw #19'!E120:F120)</f>
        <v>0</v>
      </c>
      <c r="F120" s="74">
        <v>0</v>
      </c>
      <c r="G120" s="73" t="e">
        <f>SUM('Draw #19'!G120)+F120</f>
        <v>#REF!</v>
      </c>
      <c r="H120" s="23" t="e">
        <f t="shared" si="0"/>
        <v>#REF!</v>
      </c>
      <c r="I120" s="23">
        <v>0</v>
      </c>
      <c r="J120" s="23">
        <f>SUM(I120+'Draw #19'!J120)</f>
        <v>0</v>
      </c>
      <c r="K120" s="107" t="str">
        <f t="shared" si="1"/>
        <v/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5" customHeight="1" x14ac:dyDescent="0.2">
      <c r="A121" s="72" t="e">
        <f>'SCHEDULE OF VALUE WORKSHEET'!#REF!</f>
        <v>#REF!</v>
      </c>
      <c r="B121" s="127" t="e">
        <f>'SCHEDULE OF VALUE WORKSHEET'!#REF!</f>
        <v>#REF!</v>
      </c>
      <c r="C121" s="128"/>
      <c r="D121" s="73" t="e">
        <f>SUM('SCHEDULE OF VALUE WORKSHEET'!#REF!)</f>
        <v>#REF!</v>
      </c>
      <c r="E121" s="73">
        <f>SUM('Draw #19'!E121:F121)</f>
        <v>0</v>
      </c>
      <c r="F121" s="74">
        <v>0</v>
      </c>
      <c r="G121" s="73" t="e">
        <f>SUM('Draw #19'!G121)+F121</f>
        <v>#REF!</v>
      </c>
      <c r="H121" s="23" t="e">
        <f t="shared" si="0"/>
        <v>#REF!</v>
      </c>
      <c r="I121" s="23">
        <v>0</v>
      </c>
      <c r="J121" s="23">
        <f>SUM(I121+'Draw #19'!J121)</f>
        <v>0</v>
      </c>
      <c r="K121" s="107" t="str">
        <f t="shared" si="1"/>
        <v/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5" customHeight="1" x14ac:dyDescent="0.2">
      <c r="A122" s="72" t="e">
        <f>'SCHEDULE OF VALUE WORKSHEET'!#REF!</f>
        <v>#REF!</v>
      </c>
      <c r="B122" s="127" t="e">
        <f>'SCHEDULE OF VALUE WORKSHEET'!#REF!</f>
        <v>#REF!</v>
      </c>
      <c r="C122" s="128"/>
      <c r="D122" s="73" t="e">
        <f>SUM('SCHEDULE OF VALUE WORKSHEET'!#REF!)</f>
        <v>#REF!</v>
      </c>
      <c r="E122" s="73">
        <f>SUM('Draw #19'!E122:F122)</f>
        <v>0</v>
      </c>
      <c r="F122" s="74">
        <v>0</v>
      </c>
      <c r="G122" s="73" t="e">
        <f>SUM('Draw #19'!G122)+F122</f>
        <v>#REF!</v>
      </c>
      <c r="H122" s="23" t="e">
        <f t="shared" si="0"/>
        <v>#REF!</v>
      </c>
      <c r="I122" s="23">
        <v>0</v>
      </c>
      <c r="J122" s="23">
        <f>SUM(I122+'Draw #19'!J122)</f>
        <v>0</v>
      </c>
      <c r="K122" s="107" t="str">
        <f t="shared" si="1"/>
        <v/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5" customHeight="1" x14ac:dyDescent="0.2">
      <c r="A123" s="72" t="e">
        <f>'SCHEDULE OF VALUE WORKSHEET'!#REF!</f>
        <v>#REF!</v>
      </c>
      <c r="B123" s="127" t="e">
        <f>'SCHEDULE OF VALUE WORKSHEET'!#REF!</f>
        <v>#REF!</v>
      </c>
      <c r="C123" s="128"/>
      <c r="D123" s="73" t="e">
        <f>SUM('SCHEDULE OF VALUE WORKSHEET'!#REF!)</f>
        <v>#REF!</v>
      </c>
      <c r="E123" s="73">
        <f>SUM('Draw #19'!E123:F123)</f>
        <v>0</v>
      </c>
      <c r="F123" s="74">
        <v>0</v>
      </c>
      <c r="G123" s="73" t="e">
        <f>SUM('Draw #19'!G123)+F123</f>
        <v>#REF!</v>
      </c>
      <c r="H123" s="23" t="e">
        <f t="shared" si="0"/>
        <v>#REF!</v>
      </c>
      <c r="I123" s="23">
        <v>0</v>
      </c>
      <c r="J123" s="23">
        <f>SUM(I123+'Draw #19'!J123)</f>
        <v>0</v>
      </c>
      <c r="K123" s="107" t="str">
        <f t="shared" si="1"/>
        <v/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5" customHeight="1" x14ac:dyDescent="0.2">
      <c r="A124" s="72" t="e">
        <f>'SCHEDULE OF VALUE WORKSHEET'!#REF!</f>
        <v>#REF!</v>
      </c>
      <c r="B124" s="127" t="e">
        <f>'SCHEDULE OF VALUE WORKSHEET'!#REF!</f>
        <v>#REF!</v>
      </c>
      <c r="C124" s="128"/>
      <c r="D124" s="73" t="e">
        <f>SUM('SCHEDULE OF VALUE WORKSHEET'!#REF!)</f>
        <v>#REF!</v>
      </c>
      <c r="E124" s="73">
        <f>SUM('Draw #19'!E124:F124)</f>
        <v>0</v>
      </c>
      <c r="F124" s="74">
        <v>0</v>
      </c>
      <c r="G124" s="73" t="e">
        <f>SUM('Draw #19'!G124)+F124</f>
        <v>#REF!</v>
      </c>
      <c r="H124" s="23" t="e">
        <f t="shared" si="0"/>
        <v>#REF!</v>
      </c>
      <c r="I124" s="23">
        <v>0</v>
      </c>
      <c r="J124" s="23">
        <f>SUM(I124+'Draw #19'!J124)</f>
        <v>0</v>
      </c>
      <c r="K124" s="107" t="str">
        <f t="shared" si="1"/>
        <v/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5" customHeight="1" x14ac:dyDescent="0.2">
      <c r="A125" s="72" t="e">
        <f>'SCHEDULE OF VALUE WORKSHEET'!#REF!</f>
        <v>#REF!</v>
      </c>
      <c r="B125" s="127" t="e">
        <f>'SCHEDULE OF VALUE WORKSHEET'!#REF!</f>
        <v>#REF!</v>
      </c>
      <c r="C125" s="128"/>
      <c r="D125" s="73" t="e">
        <f>SUM('SCHEDULE OF VALUE WORKSHEET'!#REF!)</f>
        <v>#REF!</v>
      </c>
      <c r="E125" s="73">
        <f>SUM('Draw #19'!E125:F125)</f>
        <v>0</v>
      </c>
      <c r="F125" s="74">
        <v>0</v>
      </c>
      <c r="G125" s="73" t="e">
        <f>SUM('Draw #19'!G125)+F125</f>
        <v>#REF!</v>
      </c>
      <c r="H125" s="23" t="e">
        <f t="shared" si="0"/>
        <v>#REF!</v>
      </c>
      <c r="I125" s="23">
        <v>0</v>
      </c>
      <c r="J125" s="23">
        <f>SUM(I125+'Draw #19'!J125)</f>
        <v>0</v>
      </c>
      <c r="K125" s="107" t="str">
        <f t="shared" si="1"/>
        <v/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5" customHeight="1" x14ac:dyDescent="0.2">
      <c r="A126" s="72" t="e">
        <f>'SCHEDULE OF VALUE WORKSHEET'!#REF!</f>
        <v>#REF!</v>
      </c>
      <c r="B126" s="127" t="e">
        <f>'SCHEDULE OF VALUE WORKSHEET'!#REF!</f>
        <v>#REF!</v>
      </c>
      <c r="C126" s="128"/>
      <c r="D126" s="73" t="e">
        <f>SUM('SCHEDULE OF VALUE WORKSHEET'!#REF!)</f>
        <v>#REF!</v>
      </c>
      <c r="E126" s="73">
        <f>SUM('Draw #19'!E126:F126)</f>
        <v>0</v>
      </c>
      <c r="F126" s="74">
        <v>0</v>
      </c>
      <c r="G126" s="73" t="e">
        <f>SUM('Draw #19'!G126)+F126</f>
        <v>#REF!</v>
      </c>
      <c r="H126" s="23" t="e">
        <f t="shared" si="0"/>
        <v>#REF!</v>
      </c>
      <c r="I126" s="23">
        <v>0</v>
      </c>
      <c r="J126" s="23">
        <f>SUM(I126+'Draw #19'!J126)</f>
        <v>0</v>
      </c>
      <c r="K126" s="107" t="str">
        <f t="shared" si="1"/>
        <v/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5" customHeight="1" x14ac:dyDescent="0.2">
      <c r="A127" s="72" t="e">
        <f>'SCHEDULE OF VALUE WORKSHEET'!#REF!</f>
        <v>#REF!</v>
      </c>
      <c r="B127" s="127" t="e">
        <f>'SCHEDULE OF VALUE WORKSHEET'!#REF!</f>
        <v>#REF!</v>
      </c>
      <c r="C127" s="128"/>
      <c r="D127" s="73" t="e">
        <f>SUM('SCHEDULE OF VALUE WORKSHEET'!#REF!)</f>
        <v>#REF!</v>
      </c>
      <c r="E127" s="73">
        <f>SUM('Draw #19'!E127:F127)</f>
        <v>0</v>
      </c>
      <c r="F127" s="74">
        <v>0</v>
      </c>
      <c r="G127" s="73" t="e">
        <f>SUM('Draw #19'!G127)+F127</f>
        <v>#REF!</v>
      </c>
      <c r="H127" s="23" t="e">
        <f t="shared" si="0"/>
        <v>#REF!</v>
      </c>
      <c r="I127" s="23">
        <v>0</v>
      </c>
      <c r="J127" s="23">
        <f>SUM(I127+'Draw #19'!J127)</f>
        <v>0</v>
      </c>
      <c r="K127" s="107" t="str">
        <f t="shared" si="1"/>
        <v/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5" customHeight="1" x14ac:dyDescent="0.2">
      <c r="A128" s="72" t="e">
        <f>'SCHEDULE OF VALUE WORKSHEET'!#REF!</f>
        <v>#REF!</v>
      </c>
      <c r="B128" s="127" t="e">
        <f>'SCHEDULE OF VALUE WORKSHEET'!#REF!</f>
        <v>#REF!</v>
      </c>
      <c r="C128" s="128"/>
      <c r="D128" s="73" t="e">
        <f>SUM('SCHEDULE OF VALUE WORKSHEET'!#REF!)</f>
        <v>#REF!</v>
      </c>
      <c r="E128" s="73">
        <f>SUM('Draw #19'!E128:F128)</f>
        <v>0</v>
      </c>
      <c r="F128" s="74">
        <v>0</v>
      </c>
      <c r="G128" s="73" t="e">
        <f>SUM('Draw #19'!G128)+F128</f>
        <v>#REF!</v>
      </c>
      <c r="H128" s="23" t="e">
        <f t="shared" si="0"/>
        <v>#REF!</v>
      </c>
      <c r="I128" s="23">
        <v>0</v>
      </c>
      <c r="J128" s="23">
        <f>SUM(I128+'Draw #19'!J128)</f>
        <v>0</v>
      </c>
      <c r="K128" s="107" t="str">
        <f t="shared" si="1"/>
        <v/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5" customHeight="1" x14ac:dyDescent="0.2">
      <c r="A129" s="72" t="e">
        <f>'SCHEDULE OF VALUE WORKSHEET'!#REF!</f>
        <v>#REF!</v>
      </c>
      <c r="B129" s="127" t="e">
        <f>'SCHEDULE OF VALUE WORKSHEET'!#REF!</f>
        <v>#REF!</v>
      </c>
      <c r="C129" s="128"/>
      <c r="D129" s="73" t="e">
        <f>SUM('SCHEDULE OF VALUE WORKSHEET'!#REF!)</f>
        <v>#REF!</v>
      </c>
      <c r="E129" s="73">
        <f>SUM('Draw #19'!E129:F129)</f>
        <v>0</v>
      </c>
      <c r="F129" s="74">
        <v>0</v>
      </c>
      <c r="G129" s="73" t="e">
        <f>SUM('Draw #19'!G129)+F129</f>
        <v>#REF!</v>
      </c>
      <c r="H129" s="23" t="e">
        <f t="shared" si="0"/>
        <v>#REF!</v>
      </c>
      <c r="I129" s="23">
        <v>0</v>
      </c>
      <c r="J129" s="23">
        <f>SUM(I129+'Draw #19'!J129)</f>
        <v>0</v>
      </c>
      <c r="K129" s="107" t="str">
        <f t="shared" si="1"/>
        <v/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5" customHeight="1" x14ac:dyDescent="0.2">
      <c r="A130" s="72" t="e">
        <f>'SCHEDULE OF VALUE WORKSHEET'!#REF!</f>
        <v>#REF!</v>
      </c>
      <c r="B130" s="127" t="e">
        <f>'SCHEDULE OF VALUE WORKSHEET'!#REF!</f>
        <v>#REF!</v>
      </c>
      <c r="C130" s="128"/>
      <c r="D130" s="73" t="e">
        <f>SUM('SCHEDULE OF VALUE WORKSHEET'!#REF!)</f>
        <v>#REF!</v>
      </c>
      <c r="E130" s="73">
        <f>SUM('Draw #19'!E130:F130)</f>
        <v>0</v>
      </c>
      <c r="F130" s="74">
        <v>0</v>
      </c>
      <c r="G130" s="73" t="e">
        <f>SUM('Draw #19'!G130)+F130</f>
        <v>#REF!</v>
      </c>
      <c r="H130" s="23" t="e">
        <f t="shared" si="0"/>
        <v>#REF!</v>
      </c>
      <c r="I130" s="23">
        <v>0</v>
      </c>
      <c r="J130" s="23">
        <f>SUM(I130+'Draw #19'!J130)</f>
        <v>0</v>
      </c>
      <c r="K130" s="107" t="str">
        <f t="shared" si="1"/>
        <v/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5" customHeight="1" x14ac:dyDescent="0.2">
      <c r="A131" s="72" t="e">
        <f>'SCHEDULE OF VALUE WORKSHEET'!#REF!</f>
        <v>#REF!</v>
      </c>
      <c r="B131" s="127" t="e">
        <f>'SCHEDULE OF VALUE WORKSHEET'!#REF!</f>
        <v>#REF!</v>
      </c>
      <c r="C131" s="128"/>
      <c r="D131" s="73" t="e">
        <f>SUM('SCHEDULE OF VALUE WORKSHEET'!#REF!)</f>
        <v>#REF!</v>
      </c>
      <c r="E131" s="73">
        <f>SUM('Draw #19'!E131:F131)</f>
        <v>0</v>
      </c>
      <c r="F131" s="74">
        <v>0</v>
      </c>
      <c r="G131" s="73" t="e">
        <f>SUM('Draw #19'!G131)+F131</f>
        <v>#REF!</v>
      </c>
      <c r="H131" s="23" t="e">
        <f t="shared" si="0"/>
        <v>#REF!</v>
      </c>
      <c r="I131" s="23">
        <v>0</v>
      </c>
      <c r="J131" s="23">
        <f>SUM(I131+'Draw #19'!J131)</f>
        <v>0</v>
      </c>
      <c r="K131" s="107" t="str">
        <f t="shared" si="1"/>
        <v/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5" customHeight="1" x14ac:dyDescent="0.2">
      <c r="A132" s="72" t="e">
        <f>'SCHEDULE OF VALUE WORKSHEET'!#REF!</f>
        <v>#REF!</v>
      </c>
      <c r="B132" s="127" t="e">
        <f>'SCHEDULE OF VALUE WORKSHEET'!#REF!</f>
        <v>#REF!</v>
      </c>
      <c r="C132" s="128"/>
      <c r="D132" s="73" t="e">
        <f>SUM('SCHEDULE OF VALUE WORKSHEET'!#REF!)</f>
        <v>#REF!</v>
      </c>
      <c r="E132" s="73">
        <f>SUM('Draw #19'!E132:F132)</f>
        <v>0</v>
      </c>
      <c r="F132" s="74">
        <v>0</v>
      </c>
      <c r="G132" s="73" t="e">
        <f>SUM('Draw #19'!G132)+F132</f>
        <v>#REF!</v>
      </c>
      <c r="H132" s="23" t="e">
        <f t="shared" si="0"/>
        <v>#REF!</v>
      </c>
      <c r="I132" s="23">
        <v>0</v>
      </c>
      <c r="J132" s="23">
        <f>SUM(I132+'Draw #19'!J132)</f>
        <v>0</v>
      </c>
      <c r="K132" s="107" t="str">
        <f t="shared" si="1"/>
        <v/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5" customHeight="1" x14ac:dyDescent="0.2">
      <c r="A133" s="72" t="e">
        <f>'SCHEDULE OF VALUE WORKSHEET'!#REF!</f>
        <v>#REF!</v>
      </c>
      <c r="B133" s="127" t="e">
        <f>'SCHEDULE OF VALUE WORKSHEET'!#REF!</f>
        <v>#REF!</v>
      </c>
      <c r="C133" s="128"/>
      <c r="D133" s="73" t="e">
        <f>SUM('SCHEDULE OF VALUE WORKSHEET'!#REF!)</f>
        <v>#REF!</v>
      </c>
      <c r="E133" s="73">
        <f>SUM('Draw #19'!E133:F133)</f>
        <v>0</v>
      </c>
      <c r="F133" s="74">
        <v>0</v>
      </c>
      <c r="G133" s="73" t="e">
        <f>SUM('Draw #19'!G133)+F133</f>
        <v>#REF!</v>
      </c>
      <c r="H133" s="23" t="e">
        <f t="shared" si="0"/>
        <v>#REF!</v>
      </c>
      <c r="I133" s="23">
        <v>0</v>
      </c>
      <c r="J133" s="23">
        <f>SUM(I133+'Draw #19'!J133)</f>
        <v>0</v>
      </c>
      <c r="K133" s="107" t="str">
        <f t="shared" si="1"/>
        <v/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5" customHeight="1" x14ac:dyDescent="0.2">
      <c r="A134" s="72" t="e">
        <f>'SCHEDULE OF VALUE WORKSHEET'!#REF!</f>
        <v>#REF!</v>
      </c>
      <c r="B134" s="127" t="e">
        <f>'SCHEDULE OF VALUE WORKSHEET'!#REF!</f>
        <v>#REF!</v>
      </c>
      <c r="C134" s="128"/>
      <c r="D134" s="73" t="e">
        <f>SUM('SCHEDULE OF VALUE WORKSHEET'!#REF!)</f>
        <v>#REF!</v>
      </c>
      <c r="E134" s="73">
        <f>SUM('Draw #19'!E134:F134)</f>
        <v>0</v>
      </c>
      <c r="F134" s="74">
        <v>0</v>
      </c>
      <c r="G134" s="73" t="e">
        <f>SUM('Draw #19'!G134)+F134</f>
        <v>#REF!</v>
      </c>
      <c r="H134" s="23" t="e">
        <f t="shared" si="0"/>
        <v>#REF!</v>
      </c>
      <c r="I134" s="23">
        <v>0</v>
      </c>
      <c r="J134" s="23">
        <f>SUM(I134+'Draw #19'!J134)</f>
        <v>0</v>
      </c>
      <c r="K134" s="107" t="str">
        <f t="shared" si="1"/>
        <v/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5" customHeight="1" x14ac:dyDescent="0.2">
      <c r="A135" s="72" t="e">
        <f>'SCHEDULE OF VALUE WORKSHEET'!#REF!</f>
        <v>#REF!</v>
      </c>
      <c r="B135" s="127" t="e">
        <f>'SCHEDULE OF VALUE WORKSHEET'!#REF!</f>
        <v>#REF!</v>
      </c>
      <c r="C135" s="128"/>
      <c r="D135" s="73" t="e">
        <f>SUM('SCHEDULE OF VALUE WORKSHEET'!#REF!)</f>
        <v>#REF!</v>
      </c>
      <c r="E135" s="73">
        <f>SUM('Draw #19'!E135:F135)</f>
        <v>0</v>
      </c>
      <c r="F135" s="74">
        <v>0</v>
      </c>
      <c r="G135" s="73" t="e">
        <f>SUM('Draw #19'!G135)+F135</f>
        <v>#REF!</v>
      </c>
      <c r="H135" s="23" t="e">
        <f t="shared" si="0"/>
        <v>#REF!</v>
      </c>
      <c r="I135" s="23">
        <v>0</v>
      </c>
      <c r="J135" s="23">
        <f>SUM(I135+'Draw #19'!J135)</f>
        <v>0</v>
      </c>
      <c r="K135" s="107" t="str">
        <f t="shared" si="1"/>
        <v/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5" customHeight="1" x14ac:dyDescent="0.2">
      <c r="A136" s="150"/>
      <c r="B136" s="151"/>
      <c r="C136" s="151"/>
      <c r="D136" s="151"/>
      <c r="E136" s="151"/>
      <c r="F136" s="151"/>
      <c r="G136" s="151"/>
      <c r="H136" s="151"/>
      <c r="I136" s="151"/>
      <c r="J136" s="151"/>
      <c r="K136" s="12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x14ac:dyDescent="0.2">
      <c r="A137" s="80"/>
      <c r="B137" s="149" t="s">
        <v>93</v>
      </c>
      <c r="C137" s="128"/>
      <c r="D137" s="108" t="e">
        <f t="shared" ref="D137:J137" si="2">SUM(D10:D135)</f>
        <v>#REF!</v>
      </c>
      <c r="E137" s="108">
        <f t="shared" si="2"/>
        <v>0</v>
      </c>
      <c r="F137" s="108">
        <f t="shared" si="2"/>
        <v>0</v>
      </c>
      <c r="G137" s="108" t="e">
        <f t="shared" si="2"/>
        <v>#REF!</v>
      </c>
      <c r="H137" s="108" t="e">
        <f t="shared" si="2"/>
        <v>#REF!</v>
      </c>
      <c r="I137" s="108">
        <f t="shared" si="2"/>
        <v>0</v>
      </c>
      <c r="J137" s="108">
        <f t="shared" si="2"/>
        <v>0</v>
      </c>
      <c r="K137" s="8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5" customHeight="1" x14ac:dyDescent="0.2">
      <c r="A138" s="35"/>
      <c r="B138" s="35"/>
      <c r="C138" s="35"/>
      <c r="D138" s="35"/>
      <c r="E138" s="35"/>
      <c r="F138" s="35"/>
      <c r="G138" s="35"/>
      <c r="H138" s="3"/>
      <c r="I138" s="3"/>
      <c r="J138" s="3"/>
      <c r="K138" s="8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5" customHeight="1" x14ac:dyDescent="0.2">
      <c r="A139" s="3"/>
      <c r="B139" s="3"/>
      <c r="C139" s="3"/>
      <c r="D139" s="3"/>
      <c r="E139" s="3"/>
      <c r="F139" s="3"/>
      <c r="G139" s="35"/>
      <c r="H139" s="130"/>
      <c r="I139" s="125"/>
      <c r="J139" s="125"/>
      <c r="K139" s="8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5" customHeight="1" x14ac:dyDescent="0.2">
      <c r="A140" s="3"/>
      <c r="B140" s="3"/>
      <c r="C140" s="3"/>
      <c r="D140" s="3"/>
      <c r="E140" s="3"/>
      <c r="F140" s="3"/>
      <c r="G140" s="35"/>
      <c r="H140" s="3"/>
      <c r="I140" s="3"/>
      <c r="J140" s="3"/>
      <c r="K140" s="8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5" customHeight="1" x14ac:dyDescent="0.2">
      <c r="A141" s="3"/>
      <c r="B141" s="3"/>
      <c r="C141" s="3"/>
      <c r="D141" s="3"/>
      <c r="E141" s="3"/>
      <c r="F141" s="3"/>
      <c r="G141" s="35"/>
      <c r="H141" s="85"/>
      <c r="I141" s="3"/>
      <c r="J141" s="3"/>
      <c r="K141" s="8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5" customHeight="1" x14ac:dyDescent="0.2">
      <c r="A142" s="3"/>
      <c r="B142" s="3"/>
      <c r="C142" s="3"/>
      <c r="D142" s="3"/>
      <c r="E142" s="3"/>
      <c r="F142" s="3"/>
      <c r="G142" s="35"/>
      <c r="H142" s="85"/>
      <c r="I142" s="3"/>
      <c r="J142" s="3"/>
      <c r="K142" s="8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5" customHeight="1" x14ac:dyDescent="0.2">
      <c r="A143" s="3"/>
      <c r="B143" s="3"/>
      <c r="C143" s="3"/>
      <c r="D143" s="3"/>
      <c r="E143" s="3"/>
      <c r="F143" s="3"/>
      <c r="G143" s="35"/>
      <c r="H143" s="3"/>
      <c r="I143" s="3"/>
      <c r="J143" s="3"/>
      <c r="K143" s="8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5" customHeight="1" x14ac:dyDescent="0.2">
      <c r="A144" s="3"/>
      <c r="B144" s="3"/>
      <c r="C144" s="3"/>
      <c r="D144" s="3"/>
      <c r="E144" s="3"/>
      <c r="F144" s="3"/>
      <c r="G144" s="35"/>
      <c r="H144" s="3"/>
      <c r="I144" s="3"/>
      <c r="J144" s="3"/>
      <c r="K144" s="8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5" customHeight="1" x14ac:dyDescent="0.2">
      <c r="A145" s="3"/>
      <c r="B145" s="3"/>
      <c r="C145" s="3"/>
      <c r="D145" s="3"/>
      <c r="E145" s="3"/>
      <c r="F145" s="3"/>
      <c r="G145" s="35"/>
      <c r="H145" s="3"/>
      <c r="I145" s="3"/>
      <c r="J145" s="3"/>
      <c r="K145" s="8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5" customHeight="1" x14ac:dyDescent="0.2">
      <c r="A146" s="3"/>
      <c r="B146" s="3"/>
      <c r="C146" s="3"/>
      <c r="D146" s="3"/>
      <c r="E146" s="3"/>
      <c r="F146" s="3"/>
      <c r="G146" s="35"/>
      <c r="H146" s="3"/>
      <c r="I146" s="3"/>
      <c r="J146" s="3"/>
      <c r="K146" s="8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5" customHeight="1" x14ac:dyDescent="0.2">
      <c r="A147" s="3"/>
      <c r="B147" s="3"/>
      <c r="C147" s="3"/>
      <c r="D147" s="3"/>
      <c r="E147" s="3"/>
      <c r="F147" s="3"/>
      <c r="G147" s="35"/>
      <c r="H147" s="3"/>
      <c r="I147" s="3"/>
      <c r="J147" s="3"/>
      <c r="K147" s="8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5" customHeight="1" x14ac:dyDescent="0.2">
      <c r="A148" s="3"/>
      <c r="B148" s="3"/>
      <c r="C148" s="3"/>
      <c r="D148" s="3"/>
      <c r="E148" s="3"/>
      <c r="F148" s="3"/>
      <c r="G148" s="36"/>
      <c r="H148" s="3"/>
      <c r="I148" s="3"/>
      <c r="J148" s="3"/>
      <c r="K148" s="8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8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8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8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8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8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8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8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8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8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8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8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8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8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8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8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8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8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8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8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8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8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8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8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8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8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8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8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8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8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8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8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8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8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8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8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8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8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8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8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8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8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8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8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8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8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8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8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8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8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8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8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8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8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8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8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8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8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8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8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8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8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8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8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8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8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8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8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8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8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8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8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8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8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8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8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8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8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8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8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8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8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8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8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8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8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8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8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8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8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8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8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8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8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8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8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8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8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8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8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8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8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8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8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8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8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8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8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8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8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8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8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8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8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8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8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8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8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8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8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8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8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8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8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8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8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8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8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8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8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8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8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8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8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8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8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8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8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8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8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8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8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8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8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8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8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8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8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8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8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8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8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8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8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8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8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8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8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8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8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8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8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8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8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8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8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8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8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8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8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8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8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8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8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8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8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8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8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8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8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8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8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8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8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8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8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8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8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8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8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8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8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8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8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8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8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8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8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8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8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8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8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8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8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8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8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8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8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8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8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8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8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8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8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8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8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8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8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8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8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8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8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8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8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8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8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8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8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8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8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8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8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8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8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8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8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8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8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8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8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8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8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8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8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8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8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8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8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8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8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8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8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8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8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8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8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8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8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8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8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8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8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8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8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8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8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8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8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8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8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8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8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8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8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8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8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8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8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8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8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8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8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8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8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8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8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8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8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8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8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8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8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8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8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8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8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8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8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8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8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8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8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8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8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8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8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8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8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8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8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8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8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8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8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8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8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8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8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8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8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8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8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8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8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8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8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8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8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8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8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8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8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8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8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8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8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8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8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8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8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8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8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8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8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8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8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8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8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8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8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8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8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8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8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8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8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8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8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8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8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8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8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8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8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8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8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8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8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8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8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8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8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8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8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8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8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8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8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8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8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8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8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8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8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8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8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8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8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8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8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8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8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8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8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8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8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8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8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8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8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8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8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8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8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8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8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8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8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8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8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8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8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8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8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8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8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8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8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8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8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8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8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8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8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8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8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8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8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8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8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8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8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8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8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8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8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8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8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8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8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8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8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8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8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8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8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8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8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8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8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8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8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8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8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8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8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8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8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8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8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8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8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8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8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8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8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8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8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8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8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8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8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8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8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8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8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8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8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8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8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8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8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8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8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8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8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8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8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8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8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8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8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8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8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8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8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8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8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8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8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8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8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8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8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8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8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8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8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8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8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8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8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8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8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8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8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8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8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8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8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8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8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8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8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8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8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8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8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8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8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8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8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8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8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8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8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8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8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8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8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8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8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8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8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8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8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8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8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8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8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8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8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8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8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8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8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8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8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8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8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8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8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8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8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8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8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8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8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8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8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8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8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8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8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8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8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8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8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8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8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8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8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8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8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8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8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8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8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8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8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8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8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8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8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8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8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8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8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8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8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8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8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8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8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8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8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8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8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8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8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8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8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8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8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8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8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8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8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8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8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8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8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8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8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8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8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8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8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8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8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8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8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8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8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8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8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8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8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8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8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8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8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8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8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8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8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8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8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8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8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8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8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8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8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8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8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8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8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8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8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8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8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8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8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8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8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8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8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8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8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8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8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8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8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8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8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8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8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8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8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8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8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8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8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8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8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8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8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8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8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8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8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8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8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8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8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8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8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8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8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8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8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8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8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8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8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8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8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8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8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8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8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8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8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8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8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8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8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8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8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8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8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6">
    <mergeCell ref="A1:K2"/>
    <mergeCell ref="B8:C9"/>
    <mergeCell ref="D8:D9"/>
    <mergeCell ref="F8:F9"/>
    <mergeCell ref="G8:G9"/>
    <mergeCell ref="J8:K8"/>
    <mergeCell ref="J9:K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101:C101"/>
    <mergeCell ref="B102:C102"/>
    <mergeCell ref="B103:C103"/>
    <mergeCell ref="B104:C104"/>
    <mergeCell ref="B105:C105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5:C135"/>
    <mergeCell ref="B137:C137"/>
    <mergeCell ref="B129:C129"/>
    <mergeCell ref="B130:C130"/>
    <mergeCell ref="B131:C131"/>
    <mergeCell ref="B132:C132"/>
    <mergeCell ref="B133:C133"/>
    <mergeCell ref="B134:C134"/>
    <mergeCell ref="A136:K136"/>
    <mergeCell ref="H139:J13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99:C99"/>
    <mergeCell ref="B100:C100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</mergeCells>
  <conditionalFormatting sqref="B10:K135">
    <cfRule type="expression" dxfId="3" priority="1" stopIfTrue="1">
      <formula>$I10&gt;0</formula>
    </cfRule>
    <cfRule type="expression" dxfId="2" priority="2" stopIfTrue="1">
      <formula>$K10=100%</formula>
    </cfRule>
  </conditionalFormatting>
  <conditionalFormatting sqref="D10:K135">
    <cfRule type="expression" dxfId="1" priority="3" stopIfTrue="1">
      <formula>$K10=""</formula>
    </cfRule>
    <cfRule type="expression" dxfId="0" priority="4" stopIfTrue="1">
      <formula>$K10&gt;100%</formula>
    </cfRule>
  </conditionalFormatting>
  <pageMargins left="0.7" right="0.7" top="0.75" bottom="0.75" header="0" footer="0"/>
  <pageSetup scale="7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SCHEDULE OF VALUE WORKSHEET</vt:lpstr>
      <vt:lpstr>Draw #1</vt:lpstr>
      <vt:lpstr>Draw #2</vt:lpstr>
      <vt:lpstr>Draw #3</vt:lpstr>
      <vt:lpstr>Draw #4</vt:lpstr>
      <vt:lpstr>Draw #5</vt:lpstr>
      <vt:lpstr>Draw #6</vt:lpstr>
      <vt:lpstr>Draw #7</vt:lpstr>
      <vt:lpstr>Draw #8</vt:lpstr>
      <vt:lpstr>Draw #9</vt:lpstr>
      <vt:lpstr>Draw #10</vt:lpstr>
      <vt:lpstr>Draw #11</vt:lpstr>
      <vt:lpstr>Draw #12</vt:lpstr>
      <vt:lpstr>Draw #13</vt:lpstr>
      <vt:lpstr>Draw #14</vt:lpstr>
      <vt:lpstr>Draw #15</vt:lpstr>
      <vt:lpstr>Draw #16</vt:lpstr>
      <vt:lpstr>Draw #17</vt:lpstr>
      <vt:lpstr>Draw #18</vt:lpstr>
      <vt:lpstr>Draw #19</vt:lpstr>
      <vt:lpstr>Draw #20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</dc:creator>
  <cp:lastModifiedBy>Marc Ruelas</cp:lastModifiedBy>
  <dcterms:created xsi:type="dcterms:W3CDTF">2014-03-28T16:14:37Z</dcterms:created>
  <dcterms:modified xsi:type="dcterms:W3CDTF">2025-08-19T17:21:53Z</dcterms:modified>
</cp:coreProperties>
</file>