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120" windowWidth="19440" windowHeight="12240"/>
  </bookViews>
  <sheets>
    <sheet name="Sheet 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10" i="1"/>
  <c r="B19" i="1"/>
  <c r="B25" i="1"/>
  <c r="B32" i="1"/>
  <c r="B41" i="1"/>
</calcChain>
</file>

<file path=xl/sharedStrings.xml><?xml version="1.0" encoding="utf-8"?>
<sst xmlns="http://schemas.openxmlformats.org/spreadsheetml/2006/main" count="56" uniqueCount="55">
  <si>
    <t>TRANSACTION</t>
  </si>
  <si>
    <t>COST</t>
  </si>
  <si>
    <t>DESCRIPTION</t>
  </si>
  <si>
    <t>Venue</t>
  </si>
  <si>
    <t>Food &amp; Beverage</t>
  </si>
  <si>
    <t>ONTARIO ECOLOGY, ETHOLOGY, AND EVOLUTION COLLOQUIUM 2014: EXPECTED BUDGET</t>
  </si>
  <si>
    <t>Expected attendance = 130 individuals</t>
  </si>
  <si>
    <t>Food &amp; Beverage subtotal</t>
  </si>
  <si>
    <t>Venue Subtotal</t>
  </si>
  <si>
    <t>AV</t>
  </si>
  <si>
    <t>Posterboards</t>
  </si>
  <si>
    <t xml:space="preserve">Plenary Speakers </t>
  </si>
  <si>
    <t>Travel</t>
  </si>
  <si>
    <t>Accomodation</t>
  </si>
  <si>
    <t>Food &amp; beverage</t>
  </si>
  <si>
    <t>$100/plenary</t>
  </si>
  <si>
    <t>Plenary subtotal</t>
  </si>
  <si>
    <t>Student Awards</t>
  </si>
  <si>
    <t>Misc.</t>
  </si>
  <si>
    <t>Printing</t>
  </si>
  <si>
    <t>8pg program; 15cents/page (double-sided); 130 copies</t>
  </si>
  <si>
    <t>TOTAL PROJECTED COSTS</t>
  </si>
  <si>
    <t>Misc. Subtotal</t>
  </si>
  <si>
    <t>$10/month; 12 months</t>
  </si>
  <si>
    <t>Equipment</t>
  </si>
  <si>
    <t>Equipment subtotal</t>
  </si>
  <si>
    <t>Registration tables</t>
  </si>
  <si>
    <t>10 boards at weekend rate</t>
  </si>
  <si>
    <t>Talk session rooms (May 9th/10th)</t>
  </si>
  <si>
    <t>Refreshments (May 9th/10th)</t>
  </si>
  <si>
    <t>Free hosting via Guelph Computing &amp; Communications Services</t>
  </si>
  <si>
    <t>Gifts</t>
  </si>
  <si>
    <t>Website Hosting</t>
  </si>
  <si>
    <t>Bank account fees</t>
  </si>
  <si>
    <t>$10 per person from Hospitality Services + $503.38 setup/delivery fees from Conference Services</t>
  </si>
  <si>
    <t>$25/bottle wine; 32 orders (c. 1 bottle / 4 people)</t>
  </si>
  <si>
    <t>Science Complex Atrium booked $400 + $503.38 setup/delivery fees from Conference Services</t>
  </si>
  <si>
    <t>Thornborough concourse booked free,  $463.38 setup/delivery fees from Conference Services</t>
  </si>
  <si>
    <t>Thornborough 1200 ($200/day) and 1307 ($150/day) booked for two full days</t>
  </si>
  <si>
    <t>Dining Room Meal Lunch (May 10th)</t>
  </si>
  <si>
    <t>$13.30/person; Entrée, 2 sides, dessert, beverage; no delivery fee</t>
  </si>
  <si>
    <t>$20.55/person; Entree, starch, salad, dessert, coffee/tea; delivery fee $22.95 from Conference Services</t>
  </si>
  <si>
    <t>Breaktime coffee break packages (e.g. "Breakfast on the go" or "Cookie craze", both including snacks and coffee/tea) $3.25/person X 3 times/day X 2 days; 22.95 delivery charge per coffee break</t>
  </si>
  <si>
    <t>Poster session - wine and cheese (May 9th)</t>
  </si>
  <si>
    <t>Buffet lunch (May 9th)</t>
  </si>
  <si>
    <t>Opening cocktail - wine (May 8th)</t>
  </si>
  <si>
    <t>Opening cocktail - finger foods (May 8th)</t>
  </si>
  <si>
    <t>Cheese platter = $99.95, serves 20 people; wine = $25/bottle, 65 orders (c. 1 bottle / 2 people) + $463.38 setup/delivery fees from Conference Services</t>
  </si>
  <si>
    <t>Plenary speaker and opening reception room (May 8th)</t>
  </si>
  <si>
    <t>Poster session set-up (May 9th)</t>
  </si>
  <si>
    <t>$185 per Thornborough room per day, $200 for Science complex atrium</t>
  </si>
  <si>
    <t>12.95 per table per day; two tables on Friday, one on each weekend day</t>
  </si>
  <si>
    <t>$0 for Guelph (X2); $50 for non-Guelph, within driving range (X2)</t>
  </si>
  <si>
    <t>2 nights/plenary. $170/night = 170 X 2nights X 2 plenaries</t>
  </si>
  <si>
    <t>1 $200 award, 1 $100 award; 2 awards (best talk; best poster)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</si>
</sst>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" workbookViewId="0">
      <selection activeCell="C16" sqref="C16"/>
    </sheetView>
  </sheetViews>
  <sheetFormatPr baseColWidth="10" defaultColWidth="8.83203125" defaultRowHeight="14" x14ac:dyDescent="0"/>
  <cols>
    <col min="1" max="1" width="48.1640625" bestFit="1" customWidth="1"/>
    <col min="2" max="2" width="8.83203125" style="7"/>
    <col min="3" max="3" width="67.1640625" customWidth="1"/>
  </cols>
  <sheetData>
    <row r="1" spans="1:3">
      <c r="A1" s="11" t="s">
        <v>5</v>
      </c>
      <c r="B1" s="12"/>
      <c r="C1" s="12"/>
    </row>
    <row r="2" spans="1:3">
      <c r="A2" s="1"/>
    </row>
    <row r="3" spans="1:3">
      <c r="A3" s="1" t="s">
        <v>6</v>
      </c>
    </row>
    <row r="5" spans="1:3">
      <c r="A5" s="2" t="s">
        <v>0</v>
      </c>
      <c r="B5" s="5" t="s">
        <v>1</v>
      </c>
      <c r="C5" s="2" t="s">
        <v>2</v>
      </c>
    </row>
    <row r="6" spans="1:3">
      <c r="A6" s="3" t="s">
        <v>3</v>
      </c>
    </row>
    <row r="7" spans="1:3">
      <c r="A7" s="6" t="s">
        <v>28</v>
      </c>
      <c r="B7" s="7">
        <v>700</v>
      </c>
      <c r="C7" s="6" t="s">
        <v>38</v>
      </c>
    </row>
    <row r="8" spans="1:3">
      <c r="A8" s="6" t="s">
        <v>48</v>
      </c>
      <c r="B8" s="7">
        <v>908.38</v>
      </c>
      <c r="C8" s="6" t="s">
        <v>36</v>
      </c>
    </row>
    <row r="9" spans="1:3">
      <c r="A9" s="6" t="s">
        <v>49</v>
      </c>
      <c r="B9" s="7">
        <v>463.38</v>
      </c>
      <c r="C9" s="6" t="s">
        <v>37</v>
      </c>
    </row>
    <row r="10" spans="1:3">
      <c r="A10" t="s">
        <v>8</v>
      </c>
      <c r="B10" s="8">
        <f>SUM(B7:B9)</f>
        <v>2071.7600000000002</v>
      </c>
    </row>
    <row r="11" spans="1:3" s="6" customFormat="1">
      <c r="B11" s="8"/>
    </row>
    <row r="12" spans="1:3">
      <c r="A12" s="1" t="s">
        <v>4</v>
      </c>
    </row>
    <row r="13" spans="1:3">
      <c r="A13" s="6" t="s">
        <v>46</v>
      </c>
      <c r="B13" s="7">
        <v>1803.38</v>
      </c>
      <c r="C13" s="6" t="s">
        <v>34</v>
      </c>
    </row>
    <row r="14" spans="1:3">
      <c r="A14" s="6" t="s">
        <v>45</v>
      </c>
      <c r="B14" s="7">
        <v>800</v>
      </c>
      <c r="C14" s="6" t="s">
        <v>35</v>
      </c>
    </row>
    <row r="15" spans="1:3">
      <c r="A15" s="6" t="s">
        <v>29</v>
      </c>
      <c r="B15" s="7">
        <v>2668.5</v>
      </c>
      <c r="C15" s="6" t="s">
        <v>42</v>
      </c>
    </row>
    <row r="16" spans="1:3" s="6" customFormat="1">
      <c r="A16" s="6" t="s">
        <v>44</v>
      </c>
      <c r="B16" s="7">
        <v>2694.45</v>
      </c>
      <c r="C16" s="6" t="s">
        <v>41</v>
      </c>
    </row>
    <row r="17" spans="1:3" s="6" customFormat="1">
      <c r="A17" s="6" t="s">
        <v>43</v>
      </c>
      <c r="B17" s="7">
        <v>2712.06</v>
      </c>
      <c r="C17" s="6" t="s">
        <v>47</v>
      </c>
    </row>
    <row r="18" spans="1:3" s="6" customFormat="1">
      <c r="A18" s="6" t="s">
        <v>39</v>
      </c>
      <c r="B18" s="7">
        <v>1729</v>
      </c>
      <c r="C18" s="6" t="s">
        <v>40</v>
      </c>
    </row>
    <row r="19" spans="1:3">
      <c r="A19" s="4" t="s">
        <v>7</v>
      </c>
      <c r="B19" s="8">
        <f>SUM(B13:B18)</f>
        <v>12407.39</v>
      </c>
    </row>
    <row r="20" spans="1:3" s="6" customFormat="1">
      <c r="A20" s="4"/>
      <c r="B20" s="8"/>
    </row>
    <row r="21" spans="1:3">
      <c r="A21" s="3" t="s">
        <v>24</v>
      </c>
    </row>
    <row r="22" spans="1:3">
      <c r="A22" s="4" t="s">
        <v>9</v>
      </c>
      <c r="B22" s="7">
        <v>940</v>
      </c>
      <c r="C22" s="6" t="s">
        <v>50</v>
      </c>
    </row>
    <row r="23" spans="1:3">
      <c r="A23" s="4" t="s">
        <v>10</v>
      </c>
      <c r="B23" s="7">
        <v>250</v>
      </c>
      <c r="C23" s="6" t="s">
        <v>27</v>
      </c>
    </row>
    <row r="24" spans="1:3" s="6" customFormat="1">
      <c r="A24" s="4" t="s">
        <v>26</v>
      </c>
      <c r="B24" s="7">
        <v>51.8</v>
      </c>
      <c r="C24" s="6" t="s">
        <v>51</v>
      </c>
    </row>
    <row r="25" spans="1:3">
      <c r="A25" s="4" t="s">
        <v>25</v>
      </c>
      <c r="B25" s="8">
        <f>SUM(B22:B24)</f>
        <v>1241.8</v>
      </c>
    </row>
    <row r="26" spans="1:3" s="6" customFormat="1">
      <c r="A26" s="4"/>
      <c r="B26" s="8"/>
    </row>
    <row r="27" spans="1:3">
      <c r="A27" s="3" t="s">
        <v>11</v>
      </c>
    </row>
    <row r="28" spans="1:3">
      <c r="A28" s="4" t="s">
        <v>12</v>
      </c>
      <c r="B28" s="7">
        <v>100</v>
      </c>
      <c r="C28" s="10" t="s">
        <v>52</v>
      </c>
    </row>
    <row r="29" spans="1:3">
      <c r="A29" s="4" t="s">
        <v>13</v>
      </c>
      <c r="B29" s="7">
        <v>680</v>
      </c>
      <c r="C29" s="6" t="s">
        <v>53</v>
      </c>
    </row>
    <row r="30" spans="1:3">
      <c r="A30" s="4" t="s">
        <v>14</v>
      </c>
      <c r="B30" s="7">
        <v>400</v>
      </c>
      <c r="C30" t="s">
        <v>15</v>
      </c>
    </row>
    <row r="31" spans="1:3">
      <c r="A31" s="4" t="s">
        <v>31</v>
      </c>
      <c r="B31" s="7">
        <v>400</v>
      </c>
      <c r="C31" t="s">
        <v>15</v>
      </c>
    </row>
    <row r="32" spans="1:3">
      <c r="A32" s="4" t="s">
        <v>16</v>
      </c>
      <c r="B32" s="8">
        <f>SUM(B28:B31)</f>
        <v>1580</v>
      </c>
    </row>
    <row r="33" spans="1:3" s="6" customFormat="1">
      <c r="A33" s="4"/>
      <c r="B33" s="8"/>
    </row>
    <row r="34" spans="1:3">
      <c r="A34" s="3" t="s">
        <v>18</v>
      </c>
    </row>
    <row r="35" spans="1:3">
      <c r="A35" s="9" t="s">
        <v>17</v>
      </c>
      <c r="B35" s="7">
        <v>300</v>
      </c>
      <c r="C35" s="6" t="s">
        <v>54</v>
      </c>
    </row>
    <row r="36" spans="1:3">
      <c r="A36" s="4" t="s">
        <v>32</v>
      </c>
      <c r="B36" s="7">
        <v>0</v>
      </c>
      <c r="C36" s="6" t="s">
        <v>30</v>
      </c>
    </row>
    <row r="37" spans="1:3" s="6" customFormat="1">
      <c r="A37" s="4" t="s">
        <v>33</v>
      </c>
      <c r="B37" s="7">
        <v>120</v>
      </c>
      <c r="C37" s="6" t="s">
        <v>23</v>
      </c>
    </row>
    <row r="38" spans="1:3">
      <c r="A38" s="4" t="s">
        <v>19</v>
      </c>
      <c r="B38" s="7">
        <v>156</v>
      </c>
      <c r="C38" t="s">
        <v>20</v>
      </c>
    </row>
    <row r="39" spans="1:3">
      <c r="A39" s="4" t="s">
        <v>22</v>
      </c>
      <c r="B39" s="8">
        <f>SUM(B35:B38)</f>
        <v>576</v>
      </c>
    </row>
    <row r="40" spans="1:3" s="6" customFormat="1">
      <c r="A40" s="4"/>
      <c r="B40" s="8"/>
    </row>
    <row r="41" spans="1:3">
      <c r="A41" s="1" t="s">
        <v>21</v>
      </c>
      <c r="B41" s="8">
        <f>SUM(B10,B19,B25,B32,B39)</f>
        <v>17876.949999999997</v>
      </c>
    </row>
  </sheetData>
  <mergeCells count="1">
    <mergeCell ref="A1:C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Katherine Eisen</cp:lastModifiedBy>
  <dcterms:created xsi:type="dcterms:W3CDTF">2013-11-17T00:55:40Z</dcterms:created>
  <dcterms:modified xsi:type="dcterms:W3CDTF">2014-02-18T18:15:14Z</dcterms:modified>
</cp:coreProperties>
</file>