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autoCompressPictures="0" defaultThemeVersion="124226"/>
  <bookViews>
    <workbookView xWindow="75" yWindow="-75" windowWidth="19440" windowHeight="12105"/>
  </bookViews>
  <sheets>
    <sheet name="Funders" sheetId="1" r:id="rId1"/>
    <sheet name="Budget-tracking" sheetId="4" r:id="rId2"/>
    <sheet name="Sheet2" sheetId="2" r:id="rId3"/>
  </sheets>
  <calcPr calcId="125725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B10" i="4"/>
  <c r="B19"/>
  <c r="B25"/>
  <c r="B33"/>
  <c r="B40"/>
  <c r="B42"/>
  <c r="F49" i="1"/>
  <c r="E49"/>
</calcChain>
</file>

<file path=xl/sharedStrings.xml><?xml version="1.0" encoding="utf-8"?>
<sst xmlns="http://schemas.openxmlformats.org/spreadsheetml/2006/main" count="303" uniqueCount="215">
  <si>
    <t>Professional society</t>
    <phoneticPr fontId="11" type="noConversion"/>
  </si>
  <si>
    <t>Canadian Society for Molecular Biosciences</t>
    <phoneticPr fontId="11" type="noConversion"/>
  </si>
  <si>
    <t>TRANSACTION</t>
  </si>
  <si>
    <t>Expected attendance = 130 individuals</t>
  </si>
  <si>
    <t>ONTARIO ECOLOGY, ETHOLOGY, AND EVOLUTION COLLOQUIUM 2014: EXPECTED BUDGET</t>
  </si>
  <si>
    <t>International Behavioral Neuroscience Society</t>
  </si>
  <si>
    <t>Declined: this company will only sponsor events at which they can set up a manned booth</t>
  </si>
  <si>
    <t>minus cost of printing; check forthcoming</t>
  </si>
  <si>
    <t>TOTAL</t>
  </si>
  <si>
    <t>Goal??</t>
  </si>
  <si>
    <t>Submitted, awaiting discussion in April GSA meeting ($500)</t>
  </si>
  <si>
    <t>Valerie ____</t>
    <phoneticPr fontId="11" type="noConversion"/>
  </si>
  <si>
    <t>ongoing</t>
    <phoneticPr fontId="11" type="noConversion"/>
  </si>
  <si>
    <t xml:space="preserve">preparing application in time for their committee meeting on Jan, 31 </t>
    <phoneticPr fontId="11" type="noConversion"/>
  </si>
  <si>
    <t>Canadian Society for Brain, Behaviour, and Cognitive Science</t>
  </si>
  <si>
    <t>Henry Szechtman, council member for Canada, szechtma@mcmaster.ca</t>
  </si>
  <si>
    <t>Robert Magrath, secretary, robert.magrath@anu.edu.au</t>
  </si>
  <si>
    <t>International Society for Behavioral Ecology</t>
  </si>
  <si>
    <t>250 (SSF-Student Affairs)</t>
  </si>
  <si>
    <t>Campbell Centre for the Study of Animal Welfare</t>
  </si>
  <si>
    <t>Tina Widowski, director (twidowsk@uoguelph.ca)</t>
  </si>
  <si>
    <t>Abeir El Arqusosi: a.arqusosi@exec.uoguelph.ca; Erin Gillan: egillan@uoguelph.ca</t>
  </si>
  <si>
    <t>ad in the program + some recognition of whatever else we use it for (which can be anything)</t>
  </si>
  <si>
    <t>G/L coding</t>
    <phoneticPr fontId="11" type="noConversion"/>
  </si>
  <si>
    <t>Zach has dropped out, Sara following up with fundng</t>
    <phoneticPr fontId="11" type="noConversion"/>
  </si>
  <si>
    <t>Professional societies</t>
  </si>
  <si>
    <t>Cheese platter = $99.95, serves 20 people; wine = $25/bottle, 65 orders (c. 1 bottle / 2 people) + $463.38 setup/delivery fees from Conference Services</t>
  </si>
  <si>
    <t>Poster session - wine and cheese (May 9th)</t>
  </si>
  <si>
    <t>Tony</t>
    <phoneticPr fontId="11" type="noConversion"/>
  </si>
  <si>
    <t>$20.55/person; Entree, starch, salad, dessert, coffee/tea; delivery fee $22.95 from Conference Services</t>
  </si>
  <si>
    <t>Buffet lunch (May 9th)</t>
  </si>
  <si>
    <t>Breaktime coffee break packages (e.g. "Breakfast on the go" or "Cookie craze", both including snacks and coffee/tea) $3.25/person X 3 times/day X 2 days; 22.95 delivery charge per coffee break</t>
  </si>
  <si>
    <t>Refreshments (May 9th/10th)</t>
  </si>
  <si>
    <t>Will be in touch with Dean Emes and Margaret Timmons in his office to figure out coding/allocation of funds</t>
  </si>
  <si>
    <t>Declined</t>
  </si>
  <si>
    <t>Helga Guderley, Secretary, CSZ: helga.guderley@bio.ulaval.ca; Allen Shostak, Treasurer, CSZ: ashostak@ualberta.ca</t>
  </si>
  <si>
    <t>communications@maxxam.ca</t>
  </si>
  <si>
    <t>8pg program; 15cents/page (double-sided); 130 copies</t>
  </si>
  <si>
    <t>Printing</t>
  </si>
  <si>
    <t>$10/month; 12 months</t>
  </si>
  <si>
    <t>Re-emailed January 3</t>
  </si>
  <si>
    <t>Randy Johnston; RNJohnst@UCalgary.ca</t>
  </si>
  <si>
    <t>Need to send them a summary of the conference afterwards with number of attendees etc.</t>
  </si>
  <si>
    <t>$185 per Thornborough room per day, $200 for Science complex atrium</t>
  </si>
  <si>
    <t>AV</t>
  </si>
  <si>
    <t>Equipment</t>
  </si>
  <si>
    <t>Food &amp; Beverage subtotal</t>
  </si>
  <si>
    <t>$13.30/person; Entrée, 2 sides, dessert, beverage; no delivery fee</t>
  </si>
  <si>
    <t>Dining Room Meal Lunch (May 10th)</t>
  </si>
  <si>
    <t>Declined after consideration because OE3C is not specifically focused on the plant sciences</t>
  </si>
  <si>
    <t>12/2/2013, 1/6/2014</t>
  </si>
  <si>
    <t>Declined but asked to be contacted in future years</t>
  </si>
  <si>
    <t>e-mailed twice, no reply</t>
    <phoneticPr fontId="11" type="noConversion"/>
  </si>
  <si>
    <t>Plenary speaker and opening reception room (May 8th)</t>
  </si>
  <si>
    <t>Thornborough 1200 ($200/day) and 1307 ($150/day) booked for two full days</t>
  </si>
  <si>
    <t>Talk session rooms (May 9th/10th)</t>
  </si>
  <si>
    <t>Venue</t>
  </si>
  <si>
    <t>DESCRIPTION</t>
  </si>
  <si>
    <t>Amount funded (Sponsor name)</t>
  </si>
  <si>
    <t>COST</t>
  </si>
  <si>
    <t>Canadian Society of Ecology and Evolution</t>
    <phoneticPr fontId="11" type="noConversion"/>
  </si>
  <si>
    <t>Professional society</t>
    <phoneticPr fontId="11" type="noConversion"/>
  </si>
  <si>
    <t>Canadian Botanical Association</t>
    <phoneticPr fontId="11" type="noConversion"/>
  </si>
  <si>
    <t>Canadian Society of Plant Biologists</t>
    <phoneticPr fontId="11" type="noConversion"/>
  </si>
  <si>
    <t>treasurer @ cspb-scbv.ca</t>
  </si>
  <si>
    <t>Ontario Environmental Network</t>
    <phoneticPr fontId="11" type="noConversion"/>
  </si>
  <si>
    <t>oen@oen.ca</t>
  </si>
  <si>
    <t>UG Student Affairs</t>
  </si>
  <si>
    <t>Association of Professional Biology</t>
    <phoneticPr fontId="11" type="noConversion"/>
  </si>
  <si>
    <t>info@professionalbiology.com</t>
  </si>
  <si>
    <t>Society for Conservation Biology</t>
    <phoneticPr fontId="11" type="noConversion"/>
  </si>
  <si>
    <t>info@conbio.org</t>
  </si>
  <si>
    <t>Sara</t>
  </si>
  <si>
    <t>Kate</t>
  </si>
  <si>
    <t>Zach</t>
  </si>
  <si>
    <t>Richard</t>
  </si>
  <si>
    <t>Charles River</t>
  </si>
  <si>
    <t>Jamie</t>
  </si>
  <si>
    <t>Maxxam Analytics</t>
  </si>
  <si>
    <t>Mandel Scientific</t>
  </si>
  <si>
    <t>Roche</t>
  </si>
  <si>
    <t>Heather</t>
  </si>
  <si>
    <t>Tony</t>
  </si>
  <si>
    <t>Date contacted</t>
  </si>
  <si>
    <t>Notes</t>
  </si>
  <si>
    <t>Type</t>
  </si>
  <si>
    <t>Name</t>
  </si>
  <si>
    <t>Contact</t>
  </si>
  <si>
    <t>OE3C contact person</t>
  </si>
  <si>
    <t>Qiagen</t>
  </si>
  <si>
    <t>Diamed</t>
  </si>
  <si>
    <t>eBioscience</t>
  </si>
  <si>
    <t>UG Graduate Student Association</t>
  </si>
  <si>
    <t>UG College of Social &amp; Applied Human Sciences</t>
  </si>
  <si>
    <t>$200 student award 1 + $100 student award 2 + $250 poster boards</t>
  </si>
  <si>
    <t>To help with costs for one keynote speaker whose research is zoology-related</t>
  </si>
  <si>
    <t>admin@cif-ifc.org</t>
  </si>
  <si>
    <t>Jay Campbell, global director of marketing: Gerald.Campbell@crl.com</t>
  </si>
  <si>
    <t>Penny Pexman, president: pexman@ucalgary.ca</t>
  </si>
  <si>
    <t>Sent external funding guidelines, wants application from a CSBBCS member</t>
  </si>
  <si>
    <t>Interested and will discuss internally, suggested $700</t>
  </si>
  <si>
    <t>Jason Drost, regional representative, Jason.Drost@jax.org</t>
  </si>
  <si>
    <t>advert in the program</t>
    <phoneticPr fontId="11" type="noConversion"/>
  </si>
  <si>
    <t>UG College of Biological Science</t>
  </si>
  <si>
    <t>UG Dep't of Integrative Biology</t>
  </si>
  <si>
    <t>UG Dep't of Molecular &amp; Cellular Biology</t>
  </si>
  <si>
    <t xml:space="preserve">UG Office of Research </t>
  </si>
  <si>
    <t>UG Alumni Association</t>
  </si>
  <si>
    <t>UG Ontario Agricultural College</t>
  </si>
  <si>
    <t>Zoological Education Trust (Canadian Society of Zoologists)</t>
  </si>
  <si>
    <t>TOTAL PROJECTED COSTS</t>
  </si>
  <si>
    <t>Misc. Subtotal</t>
  </si>
  <si>
    <t>12.95 per table per day; two tables on Friday, one on each weekend day</t>
  </si>
  <si>
    <t>Registration tables</t>
  </si>
  <si>
    <t>10 boards at weekend rate</t>
  </si>
  <si>
    <t>250 (UofG Graduate Studies)</t>
  </si>
  <si>
    <t>Posterboards</t>
  </si>
  <si>
    <t>"andrew gonzalez" &lt;andrew.gonzalez@mcgill.ca&gt;</t>
  </si>
  <si>
    <t>Declined</t>
    <phoneticPr fontId="11" type="noConversion"/>
  </si>
  <si>
    <t>Bio-Rad</t>
  </si>
  <si>
    <t>Life Technologies</t>
  </si>
  <si>
    <t>Sigma-Aldrich</t>
  </si>
  <si>
    <t>UG Ontario Veterinary College</t>
  </si>
  <si>
    <t>UG Graduate Studies</t>
  </si>
  <si>
    <t>University</t>
  </si>
  <si>
    <t>University (student)</t>
  </si>
  <si>
    <t>International  Society for Comparative Psychology</t>
    <phoneticPr fontId="11" type="noConversion"/>
  </si>
  <si>
    <t>Comparative Cognition Society</t>
    <phoneticPr fontId="11" type="noConversion"/>
  </si>
  <si>
    <t>internationl society of neuroethology</t>
    <phoneticPr fontId="11" type="noConversion"/>
  </si>
  <si>
    <t>Zach</t>
    <phoneticPr fontId="11" type="noConversion"/>
  </si>
  <si>
    <t>Professional society</t>
    <phoneticPr fontId="11" type="noConversion"/>
  </si>
  <si>
    <t>UG CSA</t>
    <phoneticPr fontId="11" type="noConversion"/>
  </si>
  <si>
    <t>Pauline Sinclair, Director, Office Of Grad Studies: paulines@uoguelph.ca</t>
  </si>
  <si>
    <t>John Smithers, Dean of CSAHS: jsmither@uoguelph.ca</t>
  </si>
  <si>
    <t>Mary Ann Evans, Dept Chair: mevans00@uoguelph.ca</t>
  </si>
  <si>
    <t>Anne Laarman, president: gsapres@uoguelph.ca</t>
  </si>
  <si>
    <t>Dean of CBS via Dr. Brian Husband, Associate Dean</t>
  </si>
  <si>
    <t>Attn: Corporate Relations Dep't, mississauga.rochecanada@roche.com</t>
  </si>
  <si>
    <t>Request forwarded to appropriate person; awaiting response</t>
  </si>
  <si>
    <t>ISAE (International Society for Applied Ethology - Canada Branch)</t>
  </si>
  <si>
    <t>Nicolas Devillers, regional secretary: Nicolas.Devillers@agr.gc.ca</t>
  </si>
  <si>
    <t>Andy Robinson, Chair: andry@uoguelph.ca)</t>
  </si>
  <si>
    <t>info@mandel.ca</t>
  </si>
  <si>
    <t>sales_canada@bio-rad.com</t>
  </si>
  <si>
    <t>customercare-ca@qiagen.com</t>
  </si>
  <si>
    <t>caorders@lifetech.com</t>
  </si>
  <si>
    <t>info@eBioscience.com</t>
  </si>
  <si>
    <t>$25/bottle wine; 32 orders (c. 1 bottle / 4 people)</t>
  </si>
  <si>
    <t>Opening cocktail - wine (May 8th)</t>
  </si>
  <si>
    <t>$10 per person from Hospitality Services + $503.38 setup/delivery fees from Conference Services</t>
  </si>
  <si>
    <t>Opening cocktail - finger foods (May 8th)</t>
  </si>
  <si>
    <t>Food &amp; Beverage</t>
  </si>
  <si>
    <t>Venue Subtotal</t>
  </si>
  <si>
    <t>Thornborough concourse booked free,  $463.38 setup/delivery fees from Conference Services</t>
  </si>
  <si>
    <t>Poster session set-up (May 9th)</t>
  </si>
  <si>
    <t>Science Complex Atrium booked $400 + $503.38 setup/delivery fees from Conference Services</t>
  </si>
  <si>
    <t>Karen Mesce, Treasurer</t>
    <phoneticPr fontId="11" type="noConversion"/>
  </si>
  <si>
    <t>Bill Milgram, CEO</t>
    <phoneticPr fontId="11" type="noConversion"/>
  </si>
  <si>
    <t>The contact thinks they will fund us but they will confirm by the end of January</t>
  </si>
  <si>
    <t>Confirmed</t>
  </si>
  <si>
    <t>Contribution amount</t>
  </si>
  <si>
    <t>Designated for?</t>
  </si>
  <si>
    <t>Unconfirmed</t>
  </si>
  <si>
    <t>Animal Behavior Society</t>
  </si>
  <si>
    <t>Request sent to executive committee</t>
  </si>
  <si>
    <t>Submit Conference servicces transfer coding to department</t>
    <phoneticPr fontId="11" type="noConversion"/>
  </si>
  <si>
    <t>Professional society</t>
    <phoneticPr fontId="11" type="noConversion"/>
  </si>
  <si>
    <t>Canadian Forestry Association</t>
    <phoneticPr fontId="11" type="noConversion"/>
  </si>
  <si>
    <t>Robert J. Gordon, Dean: rjgordon@uoguelph.ca</t>
  </si>
  <si>
    <t>Elizabeth Stone, Dean</t>
  </si>
  <si>
    <t>Jackson Lab</t>
  </si>
  <si>
    <t>ICE (International Council of Ethologists)</t>
  </si>
  <si>
    <t>Gunilla Rosenqvist, secretary general: gunilla.rosenqvist@ntnu.no</t>
  </si>
  <si>
    <t>Susan Margulis, secretary: margulis@canisius.edu</t>
  </si>
  <si>
    <t>diamed@diamed.ca</t>
  </si>
  <si>
    <t>canada@sial.com</t>
  </si>
  <si>
    <t>Alan Daniel, Treasurer</t>
    <phoneticPr fontId="11" type="noConversion"/>
  </si>
  <si>
    <t>Micheal Brown, Treasurer</t>
    <phoneticPr fontId="11" type="noConversion"/>
  </si>
  <si>
    <t>940 (Animal &amp; Poultry Science)</t>
  </si>
  <si>
    <t>$0 for Guelph (X2); $50 for non-Guelph, within driving range (X2)</t>
  </si>
  <si>
    <t>1 $200 award, 1 $100 award; 2 awards (best talk; best poster)</t>
  </si>
  <si>
    <t>University</t>
    <phoneticPr fontId="11" type="noConversion"/>
  </si>
  <si>
    <t>250 for speakers, 1000 for other (NOT booze, however)</t>
    <phoneticPr fontId="11" type="noConversion"/>
  </si>
  <si>
    <t>Zach</t>
    <phoneticPr fontId="11" type="noConversion"/>
  </si>
  <si>
    <t>submit receipt 3 weeks after conference</t>
    <phoneticPr fontId="11" type="noConversion"/>
  </si>
  <si>
    <t>fguinel@wlu.ca; youngj@unbc.ca</t>
  </si>
  <si>
    <t>Bank account fees</t>
  </si>
  <si>
    <t>Free hosting via Guelph Computing &amp; Communications Services</t>
  </si>
  <si>
    <t>Website Hosting</t>
  </si>
  <si>
    <t>300 (UofG Graduate Studies)</t>
  </si>
  <si>
    <t>Student Awards</t>
  </si>
  <si>
    <t>Misc.</t>
  </si>
  <si>
    <t>Plenary subtotal</t>
  </si>
  <si>
    <t>$100/plenary</t>
  </si>
  <si>
    <t>Gifts</t>
  </si>
  <si>
    <t>Food &amp; beverage</t>
  </si>
  <si>
    <t>2 nights/plenary. $170/night = 170 X 2nights X 3 plenaries</t>
  </si>
  <si>
    <t>Accomodation</t>
  </si>
  <si>
    <t>250 (ZET-CSZ)</t>
  </si>
  <si>
    <t>Travel</t>
  </si>
  <si>
    <t xml:space="preserve">Plenary Speakers </t>
  </si>
  <si>
    <t>Equipment subtotal</t>
  </si>
  <si>
    <t>Through the ZET Support Program for Regional Scientific Conferences in Canada (ZET Keynote Speaker Grant): "formal request" submitted Dec 18/13; approved by ZET trustees Jan 20/14 -- To receive funds, must submit actual receipts (totaling up to $250)</t>
  </si>
  <si>
    <t>Laurie Winn in the GS office will handle transfer of funds: Cheque requisition payable to OE3C 2014 initiated on Dec 17/13; rec'd in mail by HK on Jan 20/14</t>
  </si>
  <si>
    <t>UG School of Environmental Science</t>
    <phoneticPr fontId="11" type="noConversion"/>
  </si>
  <si>
    <t>University</t>
    <phoneticPr fontId="11" type="noConversion"/>
  </si>
  <si>
    <t>Johnathan Newman/Virgina Warren</t>
    <phoneticPr fontId="11" type="noConversion"/>
  </si>
  <si>
    <t>Tony</t>
    <phoneticPr fontId="11" type="noConversion"/>
  </si>
  <si>
    <t>CanCog Technologies</t>
  </si>
  <si>
    <t>Business</t>
  </si>
  <si>
    <t>Professional society</t>
  </si>
  <si>
    <t>UG Dep't of Psychology</t>
  </si>
  <si>
    <t>UG Dep't of Animal &amp; Poultry Science</t>
  </si>
  <si>
    <t>Rhonda Alger communicating directly with Marg Whiting to arrange transfer</t>
  </si>
  <si>
    <t>Rhonda Alger communicating directly with Marg Whiting to arrange transfer; likely will only go through once Conference Services bills us for A/V.</t>
  </si>
</sst>
</file>

<file path=xl/styles.xml><?xml version="1.0" encoding="utf-8"?>
<styleSheet xmlns="http://schemas.openxmlformats.org/spreadsheetml/2006/main">
  <numFmts count="1">
    <numFmt numFmtId="164" formatCode="&quot;$&quot;#,##0_);[Red]\(&quot;$&quot;#,##0\)"/>
  </numFmts>
  <fonts count="18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theme="5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8"/>
      <name val="Verdana"/>
    </font>
    <font>
      <u/>
      <sz val="11"/>
      <color indexed="12"/>
      <name val="Calibri"/>
      <family val="2"/>
    </font>
    <font>
      <sz val="11"/>
      <color indexed="30"/>
      <name val="Calibri"/>
      <family val="2"/>
    </font>
    <font>
      <sz val="11"/>
      <color rgb="FF00B050"/>
      <name val="Calibri"/>
      <family val="2"/>
    </font>
    <font>
      <sz val="11"/>
      <color rgb="FF0070C0"/>
      <name val="Calibri"/>
      <family val="2"/>
    </font>
    <font>
      <sz val="11"/>
      <color indexed="10"/>
      <name val="Calibri"/>
      <family val="2"/>
    </font>
    <font>
      <b/>
      <sz val="11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indexed="4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47">
    <xf numFmtId="0" fontId="0" fillId="0" borderId="0" xfId="0"/>
    <xf numFmtId="0" fontId="13" fillId="0" borderId="0" xfId="0" applyFont="1"/>
    <xf numFmtId="0" fontId="1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17" fontId="0" fillId="0" borderId="0" xfId="0" applyNumberFormat="1"/>
    <xf numFmtId="16" fontId="0" fillId="0" borderId="0" xfId="0" applyNumberFormat="1"/>
    <xf numFmtId="0" fontId="12" fillId="0" borderId="0" xfId="1" applyFont="1"/>
    <xf numFmtId="164" fontId="0" fillId="0" borderId="0" xfId="0" applyNumberFormat="1"/>
    <xf numFmtId="0" fontId="9" fillId="0" borderId="0" xfId="1"/>
    <xf numFmtId="0" fontId="2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4" fontId="0" fillId="0" borderId="0" xfId="0" applyNumberFormat="1"/>
    <xf numFmtId="4" fontId="2" fillId="0" borderId="0" xfId="0" applyNumberFormat="1" applyFont="1"/>
    <xf numFmtId="0" fontId="2" fillId="0" borderId="0" xfId="0" applyFont="1"/>
    <xf numFmtId="0" fontId="0" fillId="0" borderId="0" xfId="0" applyAlignment="1">
      <alignment horizontal="left"/>
    </xf>
    <xf numFmtId="0" fontId="0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Fill="1"/>
    <xf numFmtId="0" fontId="2" fillId="0" borderId="0" xfId="0" applyFont="1" applyAlignment="1">
      <alignment horizontal="center"/>
    </xf>
    <xf numFmtId="4" fontId="2" fillId="0" borderId="0" xfId="0" applyNumberFormat="1" applyFont="1" applyAlignment="1">
      <alignment horizontal="center"/>
    </xf>
    <xf numFmtId="0" fontId="2" fillId="0" borderId="5" xfId="0" applyFont="1" applyBorder="1"/>
    <xf numFmtId="3" fontId="0" fillId="0" borderId="0" xfId="0" applyNumberFormat="1"/>
    <xf numFmtId="3" fontId="0" fillId="0" borderId="0" xfId="0" applyNumberFormat="1" applyAlignment="1">
      <alignment horizontal="right"/>
    </xf>
    <xf numFmtId="0" fontId="14" fillId="0" borderId="0" xfId="0" applyFont="1"/>
    <xf numFmtId="0" fontId="15" fillId="0" borderId="0" xfId="0" applyFont="1"/>
    <xf numFmtId="0" fontId="0" fillId="3" borderId="0" xfId="0" applyFill="1"/>
    <xf numFmtId="16" fontId="0" fillId="3" borderId="0" xfId="0" applyNumberFormat="1" applyFill="1"/>
    <xf numFmtId="3" fontId="0" fillId="3" borderId="0" xfId="0" applyNumberFormat="1" applyFill="1"/>
    <xf numFmtId="0" fontId="5" fillId="3" borderId="0" xfId="0" applyFont="1" applyFill="1"/>
    <xf numFmtId="17" fontId="0" fillId="3" borderId="0" xfId="0" applyNumberFormat="1" applyFill="1"/>
    <xf numFmtId="0" fontId="16" fillId="3" borderId="0" xfId="0" applyFont="1" applyFill="1"/>
    <xf numFmtId="0" fontId="17" fillId="2" borderId="6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oen@oen.ca" TargetMode="External"/><Relationship Id="rId2" Type="http://schemas.openxmlformats.org/officeDocument/2006/relationships/hyperlink" Target="mailto:treasurer@cspb-scbv.ca" TargetMode="External"/><Relationship Id="rId1" Type="http://schemas.openxmlformats.org/officeDocument/2006/relationships/hyperlink" Target="mailto:daya@alcor.concordia.ca?subject=CBA%20website%20comments" TargetMode="External"/><Relationship Id="rId5" Type="http://schemas.openxmlformats.org/officeDocument/2006/relationships/hyperlink" Target="mailto:admin@cif-ifc.org" TargetMode="External"/><Relationship Id="rId4" Type="http://schemas.openxmlformats.org/officeDocument/2006/relationships/hyperlink" Target="mailto:info@conbio.or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53"/>
  <sheetViews>
    <sheetView tabSelected="1" topLeftCell="C1" zoomScale="65" zoomScaleNormal="65" zoomScalePageLayoutView="65" workbookViewId="0">
      <selection activeCell="I9" sqref="I9"/>
    </sheetView>
  </sheetViews>
  <sheetFormatPr defaultColWidth="8.85546875" defaultRowHeight="15"/>
  <cols>
    <col min="1" max="1" width="54" bestFit="1" customWidth="1"/>
    <col min="2" max="2" width="20.42578125" bestFit="1" customWidth="1"/>
    <col min="3" max="3" width="23.85546875" customWidth="1"/>
    <col min="4" max="4" width="20.28515625" customWidth="1"/>
    <col min="5" max="6" width="24.28515625" customWidth="1"/>
    <col min="7" max="7" width="37.28515625" customWidth="1"/>
    <col min="8" max="8" width="69.42578125" customWidth="1"/>
    <col min="9" max="9" width="26.28515625" bestFit="1" customWidth="1"/>
    <col min="10" max="10" width="9.42578125" bestFit="1" customWidth="1"/>
  </cols>
  <sheetData>
    <row r="1" spans="1:10" s="15" customFormat="1">
      <c r="A1" s="39" t="s">
        <v>86</v>
      </c>
      <c r="B1" s="39" t="s">
        <v>85</v>
      </c>
      <c r="C1" s="39" t="s">
        <v>87</v>
      </c>
      <c r="D1" s="39" t="s">
        <v>83</v>
      </c>
      <c r="E1" s="42" t="s">
        <v>160</v>
      </c>
      <c r="F1" s="43"/>
      <c r="G1" s="44"/>
      <c r="H1" s="39" t="s">
        <v>84</v>
      </c>
      <c r="I1" s="41" t="s">
        <v>88</v>
      </c>
      <c r="J1" s="37" t="s">
        <v>23</v>
      </c>
    </row>
    <row r="2" spans="1:10" s="15" customFormat="1">
      <c r="A2" s="40"/>
      <c r="B2" s="40"/>
      <c r="C2" s="40"/>
      <c r="D2" s="40"/>
      <c r="E2" s="14" t="s">
        <v>159</v>
      </c>
      <c r="F2" s="14" t="s">
        <v>162</v>
      </c>
      <c r="G2" s="16" t="s">
        <v>161</v>
      </c>
      <c r="H2" s="40"/>
      <c r="I2" s="38"/>
      <c r="J2" s="38"/>
    </row>
    <row r="3" spans="1:10">
      <c r="A3" t="s">
        <v>93</v>
      </c>
      <c r="B3" t="s">
        <v>124</v>
      </c>
      <c r="C3" t="s">
        <v>133</v>
      </c>
      <c r="D3" s="9">
        <v>37226</v>
      </c>
      <c r="E3" s="28">
        <v>2000</v>
      </c>
      <c r="I3" s="2" t="s">
        <v>72</v>
      </c>
    </row>
    <row r="4" spans="1:10">
      <c r="A4" t="s">
        <v>103</v>
      </c>
      <c r="B4" t="s">
        <v>124</v>
      </c>
      <c r="C4" t="s">
        <v>136</v>
      </c>
      <c r="D4" s="10">
        <v>41610</v>
      </c>
      <c r="E4" s="27">
        <v>2000</v>
      </c>
      <c r="F4" s="12"/>
      <c r="G4" s="12"/>
      <c r="H4" t="s">
        <v>33</v>
      </c>
      <c r="I4" s="3" t="s">
        <v>73</v>
      </c>
    </row>
    <row r="5" spans="1:10">
      <c r="A5" t="s">
        <v>204</v>
      </c>
      <c r="B5" t="s">
        <v>205</v>
      </c>
      <c r="C5" t="s">
        <v>206</v>
      </c>
      <c r="D5" s="10">
        <v>41661</v>
      </c>
      <c r="E5" s="27">
        <v>500</v>
      </c>
      <c r="F5" s="12"/>
      <c r="G5" s="12"/>
      <c r="I5" s="29" t="s">
        <v>207</v>
      </c>
    </row>
    <row r="6" spans="1:10">
      <c r="A6" t="s">
        <v>108</v>
      </c>
      <c r="B6" t="s">
        <v>124</v>
      </c>
      <c r="C6" t="s">
        <v>168</v>
      </c>
      <c r="D6" s="10">
        <v>41611</v>
      </c>
      <c r="E6" s="27"/>
      <c r="I6" s="7" t="s">
        <v>77</v>
      </c>
    </row>
    <row r="7" spans="1:10">
      <c r="A7" t="s">
        <v>122</v>
      </c>
      <c r="B7" t="s">
        <v>124</v>
      </c>
      <c r="C7" t="s">
        <v>169</v>
      </c>
      <c r="D7" s="10">
        <v>41611</v>
      </c>
      <c r="E7" s="27">
        <v>0</v>
      </c>
      <c r="I7" s="7" t="s">
        <v>77</v>
      </c>
    </row>
    <row r="8" spans="1:10">
      <c r="A8" t="s">
        <v>212</v>
      </c>
      <c r="B8" t="s">
        <v>124</v>
      </c>
      <c r="C8" t="s">
        <v>141</v>
      </c>
      <c r="D8" s="10">
        <v>41611</v>
      </c>
      <c r="E8" s="27">
        <v>940</v>
      </c>
      <c r="G8" t="s">
        <v>44</v>
      </c>
      <c r="I8" s="7" t="s">
        <v>77</v>
      </c>
      <c r="J8" t="s">
        <v>214</v>
      </c>
    </row>
    <row r="9" spans="1:10">
      <c r="A9" t="s">
        <v>104</v>
      </c>
      <c r="B9" t="s">
        <v>124</v>
      </c>
      <c r="E9" s="27">
        <v>500</v>
      </c>
      <c r="H9" t="s">
        <v>165</v>
      </c>
      <c r="I9" s="4" t="s">
        <v>82</v>
      </c>
    </row>
    <row r="10" spans="1:10">
      <c r="A10" t="s">
        <v>105</v>
      </c>
      <c r="B10" t="s">
        <v>124</v>
      </c>
      <c r="E10" s="27"/>
      <c r="I10" s="4" t="s">
        <v>82</v>
      </c>
    </row>
    <row r="11" spans="1:10">
      <c r="A11" t="s">
        <v>211</v>
      </c>
      <c r="B11" t="s">
        <v>124</v>
      </c>
      <c r="C11" t="s">
        <v>134</v>
      </c>
      <c r="D11" s="9">
        <v>37226</v>
      </c>
      <c r="E11" s="27">
        <v>2000</v>
      </c>
      <c r="I11" s="2" t="s">
        <v>72</v>
      </c>
    </row>
    <row r="12" spans="1:10" s="31" customFormat="1">
      <c r="A12" s="31" t="s">
        <v>106</v>
      </c>
      <c r="B12" s="31" t="s">
        <v>124</v>
      </c>
      <c r="C12" s="31" t="s">
        <v>21</v>
      </c>
      <c r="D12" s="32">
        <v>41615</v>
      </c>
      <c r="E12" s="33">
        <v>1000</v>
      </c>
      <c r="H12" s="31" t="s">
        <v>24</v>
      </c>
      <c r="I12" s="34" t="s">
        <v>74</v>
      </c>
    </row>
    <row r="13" spans="1:10">
      <c r="A13" t="s">
        <v>123</v>
      </c>
      <c r="B13" t="s">
        <v>124</v>
      </c>
      <c r="C13" t="s">
        <v>132</v>
      </c>
      <c r="D13" s="10">
        <v>41610</v>
      </c>
      <c r="E13" s="27">
        <v>550</v>
      </c>
      <c r="G13" t="s">
        <v>94</v>
      </c>
      <c r="H13" t="s">
        <v>203</v>
      </c>
      <c r="I13" s="8" t="s">
        <v>81</v>
      </c>
    </row>
    <row r="14" spans="1:10">
      <c r="A14" t="s">
        <v>107</v>
      </c>
      <c r="B14" t="s">
        <v>124</v>
      </c>
      <c r="E14" s="27"/>
      <c r="I14" s="6" t="s">
        <v>75</v>
      </c>
    </row>
    <row r="15" spans="1:10">
      <c r="A15" t="s">
        <v>92</v>
      </c>
      <c r="B15" t="s">
        <v>125</v>
      </c>
      <c r="C15" t="s">
        <v>135</v>
      </c>
      <c r="D15" s="9">
        <v>37226</v>
      </c>
      <c r="E15" s="27"/>
      <c r="H15" t="s">
        <v>10</v>
      </c>
      <c r="I15" s="29" t="s">
        <v>28</v>
      </c>
    </row>
    <row r="16" spans="1:10" s="31" customFormat="1">
      <c r="A16" s="31" t="s">
        <v>131</v>
      </c>
      <c r="B16" s="31" t="s">
        <v>181</v>
      </c>
      <c r="D16" s="35"/>
      <c r="E16" s="33">
        <v>1250</v>
      </c>
      <c r="G16" s="31" t="s">
        <v>182</v>
      </c>
      <c r="H16" s="31" t="s">
        <v>184</v>
      </c>
      <c r="I16" s="36" t="s">
        <v>183</v>
      </c>
    </row>
    <row r="17" spans="1:10">
      <c r="A17" t="s">
        <v>67</v>
      </c>
      <c r="B17" t="s">
        <v>124</v>
      </c>
      <c r="C17" t="s">
        <v>11</v>
      </c>
      <c r="D17" s="9" t="s">
        <v>12</v>
      </c>
      <c r="E17" s="27"/>
      <c r="H17" t="s">
        <v>13</v>
      </c>
      <c r="I17" s="5" t="s">
        <v>74</v>
      </c>
    </row>
    <row r="18" spans="1:10">
      <c r="A18" t="s">
        <v>109</v>
      </c>
      <c r="B18" t="s">
        <v>210</v>
      </c>
      <c r="C18" t="s">
        <v>35</v>
      </c>
      <c r="D18" s="10">
        <v>41611</v>
      </c>
      <c r="E18" s="27">
        <v>250</v>
      </c>
      <c r="G18" t="s">
        <v>95</v>
      </c>
      <c r="H18" t="s">
        <v>202</v>
      </c>
      <c r="I18" s="8" t="s">
        <v>81</v>
      </c>
    </row>
    <row r="19" spans="1:10">
      <c r="A19" t="s">
        <v>126</v>
      </c>
      <c r="B19" t="s">
        <v>130</v>
      </c>
      <c r="C19" t="s">
        <v>176</v>
      </c>
      <c r="D19" s="10">
        <v>41615</v>
      </c>
      <c r="E19" s="27"/>
      <c r="H19" t="s">
        <v>52</v>
      </c>
      <c r="I19" s="30" t="s">
        <v>129</v>
      </c>
    </row>
    <row r="20" spans="1:10" s="31" customFormat="1">
      <c r="A20" s="31" t="s">
        <v>127</v>
      </c>
      <c r="B20" s="31" t="s">
        <v>25</v>
      </c>
      <c r="C20" s="31" t="s">
        <v>177</v>
      </c>
      <c r="D20" s="32">
        <v>41615</v>
      </c>
      <c r="E20" s="33">
        <v>200</v>
      </c>
      <c r="G20" s="31" t="s">
        <v>102</v>
      </c>
      <c r="H20" s="31" t="s">
        <v>7</v>
      </c>
      <c r="I20" s="34" t="s">
        <v>74</v>
      </c>
    </row>
    <row r="21" spans="1:10">
      <c r="A21" t="s">
        <v>128</v>
      </c>
      <c r="B21" t="s">
        <v>130</v>
      </c>
      <c r="C21" t="s">
        <v>156</v>
      </c>
      <c r="D21" s="10">
        <v>41615</v>
      </c>
      <c r="E21" s="27">
        <v>0</v>
      </c>
      <c r="H21" t="s">
        <v>118</v>
      </c>
      <c r="I21" s="1" t="s">
        <v>129</v>
      </c>
    </row>
    <row r="22" spans="1:10">
      <c r="A22" t="s">
        <v>163</v>
      </c>
      <c r="B22" t="s">
        <v>25</v>
      </c>
      <c r="C22" t="s">
        <v>173</v>
      </c>
      <c r="D22" s="10">
        <v>41611</v>
      </c>
      <c r="E22" s="27"/>
      <c r="H22" t="s">
        <v>164</v>
      </c>
      <c r="I22" s="7" t="s">
        <v>77</v>
      </c>
    </row>
    <row r="23" spans="1:10">
      <c r="A23" t="s">
        <v>171</v>
      </c>
      <c r="B23" t="s">
        <v>25</v>
      </c>
      <c r="C23" t="s">
        <v>172</v>
      </c>
      <c r="D23" s="10">
        <v>41611</v>
      </c>
      <c r="E23" s="27">
        <v>0</v>
      </c>
      <c r="H23" t="s">
        <v>34</v>
      </c>
      <c r="I23" s="7" t="s">
        <v>77</v>
      </c>
    </row>
    <row r="24" spans="1:10">
      <c r="A24" t="s">
        <v>139</v>
      </c>
      <c r="B24" t="s">
        <v>25</v>
      </c>
      <c r="C24" t="s">
        <v>140</v>
      </c>
      <c r="D24" s="10">
        <v>41611</v>
      </c>
      <c r="E24" s="27">
        <v>0</v>
      </c>
      <c r="H24" t="s">
        <v>34</v>
      </c>
      <c r="I24" s="7" t="s">
        <v>77</v>
      </c>
    </row>
    <row r="25" spans="1:10">
      <c r="A25" t="s">
        <v>14</v>
      </c>
      <c r="B25" t="s">
        <v>25</v>
      </c>
      <c r="C25" t="s">
        <v>98</v>
      </c>
      <c r="D25" s="10">
        <v>41617</v>
      </c>
      <c r="E25" s="27"/>
      <c r="H25" t="s">
        <v>99</v>
      </c>
      <c r="I25" s="7" t="s">
        <v>77</v>
      </c>
    </row>
    <row r="26" spans="1:10">
      <c r="A26" t="s">
        <v>17</v>
      </c>
      <c r="B26" t="s">
        <v>25</v>
      </c>
      <c r="C26" t="s">
        <v>16</v>
      </c>
      <c r="D26" s="10">
        <v>41617</v>
      </c>
      <c r="E26" s="27">
        <v>0</v>
      </c>
      <c r="H26" t="s">
        <v>34</v>
      </c>
      <c r="I26" s="7" t="s">
        <v>77</v>
      </c>
    </row>
    <row r="27" spans="1:10">
      <c r="A27" t="s">
        <v>5</v>
      </c>
      <c r="B27" t="s">
        <v>25</v>
      </c>
      <c r="C27" t="s">
        <v>15</v>
      </c>
      <c r="D27" s="10">
        <v>41617</v>
      </c>
      <c r="E27" s="27"/>
      <c r="I27" s="7" t="s">
        <v>77</v>
      </c>
    </row>
    <row r="28" spans="1:10">
      <c r="A28" t="s">
        <v>208</v>
      </c>
      <c r="B28" t="s">
        <v>209</v>
      </c>
      <c r="C28" t="s">
        <v>157</v>
      </c>
      <c r="D28" s="10">
        <v>41615</v>
      </c>
      <c r="E28" s="27"/>
      <c r="I28" s="5" t="s">
        <v>74</v>
      </c>
    </row>
    <row r="29" spans="1:10">
      <c r="A29" t="s">
        <v>76</v>
      </c>
      <c r="B29" t="s">
        <v>209</v>
      </c>
      <c r="C29" t="s">
        <v>97</v>
      </c>
      <c r="D29" s="10">
        <v>41620</v>
      </c>
      <c r="E29" s="27"/>
      <c r="H29" t="s">
        <v>100</v>
      </c>
      <c r="I29" s="7" t="s">
        <v>77</v>
      </c>
    </row>
    <row r="30" spans="1:10">
      <c r="A30" t="s">
        <v>170</v>
      </c>
      <c r="B30" t="s">
        <v>209</v>
      </c>
      <c r="C30" t="s">
        <v>101</v>
      </c>
      <c r="D30" s="10">
        <v>41611</v>
      </c>
      <c r="E30" s="27"/>
      <c r="H30" t="s">
        <v>34</v>
      </c>
      <c r="I30" s="7" t="s">
        <v>77</v>
      </c>
    </row>
    <row r="31" spans="1:10">
      <c r="A31" t="s">
        <v>19</v>
      </c>
      <c r="B31" t="s">
        <v>124</v>
      </c>
      <c r="C31" t="s">
        <v>20</v>
      </c>
      <c r="D31" s="10"/>
      <c r="E31" s="27">
        <v>500</v>
      </c>
      <c r="G31" t="s">
        <v>22</v>
      </c>
      <c r="I31" s="7" t="s">
        <v>77</v>
      </c>
      <c r="J31" t="s">
        <v>213</v>
      </c>
    </row>
    <row r="32" spans="1:10">
      <c r="A32" t="s">
        <v>78</v>
      </c>
      <c r="B32" t="s">
        <v>209</v>
      </c>
      <c r="C32" t="s">
        <v>36</v>
      </c>
      <c r="D32" s="10" t="s">
        <v>50</v>
      </c>
      <c r="E32" s="27">
        <v>0</v>
      </c>
      <c r="H32" t="s">
        <v>34</v>
      </c>
      <c r="I32" s="8" t="s">
        <v>81</v>
      </c>
    </row>
    <row r="33" spans="1:9">
      <c r="A33" t="s">
        <v>79</v>
      </c>
      <c r="B33" t="s">
        <v>209</v>
      </c>
      <c r="C33" t="s">
        <v>142</v>
      </c>
      <c r="D33" s="10" t="s">
        <v>50</v>
      </c>
      <c r="E33" s="27"/>
      <c r="I33" s="8" t="s">
        <v>81</v>
      </c>
    </row>
    <row r="34" spans="1:9">
      <c r="A34" t="s">
        <v>119</v>
      </c>
      <c r="B34" t="s">
        <v>209</v>
      </c>
      <c r="C34" t="s">
        <v>143</v>
      </c>
      <c r="D34" s="10" t="s">
        <v>50</v>
      </c>
      <c r="E34" s="27">
        <v>0</v>
      </c>
      <c r="H34" t="s">
        <v>34</v>
      </c>
      <c r="I34" s="8" t="s">
        <v>81</v>
      </c>
    </row>
    <row r="35" spans="1:9">
      <c r="A35" t="s">
        <v>80</v>
      </c>
      <c r="B35" t="s">
        <v>209</v>
      </c>
      <c r="C35" t="s">
        <v>137</v>
      </c>
      <c r="D35" s="10">
        <v>41610</v>
      </c>
      <c r="E35" s="27">
        <v>0</v>
      </c>
      <c r="H35" t="s">
        <v>34</v>
      </c>
      <c r="I35" s="8" t="s">
        <v>81</v>
      </c>
    </row>
    <row r="36" spans="1:9">
      <c r="A36" t="s">
        <v>89</v>
      </c>
      <c r="B36" t="s">
        <v>209</v>
      </c>
      <c r="C36" t="s">
        <v>144</v>
      </c>
      <c r="D36" s="10" t="s">
        <v>50</v>
      </c>
      <c r="E36" s="27">
        <v>0</v>
      </c>
      <c r="H36" t="s">
        <v>6</v>
      </c>
      <c r="I36" s="8" t="s">
        <v>81</v>
      </c>
    </row>
    <row r="37" spans="1:9">
      <c r="A37" t="s">
        <v>120</v>
      </c>
      <c r="B37" t="s">
        <v>209</v>
      </c>
      <c r="C37" t="s">
        <v>145</v>
      </c>
      <c r="D37" s="10" t="s">
        <v>50</v>
      </c>
      <c r="E37" s="27"/>
      <c r="H37" t="s">
        <v>138</v>
      </c>
      <c r="I37" s="8" t="s">
        <v>81</v>
      </c>
    </row>
    <row r="38" spans="1:9">
      <c r="A38" t="s">
        <v>91</v>
      </c>
      <c r="B38" t="s">
        <v>209</v>
      </c>
      <c r="C38" t="s">
        <v>146</v>
      </c>
      <c r="D38" s="10" t="s">
        <v>50</v>
      </c>
      <c r="E38" s="27"/>
      <c r="I38" s="8" t="s">
        <v>81</v>
      </c>
    </row>
    <row r="39" spans="1:9">
      <c r="A39" t="s">
        <v>90</v>
      </c>
      <c r="B39" t="s">
        <v>209</v>
      </c>
      <c r="C39" t="s">
        <v>174</v>
      </c>
      <c r="D39" s="10" t="s">
        <v>50</v>
      </c>
      <c r="E39" s="27"/>
      <c r="I39" s="8" t="s">
        <v>81</v>
      </c>
    </row>
    <row r="40" spans="1:9">
      <c r="A40" t="s">
        <v>121</v>
      </c>
      <c r="B40" t="s">
        <v>209</v>
      </c>
      <c r="C40" t="s">
        <v>175</v>
      </c>
      <c r="D40" s="10" t="s">
        <v>50</v>
      </c>
      <c r="E40" s="27"/>
      <c r="I40" s="8" t="s">
        <v>81</v>
      </c>
    </row>
    <row r="41" spans="1:9">
      <c r="A41" t="s">
        <v>60</v>
      </c>
      <c r="B41" t="s">
        <v>61</v>
      </c>
      <c r="C41" t="s">
        <v>117</v>
      </c>
      <c r="D41" s="10">
        <v>41612</v>
      </c>
      <c r="E41" s="27"/>
      <c r="H41" t="s">
        <v>40</v>
      </c>
      <c r="I41" s="3" t="s">
        <v>73</v>
      </c>
    </row>
    <row r="42" spans="1:9">
      <c r="A42" t="s">
        <v>62</v>
      </c>
      <c r="B42" t="s">
        <v>0</v>
      </c>
      <c r="C42" s="11" t="s">
        <v>185</v>
      </c>
      <c r="D42" s="10">
        <v>41612</v>
      </c>
      <c r="E42" s="27"/>
      <c r="F42" t="s">
        <v>158</v>
      </c>
      <c r="I42" s="3" t="s">
        <v>73</v>
      </c>
    </row>
    <row r="43" spans="1:9">
      <c r="A43" t="s">
        <v>65</v>
      </c>
      <c r="B43" t="s">
        <v>0</v>
      </c>
      <c r="C43" s="11" t="s">
        <v>66</v>
      </c>
      <c r="D43" s="10">
        <v>41612</v>
      </c>
      <c r="E43" s="27"/>
      <c r="H43" t="s">
        <v>40</v>
      </c>
      <c r="I43" s="3" t="s">
        <v>73</v>
      </c>
    </row>
    <row r="44" spans="1:9">
      <c r="A44" t="s">
        <v>1</v>
      </c>
      <c r="B44" t="s">
        <v>166</v>
      </c>
      <c r="C44" t="s">
        <v>41</v>
      </c>
      <c r="D44" s="10">
        <v>41612</v>
      </c>
      <c r="E44" s="27">
        <v>500</v>
      </c>
      <c r="H44" t="s">
        <v>42</v>
      </c>
      <c r="I44" s="3" t="s">
        <v>73</v>
      </c>
    </row>
    <row r="45" spans="1:9">
      <c r="A45" t="s">
        <v>167</v>
      </c>
      <c r="B45" t="s">
        <v>0</v>
      </c>
      <c r="C45" s="13" t="s">
        <v>96</v>
      </c>
      <c r="D45" s="10">
        <v>41612</v>
      </c>
      <c r="E45" s="27">
        <v>0</v>
      </c>
      <c r="H45" t="s">
        <v>49</v>
      </c>
      <c r="I45" s="3" t="s">
        <v>73</v>
      </c>
    </row>
    <row r="46" spans="1:9">
      <c r="A46" t="s">
        <v>63</v>
      </c>
      <c r="B46" t="s">
        <v>0</v>
      </c>
      <c r="C46" s="11" t="s">
        <v>64</v>
      </c>
      <c r="D46" s="10">
        <v>41612</v>
      </c>
      <c r="E46" s="27"/>
      <c r="H46" t="s">
        <v>40</v>
      </c>
      <c r="I46" s="3" t="s">
        <v>73</v>
      </c>
    </row>
    <row r="47" spans="1:9">
      <c r="A47" t="s">
        <v>68</v>
      </c>
      <c r="B47" t="s">
        <v>0</v>
      </c>
      <c r="C47" t="s">
        <v>69</v>
      </c>
      <c r="D47" s="10">
        <v>41612</v>
      </c>
      <c r="E47" s="27"/>
      <c r="H47" t="s">
        <v>51</v>
      </c>
      <c r="I47" s="3" t="s">
        <v>73</v>
      </c>
    </row>
    <row r="48" spans="1:9">
      <c r="A48" t="s">
        <v>70</v>
      </c>
      <c r="B48" t="s">
        <v>0</v>
      </c>
      <c r="C48" s="11" t="s">
        <v>71</v>
      </c>
      <c r="D48" s="10">
        <v>41612</v>
      </c>
      <c r="E48" s="27"/>
      <c r="H48" t="s">
        <v>40</v>
      </c>
      <c r="I48" s="3" t="s">
        <v>73</v>
      </c>
    </row>
    <row r="49" spans="1:6" s="19" customFormat="1">
      <c r="A49" s="19" t="s">
        <v>8</v>
      </c>
      <c r="E49" s="26">
        <f>SUM(E3:E48)</f>
        <v>12190</v>
      </c>
      <c r="F49" s="26">
        <f>SUM(F3:F48)</f>
        <v>0</v>
      </c>
    </row>
    <row r="52" spans="1:6">
      <c r="A52" t="s">
        <v>9</v>
      </c>
      <c r="E52" s="27">
        <v>7000</v>
      </c>
    </row>
    <row r="53" spans="1:6">
      <c r="E53" s="27"/>
    </row>
  </sheetData>
  <mergeCells count="8">
    <mergeCell ref="J1:J2"/>
    <mergeCell ref="H1:H2"/>
    <mergeCell ref="I1:I2"/>
    <mergeCell ref="E1:G1"/>
    <mergeCell ref="A1:A2"/>
    <mergeCell ref="B1:B2"/>
    <mergeCell ref="C1:C2"/>
    <mergeCell ref="D1:D2"/>
  </mergeCells>
  <phoneticPr fontId="11" type="noConversion"/>
  <hyperlinks>
    <hyperlink ref="C42" r:id="rId1"/>
    <hyperlink ref="C46" r:id="rId2"/>
    <hyperlink ref="C43" r:id="rId3"/>
    <hyperlink ref="C48" r:id="rId4"/>
    <hyperlink ref="C45" r:id="rId5"/>
  </hyperlinks>
  <pageMargins left="0.7" right="0.7" top="0.75" bottom="0.75" header="0.3" footer="0.3"/>
  <pageSetup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D42"/>
  <sheetViews>
    <sheetView zoomScale="80" zoomScaleNormal="80" zoomScalePageLayoutView="80" workbookViewId="0">
      <selection activeCell="A16" sqref="A16"/>
    </sheetView>
  </sheetViews>
  <sheetFormatPr defaultColWidth="8.85546875" defaultRowHeight="15"/>
  <cols>
    <col min="1" max="1" width="48.140625" bestFit="1" customWidth="1"/>
    <col min="2" max="2" width="9.85546875" style="17" bestFit="1" customWidth="1"/>
    <col min="3" max="3" width="30" style="17" bestFit="1" customWidth="1"/>
    <col min="4" max="4" width="67.140625" customWidth="1"/>
  </cols>
  <sheetData>
    <row r="1" spans="1:4">
      <c r="A1" s="45" t="s">
        <v>4</v>
      </c>
      <c r="B1" s="46"/>
      <c r="C1" s="46"/>
      <c r="D1" s="46"/>
    </row>
    <row r="2" spans="1:4">
      <c r="A2" s="19"/>
    </row>
    <row r="3" spans="1:4">
      <c r="A3" s="19" t="s">
        <v>3</v>
      </c>
    </row>
    <row r="5" spans="1:4">
      <c r="A5" s="24" t="s">
        <v>2</v>
      </c>
      <c r="B5" s="25" t="s">
        <v>59</v>
      </c>
      <c r="C5" s="25" t="s">
        <v>58</v>
      </c>
      <c r="D5" s="24" t="s">
        <v>57</v>
      </c>
    </row>
    <row r="6" spans="1:4">
      <c r="A6" s="22" t="s">
        <v>56</v>
      </c>
    </row>
    <row r="7" spans="1:4">
      <c r="A7" t="s">
        <v>55</v>
      </c>
      <c r="B7" s="17">
        <v>700</v>
      </c>
      <c r="D7" t="s">
        <v>54</v>
      </c>
    </row>
    <row r="8" spans="1:4">
      <c r="A8" t="s">
        <v>53</v>
      </c>
      <c r="B8" s="17">
        <v>908.38</v>
      </c>
      <c r="D8" t="s">
        <v>155</v>
      </c>
    </row>
    <row r="9" spans="1:4">
      <c r="A9" t="s">
        <v>154</v>
      </c>
      <c r="B9" s="17">
        <v>463.38</v>
      </c>
      <c r="D9" t="s">
        <v>153</v>
      </c>
    </row>
    <row r="10" spans="1:4">
      <c r="A10" t="s">
        <v>152</v>
      </c>
      <c r="B10" s="18">
        <f>SUM(B7:B9)</f>
        <v>2071.7600000000002</v>
      </c>
      <c r="C10" s="18"/>
    </row>
    <row r="11" spans="1:4">
      <c r="B11" s="18"/>
      <c r="C11" s="18"/>
    </row>
    <row r="12" spans="1:4">
      <c r="A12" s="19" t="s">
        <v>151</v>
      </c>
    </row>
    <row r="13" spans="1:4">
      <c r="A13" t="s">
        <v>150</v>
      </c>
      <c r="B13" s="17">
        <v>1803.38</v>
      </c>
      <c r="D13" t="s">
        <v>149</v>
      </c>
    </row>
    <row r="14" spans="1:4">
      <c r="A14" t="s">
        <v>148</v>
      </c>
      <c r="B14" s="17">
        <v>800</v>
      </c>
      <c r="D14" t="s">
        <v>147</v>
      </c>
    </row>
    <row r="15" spans="1:4">
      <c r="A15" t="s">
        <v>32</v>
      </c>
      <c r="B15" s="17">
        <v>2668.5</v>
      </c>
      <c r="D15" t="s">
        <v>31</v>
      </c>
    </row>
    <row r="16" spans="1:4">
      <c r="A16" t="s">
        <v>30</v>
      </c>
      <c r="B16" s="17">
        <v>2694.45</v>
      </c>
      <c r="D16" t="s">
        <v>29</v>
      </c>
    </row>
    <row r="17" spans="1:4">
      <c r="A17" t="s">
        <v>27</v>
      </c>
      <c r="B17" s="17">
        <v>2712.06</v>
      </c>
      <c r="D17" t="s">
        <v>26</v>
      </c>
    </row>
    <row r="18" spans="1:4">
      <c r="A18" t="s">
        <v>48</v>
      </c>
      <c r="B18" s="17">
        <v>1729</v>
      </c>
      <c r="D18" t="s">
        <v>47</v>
      </c>
    </row>
    <row r="19" spans="1:4">
      <c r="A19" s="20" t="s">
        <v>46</v>
      </c>
      <c r="B19" s="18">
        <f>SUM(B13:B18)</f>
        <v>12407.39</v>
      </c>
      <c r="C19" s="18"/>
    </row>
    <row r="20" spans="1:4">
      <c r="A20" s="20"/>
      <c r="B20" s="18"/>
      <c r="C20" s="18"/>
    </row>
    <row r="21" spans="1:4">
      <c r="A21" s="22" t="s">
        <v>45</v>
      </c>
    </row>
    <row r="22" spans="1:4">
      <c r="A22" s="20" t="s">
        <v>44</v>
      </c>
      <c r="B22" s="17">
        <v>940</v>
      </c>
      <c r="C22" s="17" t="s">
        <v>178</v>
      </c>
      <c r="D22" t="s">
        <v>43</v>
      </c>
    </row>
    <row r="23" spans="1:4">
      <c r="A23" s="20" t="s">
        <v>116</v>
      </c>
      <c r="B23" s="17">
        <v>250</v>
      </c>
      <c r="C23" s="17" t="s">
        <v>115</v>
      </c>
      <c r="D23" t="s">
        <v>114</v>
      </c>
    </row>
    <row r="24" spans="1:4">
      <c r="A24" s="20" t="s">
        <v>113</v>
      </c>
      <c r="B24" s="17">
        <v>51.8</v>
      </c>
      <c r="D24" t="s">
        <v>112</v>
      </c>
    </row>
    <row r="25" spans="1:4">
      <c r="A25" s="20" t="s">
        <v>201</v>
      </c>
      <c r="B25" s="18">
        <f>SUM(B22:B24)</f>
        <v>1241.8</v>
      </c>
      <c r="C25" s="18"/>
    </row>
    <row r="26" spans="1:4">
      <c r="A26" s="20"/>
      <c r="B26" s="18"/>
      <c r="C26" s="18"/>
    </row>
    <row r="27" spans="1:4">
      <c r="A27" s="22" t="s">
        <v>200</v>
      </c>
    </row>
    <row r="28" spans="1:4">
      <c r="A28" s="22"/>
      <c r="C28" s="17" t="s">
        <v>18</v>
      </c>
    </row>
    <row r="29" spans="1:4">
      <c r="A29" s="20" t="s">
        <v>199</v>
      </c>
      <c r="B29" s="17">
        <v>100</v>
      </c>
      <c r="D29" s="23" t="s">
        <v>179</v>
      </c>
    </row>
    <row r="30" spans="1:4">
      <c r="A30" s="20" t="s">
        <v>197</v>
      </c>
      <c r="B30" s="17">
        <v>1020</v>
      </c>
      <c r="D30" t="s">
        <v>196</v>
      </c>
    </row>
    <row r="31" spans="1:4">
      <c r="A31" s="20" t="s">
        <v>195</v>
      </c>
      <c r="B31" s="17">
        <v>400</v>
      </c>
      <c r="C31" s="17" t="s">
        <v>198</v>
      </c>
      <c r="D31" t="s">
        <v>193</v>
      </c>
    </row>
    <row r="32" spans="1:4">
      <c r="A32" s="20" t="s">
        <v>194</v>
      </c>
      <c r="B32" s="17">
        <v>400</v>
      </c>
      <c r="D32" t="s">
        <v>193</v>
      </c>
    </row>
    <row r="33" spans="1:4">
      <c r="A33" s="20" t="s">
        <v>192</v>
      </c>
      <c r="B33" s="18">
        <f>SUM(B29:B32)</f>
        <v>1920</v>
      </c>
      <c r="C33" s="18"/>
    </row>
    <row r="34" spans="1:4">
      <c r="A34" s="20"/>
      <c r="B34" s="18"/>
      <c r="C34" s="18"/>
    </row>
    <row r="35" spans="1:4">
      <c r="A35" s="22" t="s">
        <v>191</v>
      </c>
    </row>
    <row r="36" spans="1:4">
      <c r="A36" s="21" t="s">
        <v>190</v>
      </c>
      <c r="B36" s="17">
        <v>300</v>
      </c>
      <c r="C36" s="17" t="s">
        <v>189</v>
      </c>
      <c r="D36" t="s">
        <v>180</v>
      </c>
    </row>
    <row r="37" spans="1:4">
      <c r="A37" s="20" t="s">
        <v>188</v>
      </c>
      <c r="B37" s="17">
        <v>0</v>
      </c>
      <c r="D37" t="s">
        <v>187</v>
      </c>
    </row>
    <row r="38" spans="1:4">
      <c r="A38" s="20" t="s">
        <v>186</v>
      </c>
      <c r="B38" s="17">
        <v>120</v>
      </c>
      <c r="D38" t="s">
        <v>39</v>
      </c>
    </row>
    <row r="39" spans="1:4">
      <c r="A39" s="20" t="s">
        <v>38</v>
      </c>
      <c r="B39" s="17">
        <v>156</v>
      </c>
      <c r="D39" t="s">
        <v>37</v>
      </c>
    </row>
    <row r="40" spans="1:4">
      <c r="A40" s="20" t="s">
        <v>111</v>
      </c>
      <c r="B40" s="18">
        <f>SUM(B36:B39)</f>
        <v>576</v>
      </c>
      <c r="C40" s="18"/>
    </row>
    <row r="41" spans="1:4">
      <c r="A41" s="20"/>
      <c r="B41" s="18"/>
      <c r="C41" s="18"/>
    </row>
    <row r="42" spans="1:4">
      <c r="A42" s="19" t="s">
        <v>110</v>
      </c>
      <c r="B42" s="18">
        <f>SUM(B10,B19,B25,B33,B40)</f>
        <v>18216.949999999997</v>
      </c>
      <c r="C42" s="18"/>
    </row>
  </sheetData>
  <mergeCells count="1">
    <mergeCell ref="A1:D1"/>
  </mergeCells>
  <phoneticPr fontId="11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8.85546875" defaultRowHeight="15"/>
  <sheetData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Funders</vt:lpstr>
      <vt:lpstr>Budget-tracking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Heather McDonald Kinkaid</dc:creator>
  <cp:lastModifiedBy>Jamie</cp:lastModifiedBy>
  <dcterms:created xsi:type="dcterms:W3CDTF">2013-11-24T14:46:30Z</dcterms:created>
  <dcterms:modified xsi:type="dcterms:W3CDTF">2014-04-22T02:19:00Z</dcterms:modified>
</cp:coreProperties>
</file>