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100" yWindow="0" windowWidth="24260" windowHeight="15460" tabRatio="500" activeTab="2"/>
  </bookViews>
  <sheets>
    <sheet name="100" sheetId="1" r:id="rId1"/>
    <sheet name="150" sheetId="2" r:id="rId2"/>
    <sheet name="20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" l="1"/>
  <c r="D87" i="3"/>
  <c r="D73" i="2"/>
  <c r="D87" i="2"/>
  <c r="D81" i="1"/>
  <c r="D83" i="1"/>
  <c r="D84" i="1"/>
  <c r="D86" i="1"/>
  <c r="D74" i="1"/>
  <c r="D88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45" i="3"/>
  <c r="D64" i="3"/>
  <c r="D69" i="3"/>
  <c r="D63" i="3"/>
  <c r="D66" i="3"/>
  <c r="D67" i="3"/>
  <c r="D75" i="3"/>
  <c r="D62" i="3"/>
  <c r="D65" i="3"/>
  <c r="D68" i="3"/>
  <c r="D70" i="3"/>
  <c r="D72" i="3"/>
  <c r="D74" i="3"/>
  <c r="D76" i="3"/>
  <c r="D77" i="3"/>
  <c r="D78" i="3"/>
  <c r="D79" i="3"/>
  <c r="D80" i="3"/>
  <c r="D81" i="3"/>
  <c r="D82" i="3"/>
  <c r="D83" i="3"/>
  <c r="D84" i="3"/>
  <c r="D85" i="3"/>
  <c r="D86" i="3"/>
  <c r="D39" i="3"/>
  <c r="D30" i="3"/>
  <c r="D31" i="3"/>
  <c r="D32" i="3"/>
  <c r="D33" i="3"/>
  <c r="D34" i="3"/>
  <c r="D35" i="3"/>
  <c r="D36" i="3"/>
  <c r="D37" i="3"/>
  <c r="D38" i="3"/>
  <c r="B29" i="3"/>
  <c r="D29" i="3"/>
  <c r="D9" i="3"/>
  <c r="D10" i="3"/>
  <c r="D11" i="3"/>
  <c r="D12" i="3"/>
  <c r="B8" i="3"/>
  <c r="D8" i="3"/>
  <c r="D14" i="3"/>
  <c r="D15" i="3"/>
  <c r="D16" i="3"/>
  <c r="B13" i="3"/>
  <c r="D13" i="3"/>
  <c r="D18" i="3"/>
  <c r="D19" i="3"/>
  <c r="D20" i="3"/>
  <c r="B17" i="3"/>
  <c r="D17" i="3"/>
  <c r="D22" i="3"/>
  <c r="D23" i="3"/>
  <c r="D24" i="3"/>
  <c r="B21" i="3"/>
  <c r="D21" i="3"/>
  <c r="D26" i="3"/>
  <c r="D27" i="3"/>
  <c r="D28" i="3"/>
  <c r="B25" i="3"/>
  <c r="D25" i="3"/>
  <c r="D4" i="3"/>
  <c r="D5" i="3"/>
  <c r="D6" i="3"/>
  <c r="D64" i="2"/>
  <c r="D69" i="2"/>
  <c r="D63" i="2"/>
  <c r="D66" i="2"/>
  <c r="D67" i="2"/>
  <c r="D75" i="2"/>
  <c r="D80" i="2"/>
  <c r="D82" i="2"/>
  <c r="D83" i="2"/>
  <c r="D85" i="2"/>
  <c r="D62" i="2"/>
  <c r="D65" i="2"/>
  <c r="D68" i="2"/>
  <c r="D70" i="2"/>
  <c r="D72" i="2"/>
  <c r="D74" i="2"/>
  <c r="D76" i="2"/>
  <c r="D77" i="2"/>
  <c r="D78" i="2"/>
  <c r="D79" i="2"/>
  <c r="D81" i="2"/>
  <c r="D84" i="2"/>
  <c r="D86" i="2"/>
  <c r="D39" i="2"/>
  <c r="D30" i="2"/>
  <c r="D31" i="2"/>
  <c r="D32" i="2"/>
  <c r="D33" i="2"/>
  <c r="D34" i="2"/>
  <c r="D35" i="2"/>
  <c r="D36" i="2"/>
  <c r="D37" i="2"/>
  <c r="D38" i="2"/>
  <c r="B29" i="2"/>
  <c r="D29" i="2"/>
  <c r="D26" i="2"/>
  <c r="D27" i="2"/>
  <c r="D28" i="2"/>
  <c r="B25" i="2"/>
  <c r="D25" i="2"/>
  <c r="D22" i="2"/>
  <c r="D23" i="2"/>
  <c r="D24" i="2"/>
  <c r="B21" i="2"/>
  <c r="D21" i="2"/>
  <c r="D18" i="2"/>
  <c r="D19" i="2"/>
  <c r="D20" i="2"/>
  <c r="B17" i="2"/>
  <c r="D17" i="2"/>
  <c r="D14" i="2"/>
  <c r="D15" i="2"/>
  <c r="D16" i="2"/>
  <c r="B13" i="2"/>
  <c r="D13" i="2"/>
  <c r="D9" i="2"/>
  <c r="D10" i="2"/>
  <c r="D11" i="2"/>
  <c r="D12" i="2"/>
  <c r="B8" i="2"/>
  <c r="D8" i="2"/>
  <c r="D4" i="2"/>
  <c r="D5" i="2"/>
  <c r="D6" i="2"/>
  <c r="D4" i="1"/>
  <c r="D5" i="1"/>
  <c r="D6" i="1"/>
  <c r="D7" i="1"/>
  <c r="D10" i="1"/>
  <c r="D11" i="1"/>
  <c r="D12" i="1"/>
  <c r="D13" i="1"/>
  <c r="B9" i="1"/>
  <c r="D9" i="1"/>
  <c r="D15" i="1"/>
  <c r="D16" i="1"/>
  <c r="D17" i="1"/>
  <c r="B14" i="1"/>
  <c r="D14" i="1"/>
  <c r="D19" i="1"/>
  <c r="D20" i="1"/>
  <c r="D21" i="1"/>
  <c r="B18" i="1"/>
  <c r="D18" i="1"/>
  <c r="D23" i="1"/>
  <c r="D24" i="1"/>
  <c r="D25" i="1"/>
  <c r="B22" i="1"/>
  <c r="D22" i="1"/>
  <c r="D27" i="1"/>
  <c r="D28" i="1"/>
  <c r="D29" i="1"/>
  <c r="B26" i="1"/>
  <c r="D26" i="1"/>
  <c r="D31" i="1"/>
  <c r="D32" i="1"/>
  <c r="D33" i="1"/>
  <c r="D34" i="1"/>
  <c r="D35" i="1"/>
  <c r="D36" i="1"/>
  <c r="D37" i="1"/>
  <c r="D38" i="1"/>
  <c r="D39" i="1"/>
  <c r="B30" i="1"/>
  <c r="D30" i="1"/>
  <c r="D40" i="1"/>
  <c r="D63" i="1"/>
  <c r="D64" i="1"/>
  <c r="D65" i="1"/>
  <c r="D66" i="1"/>
  <c r="D67" i="1"/>
  <c r="D68" i="1"/>
  <c r="D69" i="1"/>
  <c r="D70" i="1"/>
  <c r="D71" i="1"/>
  <c r="D73" i="1"/>
  <c r="D75" i="1"/>
  <c r="D76" i="1"/>
  <c r="D77" i="1"/>
  <c r="D78" i="1"/>
  <c r="D79" i="1"/>
  <c r="D80" i="1"/>
  <c r="D82" i="1"/>
  <c r="D85" i="1"/>
  <c r="D87" i="1"/>
</calcChain>
</file>

<file path=xl/sharedStrings.xml><?xml version="1.0" encoding="utf-8"?>
<sst xmlns="http://schemas.openxmlformats.org/spreadsheetml/2006/main" count="326" uniqueCount="108">
  <si>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</si>
  <si>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</si>
  <si>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</si>
  <si>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</si>
  <si>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</si>
  <si>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</si>
  <si>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</si>
  <si>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</si>
  <si>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Food &amp; Beverage</t>
  </si>
  <si>
    <t>Breakfast (x2)</t>
  </si>
  <si>
    <t>Poster session - drink and snack</t>
  </si>
  <si>
    <t>Pub Night - drink</t>
  </si>
  <si>
    <t>Equipment</t>
  </si>
  <si>
    <t>Posterboards</t>
  </si>
  <si>
    <t>Regestration tables</t>
  </si>
  <si>
    <t>Plenery Speakers</t>
  </si>
  <si>
    <t>Gifts</t>
  </si>
  <si>
    <t>Misc plenery speakers</t>
  </si>
  <si>
    <t>Other</t>
  </si>
  <si>
    <t>Student Awards</t>
  </si>
  <si>
    <t>Web hosting</t>
  </si>
  <si>
    <t>Printing</t>
  </si>
  <si>
    <t>Seed fund replenishment</t>
  </si>
  <si>
    <t>Misc (tote bags, t-shirt, lanyards)</t>
  </si>
  <si>
    <t>Surplus - emergency funds</t>
  </si>
  <si>
    <t>Revenue</t>
  </si>
  <si>
    <t>Seed fund</t>
  </si>
  <si>
    <t>Early bird student/post-doc (posted as $80)</t>
  </si>
  <si>
    <t>Regular student/post-doc (posted as $90)</t>
  </si>
  <si>
    <t>Professor or other professional (posted as $115)</t>
  </si>
  <si>
    <t>CSEE</t>
  </si>
  <si>
    <t>Misc revenue</t>
  </si>
  <si>
    <t>Totals</t>
  </si>
  <si>
    <t>Banking (checks, paypal)</t>
  </si>
  <si>
    <t>Banking fee</t>
  </si>
  <si>
    <t>CUPE</t>
  </si>
  <si>
    <t>Office of VP, Research &amp; Innovation (?)</t>
  </si>
  <si>
    <t>Meeting expenses</t>
  </si>
  <si>
    <t>Book Store (?)</t>
  </si>
  <si>
    <t>American Fisheries Society</t>
  </si>
  <si>
    <t>UTSU (?)</t>
  </si>
  <si>
    <t>Hart House</t>
  </si>
  <si>
    <t>School of Graduate Studies (?)</t>
  </si>
  <si>
    <t>Graduate Student Union (?)</t>
  </si>
  <si>
    <t>donated last year</t>
  </si>
  <si>
    <t>Comments</t>
  </si>
  <si>
    <t>see UofT fees</t>
  </si>
  <si>
    <t>get quotes</t>
  </si>
  <si>
    <t>based on last yr</t>
  </si>
  <si>
    <t>lanyards, name tags, etc.</t>
  </si>
  <si>
    <t>ask to donate books in E,E,E subjects for best talk/poster (?), if no monetary gift?</t>
  </si>
  <si>
    <t>paypal or brown paper tickets</t>
  </si>
  <si>
    <t>Misc equipment (A/V)</t>
  </si>
  <si>
    <t>IT uoft hosting?</t>
  </si>
  <si>
    <t>EEB Department (?)</t>
  </si>
  <si>
    <t>&gt; Friday night</t>
  </si>
  <si>
    <t>Conference rooms (Bahen 1180, Bahen 1170)</t>
  </si>
  <si>
    <t>Plenary Speaker room (Bahen 1160)</t>
  </si>
  <si>
    <t>Caretaking fees</t>
  </si>
  <si>
    <t>Conference rooms (Bahen 1180, Bahen 1170, Bahen 1190)</t>
  </si>
  <si>
    <t>Coffee</t>
  </si>
  <si>
    <t>Tea</t>
  </si>
  <si>
    <t>Breakfast Assortment Basket (Pasteries)</t>
  </si>
  <si>
    <t>Bagel Basket</t>
  </si>
  <si>
    <t>Mixed Soda</t>
  </si>
  <si>
    <t>Mixed Juices</t>
  </si>
  <si>
    <t>Pizza</t>
  </si>
  <si>
    <t>Fruit Platter</t>
  </si>
  <si>
    <t xml:space="preserve">Coffee </t>
  </si>
  <si>
    <t>Cookie Platter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</si>
  <si>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</si>
  <si>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</si>
  <si>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</si>
  <si>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</si>
  <si>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</si>
  <si>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</si>
  <si>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</si>
  <si>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</si>
  <si>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</si>
  <si>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Sandwiches Assorted</t>
  </si>
  <si>
    <t>Lunch (x1)</t>
  </si>
  <si>
    <t>Coffee break (x2)</t>
  </si>
  <si>
    <t>Poster session room</t>
  </si>
  <si>
    <t>Deadline: Jan. 21 or Feb. 18</t>
  </si>
  <si>
    <t>Zoe Lindo - Gas</t>
  </si>
  <si>
    <t>Zoe Lindo - Parking</t>
  </si>
  <si>
    <t>Zoe Lindo - Accomodations</t>
  </si>
  <si>
    <t>Zoe Lindo - Dinner</t>
  </si>
  <si>
    <t>Maydianne Andrade - Taxi</t>
  </si>
  <si>
    <t>Maydianne Andrade - Dinner</t>
  </si>
  <si>
    <t>Carl Zimmer - Train</t>
  </si>
  <si>
    <t>Carl Zimmer - Flight</t>
  </si>
  <si>
    <t>Carl Zimmer - Accomodations</t>
  </si>
  <si>
    <t>Carl Zimmer - Dinner</t>
  </si>
  <si>
    <t>Joan Strassman - Flight</t>
  </si>
  <si>
    <t>Joan Strassman - Taxi home/airport/hotel/airport</t>
  </si>
  <si>
    <t>Joan Strassman - Accomodations</t>
  </si>
  <si>
    <t>Joan Strassman - Dinner</t>
  </si>
  <si>
    <t>Donated</t>
  </si>
  <si>
    <t>Banking (Eventbrite)</t>
  </si>
  <si>
    <t>Pub Night - drink (Thursday)</t>
  </si>
  <si>
    <t>Banking (paypal)</t>
  </si>
  <si>
    <t>School of Graduate Studies</t>
  </si>
  <si>
    <t>EEB Department</t>
  </si>
  <si>
    <t>Office of VP, Research &amp; Innovation</t>
  </si>
  <si>
    <t>Graduate Student Union</t>
  </si>
  <si>
    <t>Book Store</t>
  </si>
  <si>
    <t>UTSU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</si>
</sst>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Verdana"/>
    </font>
    <font>
      <sz val="8"/>
      <name val="Calibri"/>
      <family val="2"/>
      <scheme val="minor"/>
    </font>
    <font>
      <sz val="12"/>
      <color theme="1"/>
      <name val="Verdana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5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 applyProtection="1">
      <alignment horizontal="center" vertical="center"/>
      <protection locked="0"/>
    </xf>
    <xf numFmtId="1" fontId="4" fillId="2" borderId="1" xfId="1" applyNumberFormat="1" applyFont="1" applyFill="1" applyBorder="1" applyAlignment="1" applyProtection="1">
      <alignment horizontal="center" vertical="center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left" vertic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1" fontId="4" fillId="3" borderId="1" xfId="1" applyNumberFormat="1" applyFont="1" applyFill="1" applyBorder="1" applyAlignment="1" applyProtection="1">
      <alignment horizontal="center" vertical="center"/>
      <protection locked="0"/>
    </xf>
    <xf numFmtId="164" fontId="4" fillId="3" borderId="1" xfId="1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 applyProtection="1">
      <alignment horizontal="center" vertical="center"/>
      <protection locked="0"/>
    </xf>
    <xf numFmtId="1" fontId="2" fillId="3" borderId="1" xfId="1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1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7" fillId="0" borderId="4" xfId="0" applyFont="1" applyBorder="1"/>
    <xf numFmtId="44" fontId="0" fillId="0" borderId="0" xfId="0" applyNumberFormat="1"/>
    <xf numFmtId="0" fontId="10" fillId="0" borderId="0" xfId="0" applyFont="1" applyAlignment="1">
      <alignment horizontal="left" vertical="center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left" vertical="center" indent="2"/>
    </xf>
    <xf numFmtId="0" fontId="2" fillId="2" borderId="8" xfId="0" applyFont="1" applyFill="1" applyBorder="1" applyAlignment="1">
      <alignment horizontal="left" vertical="center"/>
    </xf>
    <xf numFmtId="164" fontId="4" fillId="2" borderId="8" xfId="1" applyNumberFormat="1" applyFont="1" applyFill="1" applyBorder="1" applyAlignment="1" applyProtection="1">
      <alignment horizontal="center" vertical="center"/>
      <protection locked="0"/>
    </xf>
    <xf numFmtId="1" fontId="4" fillId="2" borderId="8" xfId="1" applyNumberFormat="1" applyFont="1" applyFill="1" applyBorder="1" applyAlignment="1" applyProtection="1">
      <alignment horizontal="center" vertical="center"/>
      <protection locked="0"/>
    </xf>
    <xf numFmtId="164" fontId="4" fillId="2" borderId="8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 applyProtection="1">
      <alignment horizontal="center" vertical="center"/>
      <protection locked="0"/>
    </xf>
    <xf numFmtId="1" fontId="4" fillId="2" borderId="6" xfId="1" applyNumberFormat="1" applyFont="1" applyFill="1" applyBorder="1" applyAlignment="1" applyProtection="1">
      <alignment horizontal="center" vertical="center"/>
      <protection locked="0"/>
    </xf>
    <xf numFmtId="164" fontId="4" fillId="2" borderId="6" xfId="1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Fill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>
      <alignment horizontal="center" vertical="center"/>
    </xf>
    <xf numFmtId="164" fontId="9" fillId="0" borderId="7" xfId="0" applyNumberFormat="1" applyFont="1" applyBorder="1"/>
    <xf numFmtId="0" fontId="4" fillId="0" borderId="7" xfId="0" applyFont="1" applyFill="1" applyBorder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 vertical="center" indent="2"/>
    </xf>
    <xf numFmtId="164" fontId="2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</cellXfs>
  <cellStyles count="15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28" workbookViewId="0">
      <selection activeCell="A86" sqref="A86"/>
    </sheetView>
  </sheetViews>
  <sheetFormatPr baseColWidth="10" defaultRowHeight="15" x14ac:dyDescent="0"/>
  <cols>
    <col min="1" max="1" width="58.33203125" bestFit="1" customWidth="1"/>
    <col min="2" max="2" width="15.6640625" bestFit="1" customWidth="1"/>
    <col min="3" max="3" width="12" customWidth="1"/>
    <col min="4" max="4" width="20.83203125" customWidth="1"/>
    <col min="6" max="6" width="12.83203125" customWidth="1"/>
    <col min="7" max="7" width="14" customWidth="1"/>
    <col min="8" max="8" width="16.1640625" customWidth="1"/>
  </cols>
  <sheetData>
    <row r="1" spans="1:8" ht="16">
      <c r="A1" s="27"/>
      <c r="B1" s="53" t="s">
        <v>0</v>
      </c>
      <c r="C1" s="54"/>
      <c r="D1" s="54"/>
      <c r="E1" s="55"/>
      <c r="F1" s="28"/>
      <c r="G1" s="28"/>
      <c r="H1" s="21"/>
    </row>
    <row r="2" spans="1:8" ht="32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 t="s">
        <v>45</v>
      </c>
      <c r="H2" s="22"/>
    </row>
    <row r="3" spans="1:8" ht="16">
      <c r="A3" s="1" t="s">
        <v>7</v>
      </c>
      <c r="B3" s="2"/>
      <c r="C3" s="3"/>
      <c r="D3" s="2"/>
      <c r="E3" s="2"/>
      <c r="F3" s="4"/>
    </row>
    <row r="4" spans="1:8" ht="16">
      <c r="A4" s="5" t="s">
        <v>56</v>
      </c>
      <c r="B4" s="6">
        <v>-15</v>
      </c>
      <c r="C4" s="7">
        <v>44</v>
      </c>
      <c r="D4" s="32">
        <f>B4*C4</f>
        <v>-660</v>
      </c>
      <c r="E4" s="6"/>
      <c r="F4" s="8"/>
    </row>
    <row r="5" spans="1:8" ht="16">
      <c r="A5" s="5" t="s">
        <v>57</v>
      </c>
      <c r="B5" s="6">
        <v>-21</v>
      </c>
      <c r="C5" s="7">
        <v>22</v>
      </c>
      <c r="D5" s="32">
        <f t="shared" ref="D5:D7" si="0">B5*C5</f>
        <v>-462</v>
      </c>
      <c r="E5" s="6"/>
      <c r="F5" s="8"/>
    </row>
    <row r="6" spans="1:8" ht="16">
      <c r="A6" s="5" t="s">
        <v>82</v>
      </c>
      <c r="B6" s="6">
        <v>0</v>
      </c>
      <c r="C6" s="7">
        <v>1</v>
      </c>
      <c r="D6" s="32">
        <f>B6*C6</f>
        <v>0</v>
      </c>
      <c r="E6" s="6"/>
      <c r="F6" s="8"/>
      <c r="G6" t="s">
        <v>46</v>
      </c>
    </row>
    <row r="7" spans="1:8" ht="16">
      <c r="A7" s="5" t="s">
        <v>58</v>
      </c>
      <c r="B7" s="6">
        <v>-188</v>
      </c>
      <c r="C7" s="7">
        <v>1</v>
      </c>
      <c r="D7" s="32">
        <f t="shared" si="0"/>
        <v>-188</v>
      </c>
      <c r="E7" s="6"/>
      <c r="F7" s="8"/>
    </row>
    <row r="8" spans="1:8" ht="16">
      <c r="A8" s="1" t="s">
        <v>8</v>
      </c>
      <c r="B8" s="2"/>
      <c r="C8" s="3"/>
      <c r="D8" s="2"/>
      <c r="E8" s="2"/>
      <c r="F8" s="4"/>
    </row>
    <row r="9" spans="1:8" ht="16">
      <c r="A9" s="5" t="s">
        <v>9</v>
      </c>
      <c r="B9" s="6">
        <f>SUM(D10:D13)</f>
        <v>-881.96500000000003</v>
      </c>
      <c r="C9" s="7">
        <v>2</v>
      </c>
      <c r="D9" s="32">
        <f>B9*C9</f>
        <v>-1763.93</v>
      </c>
      <c r="E9" s="6"/>
      <c r="F9" s="8"/>
    </row>
    <row r="10" spans="1:8" ht="16">
      <c r="A10" s="31" t="s">
        <v>60</v>
      </c>
      <c r="B10" s="6">
        <v>-1.7515000000000001</v>
      </c>
      <c r="C10">
        <v>90</v>
      </c>
      <c r="D10" s="6">
        <f>B10*C10</f>
        <v>-157.63499999999999</v>
      </c>
      <c r="E10" s="6"/>
      <c r="F10" s="8"/>
    </row>
    <row r="11" spans="1:8" ht="16">
      <c r="A11" s="31" t="s">
        <v>61</v>
      </c>
      <c r="B11" s="6">
        <v>-1.7515000000000001</v>
      </c>
      <c r="C11">
        <v>20</v>
      </c>
      <c r="D11" s="6">
        <f t="shared" ref="D11:D13" si="1">B11*C11</f>
        <v>-35.03</v>
      </c>
      <c r="E11" s="6"/>
      <c r="F11" s="8"/>
    </row>
    <row r="12" spans="1:8" ht="16">
      <c r="A12" s="31" t="s">
        <v>62</v>
      </c>
      <c r="B12" s="6">
        <v>-3.8420000000000001</v>
      </c>
      <c r="C12">
        <v>100</v>
      </c>
      <c r="D12" s="6">
        <f t="shared" si="1"/>
        <v>-384.2</v>
      </c>
      <c r="E12" s="6"/>
      <c r="F12" s="8"/>
    </row>
    <row r="13" spans="1:8" ht="16">
      <c r="A13" s="31" t="s">
        <v>63</v>
      </c>
      <c r="B13" s="6">
        <v>-3.0510000000000002</v>
      </c>
      <c r="C13">
        <v>100</v>
      </c>
      <c r="D13" s="6">
        <f t="shared" si="1"/>
        <v>-305.10000000000002</v>
      </c>
      <c r="E13" s="6"/>
      <c r="F13" s="8"/>
    </row>
    <row r="14" spans="1:8" ht="16">
      <c r="A14" s="5" t="s">
        <v>81</v>
      </c>
      <c r="B14" s="6">
        <f>SUM(D15:D17)</f>
        <v>-565.56500000000005</v>
      </c>
      <c r="C14" s="7">
        <v>2</v>
      </c>
      <c r="D14" s="32">
        <f t="shared" ref="D14:D40" si="2">B14*C14</f>
        <v>-1131.1300000000001</v>
      </c>
      <c r="E14" s="6"/>
      <c r="F14" s="8"/>
    </row>
    <row r="15" spans="1:8" ht="16">
      <c r="A15" t="s">
        <v>60</v>
      </c>
      <c r="B15" s="6">
        <v>-1.7515000000000001</v>
      </c>
      <c r="C15">
        <v>90</v>
      </c>
      <c r="D15" s="6">
        <f>B15*C15</f>
        <v>-157.63499999999999</v>
      </c>
      <c r="E15" s="6"/>
      <c r="F15" s="8"/>
    </row>
    <row r="16" spans="1:8" ht="16">
      <c r="A16" t="s">
        <v>61</v>
      </c>
      <c r="B16" s="6">
        <v>-1.7515000000000001</v>
      </c>
      <c r="C16">
        <v>20</v>
      </c>
      <c r="D16" s="6">
        <f t="shared" ref="D16:D17" si="3">B16*C16</f>
        <v>-35.03</v>
      </c>
      <c r="E16" s="6"/>
      <c r="F16" s="8"/>
    </row>
    <row r="17" spans="1:6" ht="16">
      <c r="A17" t="s">
        <v>67</v>
      </c>
      <c r="B17" s="6">
        <v>-3.7290000000000001</v>
      </c>
      <c r="C17">
        <v>100</v>
      </c>
      <c r="D17" s="6">
        <f t="shared" si="3"/>
        <v>-372.90000000000003</v>
      </c>
      <c r="E17" s="6"/>
      <c r="F17" s="8"/>
    </row>
    <row r="18" spans="1:6" ht="16">
      <c r="A18" s="5" t="s">
        <v>81</v>
      </c>
      <c r="B18" s="6">
        <f>SUM(D19:D21)</f>
        <v>-339.565</v>
      </c>
      <c r="C18" s="7">
        <v>2</v>
      </c>
      <c r="D18" s="32">
        <f t="shared" ref="D18" si="4">B18*C18</f>
        <v>-679.13</v>
      </c>
      <c r="E18" s="6"/>
      <c r="F18" s="8"/>
    </row>
    <row r="19" spans="1:6" ht="16">
      <c r="A19" t="s">
        <v>68</v>
      </c>
      <c r="B19" s="6">
        <v>-1.7515000000000001</v>
      </c>
      <c r="C19" s="7">
        <v>90</v>
      </c>
      <c r="D19" s="6">
        <f>B19*C19</f>
        <v>-157.63499999999999</v>
      </c>
      <c r="E19" s="6"/>
      <c r="F19" s="8"/>
    </row>
    <row r="20" spans="1:6" ht="16">
      <c r="A20" t="s">
        <v>61</v>
      </c>
      <c r="B20" s="6">
        <v>-1.7515000000000001</v>
      </c>
      <c r="C20" s="7">
        <v>20</v>
      </c>
      <c r="D20" s="6">
        <f t="shared" ref="D20:D21" si="5">B20*C20</f>
        <v>-35.03</v>
      </c>
      <c r="E20" s="6"/>
      <c r="F20" s="8"/>
    </row>
    <row r="21" spans="1:6" ht="16">
      <c r="A21" t="s">
        <v>69</v>
      </c>
      <c r="B21" s="6">
        <v>-1.4690000000000001</v>
      </c>
      <c r="C21" s="7">
        <v>100</v>
      </c>
      <c r="D21" s="6">
        <f t="shared" si="5"/>
        <v>-146.9</v>
      </c>
      <c r="E21" s="6"/>
      <c r="F21" s="8"/>
    </row>
    <row r="22" spans="1:6" ht="16">
      <c r="A22" s="5" t="s">
        <v>80</v>
      </c>
      <c r="B22" s="6">
        <f>SUM(D23:D25)</f>
        <v>-879.14</v>
      </c>
      <c r="C22" s="7">
        <v>1</v>
      </c>
      <c r="D22" s="32">
        <f t="shared" si="2"/>
        <v>-879.14</v>
      </c>
      <c r="E22" s="6"/>
      <c r="F22" s="8"/>
    </row>
    <row r="23" spans="1:6" ht="16">
      <c r="A23" t="s">
        <v>79</v>
      </c>
      <c r="B23" s="6">
        <v>-6.5540000000000003</v>
      </c>
      <c r="C23" s="33">
        <v>100</v>
      </c>
      <c r="D23" s="6">
        <f>C23*B23</f>
        <v>-655.4</v>
      </c>
      <c r="E23" s="6"/>
      <c r="F23" s="8"/>
    </row>
    <row r="24" spans="1:6" ht="16">
      <c r="A24" t="s">
        <v>64</v>
      </c>
      <c r="B24" s="6">
        <v>-1.8645</v>
      </c>
      <c r="C24" s="33">
        <v>60</v>
      </c>
      <c r="D24" s="6">
        <f t="shared" ref="D24:D25" si="6">C24*B24</f>
        <v>-111.87</v>
      </c>
      <c r="E24" s="6"/>
      <c r="F24" s="8"/>
    </row>
    <row r="25" spans="1:6" ht="16">
      <c r="A25" t="s">
        <v>65</v>
      </c>
      <c r="B25" s="6">
        <v>-1.8645</v>
      </c>
      <c r="C25" s="33">
        <v>60</v>
      </c>
      <c r="D25" s="6">
        <f t="shared" si="6"/>
        <v>-111.87</v>
      </c>
      <c r="E25" s="6"/>
      <c r="F25" s="8"/>
    </row>
    <row r="26" spans="1:6" ht="16">
      <c r="A26" s="5" t="s">
        <v>80</v>
      </c>
      <c r="B26" s="6">
        <f>SUM(D27:D29)</f>
        <v>-788.74</v>
      </c>
      <c r="C26" s="7">
        <v>1</v>
      </c>
      <c r="D26" s="32">
        <f t="shared" ref="D26" si="7">B26*C26</f>
        <v>-788.74</v>
      </c>
      <c r="E26" s="6"/>
      <c r="F26" s="8"/>
    </row>
    <row r="27" spans="1:6" ht="16">
      <c r="A27" t="s">
        <v>66</v>
      </c>
      <c r="B27" s="6">
        <v>-5.65</v>
      </c>
      <c r="C27" s="33">
        <v>100</v>
      </c>
      <c r="D27" s="6">
        <f>B27*C27</f>
        <v>-565</v>
      </c>
      <c r="E27" s="6"/>
      <c r="F27" s="8"/>
    </row>
    <row r="28" spans="1:6" ht="16">
      <c r="A28" t="s">
        <v>64</v>
      </c>
      <c r="B28" s="6">
        <v>-1.8645</v>
      </c>
      <c r="C28" s="33">
        <v>60</v>
      </c>
      <c r="D28" s="6">
        <f t="shared" ref="D28:D29" si="8">B28*C28</f>
        <v>-111.87</v>
      </c>
      <c r="E28" s="6"/>
      <c r="F28" s="8"/>
    </row>
    <row r="29" spans="1:6" ht="16">
      <c r="A29" t="s">
        <v>65</v>
      </c>
      <c r="B29" s="6">
        <v>-1.8645</v>
      </c>
      <c r="C29" s="33">
        <v>60</v>
      </c>
      <c r="D29" s="6">
        <f t="shared" si="8"/>
        <v>-111.87</v>
      </c>
      <c r="E29" s="6"/>
      <c r="F29" s="8"/>
    </row>
    <row r="30" spans="1:6" ht="16">
      <c r="A30" s="5" t="s">
        <v>10</v>
      </c>
      <c r="B30" s="6">
        <f>SUM(D31:D39)</f>
        <v>-1182.6579999999999</v>
      </c>
      <c r="C30" s="7">
        <v>1</v>
      </c>
      <c r="D30" s="32">
        <f t="shared" si="2"/>
        <v>-1182.6579999999999</v>
      </c>
      <c r="E30" s="6"/>
      <c r="F30" s="8"/>
    </row>
    <row r="31" spans="1:6" ht="16">
      <c r="A31" t="s">
        <v>70</v>
      </c>
      <c r="B31" s="6">
        <v>-4.8025000000000002</v>
      </c>
      <c r="C31" s="7">
        <v>100</v>
      </c>
      <c r="D31" s="6">
        <f>B31*C31</f>
        <v>-480.25</v>
      </c>
      <c r="E31" s="6"/>
      <c r="F31" s="8"/>
    </row>
    <row r="32" spans="1:6" ht="16">
      <c r="A32" t="s">
        <v>71</v>
      </c>
      <c r="B32" s="6">
        <v>-20.34</v>
      </c>
      <c r="C32" s="7">
        <v>10</v>
      </c>
      <c r="D32" s="6">
        <f t="shared" ref="D32:D39" si="9">B32*C32</f>
        <v>-203.4</v>
      </c>
      <c r="E32" s="6"/>
      <c r="F32" s="8"/>
    </row>
    <row r="33" spans="1:8" ht="16">
      <c r="A33" t="s">
        <v>72</v>
      </c>
      <c r="B33" s="6">
        <v>-3.1753</v>
      </c>
      <c r="C33" s="7">
        <v>60</v>
      </c>
      <c r="D33" s="6">
        <f t="shared" si="9"/>
        <v>-190.518</v>
      </c>
      <c r="E33" s="6"/>
      <c r="F33" s="8"/>
      <c r="H33" s="30"/>
    </row>
    <row r="34" spans="1:8" ht="16">
      <c r="A34" t="s">
        <v>73</v>
      </c>
      <c r="B34" s="6">
        <v>-5.9889999999999999</v>
      </c>
      <c r="C34" s="7">
        <v>5</v>
      </c>
      <c r="D34" s="6">
        <f t="shared" si="9"/>
        <v>-29.945</v>
      </c>
      <c r="E34" s="6"/>
      <c r="F34" s="8"/>
    </row>
    <row r="35" spans="1:8" ht="16">
      <c r="A35" t="s">
        <v>74</v>
      </c>
      <c r="B35" s="6">
        <v>-1.8645</v>
      </c>
      <c r="C35" s="7">
        <v>50</v>
      </c>
      <c r="D35" s="6">
        <f t="shared" si="9"/>
        <v>-93.225000000000009</v>
      </c>
      <c r="E35" s="6"/>
      <c r="F35" s="8"/>
    </row>
    <row r="36" spans="1:8" ht="16">
      <c r="A36" t="s">
        <v>75</v>
      </c>
      <c r="B36" s="6">
        <v>-27.12</v>
      </c>
      <c r="C36" s="7">
        <v>4</v>
      </c>
      <c r="D36" s="6">
        <f t="shared" si="9"/>
        <v>-108.48</v>
      </c>
      <c r="E36" s="6"/>
      <c r="F36" s="8"/>
    </row>
    <row r="37" spans="1:8" ht="16">
      <c r="A37" t="s">
        <v>76</v>
      </c>
      <c r="B37" s="6">
        <v>-50.85</v>
      </c>
      <c r="C37" s="7">
        <v>1</v>
      </c>
      <c r="D37" s="6">
        <f t="shared" si="9"/>
        <v>-50.85</v>
      </c>
      <c r="E37" s="6"/>
      <c r="F37" s="8"/>
      <c r="H37" s="20"/>
    </row>
    <row r="38" spans="1:8" ht="16">
      <c r="A38" t="s">
        <v>77</v>
      </c>
      <c r="B38" s="6">
        <v>-7.3449999999999998</v>
      </c>
      <c r="C38" s="7">
        <v>2</v>
      </c>
      <c r="D38" s="6">
        <f t="shared" si="9"/>
        <v>-14.69</v>
      </c>
      <c r="E38" s="6"/>
      <c r="F38" s="8"/>
    </row>
    <row r="39" spans="1:8" ht="16">
      <c r="A39" t="s">
        <v>78</v>
      </c>
      <c r="B39" s="6">
        <v>-2.2599999999999998</v>
      </c>
      <c r="C39" s="7">
        <v>5</v>
      </c>
      <c r="D39" s="6">
        <f t="shared" si="9"/>
        <v>-11.299999999999999</v>
      </c>
      <c r="E39" s="6"/>
      <c r="F39" s="8"/>
    </row>
    <row r="40" spans="1:8" ht="16">
      <c r="A40" s="5" t="s">
        <v>100</v>
      </c>
      <c r="B40" s="6">
        <v>-700</v>
      </c>
      <c r="C40" s="7">
        <v>1</v>
      </c>
      <c r="D40" s="32">
        <f t="shared" si="2"/>
        <v>-700</v>
      </c>
      <c r="E40" s="9"/>
      <c r="F40" s="8"/>
      <c r="G40" t="s">
        <v>47</v>
      </c>
      <c r="H40" t="s">
        <v>55</v>
      </c>
    </row>
    <row r="41" spans="1:8" ht="16">
      <c r="A41" s="1" t="s">
        <v>12</v>
      </c>
      <c r="B41" s="2"/>
      <c r="C41" s="3"/>
      <c r="D41" s="2"/>
      <c r="E41" s="2"/>
      <c r="F41" s="4"/>
    </row>
    <row r="42" spans="1:8" ht="16">
      <c r="A42" s="5" t="s">
        <v>13</v>
      </c>
      <c r="B42" s="10">
        <v>0</v>
      </c>
      <c r="C42" s="11">
        <v>1</v>
      </c>
      <c r="D42" s="6">
        <v>0</v>
      </c>
      <c r="E42" s="9"/>
      <c r="F42" s="8"/>
      <c r="G42" t="s">
        <v>46</v>
      </c>
    </row>
    <row r="43" spans="1:8" ht="16">
      <c r="A43" s="5" t="s">
        <v>14</v>
      </c>
      <c r="B43" s="10">
        <v>0</v>
      </c>
      <c r="C43" s="11">
        <v>1</v>
      </c>
      <c r="D43" s="6">
        <v>0</v>
      </c>
      <c r="E43" s="6"/>
      <c r="F43" s="8"/>
      <c r="G43" t="s">
        <v>46</v>
      </c>
    </row>
    <row r="44" spans="1:8" ht="16">
      <c r="A44" s="5" t="s">
        <v>52</v>
      </c>
      <c r="B44" s="10">
        <v>0</v>
      </c>
      <c r="C44" s="11">
        <v>1</v>
      </c>
      <c r="D44" s="6">
        <v>0</v>
      </c>
      <c r="E44" s="6"/>
      <c r="F44" s="8"/>
      <c r="G44" t="s">
        <v>46</v>
      </c>
    </row>
    <row r="45" spans="1:8" ht="16">
      <c r="A45" s="1" t="s">
        <v>15</v>
      </c>
      <c r="B45" s="2"/>
      <c r="C45" s="3"/>
      <c r="D45" s="2"/>
      <c r="E45" s="2"/>
      <c r="F45" s="4"/>
    </row>
    <row r="46" spans="1:8" ht="16">
      <c r="A46" s="34" t="s">
        <v>84</v>
      </c>
      <c r="B46" s="43">
        <v>-0.4</v>
      </c>
      <c r="C46" s="44">
        <v>400</v>
      </c>
      <c r="D46" s="45">
        <f>B46*C46</f>
        <v>-160</v>
      </c>
      <c r="E46" s="9"/>
      <c r="F46" s="8"/>
    </row>
    <row r="47" spans="1:8" ht="16">
      <c r="A47" s="34" t="s">
        <v>85</v>
      </c>
      <c r="B47" s="48">
        <v>-22</v>
      </c>
      <c r="C47" s="44">
        <v>3</v>
      </c>
      <c r="D47" s="45">
        <f t="shared" ref="D47:D61" si="10">B47*C47</f>
        <v>-66</v>
      </c>
      <c r="E47" s="9"/>
      <c r="F47" s="8"/>
    </row>
    <row r="48" spans="1:8" ht="16">
      <c r="A48" s="34" t="s">
        <v>86</v>
      </c>
      <c r="B48" s="48">
        <v>-220</v>
      </c>
      <c r="C48" s="44">
        <v>3</v>
      </c>
      <c r="D48" s="45">
        <f t="shared" si="10"/>
        <v>-660</v>
      </c>
      <c r="E48" s="9"/>
      <c r="F48" s="8"/>
    </row>
    <row r="49" spans="1:7" ht="16">
      <c r="A49" s="34" t="s">
        <v>87</v>
      </c>
      <c r="B49" s="48">
        <v>-30</v>
      </c>
      <c r="C49" s="44">
        <v>2</v>
      </c>
      <c r="D49" s="45">
        <f t="shared" si="10"/>
        <v>-60</v>
      </c>
      <c r="E49" s="9"/>
      <c r="F49" s="8"/>
    </row>
    <row r="50" spans="1:7" ht="16">
      <c r="A50" s="49" t="s">
        <v>88</v>
      </c>
      <c r="B50" s="48">
        <v>-75</v>
      </c>
      <c r="C50" s="50">
        <v>6</v>
      </c>
      <c r="D50" s="45">
        <f t="shared" si="10"/>
        <v>-450</v>
      </c>
      <c r="E50" s="9"/>
      <c r="F50" s="8"/>
    </row>
    <row r="51" spans="1:7" ht="16">
      <c r="A51" s="49" t="s">
        <v>89</v>
      </c>
      <c r="B51" s="51">
        <v>-30</v>
      </c>
      <c r="C51" s="50">
        <v>2</v>
      </c>
      <c r="D51" s="45">
        <f t="shared" si="10"/>
        <v>-60</v>
      </c>
      <c r="E51" s="9"/>
      <c r="F51" s="8"/>
    </row>
    <row r="52" spans="1:7" ht="16">
      <c r="A52" s="49" t="s">
        <v>90</v>
      </c>
      <c r="B52" s="51">
        <v>-30</v>
      </c>
      <c r="C52" s="50">
        <v>2</v>
      </c>
      <c r="D52" s="45">
        <f t="shared" si="10"/>
        <v>-60</v>
      </c>
      <c r="E52" s="9"/>
      <c r="F52" s="8"/>
    </row>
    <row r="53" spans="1:7" ht="16">
      <c r="A53" s="49" t="s">
        <v>91</v>
      </c>
      <c r="B53" s="51">
        <v>-290</v>
      </c>
      <c r="C53" s="50">
        <v>1</v>
      </c>
      <c r="D53" s="45">
        <f t="shared" si="10"/>
        <v>-290</v>
      </c>
      <c r="E53" s="9"/>
      <c r="F53" s="8"/>
      <c r="G53" s="20"/>
    </row>
    <row r="54" spans="1:7" ht="16">
      <c r="A54" s="49" t="s">
        <v>92</v>
      </c>
      <c r="B54" s="51">
        <v>-220</v>
      </c>
      <c r="C54" s="50">
        <v>3</v>
      </c>
      <c r="D54" s="45">
        <f t="shared" si="10"/>
        <v>-660</v>
      </c>
      <c r="E54" s="6"/>
      <c r="F54" s="8"/>
      <c r="G54" s="30"/>
    </row>
    <row r="55" spans="1:7" ht="16">
      <c r="A55" s="49" t="s">
        <v>93</v>
      </c>
      <c r="B55" s="51">
        <v>-30</v>
      </c>
      <c r="C55" s="50">
        <v>2</v>
      </c>
      <c r="D55" s="45">
        <f t="shared" si="10"/>
        <v>-60</v>
      </c>
      <c r="E55" s="6"/>
      <c r="F55" s="8"/>
    </row>
    <row r="56" spans="1:7" ht="16">
      <c r="A56" s="49" t="s">
        <v>94</v>
      </c>
      <c r="B56" s="51">
        <v>-460</v>
      </c>
      <c r="C56" s="50">
        <v>1</v>
      </c>
      <c r="D56" s="45">
        <f t="shared" si="10"/>
        <v>-460</v>
      </c>
      <c r="E56" s="6"/>
      <c r="F56" s="8"/>
    </row>
    <row r="57" spans="1:7" ht="16">
      <c r="A57" s="52" t="s">
        <v>95</v>
      </c>
      <c r="B57" s="51">
        <v>-130</v>
      </c>
      <c r="C57" s="50">
        <v>2</v>
      </c>
      <c r="D57" s="45">
        <f t="shared" si="10"/>
        <v>-260</v>
      </c>
      <c r="E57" s="6"/>
      <c r="F57" s="8"/>
    </row>
    <row r="58" spans="1:7" ht="16">
      <c r="A58" s="52" t="s">
        <v>96</v>
      </c>
      <c r="B58" s="51">
        <v>-200</v>
      </c>
      <c r="C58" s="50">
        <v>3</v>
      </c>
      <c r="D58" s="45">
        <f t="shared" si="10"/>
        <v>-600</v>
      </c>
      <c r="E58" s="6"/>
      <c r="F58" s="8"/>
    </row>
    <row r="59" spans="1:7" ht="16">
      <c r="A59" s="52" t="s">
        <v>97</v>
      </c>
      <c r="B59" s="51">
        <v>-30</v>
      </c>
      <c r="C59" s="50">
        <v>2</v>
      </c>
      <c r="D59" s="45">
        <f t="shared" si="10"/>
        <v>-60</v>
      </c>
      <c r="E59" s="6"/>
      <c r="F59" s="8"/>
    </row>
    <row r="60" spans="1:7" ht="16">
      <c r="A60" s="52" t="s">
        <v>16</v>
      </c>
      <c r="B60" s="51">
        <v>-50</v>
      </c>
      <c r="C60" s="50">
        <v>4</v>
      </c>
      <c r="D60" s="45">
        <f t="shared" si="10"/>
        <v>-200</v>
      </c>
      <c r="E60" s="6"/>
      <c r="F60" s="8"/>
    </row>
    <row r="61" spans="1:7" ht="16">
      <c r="A61" s="52" t="s">
        <v>17</v>
      </c>
      <c r="B61" s="51">
        <v>0</v>
      </c>
      <c r="C61" s="50">
        <v>1</v>
      </c>
      <c r="D61" s="45">
        <f t="shared" si="10"/>
        <v>0</v>
      </c>
      <c r="E61" s="6"/>
      <c r="F61" s="8"/>
    </row>
    <row r="62" spans="1:7" ht="16">
      <c r="A62" s="1" t="s">
        <v>18</v>
      </c>
      <c r="B62" s="2"/>
      <c r="C62" s="3"/>
      <c r="D62" s="2"/>
      <c r="E62" s="2"/>
      <c r="F62" s="4"/>
    </row>
    <row r="63" spans="1:7" ht="16">
      <c r="A63" s="5" t="s">
        <v>19</v>
      </c>
      <c r="B63" s="10">
        <v>-1600</v>
      </c>
      <c r="C63" s="11">
        <v>1</v>
      </c>
      <c r="D63" s="6">
        <f>B63*C63</f>
        <v>-1600</v>
      </c>
      <c r="E63" s="9"/>
      <c r="F63" s="8"/>
    </row>
    <row r="64" spans="1:7" ht="16">
      <c r="A64" s="5" t="s">
        <v>20</v>
      </c>
      <c r="B64" s="10">
        <v>-18</v>
      </c>
      <c r="C64" s="11">
        <v>1</v>
      </c>
      <c r="D64" s="6">
        <f t="shared" ref="D64:D71" si="11">B64*C64</f>
        <v>-18</v>
      </c>
      <c r="E64" s="6"/>
      <c r="F64" s="8"/>
      <c r="G64" t="s">
        <v>53</v>
      </c>
    </row>
    <row r="65" spans="1:8" ht="16">
      <c r="A65" s="5" t="s">
        <v>21</v>
      </c>
      <c r="B65" s="10">
        <v>0</v>
      </c>
      <c r="C65" s="11">
        <v>1</v>
      </c>
      <c r="D65" s="6">
        <f t="shared" si="11"/>
        <v>0</v>
      </c>
      <c r="E65" s="6" t="s">
        <v>98</v>
      </c>
      <c r="F65" s="8"/>
    </row>
    <row r="66" spans="1:8" ht="16">
      <c r="A66" s="5" t="s">
        <v>22</v>
      </c>
      <c r="B66" s="10">
        <v>-7000</v>
      </c>
      <c r="C66" s="11">
        <v>1</v>
      </c>
      <c r="D66" s="6">
        <f t="shared" si="11"/>
        <v>-7000</v>
      </c>
      <c r="E66" s="6"/>
      <c r="F66" s="8"/>
    </row>
    <row r="67" spans="1:8" ht="16">
      <c r="A67" s="5" t="s">
        <v>101</v>
      </c>
      <c r="B67" s="10">
        <v>0</v>
      </c>
      <c r="C67" s="11">
        <v>100</v>
      </c>
      <c r="D67" s="6">
        <f t="shared" si="11"/>
        <v>0</v>
      </c>
      <c r="E67" s="6"/>
      <c r="F67" s="8"/>
      <c r="G67" t="s">
        <v>48</v>
      </c>
      <c r="H67" t="s">
        <v>51</v>
      </c>
    </row>
    <row r="68" spans="1:8" ht="16">
      <c r="A68" s="5" t="s">
        <v>34</v>
      </c>
      <c r="B68" s="10">
        <v>-4.95</v>
      </c>
      <c r="C68" s="11">
        <v>9</v>
      </c>
      <c r="D68" s="6">
        <f t="shared" si="11"/>
        <v>-44.550000000000004</v>
      </c>
      <c r="E68" s="6"/>
      <c r="F68" s="8"/>
    </row>
    <row r="69" spans="1:8" ht="16">
      <c r="A69" s="5" t="s">
        <v>23</v>
      </c>
      <c r="B69" s="10">
        <v>-800</v>
      </c>
      <c r="C69" s="11">
        <v>1</v>
      </c>
      <c r="D69" s="6">
        <f t="shared" si="11"/>
        <v>-800</v>
      </c>
      <c r="E69" s="6"/>
      <c r="F69" s="8"/>
      <c r="G69" t="s">
        <v>49</v>
      </c>
    </row>
    <row r="70" spans="1:8" ht="16">
      <c r="A70" s="5" t="s">
        <v>37</v>
      </c>
      <c r="B70" s="10">
        <v>-50</v>
      </c>
      <c r="C70" s="11">
        <v>10</v>
      </c>
      <c r="D70" s="6">
        <f t="shared" si="11"/>
        <v>-500</v>
      </c>
      <c r="E70" s="6"/>
      <c r="F70" s="8"/>
    </row>
    <row r="71" spans="1:8" ht="16">
      <c r="A71" s="5" t="s">
        <v>24</v>
      </c>
      <c r="B71" s="10">
        <v>0</v>
      </c>
      <c r="C71" s="11">
        <v>1</v>
      </c>
      <c r="D71" s="6">
        <f t="shared" si="11"/>
        <v>0</v>
      </c>
      <c r="E71" s="6"/>
      <c r="F71" s="8"/>
    </row>
    <row r="72" spans="1:8" ht="16">
      <c r="A72" s="12" t="s">
        <v>25</v>
      </c>
      <c r="B72" s="13"/>
      <c r="C72" s="14"/>
      <c r="D72" s="13"/>
      <c r="E72" s="13"/>
      <c r="F72" s="15"/>
    </row>
    <row r="73" spans="1:8" ht="16">
      <c r="A73" s="5" t="s">
        <v>26</v>
      </c>
      <c r="B73" s="10">
        <v>8935</v>
      </c>
      <c r="C73" s="11">
        <v>1</v>
      </c>
      <c r="D73" s="6">
        <f>B73*C73</f>
        <v>8935</v>
      </c>
      <c r="E73" s="6"/>
      <c r="F73" s="8"/>
    </row>
    <row r="74" spans="1:8" ht="16">
      <c r="A74" s="5" t="s">
        <v>27</v>
      </c>
      <c r="B74" s="10">
        <v>85</v>
      </c>
      <c r="C74" s="11">
        <v>100</v>
      </c>
      <c r="D74" s="6">
        <f t="shared" ref="D74:D87" si="12">B74*C74</f>
        <v>8500</v>
      </c>
      <c r="E74" s="6"/>
      <c r="F74" s="8"/>
    </row>
    <row r="75" spans="1:8" ht="16">
      <c r="A75" s="5" t="s">
        <v>28</v>
      </c>
      <c r="B75" s="16">
        <v>90</v>
      </c>
      <c r="C75" s="11">
        <v>0</v>
      </c>
      <c r="D75" s="6">
        <f t="shared" si="12"/>
        <v>0</v>
      </c>
      <c r="E75" s="6"/>
      <c r="F75" s="8"/>
    </row>
    <row r="76" spans="1:8" ht="16">
      <c r="A76" s="5" t="s">
        <v>29</v>
      </c>
      <c r="B76" s="16">
        <v>115</v>
      </c>
      <c r="C76" s="11">
        <v>0</v>
      </c>
      <c r="D76" s="6">
        <f t="shared" si="12"/>
        <v>0</v>
      </c>
      <c r="E76" s="9"/>
      <c r="F76" s="8"/>
    </row>
    <row r="77" spans="1:8" ht="16">
      <c r="A77" s="5" t="s">
        <v>102</v>
      </c>
      <c r="B77" s="10">
        <v>0</v>
      </c>
      <c r="C77" s="11">
        <v>1</v>
      </c>
      <c r="D77" s="6">
        <f t="shared" si="12"/>
        <v>0</v>
      </c>
      <c r="E77" s="9"/>
      <c r="F77" s="8"/>
    </row>
    <row r="78" spans="1:8" ht="16">
      <c r="A78" s="5" t="s">
        <v>103</v>
      </c>
      <c r="B78" s="10">
        <v>0</v>
      </c>
      <c r="C78" s="11">
        <v>1</v>
      </c>
      <c r="D78" s="6">
        <f t="shared" si="12"/>
        <v>0</v>
      </c>
      <c r="E78" s="9"/>
      <c r="F78" s="8"/>
    </row>
    <row r="79" spans="1:8" ht="16">
      <c r="A79" s="5" t="s">
        <v>104</v>
      </c>
      <c r="B79" s="10">
        <v>0</v>
      </c>
      <c r="C79" s="11">
        <v>1</v>
      </c>
      <c r="D79" s="6">
        <f t="shared" si="12"/>
        <v>0</v>
      </c>
      <c r="E79" s="9"/>
      <c r="F79" s="8"/>
    </row>
    <row r="80" spans="1:8" ht="16">
      <c r="A80" s="5" t="s">
        <v>105</v>
      </c>
      <c r="B80" s="10">
        <v>0</v>
      </c>
      <c r="C80" s="11">
        <v>1</v>
      </c>
      <c r="D80" s="6">
        <f t="shared" si="12"/>
        <v>0</v>
      </c>
      <c r="E80" s="9"/>
      <c r="F80" s="8"/>
    </row>
    <row r="81" spans="1:7" ht="16">
      <c r="A81" s="5" t="s">
        <v>35</v>
      </c>
      <c r="B81" s="10">
        <v>0</v>
      </c>
      <c r="C81" s="11">
        <v>1</v>
      </c>
      <c r="D81" s="6">
        <f t="shared" si="12"/>
        <v>0</v>
      </c>
      <c r="E81" s="9"/>
      <c r="F81" s="8"/>
      <c r="G81" t="s">
        <v>44</v>
      </c>
    </row>
    <row r="82" spans="1:7" ht="16">
      <c r="A82" s="5" t="s">
        <v>106</v>
      </c>
      <c r="B82" s="10">
        <v>0</v>
      </c>
      <c r="C82" s="11">
        <v>1</v>
      </c>
      <c r="D82" s="6">
        <f t="shared" si="12"/>
        <v>0</v>
      </c>
      <c r="E82" s="9"/>
      <c r="F82" s="8"/>
      <c r="G82" t="s">
        <v>50</v>
      </c>
    </row>
    <row r="83" spans="1:7" ht="16">
      <c r="A83" s="5" t="s">
        <v>39</v>
      </c>
      <c r="B83" s="10">
        <v>0</v>
      </c>
      <c r="C83" s="11">
        <v>1</v>
      </c>
      <c r="D83" s="6">
        <f t="shared" si="12"/>
        <v>0</v>
      </c>
      <c r="E83" s="9"/>
      <c r="F83" s="8"/>
      <c r="G83" t="s">
        <v>44</v>
      </c>
    </row>
    <row r="84" spans="1:7" ht="16">
      <c r="A84" s="5" t="s">
        <v>30</v>
      </c>
      <c r="B84" s="10">
        <v>0</v>
      </c>
      <c r="C84" s="11">
        <v>1</v>
      </c>
      <c r="D84" s="6">
        <f t="shared" si="12"/>
        <v>0</v>
      </c>
      <c r="E84" s="9"/>
      <c r="F84" s="8"/>
      <c r="G84" t="s">
        <v>44</v>
      </c>
    </row>
    <row r="85" spans="1:7" ht="16">
      <c r="A85" s="5" t="s">
        <v>107</v>
      </c>
      <c r="B85" s="10">
        <v>0</v>
      </c>
      <c r="C85" s="11">
        <v>1</v>
      </c>
      <c r="D85" s="6">
        <f t="shared" si="12"/>
        <v>0</v>
      </c>
      <c r="E85" s="9"/>
      <c r="F85" s="8"/>
    </row>
    <row r="86" spans="1:7" ht="16">
      <c r="A86" s="5" t="s">
        <v>41</v>
      </c>
      <c r="B86" s="10">
        <v>0</v>
      </c>
      <c r="C86" s="11">
        <v>1</v>
      </c>
      <c r="D86" s="6">
        <f t="shared" si="12"/>
        <v>0</v>
      </c>
      <c r="E86" s="9"/>
      <c r="F86" s="8"/>
      <c r="G86" t="s">
        <v>83</v>
      </c>
    </row>
    <row r="87" spans="1:7" ht="16">
      <c r="A87" s="5" t="s">
        <v>31</v>
      </c>
      <c r="B87" s="10">
        <v>0</v>
      </c>
      <c r="C87" s="11">
        <v>1</v>
      </c>
      <c r="D87" s="6">
        <f t="shared" si="12"/>
        <v>0</v>
      </c>
      <c r="E87" s="9"/>
      <c r="F87" s="8"/>
    </row>
    <row r="88" spans="1:7" ht="16">
      <c r="A88" s="12" t="s">
        <v>32</v>
      </c>
      <c r="B88" s="17"/>
      <c r="C88" s="18"/>
      <c r="D88" s="17">
        <f>SUM(D73:D87)+SUM(D63:D71)+SUM(D46:D61)+SUM(D42:D44)+D40+D30+D26+D22+D18+D14+D9+SUM(D4:D7)</f>
        <v>-5068.2779999999993</v>
      </c>
      <c r="E88" s="17"/>
      <c r="F88" s="19"/>
    </row>
    <row r="89" spans="1:7">
      <c r="D89" s="20"/>
    </row>
  </sheetData>
  <mergeCells count="1">
    <mergeCell ref="B1:E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70" workbookViewId="0">
      <selection activeCell="B73" sqref="B73"/>
    </sheetView>
  </sheetViews>
  <sheetFormatPr baseColWidth="10" defaultRowHeight="15" x14ac:dyDescent="0"/>
  <cols>
    <col min="1" max="1" width="54.1640625" bestFit="1" customWidth="1"/>
    <col min="2" max="2" width="15.6640625" bestFit="1" customWidth="1"/>
    <col min="3" max="3" width="10.33203125" bestFit="1" customWidth="1"/>
    <col min="4" max="4" width="17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 t="s">
        <v>45</v>
      </c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56</v>
      </c>
      <c r="B4" s="6">
        <v>-15</v>
      </c>
      <c r="C4" s="7">
        <v>44</v>
      </c>
      <c r="D4" s="6">
        <f>B4*C4</f>
        <v>-660</v>
      </c>
      <c r="E4" s="6"/>
      <c r="F4" s="8"/>
    </row>
    <row r="5" spans="1:7" ht="16">
      <c r="A5" s="5" t="s">
        <v>57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58</v>
      </c>
      <c r="B6" s="6">
        <v>-188</v>
      </c>
      <c r="C6" s="7">
        <v>1</v>
      </c>
      <c r="D6" s="6">
        <f t="shared" si="0"/>
        <v>-188</v>
      </c>
      <c r="E6" s="6"/>
      <c r="F6" s="8"/>
      <c r="G6" t="s">
        <v>46</v>
      </c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-1314.19</v>
      </c>
      <c r="C8" s="7">
        <v>2</v>
      </c>
      <c r="D8" s="32">
        <f>B8*C8</f>
        <v>-2628.38</v>
      </c>
      <c r="E8" s="6"/>
      <c r="F8" s="8"/>
    </row>
    <row r="9" spans="1:7" ht="16">
      <c r="A9" s="31" t="s">
        <v>60</v>
      </c>
      <c r="B9" s="6">
        <v>-1.7515000000000001</v>
      </c>
      <c r="C9" s="33">
        <v>130</v>
      </c>
      <c r="D9" s="6">
        <f>B9*C9</f>
        <v>-227.69499999999999</v>
      </c>
      <c r="E9" s="6"/>
      <c r="F9" s="8"/>
    </row>
    <row r="10" spans="1:7" ht="16">
      <c r="A10" s="31" t="s">
        <v>61</v>
      </c>
      <c r="B10" s="6">
        <v>-1.7515000000000001</v>
      </c>
      <c r="C10" s="33">
        <v>30</v>
      </c>
      <c r="D10" s="6">
        <f t="shared" ref="D10:D39" si="1">B10*C10</f>
        <v>-52.545000000000002</v>
      </c>
      <c r="E10" s="6"/>
      <c r="F10" s="8"/>
    </row>
    <row r="11" spans="1:7" ht="16">
      <c r="A11" s="31" t="s">
        <v>62</v>
      </c>
      <c r="B11" s="6">
        <v>-3.8420000000000001</v>
      </c>
      <c r="C11" s="33">
        <v>150</v>
      </c>
      <c r="D11" s="6">
        <f t="shared" si="1"/>
        <v>-576.30000000000007</v>
      </c>
      <c r="E11" s="6"/>
      <c r="F11" s="8"/>
    </row>
    <row r="12" spans="1:7" ht="16">
      <c r="A12" s="31" t="s">
        <v>63</v>
      </c>
      <c r="B12" s="6">
        <v>-3.0510000000000002</v>
      </c>
      <c r="C12" s="33">
        <v>150</v>
      </c>
      <c r="D12" s="6">
        <f t="shared" si="1"/>
        <v>-457.65000000000003</v>
      </c>
      <c r="E12" s="6"/>
      <c r="F12" s="8"/>
    </row>
    <row r="13" spans="1:7" ht="16">
      <c r="A13" s="5" t="s">
        <v>81</v>
      </c>
      <c r="B13" s="6">
        <f>SUM(D14:D16)</f>
        <v>-839.59</v>
      </c>
      <c r="C13" s="7">
        <v>2</v>
      </c>
      <c r="D13" s="32">
        <f t="shared" si="1"/>
        <v>-1679.18</v>
      </c>
      <c r="E13" s="6"/>
      <c r="F13" s="8"/>
    </row>
    <row r="14" spans="1:7" ht="16">
      <c r="A14" t="s">
        <v>60</v>
      </c>
      <c r="B14" s="6">
        <v>-1.7515000000000001</v>
      </c>
      <c r="C14" s="33">
        <v>130</v>
      </c>
      <c r="D14" s="6">
        <f>B14*C14</f>
        <v>-227.69499999999999</v>
      </c>
      <c r="E14" s="6"/>
      <c r="F14" s="8"/>
    </row>
    <row r="15" spans="1:7" ht="16">
      <c r="A15" t="s">
        <v>61</v>
      </c>
      <c r="B15" s="6">
        <v>-1.7515000000000001</v>
      </c>
      <c r="C15" s="33">
        <v>30</v>
      </c>
      <c r="D15" s="6">
        <f t="shared" ref="D15:D17" si="2">B15*C15</f>
        <v>-52.545000000000002</v>
      </c>
      <c r="E15" s="6"/>
      <c r="F15" s="8"/>
    </row>
    <row r="16" spans="1:7" ht="16">
      <c r="A16" t="s">
        <v>67</v>
      </c>
      <c r="B16" s="6">
        <v>-3.7290000000000001</v>
      </c>
      <c r="C16" s="33">
        <v>150</v>
      </c>
      <c r="D16" s="6">
        <f t="shared" si="2"/>
        <v>-559.35</v>
      </c>
      <c r="E16" s="6"/>
      <c r="F16" s="8"/>
    </row>
    <row r="17" spans="1:6" ht="16">
      <c r="A17" s="5" t="s">
        <v>81</v>
      </c>
      <c r="B17" s="6">
        <f>SUM(D18:D20)</f>
        <v>-500.59000000000003</v>
      </c>
      <c r="C17" s="7">
        <v>2</v>
      </c>
      <c r="D17" s="32">
        <f t="shared" si="2"/>
        <v>-1001.1800000000001</v>
      </c>
      <c r="E17" s="6"/>
      <c r="F17" s="8"/>
    </row>
    <row r="18" spans="1:6" ht="16">
      <c r="A18" t="s">
        <v>68</v>
      </c>
      <c r="B18" s="6">
        <v>-1.7515000000000001</v>
      </c>
      <c r="C18" s="33">
        <v>130</v>
      </c>
      <c r="D18" s="6">
        <f>B18*C18</f>
        <v>-227.69499999999999</v>
      </c>
      <c r="E18" s="6"/>
      <c r="F18" s="8"/>
    </row>
    <row r="19" spans="1:6" ht="16">
      <c r="A19" t="s">
        <v>61</v>
      </c>
      <c r="B19" s="6">
        <v>-1.7515000000000001</v>
      </c>
      <c r="C19" s="33">
        <v>30</v>
      </c>
      <c r="D19" s="6">
        <f t="shared" ref="D19:D20" si="3">B19*C19</f>
        <v>-52.545000000000002</v>
      </c>
      <c r="E19" s="6"/>
      <c r="F19" s="8"/>
    </row>
    <row r="20" spans="1:6" ht="16">
      <c r="A20" t="s">
        <v>69</v>
      </c>
      <c r="B20" s="6">
        <v>-1.4690000000000001</v>
      </c>
      <c r="C20" s="33">
        <v>150</v>
      </c>
      <c r="D20" s="6">
        <f t="shared" si="3"/>
        <v>-220.35000000000002</v>
      </c>
      <c r="E20" s="6"/>
      <c r="F20" s="8"/>
    </row>
    <row r="21" spans="1:6" ht="16">
      <c r="A21" s="5" t="s">
        <v>80</v>
      </c>
      <c r="B21" s="6">
        <f>SUM(D22:D24)</f>
        <v>-953.71999999999991</v>
      </c>
      <c r="C21" s="7">
        <v>1</v>
      </c>
      <c r="D21" s="32">
        <f t="shared" si="1"/>
        <v>-953.71999999999991</v>
      </c>
      <c r="E21" s="6"/>
      <c r="F21" s="8"/>
    </row>
    <row r="22" spans="1:6" ht="16">
      <c r="A22" t="s">
        <v>79</v>
      </c>
      <c r="B22" s="6">
        <v>-6.5540000000000003</v>
      </c>
      <c r="C22" s="33">
        <v>100</v>
      </c>
      <c r="D22" s="6">
        <f>C22*B22</f>
        <v>-655.4</v>
      </c>
      <c r="E22" s="6"/>
      <c r="F22" s="8"/>
    </row>
    <row r="23" spans="1:6" ht="16">
      <c r="A23" t="s">
        <v>64</v>
      </c>
      <c r="B23" s="6">
        <v>-1.8645</v>
      </c>
      <c r="C23" s="33">
        <v>80</v>
      </c>
      <c r="D23" s="6">
        <f t="shared" ref="D23:D24" si="4">C23*B23</f>
        <v>-149.16</v>
      </c>
      <c r="E23" s="6"/>
      <c r="F23" s="8"/>
    </row>
    <row r="24" spans="1:6" ht="16">
      <c r="A24" t="s">
        <v>65</v>
      </c>
      <c r="B24" s="6">
        <v>-1.8645</v>
      </c>
      <c r="C24" s="33">
        <v>80</v>
      </c>
      <c r="D24" s="6">
        <f t="shared" si="4"/>
        <v>-149.16</v>
      </c>
      <c r="E24" s="6"/>
      <c r="F24" s="8"/>
    </row>
    <row r="25" spans="1:6" ht="16">
      <c r="A25" s="5" t="s">
        <v>80</v>
      </c>
      <c r="B25" s="6">
        <f>SUM(D26:D28)</f>
        <v>-863.31999999999994</v>
      </c>
      <c r="C25" s="7">
        <v>1</v>
      </c>
      <c r="D25" s="32">
        <f t="shared" ref="D25" si="5">B25*C25</f>
        <v>-863.31999999999994</v>
      </c>
      <c r="E25" s="6"/>
      <c r="F25" s="8"/>
    </row>
    <row r="26" spans="1:6" ht="16">
      <c r="A26" t="s">
        <v>66</v>
      </c>
      <c r="B26" s="6">
        <v>-5.65</v>
      </c>
      <c r="C26" s="33">
        <v>100</v>
      </c>
      <c r="D26" s="6">
        <f>B26*C26</f>
        <v>-565</v>
      </c>
      <c r="E26" s="6"/>
      <c r="F26" s="8"/>
    </row>
    <row r="27" spans="1:6" ht="16">
      <c r="A27" t="s">
        <v>64</v>
      </c>
      <c r="B27" s="6">
        <v>-1.8645</v>
      </c>
      <c r="C27" s="33">
        <v>80</v>
      </c>
      <c r="D27" s="6">
        <f t="shared" ref="D27:D28" si="6">B27*C27</f>
        <v>-149.16</v>
      </c>
      <c r="E27" s="6"/>
      <c r="F27" s="8"/>
    </row>
    <row r="28" spans="1:6" ht="16">
      <c r="A28" t="s">
        <v>65</v>
      </c>
      <c r="B28" s="6">
        <v>-1.8645</v>
      </c>
      <c r="C28" s="33">
        <v>80</v>
      </c>
      <c r="D28" s="6">
        <f t="shared" si="6"/>
        <v>-149.16</v>
      </c>
      <c r="E28" s="6"/>
      <c r="F28" s="8"/>
    </row>
    <row r="29" spans="1:6" ht="16">
      <c r="A29" s="5" t="s">
        <v>10</v>
      </c>
      <c r="B29" s="6">
        <f>SUM(D30:D38)</f>
        <v>-1691.1015</v>
      </c>
      <c r="C29" s="7">
        <v>1</v>
      </c>
      <c r="D29" s="32">
        <f t="shared" si="1"/>
        <v>-1691.1015</v>
      </c>
      <c r="E29" s="6"/>
      <c r="F29" s="8"/>
    </row>
    <row r="30" spans="1:6" ht="16">
      <c r="A30" t="s">
        <v>70</v>
      </c>
      <c r="B30" s="6">
        <v>-4.8025000000000002</v>
      </c>
      <c r="C30" s="33">
        <v>150</v>
      </c>
      <c r="D30" s="6">
        <f>B30*C30</f>
        <v>-720.375</v>
      </c>
      <c r="E30" s="6"/>
      <c r="F30" s="8"/>
    </row>
    <row r="31" spans="1:6" ht="16">
      <c r="A31" t="s">
        <v>71</v>
      </c>
      <c r="B31" s="6">
        <v>-20.34</v>
      </c>
      <c r="C31" s="33">
        <v>15</v>
      </c>
      <c r="D31" s="6">
        <f t="shared" ref="D31:D38" si="7">B31*C31</f>
        <v>-305.10000000000002</v>
      </c>
      <c r="E31" s="6"/>
      <c r="F31" s="8"/>
    </row>
    <row r="32" spans="1:6" ht="16">
      <c r="A32" t="s">
        <v>72</v>
      </c>
      <c r="B32" s="6">
        <v>-3.1753</v>
      </c>
      <c r="C32" s="33">
        <v>90</v>
      </c>
      <c r="D32" s="6">
        <f t="shared" si="7"/>
        <v>-285.77699999999999</v>
      </c>
      <c r="E32" s="6"/>
      <c r="F32" s="8"/>
    </row>
    <row r="33" spans="1:7" ht="16">
      <c r="A33" t="s">
        <v>73</v>
      </c>
      <c r="B33" s="6">
        <v>-5.9889999999999999</v>
      </c>
      <c r="C33" s="33">
        <v>8</v>
      </c>
      <c r="D33" s="6">
        <f t="shared" si="7"/>
        <v>-47.911999999999999</v>
      </c>
      <c r="E33" s="6"/>
      <c r="F33" s="8"/>
    </row>
    <row r="34" spans="1:7" ht="16">
      <c r="A34" t="s">
        <v>74</v>
      </c>
      <c r="B34" s="6">
        <v>-1.8645</v>
      </c>
      <c r="C34" s="33">
        <v>75</v>
      </c>
      <c r="D34" s="6">
        <f t="shared" si="7"/>
        <v>-139.83750000000001</v>
      </c>
      <c r="E34" s="6"/>
      <c r="F34" s="8"/>
    </row>
    <row r="35" spans="1:7" ht="16">
      <c r="A35" t="s">
        <v>75</v>
      </c>
      <c r="B35" s="6">
        <v>-27.12</v>
      </c>
      <c r="C35" s="33">
        <v>4</v>
      </c>
      <c r="D35" s="6">
        <f t="shared" si="7"/>
        <v>-108.48</v>
      </c>
      <c r="E35" s="6"/>
      <c r="F35" s="8"/>
    </row>
    <row r="36" spans="1:7" ht="16">
      <c r="A36" t="s">
        <v>76</v>
      </c>
      <c r="B36" s="6">
        <v>-50.85</v>
      </c>
      <c r="C36" s="33">
        <v>1</v>
      </c>
      <c r="D36" s="6">
        <f t="shared" si="7"/>
        <v>-50.85</v>
      </c>
      <c r="E36" s="6"/>
      <c r="F36" s="8"/>
    </row>
    <row r="37" spans="1:7" ht="16">
      <c r="A37" t="s">
        <v>77</v>
      </c>
      <c r="B37" s="6">
        <v>-7.3449999999999998</v>
      </c>
      <c r="C37" s="33">
        <v>2</v>
      </c>
      <c r="D37" s="6">
        <f t="shared" si="7"/>
        <v>-14.69</v>
      </c>
      <c r="E37" s="6"/>
      <c r="F37" s="8"/>
    </row>
    <row r="38" spans="1:7" ht="16">
      <c r="A38" t="s">
        <v>78</v>
      </c>
      <c r="B38" s="6">
        <v>-2.2599999999999998</v>
      </c>
      <c r="C38" s="33">
        <v>8</v>
      </c>
      <c r="D38" s="6">
        <f t="shared" si="7"/>
        <v>-18.079999999999998</v>
      </c>
      <c r="E38" s="6"/>
      <c r="F38" s="8"/>
    </row>
    <row r="39" spans="1:7" ht="16">
      <c r="A39" s="5" t="s">
        <v>100</v>
      </c>
      <c r="B39" s="6">
        <v>-700</v>
      </c>
      <c r="C39" s="7">
        <v>1</v>
      </c>
      <c r="D39" s="32">
        <f t="shared" si="1"/>
        <v>-700</v>
      </c>
      <c r="E39" s="9"/>
      <c r="F39" s="8"/>
      <c r="G39" t="s">
        <v>47</v>
      </c>
    </row>
    <row r="40" spans="1:7" ht="16">
      <c r="A40" s="1" t="s">
        <v>12</v>
      </c>
      <c r="B40" s="2"/>
      <c r="C40" s="3"/>
      <c r="D40" s="2"/>
      <c r="E40" s="2"/>
      <c r="F40" s="4"/>
    </row>
    <row r="41" spans="1:7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  <c r="G41" t="s">
        <v>46</v>
      </c>
    </row>
    <row r="42" spans="1:7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  <c r="G42" t="s">
        <v>46</v>
      </c>
    </row>
    <row r="43" spans="1:7" ht="16">
      <c r="A43" s="5" t="s">
        <v>52</v>
      </c>
      <c r="B43" s="10">
        <v>0</v>
      </c>
      <c r="C43" s="11">
        <v>1</v>
      </c>
      <c r="D43" s="6">
        <v>0</v>
      </c>
      <c r="E43" s="6"/>
      <c r="F43" s="8"/>
      <c r="G43" t="s">
        <v>46</v>
      </c>
    </row>
    <row r="44" spans="1:7" ht="16">
      <c r="A44" s="1" t="s">
        <v>15</v>
      </c>
      <c r="B44" s="2"/>
      <c r="C44" s="3"/>
      <c r="D44" s="2"/>
      <c r="E44" s="2"/>
      <c r="F44" s="4"/>
    </row>
    <row r="45" spans="1:7" ht="16">
      <c r="A45" s="34" t="s">
        <v>84</v>
      </c>
      <c r="B45" s="43">
        <v>-0.4</v>
      </c>
      <c r="C45" s="44">
        <v>400</v>
      </c>
      <c r="D45" s="45">
        <f>B45*C45</f>
        <v>-160</v>
      </c>
      <c r="E45" s="9"/>
      <c r="F45" s="8"/>
    </row>
    <row r="46" spans="1:7" ht="16">
      <c r="A46" s="34" t="s">
        <v>85</v>
      </c>
      <c r="B46" s="48">
        <v>-22</v>
      </c>
      <c r="C46" s="44">
        <v>3</v>
      </c>
      <c r="D46" s="45">
        <f t="shared" ref="D46:D60" si="8">B46*C46</f>
        <v>-66</v>
      </c>
      <c r="E46" s="9"/>
      <c r="F46" s="8"/>
    </row>
    <row r="47" spans="1:7" ht="16">
      <c r="A47" s="34" t="s">
        <v>86</v>
      </c>
      <c r="B47" s="48">
        <v>-220</v>
      </c>
      <c r="C47" s="44">
        <v>3</v>
      </c>
      <c r="D47" s="45">
        <f t="shared" si="8"/>
        <v>-660</v>
      </c>
      <c r="E47" s="9"/>
      <c r="F47" s="8"/>
    </row>
    <row r="48" spans="1:7" ht="16">
      <c r="A48" s="34" t="s">
        <v>87</v>
      </c>
      <c r="B48" s="48">
        <v>-30</v>
      </c>
      <c r="C48" s="44">
        <v>2</v>
      </c>
      <c r="D48" s="45">
        <f t="shared" si="8"/>
        <v>-60</v>
      </c>
      <c r="E48" s="9"/>
      <c r="F48" s="8"/>
    </row>
    <row r="49" spans="1:7" ht="16">
      <c r="A49" s="49" t="s">
        <v>88</v>
      </c>
      <c r="B49" s="48">
        <v>-75</v>
      </c>
      <c r="C49" s="50">
        <v>6</v>
      </c>
      <c r="D49" s="45">
        <f t="shared" si="8"/>
        <v>-450</v>
      </c>
      <c r="E49" s="9"/>
      <c r="F49" s="8"/>
    </row>
    <row r="50" spans="1:7" ht="16">
      <c r="A50" s="49" t="s">
        <v>89</v>
      </c>
      <c r="B50" s="51">
        <v>-30</v>
      </c>
      <c r="C50" s="50">
        <v>2</v>
      </c>
      <c r="D50" s="45">
        <f t="shared" si="8"/>
        <v>-60</v>
      </c>
      <c r="E50" s="9"/>
      <c r="F50" s="8"/>
    </row>
    <row r="51" spans="1:7" ht="16">
      <c r="A51" s="49" t="s">
        <v>90</v>
      </c>
      <c r="B51" s="51">
        <v>-30</v>
      </c>
      <c r="C51" s="50">
        <v>2</v>
      </c>
      <c r="D51" s="45">
        <f t="shared" si="8"/>
        <v>-60</v>
      </c>
      <c r="E51" s="9"/>
      <c r="F51" s="8"/>
    </row>
    <row r="52" spans="1:7" ht="16">
      <c r="A52" s="49" t="s">
        <v>91</v>
      </c>
      <c r="B52" s="51">
        <v>-290</v>
      </c>
      <c r="C52" s="50">
        <v>1</v>
      </c>
      <c r="D52" s="45">
        <f t="shared" si="8"/>
        <v>-290</v>
      </c>
      <c r="E52" s="9"/>
      <c r="F52" s="8"/>
      <c r="G52" s="20"/>
    </row>
    <row r="53" spans="1:7" ht="16">
      <c r="A53" s="49" t="s">
        <v>92</v>
      </c>
      <c r="B53" s="51">
        <v>-220</v>
      </c>
      <c r="C53" s="50">
        <v>3</v>
      </c>
      <c r="D53" s="45">
        <f t="shared" si="8"/>
        <v>-660</v>
      </c>
      <c r="E53" s="6"/>
      <c r="F53" s="8"/>
      <c r="G53" s="30"/>
    </row>
    <row r="54" spans="1:7" ht="16">
      <c r="A54" s="49" t="s">
        <v>93</v>
      </c>
      <c r="B54" s="51">
        <v>-30</v>
      </c>
      <c r="C54" s="50">
        <v>2</v>
      </c>
      <c r="D54" s="45">
        <f t="shared" si="8"/>
        <v>-60</v>
      </c>
      <c r="E54" s="6"/>
      <c r="F54" s="8"/>
    </row>
    <row r="55" spans="1:7" ht="16">
      <c r="A55" s="49" t="s">
        <v>94</v>
      </c>
      <c r="B55" s="51">
        <v>-460</v>
      </c>
      <c r="C55" s="50">
        <v>1</v>
      </c>
      <c r="D55" s="45">
        <f t="shared" si="8"/>
        <v>-460</v>
      </c>
      <c r="E55" s="6"/>
      <c r="F55" s="8"/>
    </row>
    <row r="56" spans="1:7" ht="16">
      <c r="A56" s="52" t="s">
        <v>95</v>
      </c>
      <c r="B56" s="51">
        <v>-130</v>
      </c>
      <c r="C56" s="50">
        <v>2</v>
      </c>
      <c r="D56" s="45">
        <f t="shared" si="8"/>
        <v>-260</v>
      </c>
      <c r="E56" s="6"/>
      <c r="F56" s="8"/>
    </row>
    <row r="57" spans="1:7" ht="16">
      <c r="A57" s="52" t="s">
        <v>96</v>
      </c>
      <c r="B57" s="51">
        <v>-200</v>
      </c>
      <c r="C57" s="50">
        <v>3</v>
      </c>
      <c r="D57" s="45">
        <f t="shared" si="8"/>
        <v>-600</v>
      </c>
      <c r="E57" s="6"/>
      <c r="F57" s="8"/>
    </row>
    <row r="58" spans="1:7" ht="16">
      <c r="A58" s="52" t="s">
        <v>97</v>
      </c>
      <c r="B58" s="51">
        <v>-30</v>
      </c>
      <c r="C58" s="50">
        <v>2</v>
      </c>
      <c r="D58" s="45">
        <f t="shared" si="8"/>
        <v>-60</v>
      </c>
      <c r="E58" s="6"/>
      <c r="F58" s="8"/>
    </row>
    <row r="59" spans="1:7" ht="16">
      <c r="A59" s="52" t="s">
        <v>16</v>
      </c>
      <c r="B59" s="51">
        <v>-50</v>
      </c>
      <c r="C59" s="50">
        <v>4</v>
      </c>
      <c r="D59" s="45">
        <f t="shared" si="8"/>
        <v>-200</v>
      </c>
      <c r="E59" s="6"/>
      <c r="F59" s="8"/>
    </row>
    <row r="60" spans="1:7" ht="16">
      <c r="A60" s="52" t="s">
        <v>17</v>
      </c>
      <c r="B60" s="51">
        <v>0</v>
      </c>
      <c r="C60" s="50">
        <v>1</v>
      </c>
      <c r="D60" s="45">
        <f t="shared" si="8"/>
        <v>0</v>
      </c>
      <c r="E60" s="6"/>
      <c r="F60" s="8"/>
    </row>
    <row r="61" spans="1:7" ht="16">
      <c r="A61" s="1" t="s">
        <v>18</v>
      </c>
      <c r="B61" s="2"/>
      <c r="C61" s="3"/>
      <c r="D61" s="2"/>
      <c r="E61" s="2"/>
      <c r="F61" s="4"/>
    </row>
    <row r="62" spans="1:7" ht="16">
      <c r="A62" s="5" t="s">
        <v>19</v>
      </c>
      <c r="B62" s="10">
        <v>-1600</v>
      </c>
      <c r="C62" s="11">
        <v>1</v>
      </c>
      <c r="D62" s="6">
        <f>B62*C62</f>
        <v>-1600</v>
      </c>
      <c r="E62" s="9"/>
      <c r="F62" s="8"/>
      <c r="G62" t="s">
        <v>48</v>
      </c>
    </row>
    <row r="63" spans="1:7" ht="16">
      <c r="A63" s="5" t="s">
        <v>20</v>
      </c>
      <c r="B63" s="10">
        <v>-18</v>
      </c>
      <c r="C63" s="11">
        <v>1</v>
      </c>
      <c r="D63" s="6">
        <f t="shared" ref="D63:D70" si="9">B63*C63</f>
        <v>-18</v>
      </c>
      <c r="E63" s="6"/>
      <c r="F63" s="8"/>
      <c r="G63" t="s">
        <v>53</v>
      </c>
    </row>
    <row r="64" spans="1:7" ht="16">
      <c r="A64" s="5" t="s">
        <v>21</v>
      </c>
      <c r="B64" s="10">
        <v>0</v>
      </c>
      <c r="C64" s="11">
        <v>1</v>
      </c>
      <c r="D64" s="6">
        <f t="shared" si="9"/>
        <v>0</v>
      </c>
      <c r="E64" s="6" t="s">
        <v>98</v>
      </c>
      <c r="F64" s="8"/>
    </row>
    <row r="65" spans="1:7" ht="16">
      <c r="A65" s="5" t="s">
        <v>22</v>
      </c>
      <c r="B65" s="10">
        <v>-7000</v>
      </c>
      <c r="C65" s="11">
        <v>1</v>
      </c>
      <c r="D65" s="6">
        <f t="shared" si="9"/>
        <v>-7000</v>
      </c>
      <c r="E65" s="6"/>
      <c r="F65" s="8"/>
      <c r="G65" t="s">
        <v>48</v>
      </c>
    </row>
    <row r="66" spans="1:7" ht="16">
      <c r="A66" s="5" t="s">
        <v>33</v>
      </c>
      <c r="B66" s="10">
        <v>0</v>
      </c>
      <c r="C66" s="11">
        <v>150</v>
      </c>
      <c r="D66" s="6">
        <f t="shared" si="9"/>
        <v>0</v>
      </c>
      <c r="E66" s="6"/>
      <c r="F66" s="8"/>
    </row>
    <row r="67" spans="1:7" ht="16">
      <c r="A67" s="5" t="s">
        <v>34</v>
      </c>
      <c r="B67" s="10">
        <v>-4.95</v>
      </c>
      <c r="C67" s="11">
        <v>9</v>
      </c>
      <c r="D67" s="6">
        <f t="shared" si="9"/>
        <v>-44.550000000000004</v>
      </c>
      <c r="E67" s="6"/>
      <c r="F67" s="8"/>
    </row>
    <row r="68" spans="1:7" ht="16">
      <c r="A68" s="5" t="s">
        <v>23</v>
      </c>
      <c r="B68" s="10">
        <v>-1200</v>
      </c>
      <c r="C68" s="11">
        <v>1</v>
      </c>
      <c r="D68" s="6">
        <f t="shared" si="9"/>
        <v>-1200</v>
      </c>
      <c r="E68" s="6"/>
      <c r="F68" s="8"/>
      <c r="G68" t="s">
        <v>49</v>
      </c>
    </row>
    <row r="69" spans="1:7" ht="16">
      <c r="A69" s="5" t="s">
        <v>37</v>
      </c>
      <c r="B69" s="10">
        <v>-50</v>
      </c>
      <c r="C69" s="11">
        <v>10</v>
      </c>
      <c r="D69" s="6">
        <f t="shared" si="9"/>
        <v>-500</v>
      </c>
      <c r="E69" s="6"/>
      <c r="F69" s="8"/>
    </row>
    <row r="70" spans="1:7" ht="16">
      <c r="A70" s="5" t="s">
        <v>24</v>
      </c>
      <c r="B70" s="10">
        <v>0</v>
      </c>
      <c r="C70" s="11">
        <v>1</v>
      </c>
      <c r="D70" s="6">
        <f t="shared" si="9"/>
        <v>0</v>
      </c>
      <c r="E70" s="6"/>
      <c r="F70" s="8"/>
    </row>
    <row r="71" spans="1:7" ht="16">
      <c r="A71" s="12" t="s">
        <v>25</v>
      </c>
      <c r="B71" s="13"/>
      <c r="C71" s="14"/>
      <c r="D71" s="13"/>
      <c r="E71" s="13"/>
      <c r="F71" s="15"/>
    </row>
    <row r="72" spans="1:7" ht="16">
      <c r="A72" s="5" t="s">
        <v>26</v>
      </c>
      <c r="B72" s="10">
        <v>8935</v>
      </c>
      <c r="C72" s="11">
        <v>1</v>
      </c>
      <c r="D72" s="6">
        <f>B72*C72</f>
        <v>8935</v>
      </c>
      <c r="E72" s="6"/>
      <c r="F72" s="8"/>
    </row>
    <row r="73" spans="1:7" ht="16">
      <c r="A73" s="5" t="s">
        <v>27</v>
      </c>
      <c r="B73" s="10">
        <v>85</v>
      </c>
      <c r="C73" s="11">
        <v>150</v>
      </c>
      <c r="D73" s="6">
        <f t="shared" ref="D73:D86" si="10">B73*C73</f>
        <v>12750</v>
      </c>
      <c r="E73" s="6"/>
      <c r="F73" s="8"/>
    </row>
    <row r="74" spans="1:7" ht="16">
      <c r="A74" s="5" t="s">
        <v>28</v>
      </c>
      <c r="B74" s="16">
        <v>90</v>
      </c>
      <c r="C74" s="11">
        <v>0</v>
      </c>
      <c r="D74" s="6">
        <f t="shared" si="10"/>
        <v>0</v>
      </c>
      <c r="E74" s="6"/>
      <c r="F74" s="8"/>
    </row>
    <row r="75" spans="1:7" ht="16">
      <c r="A75" s="5" t="s">
        <v>29</v>
      </c>
      <c r="B75" s="16">
        <v>115</v>
      </c>
      <c r="C75" s="11">
        <v>0</v>
      </c>
      <c r="D75" s="6">
        <f t="shared" si="10"/>
        <v>0</v>
      </c>
      <c r="E75" s="9"/>
      <c r="F75" s="8"/>
    </row>
    <row r="76" spans="1:7" ht="16">
      <c r="A76" s="5" t="s">
        <v>42</v>
      </c>
      <c r="B76" s="10">
        <v>0</v>
      </c>
      <c r="C76" s="11">
        <v>1</v>
      </c>
      <c r="D76" s="6">
        <f t="shared" si="10"/>
        <v>0</v>
      </c>
      <c r="E76" s="9"/>
      <c r="F76" s="8"/>
    </row>
    <row r="77" spans="1:7" ht="16">
      <c r="A77" s="5" t="s">
        <v>54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7" ht="16">
      <c r="A78" s="5" t="s">
        <v>36</v>
      </c>
      <c r="B78" s="10">
        <v>0</v>
      </c>
      <c r="C78" s="11">
        <v>1</v>
      </c>
      <c r="D78" s="6">
        <f t="shared" si="10"/>
        <v>0</v>
      </c>
      <c r="E78" s="9"/>
      <c r="F78" s="8"/>
    </row>
    <row r="79" spans="1:7" ht="16">
      <c r="A79" s="5" t="s">
        <v>43</v>
      </c>
      <c r="B79" s="10">
        <v>0</v>
      </c>
      <c r="C79" s="11">
        <v>1</v>
      </c>
      <c r="D79" s="6">
        <f t="shared" si="10"/>
        <v>0</v>
      </c>
      <c r="E79" s="9"/>
      <c r="F79" s="8"/>
    </row>
    <row r="80" spans="1:7" ht="16">
      <c r="A80" s="5" t="s">
        <v>35</v>
      </c>
      <c r="B80" s="10">
        <v>0</v>
      </c>
      <c r="C80" s="11">
        <v>1</v>
      </c>
      <c r="D80" s="6">
        <f t="shared" si="10"/>
        <v>0</v>
      </c>
      <c r="E80" s="9"/>
      <c r="F80" s="8"/>
      <c r="G80" t="s">
        <v>44</v>
      </c>
    </row>
    <row r="81" spans="1:7" ht="16">
      <c r="A81" s="5" t="s">
        <v>38</v>
      </c>
      <c r="B81" s="10">
        <v>0</v>
      </c>
      <c r="C81" s="11">
        <v>1</v>
      </c>
      <c r="D81" s="6">
        <f t="shared" si="10"/>
        <v>0</v>
      </c>
      <c r="E81" s="9"/>
      <c r="F81" s="8"/>
      <c r="G81" t="s">
        <v>50</v>
      </c>
    </row>
    <row r="82" spans="1:7" ht="16">
      <c r="A82" s="5" t="s">
        <v>39</v>
      </c>
      <c r="B82" s="10">
        <v>0</v>
      </c>
      <c r="C82" s="11">
        <v>1</v>
      </c>
      <c r="D82" s="6">
        <f t="shared" si="10"/>
        <v>0</v>
      </c>
      <c r="E82" s="9"/>
      <c r="F82" s="8"/>
      <c r="G82" t="s">
        <v>44</v>
      </c>
    </row>
    <row r="83" spans="1:7" ht="16">
      <c r="A83" s="5" t="s">
        <v>30</v>
      </c>
      <c r="B83" s="10">
        <v>0</v>
      </c>
      <c r="C83" s="11">
        <v>1</v>
      </c>
      <c r="D83" s="6">
        <f t="shared" si="10"/>
        <v>0</v>
      </c>
      <c r="E83" s="9"/>
      <c r="F83" s="8"/>
      <c r="G83" t="s">
        <v>44</v>
      </c>
    </row>
    <row r="84" spans="1:7" ht="16">
      <c r="A84" s="5" t="s">
        <v>40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7" ht="16">
      <c r="A85" s="5" t="s">
        <v>41</v>
      </c>
      <c r="B85" s="10">
        <v>0</v>
      </c>
      <c r="C85" s="11">
        <v>1</v>
      </c>
      <c r="D85" s="6">
        <f t="shared" si="10"/>
        <v>0</v>
      </c>
      <c r="E85" s="9"/>
      <c r="F85" s="8"/>
      <c r="G85" t="s">
        <v>83</v>
      </c>
    </row>
    <row r="86" spans="1:7" ht="16">
      <c r="A86" s="5" t="s">
        <v>31</v>
      </c>
      <c r="B86" s="10">
        <v>0</v>
      </c>
      <c r="C86" s="11">
        <v>1</v>
      </c>
      <c r="D86" s="6">
        <f t="shared" si="10"/>
        <v>0</v>
      </c>
      <c r="E86" s="9"/>
      <c r="F86" s="8"/>
    </row>
    <row r="87" spans="1:7" ht="16">
      <c r="A87" s="12" t="s">
        <v>32</v>
      </c>
      <c r="B87" s="17"/>
      <c r="C87" s="18"/>
      <c r="D87" s="17">
        <f>SUM(D72:D86)+SUM(D62:D70)+SUM(D45:D60)+SUM(D41:D43)+D39+D29+D25+D21+D17+D13+D8+SUM(D3:D6)</f>
        <v>-3610.4314999999988</v>
      </c>
      <c r="E87" s="17"/>
      <c r="F87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28" workbookViewId="0">
      <selection activeCell="H36" sqref="H36"/>
    </sheetView>
  </sheetViews>
  <sheetFormatPr baseColWidth="10" defaultRowHeight="15" x14ac:dyDescent="0"/>
  <cols>
    <col min="1" max="1" width="65.1640625" bestFit="1" customWidth="1"/>
    <col min="2" max="2" width="15.6640625" bestFit="1" customWidth="1"/>
    <col min="3" max="3" width="10.33203125" bestFit="1" customWidth="1"/>
    <col min="4" max="4" width="16.1640625" customWidth="1"/>
    <col min="5" max="5" width="8.83203125" bestFit="1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 t="s">
        <v>45</v>
      </c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59</v>
      </c>
      <c r="B4" s="6">
        <v>-15</v>
      </c>
      <c r="C4" s="7">
        <v>66</v>
      </c>
      <c r="D4" s="6">
        <f>B4*C4</f>
        <v>-990</v>
      </c>
      <c r="E4" s="6"/>
      <c r="F4" s="8"/>
    </row>
    <row r="5" spans="1:7" ht="16">
      <c r="A5" s="5" t="s">
        <v>57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58</v>
      </c>
      <c r="B6" s="6">
        <v>-188</v>
      </c>
      <c r="C6" s="7">
        <v>1</v>
      </c>
      <c r="D6" s="6">
        <f t="shared" si="0"/>
        <v>-188</v>
      </c>
      <c r="E6" s="6"/>
      <c r="F6" s="8"/>
      <c r="G6" t="s">
        <v>46</v>
      </c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-1763.93</v>
      </c>
      <c r="C8" s="7">
        <v>2</v>
      </c>
      <c r="D8" s="32">
        <f>B8*C8</f>
        <v>-3527.86</v>
      </c>
      <c r="E8" s="6"/>
      <c r="F8" s="8"/>
    </row>
    <row r="9" spans="1:7" ht="16">
      <c r="A9" s="31" t="s">
        <v>60</v>
      </c>
      <c r="B9" s="6">
        <v>-1.7515000000000001</v>
      </c>
      <c r="C9" s="33">
        <v>180</v>
      </c>
      <c r="D9" s="6">
        <f>B9*C9</f>
        <v>-315.27</v>
      </c>
      <c r="E9" s="6"/>
      <c r="F9" s="8"/>
    </row>
    <row r="10" spans="1:7" ht="16">
      <c r="A10" s="31" t="s">
        <v>61</v>
      </c>
      <c r="B10" s="6">
        <v>-1.7515000000000001</v>
      </c>
      <c r="C10" s="33">
        <v>40</v>
      </c>
      <c r="D10" s="6">
        <f>B10*C10</f>
        <v>-70.06</v>
      </c>
      <c r="E10" s="6"/>
      <c r="F10" s="8"/>
    </row>
    <row r="11" spans="1:7" ht="16">
      <c r="A11" s="31" t="s">
        <v>62</v>
      </c>
      <c r="B11" s="6">
        <v>-3.8420000000000001</v>
      </c>
      <c r="C11" s="33">
        <v>200</v>
      </c>
      <c r="D11" s="6">
        <f>B11*C11</f>
        <v>-768.4</v>
      </c>
      <c r="E11" s="6"/>
      <c r="F11" s="8"/>
    </row>
    <row r="12" spans="1:7" ht="16">
      <c r="A12" s="31" t="s">
        <v>63</v>
      </c>
      <c r="B12" s="6">
        <v>-3.0510000000000002</v>
      </c>
      <c r="C12" s="33">
        <v>200</v>
      </c>
      <c r="D12" s="6">
        <f>B12*C12</f>
        <v>-610.20000000000005</v>
      </c>
      <c r="E12" s="6"/>
      <c r="F12" s="8"/>
    </row>
    <row r="13" spans="1:7" ht="16">
      <c r="A13" s="5" t="s">
        <v>81</v>
      </c>
      <c r="B13" s="6">
        <f>SUM(D14:D16)</f>
        <v>-1131.1300000000001</v>
      </c>
      <c r="C13" s="7">
        <v>2</v>
      </c>
      <c r="D13" s="32">
        <f t="shared" ref="D13:D39" si="1">B13*C13</f>
        <v>-2262.2600000000002</v>
      </c>
      <c r="E13" s="6"/>
      <c r="F13" s="8"/>
    </row>
    <row r="14" spans="1:7" ht="16">
      <c r="A14" t="s">
        <v>60</v>
      </c>
      <c r="B14" s="6">
        <v>-1.7515000000000001</v>
      </c>
      <c r="C14" s="33">
        <v>180</v>
      </c>
      <c r="D14" s="6">
        <f>B14*C14</f>
        <v>-315.27</v>
      </c>
      <c r="E14" s="9"/>
      <c r="F14" s="8"/>
    </row>
    <row r="15" spans="1:7" ht="16">
      <c r="A15" t="s">
        <v>61</v>
      </c>
      <c r="B15" s="6">
        <v>-1.7515000000000001</v>
      </c>
      <c r="C15" s="33">
        <v>40</v>
      </c>
      <c r="D15" s="6">
        <f t="shared" ref="D15:D17" si="2">B15*C15</f>
        <v>-70.06</v>
      </c>
      <c r="E15" s="9"/>
      <c r="F15" s="8"/>
    </row>
    <row r="16" spans="1:7" ht="16">
      <c r="A16" t="s">
        <v>67</v>
      </c>
      <c r="B16" s="6">
        <v>-3.7290000000000001</v>
      </c>
      <c r="C16" s="33">
        <v>200</v>
      </c>
      <c r="D16" s="6">
        <f t="shared" si="2"/>
        <v>-745.80000000000007</v>
      </c>
      <c r="E16" s="9"/>
      <c r="F16" s="8"/>
    </row>
    <row r="17" spans="1:6" ht="16">
      <c r="A17" s="5" t="s">
        <v>81</v>
      </c>
      <c r="B17" s="6">
        <f>SUM(D18:D20)</f>
        <v>-679.13</v>
      </c>
      <c r="C17" s="7">
        <v>2</v>
      </c>
      <c r="D17" s="32">
        <f t="shared" si="2"/>
        <v>-1358.26</v>
      </c>
      <c r="E17" s="9"/>
      <c r="F17" s="8"/>
    </row>
    <row r="18" spans="1:6" ht="16">
      <c r="A18" t="s">
        <v>68</v>
      </c>
      <c r="B18" s="6">
        <v>-1.7515000000000001</v>
      </c>
      <c r="C18" s="33">
        <v>180</v>
      </c>
      <c r="D18" s="6">
        <f>B18*C18</f>
        <v>-315.27</v>
      </c>
      <c r="E18" s="9"/>
      <c r="F18" s="8"/>
    </row>
    <row r="19" spans="1:6" ht="16">
      <c r="A19" t="s">
        <v>61</v>
      </c>
      <c r="B19" s="6">
        <v>-1.7515000000000001</v>
      </c>
      <c r="C19" s="33">
        <v>40</v>
      </c>
      <c r="D19" s="6">
        <f t="shared" ref="D19:D20" si="3">B19*C19</f>
        <v>-70.06</v>
      </c>
      <c r="E19" s="9"/>
      <c r="F19" s="8"/>
    </row>
    <row r="20" spans="1:6" ht="16">
      <c r="A20" t="s">
        <v>69</v>
      </c>
      <c r="B20" s="6">
        <v>-1.4690000000000001</v>
      </c>
      <c r="C20" s="33">
        <v>200</v>
      </c>
      <c r="D20" s="6">
        <f t="shared" si="3"/>
        <v>-293.8</v>
      </c>
      <c r="E20" s="9"/>
      <c r="F20" s="8"/>
    </row>
    <row r="21" spans="1:6" ht="16">
      <c r="A21" s="5" t="s">
        <v>80</v>
      </c>
      <c r="B21" s="6">
        <f>SUM(D22:D24)</f>
        <v>-1683.7</v>
      </c>
      <c r="C21" s="7">
        <v>1</v>
      </c>
      <c r="D21" s="32">
        <f t="shared" si="1"/>
        <v>-1683.7</v>
      </c>
      <c r="E21" s="9"/>
      <c r="F21" s="8"/>
    </row>
    <row r="22" spans="1:6" ht="16">
      <c r="A22" t="s">
        <v>79</v>
      </c>
      <c r="B22" s="6">
        <v>-6.5540000000000003</v>
      </c>
      <c r="C22" s="33">
        <v>200</v>
      </c>
      <c r="D22" s="6">
        <f>C22*B22</f>
        <v>-1310.8</v>
      </c>
      <c r="E22" s="9"/>
      <c r="F22" s="8"/>
    </row>
    <row r="23" spans="1:6" ht="16">
      <c r="A23" t="s">
        <v>64</v>
      </c>
      <c r="B23" s="6">
        <v>-1.8645</v>
      </c>
      <c r="C23" s="33">
        <v>130</v>
      </c>
      <c r="D23" s="6">
        <f t="shared" ref="D23:D24" si="4">C23*B23</f>
        <v>-242.38500000000002</v>
      </c>
      <c r="E23" s="9"/>
      <c r="F23" s="8"/>
    </row>
    <row r="24" spans="1:6" ht="16">
      <c r="A24" t="s">
        <v>65</v>
      </c>
      <c r="B24" s="6">
        <v>-1.8645</v>
      </c>
      <c r="C24" s="33">
        <v>70</v>
      </c>
      <c r="D24" s="6">
        <f t="shared" si="4"/>
        <v>-130.51500000000001</v>
      </c>
      <c r="E24" s="9"/>
      <c r="F24" s="8"/>
    </row>
    <row r="25" spans="1:6" ht="16">
      <c r="A25" s="5" t="s">
        <v>80</v>
      </c>
      <c r="B25" s="6">
        <f>SUM(D26:D28)</f>
        <v>-1502.9</v>
      </c>
      <c r="C25" s="7">
        <v>1</v>
      </c>
      <c r="D25" s="32">
        <f t="shared" ref="D25" si="5">B25*C25</f>
        <v>-1502.9</v>
      </c>
      <c r="E25" s="9"/>
      <c r="F25" s="8"/>
    </row>
    <row r="26" spans="1:6" ht="16">
      <c r="A26" t="s">
        <v>66</v>
      </c>
      <c r="B26" s="6">
        <v>-5.65</v>
      </c>
      <c r="C26" s="33">
        <v>200</v>
      </c>
      <c r="D26" s="6">
        <f>B26*C26</f>
        <v>-1130</v>
      </c>
      <c r="E26" s="9"/>
      <c r="F26" s="8"/>
    </row>
    <row r="27" spans="1:6" ht="16">
      <c r="A27" t="s">
        <v>64</v>
      </c>
      <c r="B27" s="6">
        <v>-1.8645</v>
      </c>
      <c r="C27" s="33">
        <v>130</v>
      </c>
      <c r="D27" s="6">
        <f t="shared" ref="D27:D28" si="6">B27*C27</f>
        <v>-242.38500000000002</v>
      </c>
      <c r="E27" s="9"/>
      <c r="F27" s="8"/>
    </row>
    <row r="28" spans="1:6" ht="16">
      <c r="A28" t="s">
        <v>65</v>
      </c>
      <c r="B28" s="6">
        <v>-1.8645</v>
      </c>
      <c r="C28" s="33">
        <v>70</v>
      </c>
      <c r="D28" s="6">
        <f t="shared" si="6"/>
        <v>-130.51500000000001</v>
      </c>
      <c r="E28" s="9"/>
      <c r="F28" s="8"/>
    </row>
    <row r="29" spans="1:6" ht="16">
      <c r="A29" s="5" t="s">
        <v>10</v>
      </c>
      <c r="B29" s="6">
        <f>SUM(D30:D38)</f>
        <v>-2205.9859999999999</v>
      </c>
      <c r="C29" s="7">
        <v>1</v>
      </c>
      <c r="D29" s="32">
        <f t="shared" si="1"/>
        <v>-2205.9859999999999</v>
      </c>
      <c r="E29" s="9"/>
      <c r="F29" s="8"/>
    </row>
    <row r="30" spans="1:6" ht="16">
      <c r="A30" t="s">
        <v>70</v>
      </c>
      <c r="B30" s="6">
        <v>-4.8025000000000002</v>
      </c>
      <c r="C30" s="33">
        <v>200</v>
      </c>
      <c r="D30" s="6">
        <f>B30*C30</f>
        <v>-960.5</v>
      </c>
      <c r="E30" s="9"/>
      <c r="F30" s="8"/>
    </row>
    <row r="31" spans="1:6" ht="16">
      <c r="A31" t="s">
        <v>71</v>
      </c>
      <c r="B31" s="6">
        <v>-20.34</v>
      </c>
      <c r="C31" s="33">
        <v>20</v>
      </c>
      <c r="D31" s="6">
        <f t="shared" ref="D31:D38" si="7">B31*C31</f>
        <v>-406.8</v>
      </c>
      <c r="E31" s="9"/>
      <c r="F31" s="8"/>
    </row>
    <row r="32" spans="1:6" ht="16">
      <c r="A32" t="s">
        <v>72</v>
      </c>
      <c r="B32" s="6">
        <v>-3.1753</v>
      </c>
      <c r="C32" s="33">
        <v>120</v>
      </c>
      <c r="D32" s="6">
        <f t="shared" si="7"/>
        <v>-381.036</v>
      </c>
      <c r="E32" s="9"/>
      <c r="F32" s="8"/>
    </row>
    <row r="33" spans="1:7" ht="16">
      <c r="A33" t="s">
        <v>73</v>
      </c>
      <c r="B33" s="6">
        <v>-5.9889999999999999</v>
      </c>
      <c r="C33" s="33">
        <v>10</v>
      </c>
      <c r="D33" s="6">
        <f t="shared" si="7"/>
        <v>-59.89</v>
      </c>
      <c r="E33" s="9"/>
      <c r="F33" s="8"/>
    </row>
    <row r="34" spans="1:7" ht="16">
      <c r="A34" t="s">
        <v>74</v>
      </c>
      <c r="B34" s="6">
        <v>-1.8645</v>
      </c>
      <c r="C34" s="33">
        <v>100</v>
      </c>
      <c r="D34" s="6">
        <f t="shared" si="7"/>
        <v>-186.45000000000002</v>
      </c>
      <c r="E34" s="9"/>
      <c r="F34" s="8"/>
    </row>
    <row r="35" spans="1:7" ht="16">
      <c r="A35" t="s">
        <v>75</v>
      </c>
      <c r="B35" s="6">
        <v>-27.12</v>
      </c>
      <c r="C35" s="33">
        <v>4</v>
      </c>
      <c r="D35" s="6">
        <f t="shared" si="7"/>
        <v>-108.48</v>
      </c>
      <c r="E35" s="9"/>
      <c r="F35" s="8"/>
    </row>
    <row r="36" spans="1:7" ht="16">
      <c r="A36" t="s">
        <v>76</v>
      </c>
      <c r="B36" s="6">
        <v>-50.85</v>
      </c>
      <c r="C36" s="33">
        <v>1</v>
      </c>
      <c r="D36" s="6">
        <f t="shared" si="7"/>
        <v>-50.85</v>
      </c>
      <c r="E36" s="9"/>
      <c r="F36" s="8"/>
    </row>
    <row r="37" spans="1:7" ht="16">
      <c r="A37" t="s">
        <v>77</v>
      </c>
      <c r="B37" s="6">
        <v>-7.3449999999999998</v>
      </c>
      <c r="C37" s="33">
        <v>4</v>
      </c>
      <c r="D37" s="6">
        <f t="shared" si="7"/>
        <v>-29.38</v>
      </c>
      <c r="E37" s="9"/>
      <c r="F37" s="8"/>
    </row>
    <row r="38" spans="1:7" ht="16">
      <c r="A38" t="s">
        <v>78</v>
      </c>
      <c r="B38" s="6">
        <v>-2.2599999999999998</v>
      </c>
      <c r="C38" s="33">
        <v>10</v>
      </c>
      <c r="D38" s="6">
        <f t="shared" si="7"/>
        <v>-22.599999999999998</v>
      </c>
      <c r="E38" s="9"/>
      <c r="F38" s="8"/>
    </row>
    <row r="39" spans="1:7" ht="16">
      <c r="A39" s="5" t="s">
        <v>11</v>
      </c>
      <c r="B39" s="6">
        <v>-700</v>
      </c>
      <c r="C39" s="7">
        <v>1</v>
      </c>
      <c r="D39" s="32">
        <f t="shared" si="1"/>
        <v>-700</v>
      </c>
      <c r="E39" s="9"/>
      <c r="F39" s="8"/>
      <c r="G39" t="s">
        <v>47</v>
      </c>
    </row>
    <row r="40" spans="1:7" ht="16">
      <c r="A40" s="1" t="s">
        <v>12</v>
      </c>
      <c r="B40" s="2"/>
      <c r="C40" s="3"/>
      <c r="D40" s="2"/>
      <c r="E40" s="2"/>
      <c r="F40" s="4"/>
    </row>
    <row r="41" spans="1:7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  <c r="G41" t="s">
        <v>46</v>
      </c>
    </row>
    <row r="42" spans="1:7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  <c r="G42" t="s">
        <v>46</v>
      </c>
    </row>
    <row r="43" spans="1:7" ht="16">
      <c r="A43" s="5" t="s">
        <v>52</v>
      </c>
      <c r="B43" s="10">
        <v>0</v>
      </c>
      <c r="C43" s="11">
        <v>1</v>
      </c>
      <c r="D43" s="6">
        <v>0</v>
      </c>
      <c r="E43" s="6"/>
      <c r="F43" s="8"/>
      <c r="G43" t="s">
        <v>46</v>
      </c>
    </row>
    <row r="44" spans="1:7" ht="16">
      <c r="A44" s="35" t="s">
        <v>15</v>
      </c>
      <c r="B44" s="36"/>
      <c r="C44" s="37"/>
      <c r="D44" s="36"/>
      <c r="E44" s="36"/>
      <c r="F44" s="38"/>
    </row>
    <row r="45" spans="1:7" ht="16">
      <c r="A45" s="34" t="s">
        <v>84</v>
      </c>
      <c r="B45" s="43">
        <v>-0.4</v>
      </c>
      <c r="C45" s="44">
        <v>400</v>
      </c>
      <c r="D45" s="45">
        <f>B45*C45</f>
        <v>-160</v>
      </c>
      <c r="E45" s="46"/>
      <c r="F45" s="47"/>
    </row>
    <row r="46" spans="1:7" ht="16">
      <c r="A46" s="34" t="s">
        <v>85</v>
      </c>
      <c r="B46" s="48">
        <v>-22</v>
      </c>
      <c r="C46" s="44">
        <v>3</v>
      </c>
      <c r="D46" s="45">
        <f t="shared" ref="D46:D60" si="8">B46*C46</f>
        <v>-66</v>
      </c>
      <c r="E46" s="46"/>
      <c r="F46" s="47"/>
    </row>
    <row r="47" spans="1:7" ht="16">
      <c r="A47" s="34" t="s">
        <v>86</v>
      </c>
      <c r="B47" s="48">
        <v>-220</v>
      </c>
      <c r="C47" s="44">
        <v>3</v>
      </c>
      <c r="D47" s="45">
        <f t="shared" si="8"/>
        <v>-660</v>
      </c>
      <c r="E47" s="46"/>
      <c r="F47" s="47"/>
    </row>
    <row r="48" spans="1:7" ht="16">
      <c r="A48" s="34" t="s">
        <v>87</v>
      </c>
      <c r="B48" s="48">
        <v>-30</v>
      </c>
      <c r="C48" s="44">
        <v>2</v>
      </c>
      <c r="D48" s="45">
        <f t="shared" si="8"/>
        <v>-60</v>
      </c>
      <c r="E48" s="46"/>
      <c r="F48" s="47"/>
    </row>
    <row r="49" spans="1:7" ht="16">
      <c r="A49" s="49" t="s">
        <v>88</v>
      </c>
      <c r="B49" s="48">
        <v>-75</v>
      </c>
      <c r="C49" s="50">
        <v>6</v>
      </c>
      <c r="D49" s="45">
        <f t="shared" si="8"/>
        <v>-450</v>
      </c>
      <c r="E49" s="46"/>
      <c r="F49" s="47"/>
    </row>
    <row r="50" spans="1:7" ht="16">
      <c r="A50" s="49" t="s">
        <v>89</v>
      </c>
      <c r="B50" s="51">
        <v>-30</v>
      </c>
      <c r="C50" s="50">
        <v>2</v>
      </c>
      <c r="D50" s="45">
        <f t="shared" si="8"/>
        <v>-60</v>
      </c>
      <c r="E50" s="46"/>
      <c r="F50" s="47"/>
    </row>
    <row r="51" spans="1:7" ht="16">
      <c r="A51" s="49" t="s">
        <v>90</v>
      </c>
      <c r="B51" s="51">
        <v>-30</v>
      </c>
      <c r="C51" s="50">
        <v>2</v>
      </c>
      <c r="D51" s="45">
        <f t="shared" si="8"/>
        <v>-60</v>
      </c>
      <c r="E51" s="46"/>
      <c r="F51" s="47"/>
    </row>
    <row r="52" spans="1:7" ht="16">
      <c r="A52" s="49" t="s">
        <v>91</v>
      </c>
      <c r="B52" s="51">
        <v>-290</v>
      </c>
      <c r="C52" s="50">
        <v>1</v>
      </c>
      <c r="D52" s="45">
        <f t="shared" si="8"/>
        <v>-290</v>
      </c>
      <c r="E52" s="46"/>
      <c r="F52" s="47"/>
      <c r="G52" s="20"/>
    </row>
    <row r="53" spans="1:7" ht="16">
      <c r="A53" s="49" t="s">
        <v>92</v>
      </c>
      <c r="B53" s="51">
        <v>-220</v>
      </c>
      <c r="C53" s="50">
        <v>3</v>
      </c>
      <c r="D53" s="45">
        <f t="shared" si="8"/>
        <v>-660</v>
      </c>
      <c r="E53" s="46"/>
      <c r="F53" s="47"/>
      <c r="G53" s="30"/>
    </row>
    <row r="54" spans="1:7" ht="16">
      <c r="A54" s="49" t="s">
        <v>93</v>
      </c>
      <c r="B54" s="51">
        <v>-30</v>
      </c>
      <c r="C54" s="50">
        <v>2</v>
      </c>
      <c r="D54" s="45">
        <f t="shared" si="8"/>
        <v>-60</v>
      </c>
      <c r="E54" s="46"/>
      <c r="F54" s="47"/>
    </row>
    <row r="55" spans="1:7" ht="16">
      <c r="A55" s="49" t="s">
        <v>94</v>
      </c>
      <c r="B55" s="51">
        <v>-460</v>
      </c>
      <c r="C55" s="50">
        <v>1</v>
      </c>
      <c r="D55" s="45">
        <f t="shared" si="8"/>
        <v>-460</v>
      </c>
      <c r="E55" s="46"/>
      <c r="F55" s="47"/>
    </row>
    <row r="56" spans="1:7" ht="16">
      <c r="A56" s="52" t="s">
        <v>95</v>
      </c>
      <c r="B56" s="51">
        <v>-130</v>
      </c>
      <c r="C56" s="50">
        <v>2</v>
      </c>
      <c r="D56" s="45">
        <f t="shared" si="8"/>
        <v>-260</v>
      </c>
      <c r="E56" s="45"/>
      <c r="F56" s="47"/>
    </row>
    <row r="57" spans="1:7" ht="16">
      <c r="A57" s="52" t="s">
        <v>96</v>
      </c>
      <c r="B57" s="51">
        <v>-200</v>
      </c>
      <c r="C57" s="50">
        <v>3</v>
      </c>
      <c r="D57" s="45">
        <f t="shared" si="8"/>
        <v>-600</v>
      </c>
      <c r="E57" s="45"/>
      <c r="F57" s="47"/>
    </row>
    <row r="58" spans="1:7" ht="16">
      <c r="A58" s="52" t="s">
        <v>97</v>
      </c>
      <c r="B58" s="51">
        <v>-30</v>
      </c>
      <c r="C58" s="50">
        <v>2</v>
      </c>
      <c r="D58" s="45">
        <f t="shared" si="8"/>
        <v>-60</v>
      </c>
      <c r="E58" s="45"/>
      <c r="F58" s="47"/>
    </row>
    <row r="59" spans="1:7" ht="16">
      <c r="A59" s="52" t="s">
        <v>16</v>
      </c>
      <c r="B59" s="51">
        <v>-50</v>
      </c>
      <c r="C59" s="50">
        <v>4</v>
      </c>
      <c r="D59" s="45">
        <f t="shared" si="8"/>
        <v>-200</v>
      </c>
      <c r="E59" s="45"/>
      <c r="F59" s="47"/>
    </row>
    <row r="60" spans="1:7" ht="16">
      <c r="A60" s="52" t="s">
        <v>17</v>
      </c>
      <c r="B60" s="51">
        <v>0</v>
      </c>
      <c r="C60" s="50">
        <v>1</v>
      </c>
      <c r="D60" s="45">
        <f t="shared" si="8"/>
        <v>0</v>
      </c>
      <c r="E60" s="45"/>
      <c r="F60" s="47"/>
    </row>
    <row r="61" spans="1:7" ht="16">
      <c r="A61" s="39" t="s">
        <v>18</v>
      </c>
      <c r="B61" s="40"/>
      <c r="C61" s="41"/>
      <c r="D61" s="40"/>
      <c r="E61" s="40"/>
      <c r="F61" s="42"/>
    </row>
    <row r="62" spans="1:7" ht="16">
      <c r="A62" s="5" t="s">
        <v>19</v>
      </c>
      <c r="B62" s="10">
        <v>-1600</v>
      </c>
      <c r="C62" s="11">
        <v>1</v>
      </c>
      <c r="D62" s="6">
        <f>B62*C62</f>
        <v>-1600</v>
      </c>
      <c r="E62" s="9"/>
      <c r="F62" s="8"/>
      <c r="G62" t="s">
        <v>48</v>
      </c>
    </row>
    <row r="63" spans="1:7" ht="16">
      <c r="A63" s="5" t="s">
        <v>20</v>
      </c>
      <c r="B63" s="10">
        <v>-18</v>
      </c>
      <c r="C63" s="11">
        <v>1</v>
      </c>
      <c r="D63" s="6">
        <f t="shared" ref="D63:D70" si="9">B63*C63</f>
        <v>-18</v>
      </c>
      <c r="E63" s="6"/>
      <c r="F63" s="8"/>
      <c r="G63" t="s">
        <v>53</v>
      </c>
    </row>
    <row r="64" spans="1:7" ht="16">
      <c r="A64" s="5" t="s">
        <v>21</v>
      </c>
      <c r="B64" s="10">
        <v>0</v>
      </c>
      <c r="C64" s="11">
        <v>1</v>
      </c>
      <c r="D64" s="6">
        <f t="shared" si="9"/>
        <v>0</v>
      </c>
      <c r="E64" s="6" t="s">
        <v>98</v>
      </c>
      <c r="F64" s="8"/>
    </row>
    <row r="65" spans="1:7" ht="16">
      <c r="A65" s="5" t="s">
        <v>22</v>
      </c>
      <c r="B65" s="10">
        <v>-7000</v>
      </c>
      <c r="C65" s="11">
        <v>1</v>
      </c>
      <c r="D65" s="6">
        <f t="shared" si="9"/>
        <v>-7000</v>
      </c>
      <c r="E65" s="6"/>
      <c r="F65" s="8"/>
      <c r="G65" t="s">
        <v>48</v>
      </c>
    </row>
    <row r="66" spans="1:7" ht="16">
      <c r="A66" s="5" t="s">
        <v>99</v>
      </c>
      <c r="B66" s="10">
        <v>0</v>
      </c>
      <c r="C66" s="11">
        <v>200</v>
      </c>
      <c r="D66" s="6">
        <f t="shared" si="9"/>
        <v>0</v>
      </c>
      <c r="E66" s="6"/>
      <c r="F66" s="8"/>
    </row>
    <row r="67" spans="1:7" ht="16">
      <c r="A67" s="5" t="s">
        <v>34</v>
      </c>
      <c r="B67" s="10">
        <v>-4.95</v>
      </c>
      <c r="C67" s="11">
        <v>9</v>
      </c>
      <c r="D67" s="6">
        <f t="shared" si="9"/>
        <v>-44.550000000000004</v>
      </c>
      <c r="E67" s="6"/>
      <c r="F67" s="8"/>
    </row>
    <row r="68" spans="1:7" ht="16">
      <c r="A68" s="5" t="s">
        <v>23</v>
      </c>
      <c r="B68" s="10">
        <v>-1600</v>
      </c>
      <c r="C68" s="11">
        <v>1</v>
      </c>
      <c r="D68" s="6">
        <f t="shared" si="9"/>
        <v>-1600</v>
      </c>
      <c r="E68" s="6"/>
      <c r="F68" s="8"/>
      <c r="G68" t="s">
        <v>49</v>
      </c>
    </row>
    <row r="69" spans="1:7" ht="16">
      <c r="A69" s="5" t="s">
        <v>37</v>
      </c>
      <c r="B69" s="10">
        <v>-50</v>
      </c>
      <c r="C69" s="11">
        <v>10</v>
      </c>
      <c r="D69" s="6">
        <f t="shared" si="9"/>
        <v>-500</v>
      </c>
      <c r="E69" s="6"/>
      <c r="F69" s="8"/>
    </row>
    <row r="70" spans="1:7" ht="16">
      <c r="A70" s="5" t="s">
        <v>24</v>
      </c>
      <c r="B70" s="10">
        <v>0</v>
      </c>
      <c r="C70" s="11">
        <v>1</v>
      </c>
      <c r="D70" s="6">
        <f t="shared" si="9"/>
        <v>0</v>
      </c>
      <c r="E70" s="6"/>
      <c r="F70" s="8"/>
    </row>
    <row r="71" spans="1:7" ht="16">
      <c r="A71" s="12" t="s">
        <v>25</v>
      </c>
      <c r="B71" s="13"/>
      <c r="C71" s="14"/>
      <c r="D71" s="13"/>
      <c r="E71" s="13"/>
      <c r="F71" s="15"/>
    </row>
    <row r="72" spans="1:7" ht="16">
      <c r="A72" s="5" t="s">
        <v>26</v>
      </c>
      <c r="B72" s="10">
        <v>8935</v>
      </c>
      <c r="C72" s="11">
        <v>1</v>
      </c>
      <c r="D72" s="6">
        <f>B72*C72</f>
        <v>8935</v>
      </c>
      <c r="E72" s="6"/>
      <c r="F72" s="8"/>
    </row>
    <row r="73" spans="1:7" ht="16">
      <c r="A73" s="5" t="s">
        <v>27</v>
      </c>
      <c r="B73" s="10">
        <v>85</v>
      </c>
      <c r="C73" s="11">
        <v>200</v>
      </c>
      <c r="D73" s="6">
        <f t="shared" ref="D73:D86" si="10">B73*C73</f>
        <v>17000</v>
      </c>
      <c r="E73" s="6"/>
      <c r="F73" s="8"/>
    </row>
    <row r="74" spans="1:7" ht="16">
      <c r="A74" s="5" t="s">
        <v>28</v>
      </c>
      <c r="B74" s="16">
        <v>90</v>
      </c>
      <c r="C74" s="11">
        <v>0</v>
      </c>
      <c r="D74" s="6">
        <f t="shared" si="10"/>
        <v>0</v>
      </c>
      <c r="E74" s="6"/>
      <c r="F74" s="8"/>
    </row>
    <row r="75" spans="1:7" ht="16">
      <c r="A75" s="5" t="s">
        <v>29</v>
      </c>
      <c r="B75" s="16">
        <v>115</v>
      </c>
      <c r="C75" s="11">
        <v>0</v>
      </c>
      <c r="D75" s="6">
        <f t="shared" si="10"/>
        <v>0</v>
      </c>
      <c r="E75" s="9"/>
      <c r="F75" s="8"/>
    </row>
    <row r="76" spans="1:7" ht="16">
      <c r="A76" s="5" t="s">
        <v>42</v>
      </c>
      <c r="B76" s="10">
        <v>0</v>
      </c>
      <c r="C76" s="11">
        <v>1</v>
      </c>
      <c r="D76" s="6">
        <f t="shared" si="10"/>
        <v>0</v>
      </c>
      <c r="E76" s="9"/>
      <c r="F76" s="8"/>
    </row>
    <row r="77" spans="1:7" ht="16">
      <c r="A77" s="5" t="s">
        <v>54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7" ht="16">
      <c r="A78" s="5" t="s">
        <v>36</v>
      </c>
      <c r="B78" s="10">
        <v>0</v>
      </c>
      <c r="C78" s="11">
        <v>1</v>
      </c>
      <c r="D78" s="6">
        <f t="shared" si="10"/>
        <v>0</v>
      </c>
      <c r="E78" s="9"/>
      <c r="F78" s="8"/>
    </row>
    <row r="79" spans="1:7" ht="16">
      <c r="A79" s="5" t="s">
        <v>43</v>
      </c>
      <c r="B79" s="10">
        <v>0</v>
      </c>
      <c r="C79" s="11">
        <v>1</v>
      </c>
      <c r="D79" s="6">
        <f t="shared" si="10"/>
        <v>0</v>
      </c>
      <c r="E79" s="9"/>
      <c r="F79" s="8"/>
    </row>
    <row r="80" spans="1:7" ht="16">
      <c r="A80" s="5" t="s">
        <v>35</v>
      </c>
      <c r="B80" s="10">
        <v>0</v>
      </c>
      <c r="C80" s="11">
        <v>1</v>
      </c>
      <c r="D80" s="6">
        <f t="shared" si="10"/>
        <v>0</v>
      </c>
      <c r="E80" s="9"/>
      <c r="F80" s="8"/>
      <c r="G80" t="s">
        <v>44</v>
      </c>
    </row>
    <row r="81" spans="1:7" ht="16">
      <c r="A81" s="5" t="s">
        <v>38</v>
      </c>
      <c r="B81" s="10">
        <v>0</v>
      </c>
      <c r="C81" s="11">
        <v>1</v>
      </c>
      <c r="D81" s="6">
        <f t="shared" si="10"/>
        <v>0</v>
      </c>
      <c r="E81" s="9"/>
      <c r="F81" s="8"/>
      <c r="G81" t="s">
        <v>50</v>
      </c>
    </row>
    <row r="82" spans="1:7" ht="16">
      <c r="A82" s="5" t="s">
        <v>39</v>
      </c>
      <c r="B82" s="10">
        <v>0</v>
      </c>
      <c r="C82" s="11">
        <v>1</v>
      </c>
      <c r="D82" s="6">
        <f t="shared" si="10"/>
        <v>0</v>
      </c>
      <c r="E82" s="9"/>
      <c r="F82" s="8"/>
      <c r="G82" t="s">
        <v>44</v>
      </c>
    </row>
    <row r="83" spans="1:7" ht="16">
      <c r="A83" s="5" t="s">
        <v>30</v>
      </c>
      <c r="B83" s="10">
        <v>0</v>
      </c>
      <c r="C83" s="11">
        <v>1</v>
      </c>
      <c r="D83" s="6">
        <f t="shared" si="10"/>
        <v>0</v>
      </c>
      <c r="E83" s="9"/>
      <c r="F83" s="8"/>
      <c r="G83" t="s">
        <v>44</v>
      </c>
    </row>
    <row r="84" spans="1:7" ht="16">
      <c r="A84" s="5" t="s">
        <v>40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7" ht="16">
      <c r="A85" s="5" t="s">
        <v>41</v>
      </c>
      <c r="B85" s="10">
        <v>0</v>
      </c>
      <c r="C85" s="11">
        <v>1</v>
      </c>
      <c r="D85" s="6">
        <f t="shared" si="10"/>
        <v>0</v>
      </c>
      <c r="E85" s="9"/>
      <c r="F85" s="8"/>
      <c r="G85" t="s">
        <v>83</v>
      </c>
    </row>
    <row r="86" spans="1:7" ht="16">
      <c r="A86" s="5" t="s">
        <v>31</v>
      </c>
      <c r="B86" s="10">
        <v>0</v>
      </c>
      <c r="C86" s="11">
        <v>1</v>
      </c>
      <c r="D86" s="6">
        <f t="shared" si="10"/>
        <v>0</v>
      </c>
      <c r="E86" s="9"/>
      <c r="F86" s="8"/>
    </row>
    <row r="87" spans="1:7" ht="16">
      <c r="A87" s="12" t="s">
        <v>32</v>
      </c>
      <c r="B87" s="17"/>
      <c r="C87" s="18"/>
      <c r="D87" s="17">
        <f>SUM(D72:D86)+SUM(D62:D70)+SUM(D45:D60)+SUM(D41:D43)+D39+D29+D25+D21+D17+D13+D8+SUM(D3:D6)</f>
        <v>-3814.5160000000001</v>
      </c>
      <c r="E87" s="17"/>
      <c r="F87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150</vt:lpstr>
      <vt:lpstr>200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Rowshyra Castaneda</dc:creator>
  <cp:lastModifiedBy>Rowshyra Castaneda</cp:lastModifiedBy>
  <cp:lastPrinted>2015-11-16T21:05:30Z</cp:lastPrinted>
  <dcterms:created xsi:type="dcterms:W3CDTF">2015-11-11T20:31:30Z</dcterms:created>
  <dcterms:modified xsi:type="dcterms:W3CDTF">2015-12-10T19:30:44Z</dcterms:modified>
</cp:coreProperties>
</file>