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onphowborom/Documents/Class/USC Data Analytics/Assignments/excel-challenge/"/>
    </mc:Choice>
  </mc:AlternateContent>
  <xr:revisionPtr revIDLastSave="0" documentId="13_ncr:1_{66E3BC72-09FE-2342-831E-231047AE36FA}" xr6:coauthVersionLast="46" xr6:coauthVersionMax="46" xr10:uidLastSave="{00000000-0000-0000-0000-000000000000}"/>
  <bookViews>
    <workbookView xWindow="0" yWindow="460" windowWidth="28800" windowHeight="17540" activeTab="5" xr2:uid="{00000000-000D-0000-FFFF-FFFF00000000}"/>
  </bookViews>
  <sheets>
    <sheet name="Data" sheetId="1" r:id="rId1"/>
    <sheet name="Category" sheetId="2" r:id="rId2"/>
    <sheet name="Sub-Category" sheetId="5" r:id="rId3"/>
    <sheet name="Date" sheetId="6" r:id="rId4"/>
    <sheet name="Bonus" sheetId="8" r:id="rId5"/>
    <sheet name="Bonus Statistical Analysis" sheetId="9" r:id="rId6"/>
  </sheets>
  <calcPr calcId="191029"/>
  <pivotCaches>
    <pivotCache cacheId="12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9" l="1"/>
  <c r="I4" i="9"/>
  <c r="I5" i="9"/>
  <c r="I6" i="9"/>
  <c r="I7" i="9"/>
  <c r="I8" i="9"/>
  <c r="H8" i="9"/>
  <c r="H7" i="9"/>
  <c r="H6" i="9"/>
  <c r="H5" i="9"/>
  <c r="H4" i="9"/>
  <c r="H3" i="9"/>
  <c r="D10" i="8"/>
  <c r="D12" i="8"/>
  <c r="D11" i="8"/>
  <c r="D9" i="8"/>
  <c r="D8" i="8"/>
  <c r="D7" i="8"/>
  <c r="D6" i="8"/>
  <c r="D5" i="8"/>
  <c r="D4" i="8"/>
  <c r="D3" i="8"/>
  <c r="D13" i="8"/>
  <c r="B12" i="8"/>
  <c r="C12" i="8"/>
  <c r="C13" i="8"/>
  <c r="C11" i="8"/>
  <c r="C10" i="8"/>
  <c r="C9" i="8"/>
  <c r="C8" i="8"/>
  <c r="C7" i="8"/>
  <c r="C6" i="8"/>
  <c r="C5" i="8"/>
  <c r="C4" i="8"/>
  <c r="C3" i="8"/>
  <c r="B13" i="8"/>
  <c r="B11" i="8"/>
  <c r="B10" i="8"/>
  <c r="B9" i="8"/>
  <c r="B8" i="8"/>
  <c r="B7" i="8"/>
  <c r="E7" i="8" s="1"/>
  <c r="B6" i="8"/>
  <c r="B5" i="8"/>
  <c r="B4" i="8"/>
  <c r="B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30" i="1"/>
  <c r="T3731" i="1"/>
  <c r="T3732" i="1"/>
  <c r="T3733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43" i="1"/>
  <c r="T3844" i="1"/>
  <c r="T3845" i="1"/>
  <c r="T3846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3951" i="1"/>
  <c r="T3952" i="1"/>
  <c r="T3953" i="1"/>
  <c r="T3954" i="1"/>
  <c r="T3955" i="1"/>
  <c r="T3956" i="1"/>
  <c r="T3957" i="1"/>
  <c r="T3958" i="1"/>
  <c r="T3959" i="1"/>
  <c r="T3960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306" i="1"/>
  <c r="T1307" i="1"/>
  <c r="T1308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83" i="1"/>
  <c r="T1484" i="1"/>
  <c r="T1485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43" i="1"/>
  <c r="T1544" i="1"/>
  <c r="T1545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66" i="1"/>
  <c r="T1767" i="1"/>
  <c r="T1768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1789" i="1"/>
  <c r="T179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2663" i="1"/>
  <c r="T2664" i="1"/>
  <c r="T2665" i="1"/>
  <c r="T2666" i="1"/>
  <c r="T2667" i="1"/>
  <c r="T2668" i="1"/>
  <c r="T2669" i="1"/>
  <c r="T2670" i="1"/>
  <c r="T2671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182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19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362" i="1"/>
  <c r="T2363" i="1"/>
  <c r="T2364" i="1"/>
  <c r="T2365" i="1"/>
  <c r="T2366" i="1"/>
  <c r="T2367" i="1"/>
  <c r="T2368" i="1"/>
  <c r="T2369" i="1"/>
  <c r="T2370" i="1"/>
  <c r="T2371" i="1"/>
  <c r="T4079" i="1"/>
  <c r="T4080" i="1"/>
  <c r="T4081" i="1"/>
  <c r="T4082" i="1"/>
  <c r="T4083" i="1"/>
  <c r="T4084" i="1"/>
  <c r="T4085" i="1"/>
  <c r="T4086" i="1"/>
  <c r="T4087" i="1"/>
  <c r="T4088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4089" i="1"/>
  <c r="T4090" i="1"/>
  <c r="T4091" i="1"/>
  <c r="T4092" i="1"/>
  <c r="T4093" i="1"/>
  <c r="T4094" i="1"/>
  <c r="T4095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244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252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260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662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698" i="1"/>
  <c r="T2699" i="1"/>
  <c r="T2700" i="1"/>
  <c r="T2701" i="1"/>
  <c r="T270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90" i="1"/>
  <c r="T3191" i="1"/>
  <c r="T3192" i="1"/>
  <c r="T319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30" i="1"/>
  <c r="S3731" i="1"/>
  <c r="S3732" i="1"/>
  <c r="S3733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3" i="1"/>
  <c r="S3844" i="1"/>
  <c r="S3845" i="1"/>
  <c r="S3846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3951" i="1"/>
  <c r="S3952" i="1"/>
  <c r="S3953" i="1"/>
  <c r="S3954" i="1"/>
  <c r="S3955" i="1"/>
  <c r="S3956" i="1"/>
  <c r="S3957" i="1"/>
  <c r="S3958" i="1"/>
  <c r="S3959" i="1"/>
  <c r="S3960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306" i="1"/>
  <c r="S1307" i="1"/>
  <c r="S1308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83" i="1"/>
  <c r="S1484" i="1"/>
  <c r="S1485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43" i="1"/>
  <c r="S1544" i="1"/>
  <c r="S1545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1789" i="1"/>
  <c r="S179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2663" i="1"/>
  <c r="S2664" i="1"/>
  <c r="S2665" i="1"/>
  <c r="S2666" i="1"/>
  <c r="S2667" i="1"/>
  <c r="S2668" i="1"/>
  <c r="S2669" i="1"/>
  <c r="S2670" i="1"/>
  <c r="S2671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362" i="1"/>
  <c r="S2363" i="1"/>
  <c r="S2364" i="1"/>
  <c r="S2365" i="1"/>
  <c r="S2366" i="1"/>
  <c r="S2367" i="1"/>
  <c r="S2368" i="1"/>
  <c r="S2369" i="1"/>
  <c r="S2370" i="1"/>
  <c r="S2371" i="1"/>
  <c r="S4079" i="1"/>
  <c r="S4080" i="1"/>
  <c r="S4081" i="1"/>
  <c r="S4082" i="1"/>
  <c r="S4083" i="1"/>
  <c r="S4084" i="1"/>
  <c r="S4085" i="1"/>
  <c r="S4086" i="1"/>
  <c r="S4087" i="1"/>
  <c r="S4088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4089" i="1"/>
  <c r="S4090" i="1"/>
  <c r="S4091" i="1"/>
  <c r="S4092" i="1"/>
  <c r="S4093" i="1"/>
  <c r="S4094" i="1"/>
  <c r="S4095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244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252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260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662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698" i="1"/>
  <c r="S2699" i="1"/>
  <c r="S2700" i="1"/>
  <c r="S2701" i="1"/>
  <c r="S270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90" i="1"/>
  <c r="S3191" i="1"/>
  <c r="S3192" i="1"/>
  <c r="S3193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3951" i="1"/>
  <c r="O3952" i="1"/>
  <c r="O3953" i="1"/>
  <c r="O3954" i="1"/>
  <c r="O3955" i="1"/>
  <c r="O3956" i="1"/>
  <c r="O3957" i="1"/>
  <c r="O3958" i="1"/>
  <c r="O3959" i="1"/>
  <c r="O3960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83" i="1"/>
  <c r="O1484" i="1"/>
  <c r="O1485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1789" i="1"/>
  <c r="O179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2663" i="1"/>
  <c r="O2664" i="1"/>
  <c r="O2665" i="1"/>
  <c r="O2666" i="1"/>
  <c r="O2667" i="1"/>
  <c r="O2668" i="1"/>
  <c r="O2669" i="1"/>
  <c r="O2670" i="1"/>
  <c r="O2671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362" i="1"/>
  <c r="O2363" i="1"/>
  <c r="O2364" i="1"/>
  <c r="O2365" i="1"/>
  <c r="O2366" i="1"/>
  <c r="O2367" i="1"/>
  <c r="O2368" i="1"/>
  <c r="O2369" i="1"/>
  <c r="O2370" i="1"/>
  <c r="O2371" i="1"/>
  <c r="O4079" i="1"/>
  <c r="O4080" i="1"/>
  <c r="O4081" i="1"/>
  <c r="O4082" i="1"/>
  <c r="O4083" i="1"/>
  <c r="O4084" i="1"/>
  <c r="O4085" i="1"/>
  <c r="O4086" i="1"/>
  <c r="O4087" i="1"/>
  <c r="O4088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4089" i="1"/>
  <c r="O4090" i="1"/>
  <c r="O4091" i="1"/>
  <c r="O4092" i="1"/>
  <c r="O4093" i="1"/>
  <c r="O4094" i="1"/>
  <c r="O4095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260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662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698" i="1"/>
  <c r="O2699" i="1"/>
  <c r="O2700" i="1"/>
  <c r="O2701" i="1"/>
  <c r="O270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90" i="1"/>
  <c r="O3191" i="1"/>
  <c r="O3192" i="1"/>
  <c r="O319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731" i="1"/>
  <c r="P3732" i="1"/>
  <c r="P3733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44" i="1"/>
  <c r="P3845" i="1"/>
  <c r="P3846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3951" i="1"/>
  <c r="P3952" i="1"/>
  <c r="P3953" i="1"/>
  <c r="P3954" i="1"/>
  <c r="P3955" i="1"/>
  <c r="P3956" i="1"/>
  <c r="P3957" i="1"/>
  <c r="P3958" i="1"/>
  <c r="P3959" i="1"/>
  <c r="P3960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83" i="1"/>
  <c r="P1484" i="1"/>
  <c r="P1485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1789" i="1"/>
  <c r="P179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2663" i="1"/>
  <c r="P2664" i="1"/>
  <c r="P2665" i="1"/>
  <c r="P2666" i="1"/>
  <c r="P2667" i="1"/>
  <c r="P2668" i="1"/>
  <c r="P2669" i="1"/>
  <c r="P2670" i="1"/>
  <c r="P2671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362" i="1"/>
  <c r="P2363" i="1"/>
  <c r="P2364" i="1"/>
  <c r="P2365" i="1"/>
  <c r="P2366" i="1"/>
  <c r="P2367" i="1"/>
  <c r="P2368" i="1"/>
  <c r="P2369" i="1"/>
  <c r="P2370" i="1"/>
  <c r="P2371" i="1"/>
  <c r="P4079" i="1"/>
  <c r="P4080" i="1"/>
  <c r="P4081" i="1"/>
  <c r="P4082" i="1"/>
  <c r="P4083" i="1"/>
  <c r="P4084" i="1"/>
  <c r="P4085" i="1"/>
  <c r="P4086" i="1"/>
  <c r="P4087" i="1"/>
  <c r="P4088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4089" i="1"/>
  <c r="P4090" i="1"/>
  <c r="P4091" i="1"/>
  <c r="P4092" i="1"/>
  <c r="P4093" i="1"/>
  <c r="P4094" i="1"/>
  <c r="P4095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252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260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662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698" i="1"/>
  <c r="P2699" i="1"/>
  <c r="P2700" i="1"/>
  <c r="P2701" i="1"/>
  <c r="P270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2" i="1"/>
  <c r="E8" i="8" l="1"/>
  <c r="H8" i="8" s="1"/>
  <c r="E9" i="8"/>
  <c r="F9" i="8" s="1"/>
  <c r="E10" i="8"/>
  <c r="G10" i="8" s="1"/>
  <c r="F6" i="8"/>
  <c r="H7" i="8"/>
  <c r="H9" i="8"/>
  <c r="G7" i="8"/>
  <c r="E2" i="8"/>
  <c r="G2" i="8" s="1"/>
  <c r="E6" i="8"/>
  <c r="H6" i="8" s="1"/>
  <c r="E13" i="8"/>
  <c r="F13" i="8" s="1"/>
  <c r="E5" i="8"/>
  <c r="G5" i="8" s="1"/>
  <c r="E12" i="8"/>
  <c r="H12" i="8" s="1"/>
  <c r="E4" i="8"/>
  <c r="F4" i="8" s="1"/>
  <c r="E11" i="8"/>
  <c r="F11" i="8" s="1"/>
  <c r="E3" i="8"/>
  <c r="F3" i="8" s="1"/>
  <c r="F7" i="8"/>
  <c r="G8" i="8" l="1"/>
  <c r="F8" i="8"/>
  <c r="G9" i="8"/>
  <c r="H10" i="8"/>
  <c r="F10" i="8"/>
  <c r="F5" i="8"/>
  <c r="H5" i="8"/>
  <c r="F12" i="8"/>
  <c r="G12" i="8"/>
  <c r="H3" i="8"/>
  <c r="G11" i="8"/>
  <c r="H4" i="8"/>
  <c r="G6" i="8"/>
  <c r="H2" i="8"/>
  <c r="F2" i="8"/>
  <c r="H11" i="8"/>
  <c r="G3" i="8"/>
  <c r="H13" i="8"/>
  <c r="G13" i="8"/>
  <c r="G4" i="8"/>
</calcChain>
</file>

<file path=xl/sharedStrings.xml><?xml version="1.0" encoding="utf-8"?>
<sst xmlns="http://schemas.openxmlformats.org/spreadsheetml/2006/main" count="37125" uniqueCount="8412">
  <si>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</si>
  <si>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</si>
  <si>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</si>
  <si>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</si>
  <si>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</si>
  <si>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</si>
  <si>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</si>
  <si>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</si>
  <si>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</si>
  <si>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</si>
  <si>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</si>
  <si>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</si>
  <si>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</si>
  <si>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</si>
  <si>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</si>
  <si>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</si>
  <si>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</si>
  <si>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</si>
  <si>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</si>
  <si>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</si>
  <si>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</si>
  <si>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</si>
  <si>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</si>
  <si>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</si>
  <si>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</si>
  <si>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</si>
  <si>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</si>
  <si>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</si>
  <si>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</si>
  <si>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</si>
  <si>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</si>
  <si>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</si>
  <si>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</si>
  <si>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</si>
  <si>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</si>
  <si>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</si>
  <si>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</si>
  <si>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</si>
  <si>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</si>
  <si>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</si>
  <si>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</si>
  <si>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</si>
  <si>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</si>
  <si>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</si>
  <si>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</si>
  <si>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</si>
  <si>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</si>
  <si>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</si>
  <si>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</si>
  <si>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</si>
  <si>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</si>
  <si>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</si>
  <si>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</si>
  <si>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</si>
  <si>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</si>
  <si>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</si>
  <si>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</si>
  <si>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</si>
  <si>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</si>
  <si>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</si>
  <si>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</si>
  <si>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</si>
  <si>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</si>
  <si>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</si>
  <si>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</si>
  <si>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</si>
  <si>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</si>
  <si>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</si>
  <si>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</si>
  <si>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</si>
  <si>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</si>
  <si>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</si>
  <si>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</si>
  <si>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</si>
  <si>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</si>
  <si>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</si>
  <si>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</si>
  <si>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</si>
  <si>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</si>
  <si>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</si>
  <si>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</si>
  <si>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</si>
  <si>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</si>
  <si>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</si>
  <si>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</si>
  <si>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</si>
  <si>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</si>
  <si>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</si>
  <si>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</si>
  <si>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</si>
  <si>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</si>
  <si>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</si>
  <si>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</si>
  <si>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</si>
  <si>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</si>
  <si>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</si>
  <si>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</si>
  <si>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</si>
  <si>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</si>
  <si>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</si>
  <si>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</si>
  <si>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</si>
  <si>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</si>
  <si>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</si>
  <si>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</si>
  <si>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</si>
  <si>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</si>
  <si>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</si>
  <si>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</si>
  <si>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</si>
  <si>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</si>
  <si>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</si>
  <si>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</si>
  <si>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</si>
  <si>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</si>
  <si>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</si>
  <si>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</si>
  <si>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</si>
  <si>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</si>
  <si>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</si>
  <si>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</si>
  <si>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</si>
  <si>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</si>
  <si>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</si>
  <si>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</si>
  <si>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</si>
  <si>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</si>
  <si>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</si>
  <si>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</si>
  <si>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</si>
  <si>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</si>
  <si>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</si>
  <si>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</si>
  <si>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</si>
  <si>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</si>
  <si>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</si>
  <si>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</si>
  <si>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</si>
  <si>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</si>
  <si>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</si>
  <si>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</si>
  <si>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</si>
  <si>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</si>
  <si>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</si>
  <si>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</si>
  <si>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</si>
  <si>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</si>
  <si>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</si>
  <si>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</si>
  <si>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</si>
  <si>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</si>
  <si>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</si>
  <si>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</si>
  <si>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</si>
  <si>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</si>
  <si>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</si>
  <si>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</si>
  <si>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</si>
  <si>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</si>
  <si>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</si>
  <si>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</si>
  <si>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</si>
  <si>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</si>
  <si>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</si>
  <si>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</si>
  <si>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</si>
  <si>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</si>
  <si>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</si>
  <si>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</si>
  <si>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</si>
  <si>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</si>
  <si>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</si>
  <si>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</si>
  <si>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</si>
  <si>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</si>
  <si>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</si>
  <si>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</si>
  <si>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</si>
  <si>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</si>
  <si>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</si>
  <si>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</si>
  <si>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</si>
  <si>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</si>
  <si>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</si>
  <si>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</si>
  <si>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</si>
  <si>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</si>
  <si>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</si>
  <si>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</si>
  <si>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</si>
  <si>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</si>
  <si>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</si>
  <si>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</si>
  <si>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</si>
  <si>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</si>
  <si>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</si>
  <si>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</si>
  <si>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</si>
  <si>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</si>
  <si>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</si>
  <si>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</si>
  <si>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</si>
  <si>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</si>
  <si>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</si>
  <si>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</si>
  <si>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</si>
  <si>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</si>
  <si>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</si>
  <si>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</si>
  <si>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</si>
  <si>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</si>
  <si>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</si>
  <si>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</si>
  <si>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</si>
  <si>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</si>
  <si>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</si>
  <si>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</si>
  <si>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</si>
  <si>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</si>
  <si>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</si>
  <si>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</si>
  <si>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</si>
  <si>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</si>
  <si>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</si>
  <si>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</si>
  <si>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</si>
  <si>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</si>
  <si>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</si>
  <si>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</si>
  <si>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</si>
  <si>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</si>
  <si>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</si>
  <si>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</si>
  <si>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</si>
  <si>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</si>
  <si>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</si>
  <si>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</si>
  <si>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</si>
  <si>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</si>
  <si>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</si>
  <si>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</si>
  <si>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</si>
  <si>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</si>
  <si>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</si>
  <si>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</si>
  <si>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</si>
  <si>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</si>
  <si>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</si>
  <si>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</si>
  <si>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</si>
  <si>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</si>
  <si>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</si>
  <si>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</si>
  <si>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</si>
  <si>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</si>
  <si>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</si>
  <si>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</si>
  <si>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</si>
  <si>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</si>
  <si>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</si>
  <si>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</si>
  <si>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</si>
  <si>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</si>
  <si>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</si>
  <si>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</si>
  <si>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</si>
  <si>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</si>
  <si>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</si>
  <si>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</si>
  <si>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</si>
  <si>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</si>
  <si>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</si>
  <si>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</si>
  <si>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</si>
  <si>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</si>
  <si>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</si>
  <si>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</si>
  <si>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</si>
  <si>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</si>
  <si>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</si>
  <si>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</si>
  <si>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</si>
  <si>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</si>
  <si>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</si>
  <si>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</si>
  <si>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</si>
  <si>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</si>
  <si>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</si>
  <si>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</si>
  <si>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</si>
  <si>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</si>
  <si>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</si>
  <si>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</si>
  <si>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</si>
  <si>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</si>
  <si>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</si>
  <si>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</si>
  <si>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</si>
  <si>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</si>
  <si>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</si>
  <si>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</si>
  <si>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</si>
  <si>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</si>
  <si>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</si>
  <si>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</si>
  <si>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</si>
  <si>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</si>
  <si>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</si>
  <si>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</si>
  <si>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</si>
  <si>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</si>
  <si>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</si>
  <si>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</si>
  <si>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</si>
  <si>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</si>
  <si>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</si>
  <si>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</si>
  <si>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</si>
  <si>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</si>
  <si>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</si>
  <si>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</si>
  <si>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</si>
  <si>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</si>
  <si>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</si>
  <si>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</si>
  <si>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</si>
  <si>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</si>
  <si>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</si>
  <si>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</si>
  <si>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</si>
  <si>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</si>
  <si>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</si>
  <si>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</si>
  <si>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</si>
  <si>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</si>
  <si>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</si>
  <si>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</si>
  <si>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</si>
  <si>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</si>
  <si>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</si>
  <si>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</si>
  <si>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</si>
  <si>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</si>
  <si>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</si>
  <si>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</si>
  <si>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</si>
  <si>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</si>
  <si>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</si>
  <si>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</si>
  <si>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</si>
  <si>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</si>
  <si>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</si>
  <si>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</si>
  <si>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</si>
  <si>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</si>
  <si>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</si>
  <si>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</si>
  <si>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</si>
  <si>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</si>
  <si>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</si>
  <si>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</si>
  <si>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</si>
  <si>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</si>
  <si>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</si>
  <si>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</si>
  <si>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</si>
  <si>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</si>
  <si>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</si>
  <si>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</si>
  <si>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</si>
  <si>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</si>
  <si>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</si>
  <si>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</si>
  <si>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</si>
  <si>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</si>
  <si>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</si>
  <si>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</si>
  <si>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</si>
  <si>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</si>
  <si>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</si>
  <si>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</si>
  <si>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</si>
  <si>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</si>
  <si>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</si>
  <si>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</si>
  <si>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</si>
  <si>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</si>
  <si>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</si>
  <si>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</si>
  <si>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</si>
  <si>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</si>
  <si>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</si>
  <si>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</si>
  <si>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</si>
  <si>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</si>
  <si>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</si>
  <si>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</si>
  <si>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</si>
  <si>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</si>
  <si>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</si>
  <si>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</si>
  <si>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</si>
  <si>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</si>
  <si>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</si>
  <si>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</si>
  <si>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</si>
  <si>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</si>
  <si>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</si>
  <si>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</si>
  <si>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</si>
  <si>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</si>
  <si>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</si>
  <si>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</si>
  <si>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</si>
  <si>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</si>
  <si>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</si>
  <si>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</si>
  <si>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</si>
  <si>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</si>
  <si>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</si>
  <si>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</si>
  <si>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</si>
  <si>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</si>
  <si>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</si>
  <si>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</si>
  <si>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</si>
  <si>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</si>
  <si>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</si>
  <si>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</si>
  <si>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</si>
  <si>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</si>
  <si>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</si>
  <si>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</si>
  <si>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</si>
  <si>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</si>
  <si>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</si>
  <si>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</si>
  <si>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</si>
  <si>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</si>
  <si>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</si>
  <si>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</si>
  <si>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</si>
  <si>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</si>
  <si>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</si>
  <si>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</si>
  <si>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</si>
  <si>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</si>
  <si>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</si>
  <si>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</si>
  <si>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</si>
  <si>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</si>
  <si>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</si>
  <si>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</si>
  <si>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</si>
  <si>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</si>
  <si>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</si>
  <si>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</si>
  <si>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</si>
  <si>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</si>
  <si>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</si>
  <si>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</si>
  <si>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</si>
  <si>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</si>
  <si>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</si>
  <si>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</si>
  <si>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</si>
  <si>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</si>
  <si>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</si>
  <si>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</si>
  <si>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</si>
  <si>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</si>
  <si>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</si>
  <si>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</si>
  <si>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</si>
  <si>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</si>
  <si>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</si>
  <si>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</si>
  <si>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</si>
  <si>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</si>
  <si>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</si>
  <si>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</si>
  <si>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</si>
  <si>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</si>
  <si>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</si>
  <si>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</si>
  <si>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</si>
  <si>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</si>
  <si>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</si>
  <si>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</si>
  <si>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</si>
  <si>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</si>
  <si>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</si>
  <si>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</si>
  <si>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</si>
  <si>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</si>
  <si>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</si>
  <si>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</si>
  <si>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</si>
  <si>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</si>
  <si>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</si>
  <si>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</si>
  <si>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</si>
  <si>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</si>
  <si>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</si>
  <si>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</si>
  <si>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</si>
  <si>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</si>
  <si>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</si>
  <si>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</si>
  <si>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</si>
  <si>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</si>
  <si>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</si>
  <si>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</si>
  <si>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</si>
  <si>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</si>
  <si>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</si>
  <si>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</si>
  <si>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</si>
  <si>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</si>
  <si>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</si>
  <si>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</si>
  <si>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</si>
  <si>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</si>
  <si>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</si>
  <si>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</si>
  <si>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</si>
  <si>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</si>
  <si>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</si>
  <si>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</si>
  <si>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</si>
  <si>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</si>
  <si>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</si>
  <si>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</si>
  <si>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</si>
  <si>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</si>
  <si>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</si>
  <si>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</si>
  <si>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</si>
  <si>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</si>
  <si>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</si>
  <si>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</si>
  <si>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</si>
  <si>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</si>
  <si>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</si>
  <si>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</si>
  <si>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</si>
  <si>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</si>
  <si>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</si>
  <si>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</si>
  <si>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</si>
  <si>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</si>
  <si>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</si>
  <si>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</si>
  <si>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</si>
  <si>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</si>
  <si>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</si>
  <si>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</si>
  <si>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</si>
  <si>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</si>
  <si>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</si>
  <si>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</si>
  <si>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</si>
  <si>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</si>
  <si>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</si>
  <si>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</si>
  <si>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</si>
  <si>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</si>
  <si>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</si>
  <si>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</si>
  <si>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</si>
  <si>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</si>
  <si>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</si>
  <si>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</si>
  <si>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</si>
  <si>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</si>
  <si>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</si>
  <si>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</si>
  <si>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</si>
  <si>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</si>
  <si>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</si>
  <si>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</si>
  <si>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</si>
  <si>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</si>
  <si>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</si>
  <si>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</si>
  <si>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</si>
  <si>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</si>
  <si>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</si>
  <si>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</si>
  <si>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</si>
  <si>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</si>
  <si>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</si>
  <si>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</si>
  <si>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</si>
  <si>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</si>
  <si>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</si>
  <si>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</si>
  <si>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</si>
  <si>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</si>
  <si>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</si>
  <si>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</si>
  <si>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</si>
  <si>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</si>
  <si>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</si>
  <si>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</si>
  <si>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</si>
  <si>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</si>
  <si>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</si>
  <si>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</si>
  <si>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</si>
  <si>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</si>
  <si>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</si>
  <si>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</si>
  <si>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</si>
  <si>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</si>
  <si>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</si>
  <si>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</si>
  <si>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</si>
  <si>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</si>
  <si>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</si>
  <si>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</si>
  <si>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</si>
  <si>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</si>
  <si>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</si>
  <si>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</si>
  <si>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</si>
  <si>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</si>
  <si>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</si>
  <si>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</si>
  <si>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</si>
  <si>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</si>
  <si>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</si>
  <si>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</si>
  <si>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</si>
  <si>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</si>
  <si>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</si>
  <si>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</si>
  <si>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</si>
  <si>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</si>
  <si>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</si>
  <si>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</si>
  <si>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</si>
  <si>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</si>
  <si>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</si>
  <si>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</si>
  <si>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</si>
  <si>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</si>
  <si>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</si>
  <si>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</si>
  <si>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</si>
  <si>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</si>
  <si>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</si>
  <si>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</si>
  <si>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</si>
  <si>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</si>
  <si>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</si>
  <si>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</si>
  <si>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</si>
  <si>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</si>
  <si>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</si>
  <si>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</si>
  <si>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</si>
  <si>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</si>
  <si>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</si>
  <si>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</si>
  <si>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</si>
  <si>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</si>
  <si>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</si>
  <si>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</si>
  <si>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</si>
  <si>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</si>
  <si>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</si>
  <si>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</si>
  <si>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</si>
  <si>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</si>
  <si>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</si>
  <si>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</si>
  <si>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</si>
  <si>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</si>
  <si>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</si>
  <si>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</si>
  <si>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</si>
  <si>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</si>
  <si>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</si>
  <si>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</si>
  <si>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</si>
  <si>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</si>
  <si>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</si>
  <si>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</si>
  <si>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</si>
  <si>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</si>
  <si>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</si>
  <si>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</si>
  <si>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</si>
  <si>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</si>
  <si>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</si>
  <si>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</si>
  <si>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</si>
  <si>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</si>
  <si>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</si>
  <si>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</si>
  <si>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</si>
  <si>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</si>
  <si>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</si>
  <si>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</si>
  <si>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</si>
  <si>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</si>
  <si>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</si>
  <si>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</si>
  <si>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</si>
  <si>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</si>
  <si>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</si>
  <si>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</si>
  <si>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</si>
  <si>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</si>
  <si>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</si>
  <si>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</si>
  <si>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</si>
  <si>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</si>
  <si>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</si>
  <si>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</si>
  <si>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</si>
  <si>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</si>
  <si>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</si>
  <si>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</si>
  <si>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</si>
  <si>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</si>
  <si>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</si>
  <si>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</si>
  <si>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</si>
  <si>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</si>
  <si>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</si>
  <si>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</si>
  <si>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</si>
  <si>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</si>
  <si>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</si>
  <si>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</si>
  <si>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</si>
  <si>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</si>
  <si>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</si>
  <si>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</si>
  <si>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</si>
  <si>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</si>
  <si>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</si>
  <si>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</si>
  <si>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</si>
  <si>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</si>
  <si>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</si>
  <si>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</si>
  <si>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</si>
  <si>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</si>
  <si>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</si>
  <si>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</si>
  <si>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</si>
  <si>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</si>
  <si>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</si>
  <si>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</si>
  <si>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</si>
  <si>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</si>
  <si>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</si>
  <si>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</si>
  <si>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</si>
  <si>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</si>
  <si>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</si>
  <si>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</si>
  <si>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</si>
  <si>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</si>
  <si>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</si>
  <si>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</si>
  <si>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</si>
  <si>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</si>
  <si>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</si>
  <si>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</si>
  <si>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</si>
  <si>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</si>
  <si>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</si>
  <si>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</si>
  <si>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</si>
  <si>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</si>
  <si>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</si>
  <si>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</si>
  <si>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</si>
  <si>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</si>
  <si>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</si>
  <si>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</si>
  <si>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</si>
  <si>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</si>
  <si>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</si>
  <si>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</si>
  <si>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</si>
  <si>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</si>
  <si>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</si>
  <si>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</si>
  <si>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</si>
  <si>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</si>
  <si>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</si>
  <si>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</si>
  <si>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</si>
  <si>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</si>
  <si>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</si>
  <si>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</si>
  <si>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</si>
  <si>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</si>
  <si>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</si>
  <si>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</si>
  <si>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</si>
  <si>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</si>
  <si>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</si>
  <si>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</si>
  <si>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</si>
  <si>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</si>
  <si>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</si>
  <si>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</si>
  <si>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</si>
  <si>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</si>
  <si>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</si>
  <si>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</si>
  <si>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</si>
  <si>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</si>
  <si>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</si>
  <si>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</si>
  <si>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</si>
  <si>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</si>
  <si>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</si>
  <si>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</si>
  <si>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</si>
  <si>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</si>
  <si>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</si>
  <si>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</si>
  <si>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</si>
  <si>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</si>
  <si>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</si>
  <si>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</si>
  <si>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</si>
  <si>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</si>
  <si>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</si>
  <si>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</si>
  <si>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</si>
  <si>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</si>
  <si>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</si>
  <si>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</si>
  <si>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</si>
  <si>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</si>
  <si>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</si>
  <si>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</si>
  <si>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</si>
  <si>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</si>
  <si>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</si>
  <si>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</si>
  <si>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</si>
  <si>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</si>
  <si>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</si>
  <si>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</si>
  <si>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</si>
  <si>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</si>
  <si>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</si>
  <si>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</si>
  <si>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</si>
  <si>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</si>
  <si>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</si>
  <si>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</si>
  <si>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</si>
  <si>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</si>
  <si>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</si>
  <si>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</si>
  <si>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</si>
  <si>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</si>
  <si>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</si>
  <si>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</si>
  <si>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</si>
  <si>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</si>
  <si>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</si>
  <si>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</si>
  <si>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</si>
  <si>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</si>
  <si>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</si>
  <si>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</si>
  <si>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</si>
  <si>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</si>
  <si>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</si>
  <si>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</si>
  <si>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</si>
  <si>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</si>
  <si>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</si>
  <si>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</si>
  <si>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</si>
  <si>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</si>
  <si>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</si>
  <si>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</si>
  <si>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</si>
  <si>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</si>
  <si>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</si>
  <si>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</si>
  <si>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</si>
  <si>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</si>
  <si>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</si>
  <si>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</si>
  <si>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</si>
  <si>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</si>
  <si>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</si>
  <si>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</si>
  <si>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</si>
  <si>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</si>
  <si>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</si>
  <si>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</si>
  <si>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</si>
  <si>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</si>
  <si>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</si>
  <si>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</si>
  <si>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</si>
  <si>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</si>
  <si>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</si>
  <si>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</si>
  <si>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</si>
  <si>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</si>
  <si>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</si>
  <si>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</si>
  <si>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</si>
  <si>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</si>
  <si>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</si>
  <si>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</si>
  <si>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</si>
  <si>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</si>
  <si>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</si>
  <si>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</si>
  <si>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</si>
  <si>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</si>
  <si>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</si>
  <si>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</si>
  <si>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</si>
  <si>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</si>
  <si>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</si>
  <si>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</si>
  <si>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</si>
  <si>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</si>
  <si>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</si>
  <si>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</si>
  <si>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</si>
  <si>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</si>
  <si>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</si>
  <si>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</si>
  <si>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</si>
  <si>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</si>
  <si>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</si>
  <si>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</si>
  <si>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</si>
  <si>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</si>
  <si>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</si>
  <si>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</si>
  <si>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</si>
  <si>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</si>
  <si>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</si>
  <si>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</si>
  <si>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</si>
  <si>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</si>
  <si>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</si>
  <si>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</si>
  <si>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</si>
  <si>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</si>
  <si>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</si>
  <si>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</si>
  <si>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</si>
  <si>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</si>
  <si>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</si>
  <si>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</si>
  <si>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</si>
  <si>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</si>
  <si>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</si>
  <si>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</si>
  <si>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</si>
  <si>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</si>
  <si>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</si>
  <si>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</si>
  <si>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</si>
  <si>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</si>
  <si>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</si>
  <si>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</si>
  <si>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</si>
  <si>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</si>
  <si>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</si>
  <si>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</si>
  <si>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</si>
  <si>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</si>
  <si>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</si>
  <si>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</si>
  <si>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</si>
  <si>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</si>
  <si>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</si>
  <si>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</si>
  <si>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</si>
  <si>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</si>
  <si>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</si>
  <si>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</si>
  <si>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</si>
  <si>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</si>
  <si>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</si>
  <si>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</si>
  <si>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</si>
  <si>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</si>
  <si>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</si>
  <si>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</si>
  <si>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</si>
  <si>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</si>
  <si>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</si>
  <si>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</si>
  <si>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</si>
  <si>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</si>
  <si>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</si>
  <si>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</si>
  <si>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</si>
  <si>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</si>
  <si>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</si>
  <si>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</si>
  <si>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</si>
  <si>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</si>
  <si>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</si>
  <si>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</si>
  <si>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</si>
  <si>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</si>
  <si>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</si>
  <si>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</si>
  <si>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</si>
  <si>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</si>
  <si>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</si>
  <si>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</si>
  <si>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</si>
  <si>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</si>
  <si>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</si>
  <si>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</si>
  <si>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</si>
  <si>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</si>
  <si>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</si>
  <si>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</si>
  <si>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</si>
  <si>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</si>
  <si>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</si>
  <si>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</si>
  <si>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</si>
  <si>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</si>
  <si>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</si>
  <si>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</si>
  <si>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</si>
  <si>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</si>
  <si>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</si>
  <si>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</si>
  <si>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</si>
  <si>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</si>
  <si>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</si>
  <si>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</si>
  <si>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</si>
  <si>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</si>
  <si>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</si>
  <si>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</si>
  <si>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</si>
  <si>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</si>
  <si>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</si>
  <si>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</si>
  <si>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</si>
  <si>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</si>
  <si>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</si>
  <si>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</si>
  <si>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</si>
  <si>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</si>
  <si>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</si>
  <si>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</si>
  <si>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</si>
  <si>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</si>
  <si>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</si>
  <si>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</si>
  <si>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</si>
  <si>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</si>
  <si>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</si>
  <si>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</si>
  <si>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</si>
  <si>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</si>
  <si>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</si>
  <si>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</si>
  <si>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</si>
  <si>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</si>
  <si>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</si>
  <si>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</si>
  <si>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</si>
  <si>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</si>
  <si>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</si>
  <si>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</si>
  <si>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</si>
  <si>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</si>
  <si>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</si>
  <si>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</si>
  <si>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</si>
  <si>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</si>
  <si>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</si>
  <si>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</si>
  <si>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</si>
  <si>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</si>
  <si>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</si>
  <si>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</si>
  <si>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</si>
  <si>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</si>
  <si>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</si>
  <si>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</si>
  <si>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</si>
  <si>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</si>
  <si>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</si>
  <si>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</si>
  <si>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</si>
  <si>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</si>
  <si>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</si>
  <si>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</si>
  <si>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</si>
  <si>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</si>
  <si>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</si>
  <si>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</si>
  <si>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</si>
  <si>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</si>
  <si>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</si>
  <si>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</si>
  <si>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</si>
  <si>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</si>
  <si>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</si>
  <si>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</si>
  <si>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</si>
  <si>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</si>
  <si>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</si>
  <si>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</si>
  <si>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</si>
  <si>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</si>
  <si>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</si>
  <si>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</si>
  <si>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</si>
  <si>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</si>
  <si>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</si>
  <si>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</si>
  <si>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</si>
  <si>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</si>
  <si>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</si>
  <si>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</si>
  <si>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</si>
  <si>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</si>
  <si>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</si>
  <si>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</si>
  <si>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</si>
  <si>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</si>
  <si>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</si>
  <si>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</si>
  <si>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</si>
  <si>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</si>
  <si>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</si>
  <si>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</si>
  <si>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</si>
  <si>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</si>
  <si>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</si>
  <si>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</si>
  <si>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</si>
  <si>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</si>
  <si>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</si>
  <si>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</si>
  <si>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</si>
  <si>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</si>
  <si>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</si>
  <si>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</si>
  <si>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</si>
  <si>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</si>
  <si>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</si>
  <si>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</si>
  <si>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</si>
  <si>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</si>
  <si>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</si>
  <si>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</si>
  <si>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</si>
  <si>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</si>
  <si>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</si>
  <si>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</si>
  <si>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</si>
  <si>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</si>
  <si>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</si>
  <si>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</si>
  <si>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</si>
  <si>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</si>
  <si>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</si>
  <si>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</si>
  <si>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</si>
  <si>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</si>
  <si>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</si>
  <si>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</si>
  <si>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</si>
  <si>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</si>
  <si>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</si>
  <si>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</si>
  <si>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</si>
  <si>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</si>
  <si>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</si>
  <si>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</si>
  <si>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</si>
  <si>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</si>
  <si>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</si>
  <si>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</si>
  <si>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</si>
  <si>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</si>
  <si>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</si>
  <si>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</si>
  <si>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</si>
  <si>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</si>
  <si>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</si>
  <si>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</si>
  <si>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</si>
  <si>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</si>
  <si>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</si>
  <si>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</si>
  <si>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</si>
  <si>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</si>
  <si>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</si>
  <si>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</si>
  <si>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</si>
  <si>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</si>
  <si>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</si>
  <si>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</si>
  <si>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</si>
  <si>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</si>
  <si>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</si>
  <si>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</si>
  <si>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</si>
  <si>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</si>
  <si>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</si>
  <si>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</si>
  <si>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</si>
  <si>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</si>
  <si>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</si>
  <si>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</si>
  <si>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</si>
  <si>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</si>
  <si>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</si>
  <si>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</si>
  <si>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</si>
  <si>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</si>
  <si>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</si>
  <si>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</si>
  <si>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</si>
  <si>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</si>
  <si>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</si>
  <si>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</si>
  <si>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</si>
  <si>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</si>
  <si>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</si>
  <si>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</si>
  <si>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</si>
  <si>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</si>
  <si>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</si>
  <si>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</si>
  <si>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</si>
  <si>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</si>
  <si>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</si>
  <si>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</si>
  <si>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</si>
  <si>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</si>
  <si>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</si>
  <si>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</si>
  <si>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</si>
  <si>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</si>
  <si>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</si>
  <si>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</si>
  <si>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</si>
  <si>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</si>
  <si>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</si>
  <si>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</si>
  <si>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</si>
  <si>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</si>
  <si>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</si>
  <si>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</si>
  <si>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</si>
  <si>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</si>
  <si>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</si>
  <si>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</si>
  <si>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</si>
  <si>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</si>
  <si>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</si>
  <si>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</si>
  <si>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</si>
  <si>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</si>
  <si>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</si>
  <si>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</si>
  <si>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</si>
  <si>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</si>
  <si>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</si>
  <si>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</si>
  <si>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</si>
  <si>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</si>
  <si>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</si>
  <si>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</si>
  <si>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</si>
  <si>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</si>
  <si>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</si>
  <si>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</si>
  <si>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</si>
  <si>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</si>
  <si>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</si>
  <si>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</si>
  <si>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</si>
  <si>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</si>
  <si>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</si>
  <si>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</si>
  <si>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</si>
  <si>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</si>
  <si>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</si>
  <si>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</si>
  <si>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</si>
  <si>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</si>
  <si>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</si>
  <si>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</si>
  <si>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</si>
  <si>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</si>
  <si>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</si>
  <si>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</si>
  <si>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</si>
  <si>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</si>
  <si>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</si>
  <si>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</si>
  <si>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</si>
  <si>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</si>
  <si>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</si>
  <si>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</si>
  <si>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</si>
  <si>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</si>
  <si>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</si>
  <si>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</si>
  <si>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</si>
  <si>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</si>
  <si>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</si>
  <si>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</si>
  <si>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</si>
  <si>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</si>
  <si>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</si>
  <si>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</si>
  <si>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</si>
  <si>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</si>
  <si>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</si>
  <si>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</si>
  <si>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</si>
  <si>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</si>
  <si>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</si>
  <si>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</si>
  <si>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</si>
  <si>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</si>
  <si>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</si>
  <si>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</si>
  <si>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</si>
  <si>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</si>
  <si>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</si>
  <si>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</si>
  <si>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</si>
  <si>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</si>
  <si>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</si>
  <si>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</si>
  <si>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</si>
  <si>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</si>
  <si>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</si>
  <si>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</si>
  <si>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</si>
  <si>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</si>
  <si>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</si>
  <si>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</si>
  <si>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</si>
  <si>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</si>
  <si>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</si>
  <si>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</si>
  <si>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</si>
  <si>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</si>
  <si>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</si>
  <si>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</si>
  <si>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</si>
  <si>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</si>
  <si>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</si>
  <si>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</si>
  <si>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</si>
  <si>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</si>
  <si>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</si>
  <si>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</si>
  <si>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</si>
  <si>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</si>
  <si>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</si>
  <si>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</si>
  <si>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</si>
  <si>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</si>
  <si>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</si>
  <si>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</si>
  <si>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</si>
  <si>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</si>
  <si>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</si>
  <si>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</si>
  <si>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</si>
  <si>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</si>
  <si>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</si>
  <si>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</si>
  <si>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</si>
  <si>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</si>
  <si>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</si>
  <si>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</si>
  <si>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</si>
  <si>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</si>
  <si>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</si>
  <si>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</si>
  <si>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</si>
  <si>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</si>
  <si>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</si>
  <si>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</si>
  <si>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</si>
  <si>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</si>
  <si>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</si>
  <si>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</si>
  <si>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</si>
  <si>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</si>
  <si>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</si>
  <si>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</si>
  <si>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</si>
  <si>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</si>
  <si>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</si>
  <si>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</si>
  <si>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</si>
  <si>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</si>
  <si>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</si>
  <si>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</si>
  <si>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</si>
  <si>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</si>
  <si>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</si>
  <si>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</si>
  <si>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</si>
  <si>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</si>
  <si>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</si>
  <si>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</si>
  <si>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</si>
  <si>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</si>
  <si>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</si>
  <si>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</si>
  <si>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</si>
  <si>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</si>
  <si>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</si>
  <si>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</si>
  <si>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</si>
  <si>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</si>
  <si>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</si>
  <si>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</si>
  <si>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</si>
  <si>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</si>
  <si>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</si>
  <si>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</si>
  <si>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</si>
  <si>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</si>
  <si>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</si>
  <si>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</si>
  <si>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</si>
  <si>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</si>
  <si>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</si>
  <si>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</si>
  <si>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</si>
  <si>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</si>
  <si>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</si>
  <si>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</si>
  <si>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</si>
  <si>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</si>
  <si>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</si>
  <si>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</si>
  <si>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</si>
  <si>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</si>
  <si>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</si>
  <si>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</si>
  <si>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</si>
  <si>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</si>
  <si>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</si>
  <si>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</si>
  <si>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</si>
  <si>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</si>
  <si>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</si>
  <si>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</si>
  <si>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</si>
  <si>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</si>
  <si>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</si>
  <si>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</si>
  <si>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</si>
  <si>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</si>
  <si>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</si>
  <si>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</si>
  <si>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</si>
  <si>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</si>
  <si>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</si>
  <si>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</si>
  <si>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</si>
  <si>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</si>
  <si>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</si>
  <si>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</si>
  <si>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</si>
  <si>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</si>
  <si>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</si>
  <si>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</si>
  <si>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</si>
  <si>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</si>
  <si>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</si>
  <si>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</si>
  <si>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</si>
  <si>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</si>
  <si>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</si>
  <si>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</si>
  <si>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</si>
  <si>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</si>
  <si>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</si>
  <si>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</si>
  <si>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</si>
  <si>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</si>
  <si>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</si>
  <si>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</si>
  <si>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</si>
  <si>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</si>
  <si>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</si>
  <si>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</si>
  <si>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</si>
  <si>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</si>
  <si>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</si>
  <si>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</si>
  <si>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</si>
  <si>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</si>
  <si>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</si>
  <si>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</si>
  <si>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</si>
  <si>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</si>
  <si>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</si>
  <si>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</si>
  <si>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</si>
  <si>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</si>
  <si>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</si>
  <si>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</si>
  <si>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</si>
  <si>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</si>
  <si>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</si>
  <si>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</si>
  <si>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</si>
  <si>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</si>
  <si>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</si>
  <si>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</si>
  <si>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</si>
  <si>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</si>
  <si>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</si>
  <si>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</si>
  <si>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</si>
  <si>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</si>
  <si>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</si>
  <si>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</si>
  <si>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</si>
  <si>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</si>
  <si>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</si>
  <si>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</si>
  <si>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</si>
  <si>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</si>
  <si>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</si>
  <si>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</si>
  <si>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</si>
  <si>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</si>
  <si>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</si>
  <si>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</si>
  <si>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</si>
  <si>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</si>
  <si>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</si>
  <si>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</si>
  <si>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</si>
  <si>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</si>
  <si>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</si>
  <si>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</si>
  <si>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</si>
  <si>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</si>
  <si>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</si>
  <si>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</si>
  <si>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</si>
  <si>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</si>
  <si>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</si>
  <si>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</si>
  <si>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</si>
  <si>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</si>
  <si>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</si>
  <si>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</si>
  <si>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</si>
  <si>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</si>
  <si>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</si>
  <si>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</si>
  <si>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</si>
  <si>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</si>
  <si>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</si>
  <si>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</si>
  <si>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</si>
  <si>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</si>
  <si>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</si>
  <si>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</si>
  <si>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</si>
  <si>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</si>
  <si>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</si>
  <si>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</si>
  <si>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</si>
  <si>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</si>
  <si>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</si>
  <si>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</si>
  <si>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</si>
  <si>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</si>
  <si>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</si>
  <si>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</si>
  <si>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</si>
  <si>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</si>
  <si>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</si>
  <si>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</si>
  <si>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</si>
  <si>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</si>
  <si>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</si>
  <si>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</si>
  <si>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</si>
  <si>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</si>
  <si>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</si>
  <si>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</si>
  <si>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</si>
  <si>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</si>
  <si>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</si>
  <si>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</si>
  <si>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</si>
  <si>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</si>
  <si>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</si>
  <si>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</si>
  <si>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</si>
  <si>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</si>
  <si>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</si>
  <si>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</si>
  <si>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</si>
  <si>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</si>
  <si>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</si>
  <si>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</si>
  <si>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</si>
  <si>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</si>
  <si>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</si>
  <si>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</si>
  <si>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</si>
  <si>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</si>
  <si>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</si>
  <si>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</si>
  <si>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</si>
  <si>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</si>
  <si>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</si>
  <si>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</si>
  <si>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</si>
  <si>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</si>
  <si>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</si>
  <si>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</si>
  <si>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</si>
  <si>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</si>
  <si>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</si>
  <si>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</si>
  <si>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</si>
  <si>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</si>
  <si>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</si>
  <si>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</si>
  <si>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</si>
  <si>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</si>
  <si>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</si>
  <si>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</si>
  <si>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</si>
  <si>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</si>
  <si>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</si>
  <si>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</si>
  <si>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</si>
  <si>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</si>
  <si>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</si>
  <si>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</si>
  <si>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</si>
  <si>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</si>
  <si>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</si>
  <si>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</si>
  <si>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</si>
  <si>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</si>
  <si>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</si>
  <si>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</si>
  <si>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</si>
  <si>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</si>
  <si>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</si>
  <si>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</si>
  <si>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</si>
  <si>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</si>
  <si>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</si>
  <si>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</si>
  <si>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</si>
  <si>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</si>
  <si>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</si>
  <si>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</si>
  <si>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</si>
  <si>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</si>
  <si>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</si>
  <si>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</si>
  <si>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</si>
  <si>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</si>
  <si>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</si>
  <si>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</si>
  <si>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</si>
  <si>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</si>
  <si>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</si>
  <si>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</si>
  <si>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</si>
  <si>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</si>
  <si>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</si>
  <si>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</si>
  <si>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</si>
  <si>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</si>
  <si>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</si>
  <si>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</si>
  <si>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</si>
  <si>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</si>
  <si>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</si>
  <si>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</si>
  <si>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</si>
  <si>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</si>
  <si>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</si>
  <si>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</si>
  <si>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</si>
  <si>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</si>
  <si>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</si>
  <si>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</si>
  <si>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</si>
  <si>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</si>
  <si>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</si>
  <si>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</si>
  <si>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</si>
  <si>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</si>
  <si>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</si>
  <si>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</si>
  <si>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</si>
  <si>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</si>
  <si>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</si>
  <si>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</si>
  <si>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</si>
  <si>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</si>
  <si>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</si>
  <si>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</si>
  <si>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</si>
  <si>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</si>
  <si>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</si>
  <si>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</si>
  <si>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</si>
  <si>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</si>
  <si>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</si>
  <si>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</si>
  <si>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</si>
  <si>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</si>
  <si>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</si>
  <si>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</si>
  <si>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</si>
  <si>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</si>
  <si>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</si>
  <si>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</si>
  <si>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</si>
  <si>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</si>
  <si>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</si>
  <si>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</si>
  <si>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</si>
  <si>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</si>
  <si>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</si>
  <si>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</si>
  <si>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</si>
  <si>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</si>
  <si>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</si>
  <si>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</si>
  <si>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</si>
  <si>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</si>
  <si>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</si>
  <si>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</si>
  <si>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</si>
  <si>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</si>
  <si>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</si>
  <si>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</si>
  <si>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</si>
  <si>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</si>
  <si>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</si>
  <si>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</si>
  <si>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</si>
  <si>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</si>
  <si>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</si>
  <si>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</si>
  <si>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</si>
  <si>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</si>
  <si>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</si>
  <si>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</si>
  <si>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</si>
  <si>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</si>
  <si>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</si>
  <si>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</si>
  <si>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</si>
  <si>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</si>
  <si>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</si>
  <si>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</si>
  <si>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</si>
  <si>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</si>
  <si>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</si>
  <si>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</si>
  <si>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</si>
  <si>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</si>
  <si>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</si>
  <si>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</si>
  <si>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</si>
  <si>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</si>
  <si>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</si>
  <si>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</si>
  <si>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</si>
  <si>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</si>
  <si>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</si>
  <si>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</si>
  <si>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</si>
  <si>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</si>
  <si>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</si>
  <si>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</si>
  <si>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</si>
  <si>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</si>
  <si>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</si>
  <si>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</si>
  <si>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</si>
  <si>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</si>
  <si>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</si>
  <si>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</si>
  <si>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</si>
  <si>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</si>
  <si>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</si>
  <si>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</si>
  <si>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</si>
  <si>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</si>
  <si>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</si>
  <si>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</si>
  <si>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</si>
  <si>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</si>
  <si>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</si>
  <si>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</si>
  <si>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</si>
  <si>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</si>
  <si>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</si>
  <si>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</si>
  <si>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</si>
  <si>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</si>
  <si>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</si>
  <si>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</si>
  <si>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</si>
  <si>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</si>
  <si>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</si>
  <si>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</si>
  <si>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</si>
  <si>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</si>
  <si>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</si>
  <si>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</si>
  <si>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</si>
  <si>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</si>
  <si>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</si>
  <si>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</si>
  <si>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</si>
  <si>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</si>
  <si>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</si>
  <si>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</si>
  <si>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</si>
  <si>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</si>
  <si>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</si>
  <si>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</si>
  <si>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</si>
  <si>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</si>
  <si>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</si>
  <si>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</si>
  <si>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</si>
  <si>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</si>
  <si>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</si>
  <si>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</si>
  <si>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</si>
  <si>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</si>
  <si>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</si>
  <si>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</si>
  <si>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</si>
  <si>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</si>
  <si>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</si>
  <si>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</si>
  <si>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</si>
  <si>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</si>
  <si>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</si>
  <si>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</si>
  <si>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</si>
  <si>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</si>
  <si>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</si>
  <si>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</si>
  <si>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</si>
  <si>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</si>
  <si>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</si>
  <si>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</si>
  <si>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</si>
  <si>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</si>
  <si>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</si>
  <si>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</si>
  <si>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</si>
  <si>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</si>
  <si>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</si>
  <si>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</si>
  <si>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</si>
  <si>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</si>
  <si>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</si>
  <si>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</si>
  <si>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</si>
  <si>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</si>
  <si>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</si>
  <si>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</si>
  <si>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</si>
  <si>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</si>
  <si>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</si>
  <si>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</si>
  <si>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</si>
  <si>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</si>
  <si>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</si>
  <si>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</si>
  <si>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</si>
  <si>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</si>
  <si>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</si>
  <si>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</si>
  <si>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</si>
  <si>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</si>
  <si>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</si>
  <si>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</si>
  <si>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</si>
  <si>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</si>
  <si>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</si>
  <si>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</si>
  <si>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</si>
  <si>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</si>
  <si>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</si>
  <si>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</si>
  <si>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</si>
  <si>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</si>
  <si>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</si>
  <si>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</si>
  <si>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</si>
  <si>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</si>
  <si>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</si>
  <si>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</si>
  <si>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</si>
  <si>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</si>
  <si>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</si>
  <si>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</si>
  <si>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</si>
  <si>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</si>
  <si>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</si>
  <si>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</si>
  <si>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</si>
  <si>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</si>
  <si>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</si>
  <si>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</si>
  <si>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</si>
  <si>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</si>
  <si>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</si>
  <si>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</si>
  <si>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</si>
  <si>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</si>
  <si>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</si>
  <si>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</si>
  <si>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</si>
  <si>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</si>
  <si>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</si>
  <si>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</si>
  <si>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</si>
  <si>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</si>
  <si>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</si>
  <si>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</si>
  <si>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</si>
  <si>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</si>
  <si>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</si>
  <si>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</si>
  <si>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</si>
  <si>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</si>
  <si>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</si>
  <si>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</si>
  <si>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</si>
  <si>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</si>
  <si>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</si>
  <si>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</si>
  <si>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</si>
  <si>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</si>
  <si>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</si>
  <si>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</si>
  <si>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</si>
  <si>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</si>
  <si>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</si>
  <si>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</si>
  <si>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</si>
  <si>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</si>
  <si>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</si>
  <si>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</si>
  <si>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</si>
  <si>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</si>
  <si>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</si>
  <si>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</si>
  <si>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</si>
  <si>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</si>
  <si>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</si>
  <si>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</si>
  <si>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</si>
  <si>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</si>
  <si>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</si>
  <si>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</si>
  <si>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</si>
  <si>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</si>
  <si>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</si>
  <si>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</si>
  <si>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</si>
  <si>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</si>
  <si>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</si>
  <si>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</si>
  <si>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</si>
  <si>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</si>
  <si>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</si>
  <si>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</si>
  <si>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</si>
  <si>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</si>
  <si>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</si>
  <si>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</si>
  <si>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</si>
  <si>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</si>
  <si>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</si>
  <si>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</si>
  <si>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</si>
  <si>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</si>
  <si>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</si>
  <si>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</si>
  <si>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</si>
  <si>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</si>
  <si>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</si>
  <si>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</si>
  <si>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</si>
  <si>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</si>
  <si>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</si>
  <si>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</si>
  <si>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</si>
  <si>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</si>
  <si>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</si>
  <si>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</si>
  <si>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</si>
  <si>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</si>
  <si>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</si>
  <si>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</si>
  <si>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</si>
  <si>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</si>
  <si>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</si>
  <si>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</si>
  <si>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</si>
  <si>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</si>
  <si>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</si>
  <si>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</si>
  <si>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</si>
  <si>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</si>
  <si>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</si>
  <si>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</si>
  <si>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</si>
  <si>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</si>
  <si>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</si>
  <si>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</si>
  <si>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</si>
  <si>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</si>
  <si>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</si>
  <si>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</si>
  <si>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</si>
  <si>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</si>
  <si>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</si>
  <si>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</si>
  <si>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</si>
  <si>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</si>
  <si>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</si>
  <si>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</si>
  <si>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</si>
  <si>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</si>
  <si>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</si>
  <si>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</si>
  <si>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</si>
  <si>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</si>
  <si>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</si>
  <si>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</si>
  <si>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</si>
  <si>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</si>
  <si>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</si>
  <si>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</si>
  <si>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</si>
  <si>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</si>
  <si>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</si>
  <si>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</si>
  <si>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</si>
  <si>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</si>
  <si>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</si>
  <si>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</si>
  <si>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</si>
  <si>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</si>
  <si>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</si>
  <si>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</si>
  <si>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</si>
  <si>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</si>
  <si>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</si>
  <si>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</si>
  <si>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</si>
  <si>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</si>
  <si>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</si>
  <si>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</si>
  <si>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</si>
  <si>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</si>
  <si>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</si>
  <si>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</si>
  <si>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</si>
  <si>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</si>
  <si>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</si>
  <si>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</si>
  <si>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</si>
  <si>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</si>
  <si>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</si>
  <si>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</si>
  <si>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</si>
  <si>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</si>
  <si>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</si>
  <si>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</si>
  <si>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</si>
  <si>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</si>
  <si>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</si>
  <si>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</si>
  <si>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</si>
  <si>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</si>
  <si>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</si>
  <si>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</si>
  <si>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</si>
  <si>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</si>
  <si>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</si>
  <si>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</si>
  <si>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</si>
  <si>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</si>
  <si>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</si>
  <si>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</si>
  <si>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</si>
  <si>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</si>
  <si>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</si>
  <si>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</si>
  <si>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</si>
  <si>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</si>
  <si>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</si>
  <si>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</si>
  <si>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</si>
  <si>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</si>
  <si>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</si>
  <si>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</si>
  <si>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</si>
  <si>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</si>
  <si>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</si>
  <si>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</si>
  <si>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</si>
  <si>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</si>
  <si>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</si>
  <si>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</si>
  <si>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</si>
  <si>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</si>
  <si>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</si>
  <si>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</si>
  <si>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</si>
  <si>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</si>
  <si>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</si>
  <si>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</si>
  <si>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</si>
  <si>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</si>
  <si>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</si>
  <si>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</si>
  <si>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</si>
  <si>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</si>
  <si>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</si>
  <si>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</si>
  <si>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</si>
  <si>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</si>
  <si>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</si>
  <si>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</si>
  <si>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</si>
  <si>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</si>
  <si>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</si>
  <si>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</si>
  <si>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</si>
  <si>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</si>
  <si>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</si>
  <si>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</si>
  <si>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</si>
  <si>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</si>
  <si>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</si>
  <si>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</si>
  <si>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</si>
  <si>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</si>
  <si>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</si>
  <si>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</si>
  <si>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</si>
  <si>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</si>
  <si>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</si>
  <si>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</si>
  <si>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</si>
  <si>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</si>
  <si>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</si>
  <si>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</si>
  <si>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</si>
  <si>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</si>
  <si>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</si>
  <si>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</si>
  <si>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</si>
  <si>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</si>
  <si>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</si>
  <si>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</si>
  <si>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</si>
  <si>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</si>
  <si>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</si>
  <si>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</si>
  <si>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</si>
  <si>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</si>
  <si>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</si>
  <si>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</si>
  <si>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</si>
  <si>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</si>
  <si>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</si>
  <si>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</si>
  <si>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</si>
  <si>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</si>
  <si>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</si>
  <si>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</si>
  <si>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</si>
  <si>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</si>
  <si>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</si>
  <si>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</si>
  <si>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</si>
  <si>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</si>
  <si>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</si>
  <si>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</si>
  <si>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</si>
  <si>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</si>
  <si>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</si>
  <si>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</si>
  <si>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</si>
  <si>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</si>
  <si>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</si>
  <si>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</si>
  <si>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</si>
  <si>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</si>
  <si>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</si>
  <si>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</si>
  <si>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</si>
  <si>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</si>
  <si>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</si>
  <si>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</si>
  <si>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</si>
  <si>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</si>
  <si>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</si>
  <si>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</si>
  <si>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</si>
  <si>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</si>
  <si>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</si>
  <si>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</si>
  <si>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</si>
  <si>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</si>
  <si>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</si>
  <si>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</si>
  <si>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</si>
  <si>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</si>
  <si>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</si>
  <si>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</si>
  <si>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</si>
  <si>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</si>
  <si>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</si>
  <si>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</si>
  <si>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</si>
  <si>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</si>
  <si>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</si>
  <si>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</si>
  <si>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</si>
  <si>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</si>
  <si>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</si>
  <si>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</si>
  <si>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</si>
  <si>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</si>
  <si>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</si>
  <si>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</si>
  <si>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</si>
  <si>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</si>
  <si>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</si>
  <si>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</si>
  <si>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</si>
  <si>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</si>
  <si>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</si>
  <si>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</si>
  <si>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</si>
  <si>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</si>
  <si>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</si>
  <si>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</si>
  <si>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</si>
  <si>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</si>
  <si>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</si>
  <si>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</si>
  <si>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</si>
  <si>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</si>
  <si>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</si>
  <si>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</si>
  <si>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</si>
  <si>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</si>
  <si>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</si>
  <si>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</si>
  <si>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</si>
  <si>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</si>
  <si>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</si>
  <si>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</si>
  <si>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</si>
  <si>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</si>
  <si>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</si>
  <si>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</si>
  <si>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</si>
  <si>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</si>
  <si>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</si>
  <si>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</si>
  <si>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</si>
  <si>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</si>
  <si>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</si>
  <si>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</si>
  <si>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</si>
  <si>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</si>
  <si>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</si>
  <si>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</si>
  <si>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</si>
  <si>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</si>
  <si>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</si>
  <si>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</si>
  <si>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</si>
  <si>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</si>
  <si>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</si>
  <si>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</si>
  <si>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</si>
  <si>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</si>
  <si>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</si>
  <si>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</si>
  <si>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</si>
  <si>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</si>
  <si>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</si>
  <si>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</si>
  <si>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</si>
  <si>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</si>
  <si>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</si>
  <si>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</si>
  <si>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</si>
  <si>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</si>
  <si>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</si>
  <si>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</si>
  <si>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</si>
  <si>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</si>
  <si>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</si>
  <si>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</si>
  <si>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</si>
  <si>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</si>
  <si>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</si>
  <si>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</si>
  <si>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</si>
  <si>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</si>
  <si>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</si>
  <si>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</si>
  <si>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</si>
  <si>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</si>
  <si>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</si>
  <si>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</si>
  <si>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</si>
  <si>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</si>
  <si>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</si>
  <si>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</si>
  <si>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</si>
  <si>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</si>
  <si>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</si>
  <si>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</si>
  <si>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</si>
  <si>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</si>
  <si>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</si>
  <si>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</si>
  <si>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</si>
  <si>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</si>
  <si>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</si>
  <si>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</si>
  <si>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</si>
  <si>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</si>
  <si>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</si>
  <si>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</si>
  <si>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</si>
  <si>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</si>
  <si>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</si>
  <si>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</si>
  <si>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</si>
  <si>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</si>
  <si>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</si>
  <si>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</si>
  <si>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</si>
  <si>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</si>
  <si>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</si>
  <si>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</si>
  <si>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</si>
  <si>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</si>
  <si>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</si>
  <si>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</si>
  <si>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</si>
  <si>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</si>
  <si>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</si>
  <si>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</si>
  <si>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</si>
  <si>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</si>
  <si>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</si>
  <si>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</si>
  <si>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</si>
  <si>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</si>
  <si>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</si>
  <si>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</si>
  <si>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</si>
  <si>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</si>
  <si>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</si>
  <si>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</si>
  <si>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</si>
  <si>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</si>
  <si>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</si>
  <si>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</si>
  <si>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</si>
  <si>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</si>
  <si>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</si>
  <si>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</si>
  <si>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</si>
  <si>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</si>
  <si>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</si>
  <si>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</si>
  <si>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</si>
  <si>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</si>
  <si>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</si>
  <si>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</si>
  <si>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</si>
  <si>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</si>
  <si>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</si>
  <si>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</si>
  <si>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</si>
  <si>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</si>
  <si>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</si>
  <si>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</si>
  <si>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</si>
  <si>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</si>
  <si>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</si>
  <si>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</si>
  <si>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</si>
  <si>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</si>
  <si>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</si>
  <si>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</si>
  <si>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</si>
  <si>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</si>
  <si>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</si>
  <si>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</si>
  <si>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</si>
  <si>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</si>
  <si>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</si>
  <si>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</si>
  <si>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</si>
  <si>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</si>
  <si>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</si>
  <si>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</si>
  <si>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</si>
  <si>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</si>
  <si>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</si>
  <si>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</si>
  <si>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</si>
  <si>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</si>
  <si>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</si>
  <si>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</si>
  <si>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</si>
  <si>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</si>
  <si>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</si>
  <si>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</si>
  <si>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</si>
  <si>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</si>
  <si>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</si>
  <si>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</si>
  <si>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</si>
  <si>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</si>
  <si>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</si>
  <si>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</si>
  <si>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</si>
  <si>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</si>
  <si>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</si>
  <si>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</si>
  <si>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</si>
  <si>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</si>
  <si>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</si>
  <si>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</si>
  <si>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</si>
  <si>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</si>
  <si>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</si>
  <si>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</si>
  <si>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</si>
  <si>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</si>
  <si>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</si>
  <si>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</si>
  <si>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</si>
  <si>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</si>
  <si>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</si>
  <si>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</si>
  <si>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</si>
  <si>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</si>
  <si>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</si>
  <si>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</si>
  <si>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</si>
  <si>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</si>
  <si>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</si>
  <si>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</si>
  <si>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</si>
  <si>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</si>
  <si>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</si>
  <si>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</si>
  <si>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</si>
  <si>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</si>
  <si>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</si>
  <si>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</si>
  <si>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</si>
  <si>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</si>
  <si>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</si>
  <si>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</si>
  <si>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</si>
  <si>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</si>
  <si>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</si>
  <si>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</si>
  <si>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</si>
  <si>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</si>
  <si>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</si>
  <si>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</si>
  <si>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</si>
  <si>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</si>
  <si>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</si>
  <si>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</si>
  <si>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</si>
  <si>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</si>
  <si>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</si>
  <si>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</si>
  <si>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</si>
  <si>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</si>
  <si>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</si>
  <si>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</si>
  <si>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</si>
  <si>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</si>
  <si>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</si>
  <si>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</si>
  <si>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</si>
  <si>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</si>
  <si>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</si>
  <si>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</si>
  <si>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</si>
  <si>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</si>
  <si>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</si>
  <si>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</si>
  <si>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</si>
  <si>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</si>
  <si>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</si>
  <si>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</si>
  <si>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</si>
  <si>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</si>
  <si>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</si>
  <si>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</si>
  <si>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</si>
  <si>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</si>
  <si>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</si>
  <si>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</si>
  <si>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</si>
  <si>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</si>
  <si>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</si>
  <si>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</si>
  <si>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</si>
  <si>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</si>
  <si>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</si>
  <si>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</si>
  <si>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</si>
  <si>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</si>
  <si>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</si>
  <si>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</si>
  <si>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</si>
  <si>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</si>
  <si>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</si>
  <si>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</si>
  <si>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</si>
  <si>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</si>
  <si>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</si>
  <si>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</si>
  <si>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</si>
  <si>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</si>
  <si>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</si>
  <si>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</si>
  <si>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</si>
  <si>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</si>
  <si>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</si>
  <si>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</si>
  <si>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</si>
  <si>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</si>
  <si>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</si>
  <si>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</si>
  <si>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</si>
  <si>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</si>
  <si>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</si>
  <si>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</si>
  <si>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</si>
  <si>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</si>
  <si>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</si>
  <si>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</si>
  <si>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</si>
  <si>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</si>
  <si>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</si>
  <si>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</si>
  <si>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</si>
  <si>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</si>
  <si>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</si>
  <si>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</si>
  <si>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</si>
  <si>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</si>
  <si>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</si>
  <si>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</si>
  <si>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</si>
  <si>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</si>
  <si>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</si>
  <si>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</si>
  <si>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</si>
  <si>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</si>
  <si>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</si>
  <si>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</si>
  <si>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</si>
  <si>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</si>
  <si>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</si>
  <si>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</si>
  <si>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</si>
  <si>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</si>
  <si>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</si>
  <si>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</si>
  <si>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</si>
  <si>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</si>
  <si>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</si>
  <si>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</si>
  <si>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</si>
  <si>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</si>
  <si>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</si>
  <si>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</si>
  <si>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</si>
  <si>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</si>
  <si>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</si>
  <si>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</si>
  <si>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</si>
  <si>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</si>
  <si>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</si>
  <si>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</si>
  <si>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</si>
  <si>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</si>
  <si>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</si>
  <si>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</si>
  <si>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</si>
  <si>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</si>
  <si>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</si>
  <si>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</si>
  <si>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</si>
  <si>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</si>
  <si>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</si>
  <si>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</si>
  <si>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</si>
  <si>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</si>
  <si>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</si>
  <si>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</si>
  <si>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</si>
  <si>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</si>
  <si>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</si>
  <si>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</si>
  <si>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</si>
  <si>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</si>
  <si>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</si>
  <si>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</si>
  <si>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</si>
  <si>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</si>
  <si>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</si>
  <si>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</si>
  <si>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</si>
  <si>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</si>
  <si>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</si>
  <si>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</si>
  <si>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</si>
  <si>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</si>
  <si>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</si>
  <si>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</si>
  <si>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</si>
  <si>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</si>
  <si>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</si>
  <si>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</si>
  <si>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</si>
  <si>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</si>
  <si>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</si>
  <si>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</si>
  <si>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</si>
  <si>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</si>
  <si>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</si>
  <si>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</si>
  <si>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</si>
  <si>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</si>
  <si>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</si>
  <si>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</si>
  <si>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</si>
  <si>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</si>
  <si>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</si>
  <si>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</si>
  <si>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</si>
  <si>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</si>
  <si>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</si>
  <si>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</si>
  <si>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</si>
  <si>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</si>
  <si>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</si>
  <si>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</si>
  <si>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</si>
  <si>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</si>
  <si>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</si>
  <si>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</si>
  <si>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</si>
  <si>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</si>
  <si>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</si>
  <si>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</si>
  <si>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</si>
  <si>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</si>
  <si>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</si>
  <si>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</si>
  <si>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</si>
  <si>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</si>
  <si>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</si>
  <si>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</si>
  <si>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</si>
  <si>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</si>
  <si>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</si>
  <si>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</si>
  <si>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</si>
  <si>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</si>
  <si>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</si>
  <si>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</si>
  <si>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</si>
  <si>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</si>
  <si>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</si>
  <si>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</si>
  <si>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</si>
  <si>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</si>
  <si>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</si>
  <si>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</si>
  <si>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</si>
  <si>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</si>
  <si>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</si>
  <si>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</si>
  <si>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</si>
  <si>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</si>
  <si>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</si>
  <si>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</si>
  <si>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</si>
  <si>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</si>
  <si>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</si>
  <si>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</si>
  <si>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</si>
  <si>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</si>
  <si>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</si>
  <si>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</si>
  <si>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</si>
  <si>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</si>
  <si>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</si>
  <si>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</si>
  <si>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</si>
  <si>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</si>
  <si>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</si>
  <si>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</si>
  <si>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</si>
  <si>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</si>
  <si>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</si>
  <si>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</si>
  <si>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</si>
  <si>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</si>
  <si>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</si>
  <si>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</si>
  <si>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</si>
  <si>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</si>
  <si>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</si>
  <si>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</si>
  <si>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</si>
  <si>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</si>
  <si>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</si>
  <si>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</si>
  <si>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</si>
  <si>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</si>
  <si>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</si>
  <si>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</si>
  <si>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</si>
  <si>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</si>
  <si>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</si>
  <si>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</si>
  <si>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</si>
  <si>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</si>
  <si>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</si>
  <si>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</si>
  <si>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</si>
  <si>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</si>
  <si>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</si>
  <si>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</si>
  <si>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</si>
  <si>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</si>
  <si>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</si>
  <si>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</si>
  <si>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</si>
  <si>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</si>
  <si>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</si>
  <si>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</si>
  <si>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</si>
  <si>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</si>
  <si>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</si>
  <si>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</si>
  <si>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</si>
  <si>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</si>
  <si>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</si>
  <si>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</si>
  <si>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</si>
  <si>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</si>
  <si>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</si>
  <si>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</si>
  <si>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</si>
  <si>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</si>
  <si>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</si>
  <si>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</si>
  <si>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</si>
  <si>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</si>
  <si>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</si>
  <si>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</si>
  <si>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</si>
  <si>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</si>
  <si>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</si>
  <si>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</si>
  <si>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</si>
  <si>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</si>
  <si>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</si>
  <si>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</si>
  <si>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</si>
  <si>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</si>
  <si>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</si>
  <si>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</si>
  <si>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</si>
  <si>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</si>
  <si>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</si>
  <si>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</si>
  <si>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</si>
  <si>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</si>
  <si>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</si>
  <si>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</si>
  <si>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</si>
  <si>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</si>
  <si>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</si>
  <si>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</si>
  <si>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</si>
  <si>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</si>
  <si>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</si>
  <si>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</si>
  <si>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</si>
  <si>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</si>
  <si>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</si>
  <si>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</si>
  <si>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</si>
  <si>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</si>
  <si>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</si>
  <si>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</si>
  <si>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</si>
  <si>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</si>
  <si>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</si>
  <si>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</si>
  <si>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</si>
  <si>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</si>
  <si>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</si>
  <si>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</si>
  <si>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</si>
  <si>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</si>
  <si>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</si>
  <si>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</si>
  <si>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</si>
  <si>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</si>
  <si>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</si>
  <si>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</si>
  <si>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</si>
  <si>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</si>
  <si>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</si>
  <si>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</si>
  <si>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</si>
  <si>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</si>
  <si>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</si>
  <si>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</si>
  <si>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</si>
  <si>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</si>
  <si>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</si>
  <si>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</si>
  <si>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</si>
  <si>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</si>
  <si>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</si>
  <si>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</si>
  <si>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</si>
  <si>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</si>
  <si>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</si>
  <si>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</si>
  <si>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</si>
  <si>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</si>
  <si>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</si>
  <si>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</si>
  <si>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</si>
  <si>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</si>
  <si>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</si>
  <si>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</si>
  <si>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</si>
  <si>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</si>
  <si>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</si>
  <si>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</si>
  <si>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</si>
  <si>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</si>
  <si>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</si>
  <si>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</si>
  <si>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</si>
  <si>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</si>
  <si>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</si>
  <si>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</si>
  <si>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</si>
  <si>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</si>
  <si>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</si>
  <si>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</si>
  <si>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</si>
  <si>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</si>
  <si>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</si>
  <si>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</si>
  <si>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</si>
  <si>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</si>
  <si>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</si>
  <si>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</si>
  <si>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</si>
  <si>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</si>
  <si>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</si>
  <si>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</si>
  <si>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</si>
  <si>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</si>
  <si>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</si>
  <si>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</si>
  <si>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</si>
  <si>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</si>
  <si>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</si>
  <si>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</si>
  <si>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</si>
  <si>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</si>
  <si>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</si>
  <si>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</si>
  <si>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</si>
  <si>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</si>
  <si>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</si>
  <si>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</si>
  <si>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</si>
  <si>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</si>
  <si>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</si>
  <si>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</si>
  <si>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</si>
  <si>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</si>
  <si>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</si>
  <si>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</si>
  <si>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</si>
  <si>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</si>
  <si>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</si>
  <si>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</si>
  <si>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</si>
  <si>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</si>
  <si>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</si>
  <si>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</si>
  <si>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</si>
  <si>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</si>
  <si>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</si>
  <si>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</si>
  <si>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</si>
  <si>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</si>
  <si>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</si>
  <si>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</si>
  <si>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</si>
  <si>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</si>
  <si>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</si>
  <si>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</si>
  <si>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</si>
  <si>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</si>
  <si>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</si>
  <si>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</si>
  <si>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</si>
  <si>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</si>
  <si>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</si>
  <si>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</si>
  <si>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</si>
  <si>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</si>
  <si>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</si>
  <si>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</si>
  <si>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</si>
  <si>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</si>
  <si>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</si>
  <si>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</si>
  <si>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</si>
  <si>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</si>
  <si>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</si>
  <si>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</si>
  <si>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</si>
  <si>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</si>
  <si>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</si>
  <si>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</si>
  <si>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</si>
  <si>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</si>
  <si>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</si>
  <si>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</si>
  <si>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</si>
  <si>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</si>
  <si>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</si>
  <si>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</si>
  <si>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</si>
  <si>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</si>
  <si>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</si>
  <si>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</si>
  <si>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</si>
  <si>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</si>
  <si>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</si>
  <si>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</si>
  <si>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</si>
  <si>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</si>
  <si>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</si>
  <si>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</si>
  <si>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</si>
  <si>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</si>
  <si>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</si>
  <si>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</si>
  <si>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</si>
  <si>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</si>
  <si>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</si>
  <si>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</si>
  <si>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</si>
  <si>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</si>
  <si>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</si>
  <si>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</si>
  <si>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</si>
  <si>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</si>
  <si>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</si>
  <si>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</si>
  <si>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</si>
  <si>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</si>
  <si>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</si>
  <si>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</si>
  <si>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</si>
  <si>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</si>
  <si>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</si>
  <si>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</si>
  <si>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</si>
  <si>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</si>
  <si>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</si>
  <si>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</si>
  <si>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</si>
  <si>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</si>
  <si>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</si>
  <si>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</si>
  <si>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</si>
  <si>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</si>
  <si>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</si>
  <si>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</si>
  <si>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</si>
  <si>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</si>
  <si>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</si>
  <si>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</si>
  <si>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</si>
  <si>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</si>
  <si>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</si>
  <si>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</si>
  <si>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</si>
  <si>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</si>
  <si>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</si>
  <si>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</si>
  <si>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</si>
  <si>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</si>
  <si>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</si>
  <si>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</si>
  <si>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</si>
  <si>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</si>
  <si>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</si>
  <si>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</si>
  <si>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</si>
  <si>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</si>
  <si>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</si>
  <si>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</si>
  <si>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</si>
  <si>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</si>
  <si>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</si>
  <si>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</si>
  <si>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</si>
  <si>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</si>
  <si>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</si>
  <si>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</si>
  <si>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</si>
  <si>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</si>
  <si>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</si>
  <si>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</si>
  <si>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</si>
  <si>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</si>
  <si>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</si>
  <si>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</si>
  <si>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</si>
  <si>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</si>
  <si>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</si>
  <si>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</si>
  <si>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</si>
  <si>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</si>
  <si>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</si>
  <si>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</si>
  <si>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</si>
  <si>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</si>
  <si>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</si>
  <si>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</si>
  <si>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</si>
  <si>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</si>
  <si>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</si>
  <si>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</si>
  <si>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</si>
  <si>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</si>
  <si>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</si>
  <si>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</si>
  <si>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</si>
  <si>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</si>
  <si>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</si>
  <si>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</si>
  <si>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</si>
  <si>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</si>
  <si>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</si>
  <si>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</si>
  <si>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</si>
  <si>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</si>
  <si>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</si>
  <si>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</si>
  <si>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</si>
  <si>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</si>
  <si>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</si>
  <si>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</si>
  <si>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</si>
  <si>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</si>
  <si>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</si>
  <si>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</si>
  <si>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</si>
  <si>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</si>
  <si>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</si>
  <si>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</si>
  <si>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</si>
  <si>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</si>
  <si>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</si>
  <si>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</si>
  <si>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</si>
  <si>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</si>
  <si>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</si>
  <si>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</si>
  <si>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</si>
  <si>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</si>
  <si>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</si>
  <si>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</si>
  <si>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</si>
  <si>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</si>
  <si>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</si>
  <si>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</si>
  <si>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</si>
  <si>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</si>
  <si>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</si>
  <si>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</si>
  <si>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</si>
  <si>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</si>
  <si>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</si>
  <si>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</si>
  <si>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</si>
  <si>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</si>
  <si>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</si>
  <si>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</si>
  <si>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</si>
  <si>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</si>
  <si>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</si>
  <si>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</si>
  <si>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</si>
  <si>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</si>
  <si>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</si>
  <si>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</si>
  <si>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</si>
  <si>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</si>
  <si>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</si>
  <si>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</si>
  <si>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</si>
  <si>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</si>
  <si>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</si>
  <si>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</si>
  <si>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</si>
  <si>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</si>
  <si>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</si>
  <si>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</si>
  <si>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</si>
  <si>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</si>
  <si>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</si>
  <si>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</si>
  <si>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</si>
  <si>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</si>
  <si>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</si>
  <si>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</si>
  <si>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</si>
  <si>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</si>
  <si>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</si>
  <si>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</si>
  <si>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</si>
  <si>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</si>
  <si>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</si>
  <si>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</si>
  <si>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</si>
  <si>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</si>
  <si>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</si>
  <si>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</si>
  <si>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</si>
  <si>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</si>
  <si>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</si>
  <si>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</si>
  <si>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</si>
  <si>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</si>
  <si>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</si>
  <si>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</si>
  <si>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</si>
  <si>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</si>
  <si>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</si>
  <si>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</si>
  <si>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</si>
  <si>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</si>
  <si>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</si>
  <si>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</si>
  <si>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</si>
  <si>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</si>
  <si>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</si>
  <si>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</si>
  <si>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</si>
  <si>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</si>
  <si>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</si>
  <si>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</si>
  <si>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</si>
  <si>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</si>
  <si>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</si>
  <si>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</si>
  <si>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</si>
  <si>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</si>
  <si>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</si>
  <si>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</si>
  <si>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</si>
  <si>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</si>
  <si>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</si>
  <si>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</si>
  <si>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</si>
  <si>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</si>
  <si>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</si>
  <si>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</si>
  <si>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</si>
  <si>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</si>
  <si>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</si>
  <si>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</si>
  <si>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</si>
  <si>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</si>
  <si>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</si>
  <si>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</si>
  <si>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</si>
  <si>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</si>
  <si>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</si>
  <si>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</si>
  <si>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</si>
  <si>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</si>
  <si>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</si>
  <si>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</si>
  <si>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</si>
  <si>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</si>
  <si>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</si>
  <si>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</si>
  <si>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</si>
  <si>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</si>
  <si>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</si>
  <si>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</si>
  <si>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</si>
  <si>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</si>
  <si>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</si>
  <si>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</si>
  <si>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</si>
  <si>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</si>
  <si>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</si>
  <si>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</si>
  <si>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</si>
  <si>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</si>
  <si>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</si>
  <si>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</si>
  <si>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</si>
  <si>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</si>
  <si>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</si>
  <si>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</si>
  <si>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</si>
  <si>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</si>
  <si>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</si>
  <si>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</si>
  <si>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</si>
  <si>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</si>
  <si>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</si>
  <si>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</si>
  <si>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</si>
  <si>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</si>
  <si>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</si>
  <si>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</si>
  <si>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</si>
  <si>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</si>
  <si>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</si>
  <si>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</si>
  <si>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</si>
  <si>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</si>
  <si>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</si>
  <si>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</si>
  <si>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</si>
  <si>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</si>
  <si>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</si>
  <si>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</si>
  <si>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</si>
  <si>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</si>
  <si>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</si>
  <si>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</si>
  <si>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</si>
  <si>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</si>
  <si>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</si>
  <si>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</si>
  <si>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</si>
  <si>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</si>
  <si>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</si>
  <si>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</si>
  <si>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</si>
  <si>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</si>
  <si>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</si>
  <si>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</si>
  <si>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</si>
  <si>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</si>
  <si>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</si>
  <si>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</si>
  <si>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</si>
  <si>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</si>
  <si>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</si>
  <si>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</si>
  <si>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</si>
  <si>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</si>
  <si>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</si>
  <si>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</si>
  <si>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</si>
  <si>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</si>
  <si>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</si>
  <si>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</si>
  <si>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</si>
  <si>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</si>
  <si>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</si>
  <si>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</si>
  <si>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</si>
  <si>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</si>
  <si>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</si>
  <si>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</si>
  <si>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</si>
  <si>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</si>
  <si>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</si>
  <si>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</si>
  <si>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</si>
  <si>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</si>
  <si>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</si>
  <si>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</si>
  <si>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</si>
  <si>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</si>
  <si>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</si>
  <si>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</si>
  <si>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</si>
  <si>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</si>
  <si>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</si>
  <si>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</si>
  <si>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</si>
  <si>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</si>
  <si>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</si>
  <si>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</si>
  <si>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</si>
  <si>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</si>
  <si>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</si>
  <si>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</si>
  <si>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</si>
  <si>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</si>
  <si>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</si>
  <si>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</si>
  <si>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</si>
  <si>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</si>
  <si>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</si>
  <si>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</si>
  <si>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</si>
  <si>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</si>
  <si>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</si>
  <si>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</si>
  <si>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</si>
  <si>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</si>
  <si>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</si>
  <si>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</si>
  <si>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</si>
  <si>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</si>
  <si>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</si>
  <si>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</si>
  <si>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</si>
  <si>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</si>
  <si>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</si>
  <si>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</si>
  <si>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</si>
  <si>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</si>
  <si>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</si>
  <si>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</si>
  <si>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</si>
  <si>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</si>
  <si>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</si>
  <si>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</si>
  <si>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</si>
  <si>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</si>
  <si>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</si>
  <si>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</si>
  <si>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</si>
  <si>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</si>
  <si>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</si>
  <si>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</si>
  <si>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</si>
  <si>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</si>
  <si>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</si>
  <si>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</si>
  <si>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</si>
  <si>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</si>
  <si>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</si>
  <si>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</si>
  <si>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</si>
  <si>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</si>
  <si>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</si>
  <si>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</si>
  <si>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</si>
  <si>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</si>
  <si>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</si>
  <si>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</si>
  <si>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</si>
  <si>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</si>
  <si>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</si>
  <si>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</si>
  <si>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</si>
  <si>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</si>
  <si>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</si>
  <si>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</si>
  <si>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</si>
  <si>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</si>
  <si>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</si>
  <si>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</si>
  <si>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</si>
  <si>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</si>
  <si>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</si>
  <si>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</si>
  <si>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</si>
  <si>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</si>
  <si>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</si>
  <si>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</si>
  <si>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</si>
  <si>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</si>
  <si>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</si>
  <si>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</si>
  <si>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</si>
  <si>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</si>
  <si>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</si>
  <si>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</si>
  <si>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</si>
  <si>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</si>
  <si>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</si>
  <si>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</si>
  <si>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</si>
  <si>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</si>
  <si>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</si>
  <si>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</si>
  <si>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</si>
  <si>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</si>
  <si>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</si>
  <si>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</si>
  <si>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</si>
  <si>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</si>
  <si>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</si>
  <si>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</si>
  <si>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</si>
  <si>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</si>
  <si>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</si>
  <si>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</si>
  <si>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</si>
  <si>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</si>
  <si>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</si>
  <si>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</si>
  <si>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</si>
  <si>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</si>
  <si>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</si>
  <si>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</si>
  <si>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</si>
  <si>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</si>
  <si>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</si>
  <si>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</si>
  <si>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</si>
  <si>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</si>
  <si>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</si>
  <si>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</si>
  <si>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</si>
  <si>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</si>
  <si>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</si>
  <si>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</si>
  <si>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</si>
  <si>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</si>
  <si>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</si>
  <si>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</si>
  <si>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</si>
  <si>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</si>
  <si>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</si>
  <si>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</si>
  <si>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</si>
  <si>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</si>
  <si>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</si>
  <si>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</si>
  <si>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</si>
  <si>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</si>
  <si>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</si>
  <si>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</si>
  <si>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</si>
  <si>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</si>
  <si>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</si>
  <si>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</si>
  <si>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</si>
  <si>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</si>
  <si>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</si>
  <si>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</si>
  <si>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</si>
  <si>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</si>
  <si>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</si>
  <si>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</si>
  <si>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</si>
  <si>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</si>
  <si>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</si>
  <si>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</si>
  <si>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</si>
  <si>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</si>
  <si>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</si>
  <si>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</si>
  <si>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</si>
  <si>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</si>
  <si>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</si>
  <si>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</si>
  <si>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</si>
  <si>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</si>
  <si>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</si>
  <si>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</si>
  <si>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</si>
  <si>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</si>
  <si>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</si>
  <si>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</si>
  <si>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</si>
  <si>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</si>
  <si>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</si>
  <si>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</si>
  <si>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</si>
  <si>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</si>
  <si>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</si>
  <si>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</si>
  <si>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</si>
  <si>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</si>
  <si>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</si>
  <si>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</si>
  <si>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</si>
  <si>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</si>
  <si>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</si>
  <si>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</si>
  <si>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</si>
  <si>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</si>
  <si>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</si>
  <si>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</si>
  <si>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</si>
  <si>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</si>
  <si>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</si>
  <si>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</si>
  <si>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</si>
  <si>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</si>
  <si>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</si>
  <si>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</si>
  <si>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</si>
  <si>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</si>
  <si>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</si>
  <si>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</si>
  <si>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</si>
  <si>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</si>
  <si>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</si>
  <si>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</si>
  <si>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</si>
  <si>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</si>
  <si>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</si>
  <si>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</si>
  <si>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</si>
  <si>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</si>
  <si>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</si>
  <si>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</si>
  <si>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</si>
  <si>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</si>
  <si>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</si>
  <si>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</si>
  <si>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</si>
  <si>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</si>
  <si>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</si>
  <si>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</si>
  <si>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</si>
  <si>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</si>
  <si>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</si>
  <si>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</si>
  <si>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</si>
  <si>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</si>
  <si>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</si>
  <si>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</si>
  <si>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</si>
  <si>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</si>
  <si>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</si>
  <si>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</si>
  <si>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</si>
  <si>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</si>
  <si>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</si>
  <si>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</si>
  <si>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</si>
  <si>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</si>
  <si>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</si>
  <si>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</si>
  <si>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</si>
  <si>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</si>
  <si>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</si>
  <si>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</si>
  <si>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</si>
  <si>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</si>
  <si>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</si>
  <si>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</si>
  <si>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</si>
  <si>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</si>
  <si>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</si>
  <si>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</si>
  <si>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</si>
  <si>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</si>
  <si>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</si>
  <si>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</si>
  <si>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</si>
  <si>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</si>
  <si>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</si>
  <si>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</si>
  <si>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</si>
  <si>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</si>
  <si>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</si>
  <si>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</si>
  <si>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</si>
  <si>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</si>
  <si>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</si>
  <si>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</si>
  <si>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</si>
  <si>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</si>
  <si>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</si>
  <si>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</si>
  <si>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</si>
  <si>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</si>
  <si>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</si>
  <si>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</si>
  <si>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</si>
  <si>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</si>
  <si>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</si>
  <si>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</si>
  <si>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</si>
  <si>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</si>
  <si>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</si>
  <si>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</si>
  <si>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</si>
  <si>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</si>
  <si>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</si>
  <si>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</si>
  <si>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</si>
  <si>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</si>
  <si>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</si>
  <si>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</si>
  <si>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</si>
  <si>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</si>
  <si>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</si>
  <si>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</si>
  <si>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</si>
  <si>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</si>
  <si>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</si>
  <si>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</si>
  <si>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</si>
  <si>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</si>
  <si>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</si>
  <si>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</si>
  <si>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</si>
  <si>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</si>
  <si>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</si>
  <si>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</si>
  <si>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</si>
  <si>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</si>
  <si>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</si>
  <si>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</si>
  <si>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</si>
  <si>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</si>
  <si>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</si>
  <si>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</si>
  <si>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</si>
  <si>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</si>
  <si>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</si>
  <si>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</si>
  <si>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</si>
  <si>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</si>
  <si>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</si>
  <si>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</si>
  <si>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</si>
  <si>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</si>
  <si>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</si>
  <si>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</si>
  <si>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</si>
  <si>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</si>
  <si>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</si>
  <si>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</si>
  <si>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</si>
  <si>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</si>
  <si>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</si>
  <si>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</si>
  <si>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</si>
  <si>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</si>
  <si>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</si>
  <si>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</si>
  <si>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</si>
  <si>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</si>
  <si>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</si>
  <si>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</si>
  <si>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</si>
  <si>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</si>
  <si>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</si>
  <si>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</si>
  <si>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</si>
  <si>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</si>
  <si>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</si>
  <si>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</si>
  <si>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</si>
  <si>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</si>
  <si>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</si>
  <si>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</si>
  <si>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</si>
  <si>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</si>
  <si>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</si>
  <si>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</si>
  <si>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</si>
  <si>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</si>
  <si>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</si>
  <si>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</si>
  <si>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</si>
  <si>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</si>
  <si>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</si>
  <si>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</si>
  <si>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</si>
  <si>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</si>
  <si>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</si>
  <si>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</si>
  <si>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</si>
  <si>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</si>
  <si>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</si>
  <si>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</si>
  <si>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</si>
  <si>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</si>
  <si>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</si>
  <si>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</si>
  <si>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</si>
  <si>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</si>
  <si>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</si>
  <si>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</si>
  <si>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</si>
  <si>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</si>
  <si>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</si>
  <si>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</si>
  <si>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</si>
  <si>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</si>
  <si>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</si>
  <si>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</si>
  <si>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</si>
  <si>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</si>
  <si>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</si>
  <si>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</si>
  <si>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</si>
  <si>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</si>
  <si>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</si>
  <si>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</si>
  <si>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</si>
  <si>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</si>
  <si>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</si>
  <si>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</si>
  <si>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</si>
  <si>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</si>
  <si>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</si>
  <si>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</si>
  <si>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</si>
  <si>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</si>
  <si>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</si>
  <si>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</si>
  <si>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</si>
  <si>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</si>
  <si>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</si>
  <si>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</si>
  <si>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</si>
  <si>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</si>
  <si>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</si>
  <si>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</si>
  <si>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</si>
  <si>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</si>
  <si>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</si>
  <si>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</si>
  <si>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</si>
  <si>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</si>
  <si>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</si>
  <si>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</si>
  <si>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</si>
  <si>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</si>
  <si>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</si>
  <si>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</si>
  <si>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</si>
  <si>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</si>
  <si>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</si>
  <si>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</si>
  <si>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</si>
  <si>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</si>
  <si>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</si>
  <si>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</si>
  <si>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</si>
  <si>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</si>
  <si>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</si>
  <si>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</si>
  <si>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</si>
  <si>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</si>
  <si>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</si>
  <si>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</si>
  <si>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</si>
  <si>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</si>
  <si>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</si>
  <si>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</si>
  <si>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</si>
  <si>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</si>
  <si>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</si>
  <si>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</si>
  <si>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</si>
  <si>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</si>
  <si>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</si>
  <si>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</si>
  <si>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</si>
  <si>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</si>
  <si>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</si>
  <si>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</si>
  <si>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</si>
  <si>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</si>
  <si>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</si>
  <si>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</si>
  <si>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</si>
  <si>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</si>
  <si>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</si>
  <si>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</si>
  <si>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</si>
  <si>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</si>
  <si>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</si>
  <si>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</si>
  <si>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</si>
  <si>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</si>
  <si>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</si>
  <si>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</si>
  <si>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</si>
  <si>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</si>
  <si>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</si>
  <si>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</si>
  <si>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</si>
  <si>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</si>
  <si>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</si>
  <si>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</si>
  <si>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</si>
  <si>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</si>
  <si>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</si>
  <si>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</si>
  <si>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</si>
  <si>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</si>
  <si>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</si>
  <si>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</si>
  <si>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</si>
  <si>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</si>
  <si>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</si>
  <si>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</si>
  <si>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</si>
  <si>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</si>
  <si>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</si>
  <si>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</si>
  <si>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</si>
  <si>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</si>
  <si>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</si>
  <si>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</si>
  <si>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</si>
  <si>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</si>
  <si>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</si>
  <si>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</si>
  <si>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</si>
  <si>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</si>
  <si>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</si>
  <si>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</si>
  <si>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</si>
  <si>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</si>
  <si>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</si>
  <si>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</si>
  <si>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</si>
  <si>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</si>
  <si>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</si>
  <si>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</si>
  <si>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</si>
  <si>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</si>
  <si>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</si>
  <si>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</si>
  <si>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</si>
  <si>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</si>
  <si>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</si>
  <si>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</si>
  <si>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</si>
  <si>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</si>
  <si>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</si>
  <si>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</si>
  <si>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</si>
  <si>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</si>
  <si>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</si>
  <si>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</si>
  <si>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</si>
  <si>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</si>
  <si>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</si>
  <si>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</si>
  <si>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</si>
  <si>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</si>
  <si>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</si>
  <si>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</si>
  <si>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</si>
  <si>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</si>
  <si>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</si>
  <si>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</si>
  <si>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</si>
  <si>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</si>
  <si>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</si>
  <si>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</si>
  <si>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</si>
  <si>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</si>
  <si>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</si>
  <si>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</si>
  <si>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</si>
  <si>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</si>
  <si>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</si>
  <si>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</si>
  <si>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</si>
  <si>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</si>
  <si>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</si>
  <si>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</si>
  <si>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</si>
  <si>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</si>
  <si>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</si>
  <si>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</si>
  <si>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</si>
  <si>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</si>
  <si>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</si>
  <si>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</si>
  <si>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</si>
  <si>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</si>
  <si>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</si>
  <si>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</si>
  <si>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</si>
  <si>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</si>
  <si>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</si>
  <si>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</si>
  <si>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</si>
  <si>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</si>
  <si>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</si>
  <si>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</si>
  <si>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</si>
  <si>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</si>
  <si>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</si>
  <si>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</si>
  <si>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</si>
  <si>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</si>
  <si>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</si>
  <si>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</si>
  <si>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</si>
  <si>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</si>
  <si>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</si>
  <si>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</si>
  <si>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</si>
  <si>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</si>
  <si>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</si>
  <si>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</si>
  <si>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</si>
  <si>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</si>
  <si>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</si>
  <si>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</si>
  <si>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</si>
  <si>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</si>
  <si>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</si>
  <si>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</si>
  <si>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</si>
  <si>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</si>
  <si>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</si>
  <si>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</si>
  <si>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</si>
  <si>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</si>
  <si>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</si>
  <si>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</si>
  <si>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</si>
  <si>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</si>
  <si>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</si>
  <si>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</si>
  <si>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</si>
  <si>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</si>
  <si>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</si>
  <si>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</si>
  <si>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</si>
  <si>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</si>
  <si>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</si>
  <si>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</si>
  <si>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</si>
  <si>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</si>
  <si>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</si>
  <si>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</si>
  <si>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</si>
  <si>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</si>
  <si>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</si>
  <si>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</si>
  <si>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</si>
  <si>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</si>
  <si>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</si>
  <si>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</si>
  <si>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</si>
  <si>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</si>
  <si>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</si>
  <si>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</si>
  <si>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</si>
  <si>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</si>
  <si>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</si>
  <si>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</si>
  <si>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</si>
  <si>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</si>
  <si>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</si>
  <si>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</si>
  <si>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</si>
  <si>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</si>
  <si>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</si>
  <si>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</si>
  <si>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</si>
  <si>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</si>
  <si>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</si>
  <si>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</si>
  <si>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</si>
  <si>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</si>
  <si>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</si>
  <si>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</si>
  <si>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</si>
  <si>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</si>
  <si>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</si>
  <si>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</si>
  <si>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</si>
  <si>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</si>
  <si>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</si>
  <si>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</si>
  <si>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</si>
  <si>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</si>
  <si>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</si>
  <si>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</si>
  <si>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</si>
  <si>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</si>
  <si>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</si>
  <si>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</si>
  <si>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</si>
  <si>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</si>
  <si>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</si>
  <si>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</si>
  <si>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</si>
  <si>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</si>
  <si>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</si>
  <si>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</si>
  <si>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</si>
  <si>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</si>
  <si>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</si>
  <si>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</si>
  <si>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</si>
  <si>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</si>
  <si>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</si>
  <si>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</si>
  <si>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</si>
  <si>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</si>
  <si>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</si>
  <si>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</si>
  <si>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</si>
  <si>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</si>
  <si>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</si>
  <si>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</si>
  <si>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</si>
  <si>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</si>
  <si>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</si>
  <si>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</si>
  <si>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</si>
  <si>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</si>
  <si>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</si>
  <si>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</si>
  <si>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</si>
  <si>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</si>
  <si>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</si>
  <si>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</si>
  <si>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</si>
  <si>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</si>
  <si>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</si>
  <si>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</si>
  <si>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</si>
  <si>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</si>
  <si>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</si>
  <si>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</si>
  <si>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</si>
  <si>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</si>
  <si>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</si>
  <si>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</si>
  <si>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</si>
  <si>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</si>
  <si>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</si>
  <si>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</si>
  <si>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</si>
  <si>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</si>
  <si>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</si>
  <si>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</si>
  <si>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</si>
  <si>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</si>
  <si>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</si>
  <si>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</si>
  <si>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</si>
  <si>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</si>
  <si>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</si>
  <si>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</si>
  <si>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</si>
  <si>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</si>
  <si>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</si>
  <si>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</si>
  <si>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</si>
  <si>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</si>
  <si>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</si>
  <si>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</si>
  <si>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</si>
  <si>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</si>
  <si>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</si>
  <si>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</si>
  <si>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</si>
  <si>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</si>
  <si>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</si>
  <si>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</si>
  <si>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</si>
  <si>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</si>
  <si>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</si>
  <si>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</si>
  <si>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</si>
  <si>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</si>
  <si>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</si>
  <si>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</si>
  <si>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</si>
  <si>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</si>
  <si>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</si>
  <si>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</si>
  <si>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</si>
  <si>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</si>
  <si>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</si>
  <si>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</si>
  <si>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</si>
  <si>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</si>
  <si>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</si>
  <si>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</si>
  <si>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</si>
  <si>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</si>
  <si>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</si>
  <si>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</si>
  <si>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</si>
  <si>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</si>
  <si>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</si>
  <si>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</si>
  <si>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</si>
  <si>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</si>
  <si>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</si>
  <si>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</si>
  <si>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</si>
  <si>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</si>
  <si>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</si>
  <si>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</si>
  <si>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</si>
  <si>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</si>
  <si>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</si>
  <si>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</si>
  <si>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</si>
  <si>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</si>
  <si>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</si>
  <si>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</si>
  <si>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</si>
  <si>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</si>
  <si>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</si>
  <si>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</si>
  <si>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</si>
  <si>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</si>
  <si>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</si>
  <si>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</si>
  <si>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</si>
  <si>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</si>
  <si>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</si>
  <si>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</si>
  <si>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</si>
  <si>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</si>
  <si>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</si>
  <si>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</si>
  <si>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</si>
  <si>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</si>
  <si>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</si>
  <si>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</si>
  <si>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</si>
  <si>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</si>
  <si>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</si>
  <si>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</si>
  <si>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</si>
  <si>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</si>
  <si>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</si>
  <si>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</si>
  <si>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</si>
  <si>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</si>
  <si>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</si>
  <si>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</si>
  <si>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</si>
  <si>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</si>
  <si>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</si>
  <si>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</si>
  <si>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</si>
  <si>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</si>
  <si>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</si>
  <si>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</si>
  <si>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</si>
  <si>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</si>
  <si>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</si>
  <si>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</si>
  <si>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</si>
  <si>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</si>
  <si>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</si>
  <si>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</si>
  <si>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</si>
  <si>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</si>
  <si>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</si>
  <si>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</si>
  <si>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</si>
  <si>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</si>
  <si>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</si>
  <si>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</si>
  <si>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</si>
  <si>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</si>
  <si>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</si>
  <si>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</si>
  <si>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</si>
  <si>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</si>
  <si>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</si>
  <si>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</si>
  <si>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</si>
  <si>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</si>
  <si>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</si>
  <si>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</si>
  <si>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</si>
  <si>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</si>
  <si>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</si>
  <si>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</si>
  <si>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</si>
  <si>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</si>
  <si>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</si>
  <si>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</si>
  <si>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</si>
  <si>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</si>
  <si>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</si>
  <si>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</si>
  <si>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</si>
  <si>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</si>
  <si>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</si>
  <si>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</si>
  <si>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</si>
  <si>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</si>
  <si>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</si>
  <si>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</si>
  <si>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</si>
  <si>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</si>
  <si>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</si>
  <si>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</si>
  <si>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</si>
  <si>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</si>
  <si>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</si>
  <si>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</si>
  <si>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</si>
  <si>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</si>
  <si>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</si>
  <si>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</si>
  <si>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</si>
  <si>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</si>
  <si>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</si>
  <si>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</si>
  <si>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</si>
  <si>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</si>
  <si>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</si>
  <si>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</si>
  <si>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</si>
  <si>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</si>
  <si>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</si>
  <si>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</si>
  <si>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</si>
  <si>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</si>
  <si>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</si>
  <si>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</si>
  <si>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</si>
  <si>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</si>
  <si>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</si>
  <si>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</si>
  <si>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</si>
  <si>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</si>
  <si>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</si>
  <si>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</si>
  <si>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</si>
  <si>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</si>
  <si>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</si>
  <si>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</si>
  <si>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</si>
  <si>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</si>
  <si>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</si>
  <si>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</si>
  <si>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</si>
  <si>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</si>
  <si>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</si>
  <si>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</si>
  <si>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</si>
  <si>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</si>
  <si>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</si>
  <si>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</si>
  <si>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</si>
  <si>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</si>
  <si>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</si>
  <si>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</si>
  <si>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</si>
  <si>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</si>
  <si>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</si>
  <si>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</si>
  <si>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</si>
  <si>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</si>
  <si>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</si>
  <si>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</si>
  <si>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</si>
  <si>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</si>
  <si>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</si>
  <si>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</si>
  <si>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</si>
  <si>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</si>
  <si>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</si>
  <si>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</si>
  <si>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</si>
  <si>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</si>
  <si>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</si>
  <si>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</si>
  <si>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</si>
  <si>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</si>
  <si>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</si>
  <si>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</si>
  <si>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</si>
  <si>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</si>
  <si>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</si>
  <si>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</si>
  <si>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</si>
  <si>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</si>
  <si>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</si>
  <si>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</si>
  <si>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</si>
  <si>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</si>
  <si>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</si>
  <si>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</si>
  <si>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</si>
  <si>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</si>
  <si>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</si>
  <si>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</si>
  <si>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</si>
  <si>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</si>
  <si>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</si>
  <si>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</si>
  <si>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</si>
  <si>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</si>
  <si>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</si>
  <si>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</si>
  <si>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</si>
  <si>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</si>
  <si>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</si>
  <si>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</si>
  <si>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</si>
  <si>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</si>
  <si>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</si>
  <si>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</si>
  <si>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</si>
  <si>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</si>
  <si>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</si>
  <si>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</si>
  <si>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</si>
  <si>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</si>
  <si>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</si>
  <si>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</si>
  <si>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</si>
  <si>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</si>
  <si>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</si>
  <si>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</si>
  <si>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</si>
  <si>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</si>
  <si>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</si>
  <si>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</si>
  <si>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</si>
  <si>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</si>
  <si>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</si>
  <si>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</si>
  <si>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</si>
  <si>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</si>
  <si>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</si>
  <si>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</si>
  <si>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</si>
  <si>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</si>
  <si>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</si>
  <si>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</si>
  <si>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</si>
  <si>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</si>
  <si>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</si>
  <si>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</si>
  <si>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</si>
  <si>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</si>
  <si>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</si>
  <si>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</si>
  <si>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</si>
  <si>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</si>
  <si>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</si>
  <si>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</si>
  <si>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</si>
  <si>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</si>
  <si>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</si>
  <si>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</si>
  <si>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</si>
  <si>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</si>
  <si>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</si>
  <si>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</si>
  <si>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</si>
  <si>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</si>
  <si>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</si>
  <si>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</si>
  <si>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</si>
  <si>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</si>
  <si>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</si>
  <si>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</si>
  <si>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</si>
  <si>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</si>
  <si>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</si>
  <si>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</si>
  <si>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</si>
  <si>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</si>
  <si>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</si>
  <si>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</si>
  <si>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</si>
  <si>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</si>
  <si>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</si>
  <si>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</si>
  <si>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</si>
  <si>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</si>
  <si>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</si>
  <si>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</si>
  <si>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</si>
  <si>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</si>
  <si>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</si>
  <si>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</si>
  <si>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</si>
  <si>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</si>
  <si>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</si>
  <si>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</si>
  <si>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</si>
  <si>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</si>
  <si>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</si>
  <si>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</si>
  <si>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</si>
  <si>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</si>
  <si>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</si>
  <si>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</si>
  <si>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</si>
  <si>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</si>
  <si>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</si>
  <si>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</si>
  <si>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</si>
  <si>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</si>
  <si>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</si>
  <si>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</si>
  <si>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</si>
  <si>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</si>
  <si>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</si>
  <si>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</si>
  <si>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</si>
  <si>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</si>
  <si>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</si>
  <si>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</si>
  <si>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</si>
  <si>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</si>
  <si>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</si>
  <si>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</si>
  <si>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</si>
  <si>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</si>
  <si>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</si>
  <si>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</si>
  <si>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</si>
  <si>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</si>
  <si>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</si>
  <si>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</si>
  <si>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</si>
  <si>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</si>
  <si>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</si>
  <si>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</si>
  <si>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</si>
  <si>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</si>
  <si>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</si>
  <si>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</si>
  <si>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</si>
  <si>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</si>
  <si>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</si>
  <si>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</si>
  <si>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</si>
  <si>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</si>
  <si>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</si>
  <si>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</si>
  <si>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</si>
  <si>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</si>
  <si>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</si>
  <si>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</si>
  <si>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</si>
  <si>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</si>
  <si>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</si>
  <si>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</si>
  <si>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</si>
  <si>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</si>
  <si>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</si>
  <si>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</si>
  <si>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</si>
  <si>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</si>
  <si>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</si>
  <si>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</si>
  <si>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</si>
  <si>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</si>
  <si>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</si>
  <si>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</si>
  <si>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</si>
  <si>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</si>
  <si>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</si>
  <si>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</si>
  <si>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</si>
  <si>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</si>
  <si>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</si>
  <si>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</si>
  <si>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</si>
  <si>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</si>
  <si>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</si>
  <si>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</si>
  <si>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</si>
  <si>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</si>
  <si>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</si>
  <si>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</si>
  <si>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</si>
  <si>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</si>
  <si>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</si>
  <si>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</si>
  <si>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</si>
  <si>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</si>
  <si>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</si>
  <si>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</si>
  <si>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</si>
  <si>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</si>
  <si>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</si>
  <si>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</si>
  <si>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</si>
  <si>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</si>
  <si>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</si>
  <si>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</si>
  <si>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</si>
  <si>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</si>
  <si>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</si>
  <si>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</si>
  <si>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</si>
  <si>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</si>
  <si>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</si>
  <si>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</si>
  <si>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</si>
  <si>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</si>
  <si>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</si>
  <si>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</si>
  <si>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</si>
  <si>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</si>
  <si>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</si>
  <si>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</si>
  <si>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</si>
  <si>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</si>
  <si>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</si>
  <si>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</si>
  <si>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</si>
  <si>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</si>
  <si>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</si>
  <si>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</si>
  <si>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</si>
  <si>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</si>
  <si>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</si>
  <si>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</si>
  <si>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</si>
  <si>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</si>
  <si>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</si>
  <si>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</si>
  <si>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</si>
  <si>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</si>
  <si>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</si>
  <si>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</si>
  <si>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</si>
  <si>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</si>
  <si>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</si>
  <si>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</si>
  <si>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</si>
  <si>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</si>
  <si>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</si>
  <si>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</si>
  <si>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</si>
  <si>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</si>
  <si>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</si>
  <si>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</si>
  <si>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</si>
  <si>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</si>
  <si>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</si>
  <si>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</si>
  <si>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</si>
  <si>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</si>
  <si>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</si>
  <si>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</si>
  <si>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</si>
  <si>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</si>
  <si>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</si>
  <si>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</si>
  <si>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</si>
  <si>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</si>
  <si>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</si>
  <si>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</si>
  <si>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</si>
  <si>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</si>
  <si>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</si>
  <si>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</si>
  <si>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</si>
  <si>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</si>
  <si>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</si>
  <si>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</si>
  <si>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</si>
  <si>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</si>
  <si>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</si>
  <si>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</si>
  <si>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</si>
  <si>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</si>
  <si>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</si>
  <si>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</si>
  <si>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</si>
  <si>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</si>
  <si>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</si>
  <si>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</si>
  <si>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</si>
  <si>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</si>
  <si>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</si>
  <si>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</si>
  <si>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</si>
  <si>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</si>
  <si>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</si>
  <si>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</si>
  <si>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</si>
  <si>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</si>
  <si>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</si>
  <si>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</si>
  <si>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</si>
  <si>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</si>
  <si>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</si>
  <si>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</si>
  <si>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</si>
  <si>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</si>
  <si>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</si>
  <si>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</si>
  <si>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</si>
  <si>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</si>
  <si>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</si>
  <si>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</si>
  <si>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</si>
  <si>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</si>
  <si>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</si>
  <si>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</si>
  <si>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</si>
  <si>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</si>
  <si>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</si>
  <si>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</si>
  <si>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</si>
  <si>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</si>
  <si>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</si>
  <si>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</si>
  <si>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</si>
  <si>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</si>
  <si>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</si>
  <si>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</si>
  <si>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</si>
  <si>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</si>
  <si>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</si>
  <si>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</si>
  <si>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</si>
  <si>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</si>
  <si>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</si>
  <si>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</si>
  <si>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</si>
  <si>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</si>
  <si>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</si>
  <si>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</si>
  <si>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</si>
  <si>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</si>
  <si>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</si>
  <si>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</si>
  <si>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</si>
  <si>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</si>
  <si>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</si>
  <si>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</si>
  <si>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</si>
  <si>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</si>
  <si>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</si>
  <si>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</si>
  <si>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</si>
  <si>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</si>
  <si>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</si>
  <si>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</si>
  <si>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</si>
  <si>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</si>
  <si>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</si>
  <si>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</si>
  <si>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</si>
  <si>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</si>
  <si>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</si>
  <si>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</si>
  <si>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</si>
  <si>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</si>
  <si>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</si>
  <si>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</si>
  <si>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</si>
  <si>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</si>
  <si>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</si>
  <si>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</si>
  <si>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</si>
  <si>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</si>
  <si>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</si>
  <si>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</si>
  <si>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</si>
  <si>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</si>
  <si>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</si>
  <si>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</si>
  <si>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</si>
  <si>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</si>
  <si>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</si>
  <si>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</si>
  <si>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</si>
  <si>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</si>
  <si>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</si>
  <si>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</si>
  <si>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</si>
  <si>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</si>
  <si>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</si>
  <si>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</si>
  <si>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</si>
  <si>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</si>
  <si>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</si>
  <si>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</si>
  <si>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</si>
  <si>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</si>
  <si>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</si>
  <si>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</si>
  <si>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</si>
  <si>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</si>
  <si>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</si>
  <si>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</si>
  <si>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</si>
  <si>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</si>
  <si>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</si>
  <si>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</si>
  <si>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</si>
  <si>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</si>
  <si>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</si>
  <si>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</si>
  <si>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</si>
  <si>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</si>
  <si>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</si>
  <si>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</si>
  <si>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</si>
  <si>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</si>
  <si>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</si>
  <si>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</si>
  <si>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</si>
  <si>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</si>
  <si>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</si>
  <si>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</si>
  <si>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</si>
  <si>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</si>
  <si>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</si>
  <si>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</si>
  <si>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</si>
  <si>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</si>
  <si>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</si>
  <si>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</si>
  <si>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</si>
  <si>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</si>
  <si>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</si>
  <si>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</si>
  <si>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</si>
  <si>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</si>
  <si>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</si>
  <si>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</si>
  <si>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</si>
  <si>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</si>
  <si>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</si>
  <si>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</si>
  <si>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</si>
  <si>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</si>
  <si>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</si>
  <si>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</si>
  <si>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</si>
  <si>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</si>
  <si>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</si>
  <si>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</si>
  <si>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</si>
  <si>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</si>
  <si>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</si>
  <si>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</si>
  <si>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</si>
  <si>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</si>
  <si>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</si>
  <si>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</si>
  <si>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</si>
  <si>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</si>
  <si>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</si>
  <si>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</si>
  <si>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</si>
  <si>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</si>
  <si>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</si>
  <si>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</si>
  <si>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</si>
  <si>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</si>
  <si>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</si>
  <si>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</si>
  <si>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</si>
  <si>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</si>
  <si>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</si>
  <si>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</si>
  <si>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</si>
  <si>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</si>
  <si>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</si>
  <si>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</si>
  <si>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</si>
  <si>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</si>
  <si>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</si>
  <si>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</si>
  <si>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</si>
  <si>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</si>
  <si>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</si>
  <si>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</si>
  <si>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</si>
  <si>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</si>
  <si>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</si>
  <si>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</si>
  <si>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</si>
  <si>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</si>
  <si>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</si>
  <si>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</si>
  <si>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</si>
  <si>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</si>
  <si>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</si>
  <si>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</si>
  <si>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</si>
  <si>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</si>
  <si>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</si>
  <si>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</si>
  <si>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</si>
  <si>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</si>
  <si>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</si>
  <si>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</si>
  <si>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</si>
  <si>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</si>
  <si>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</si>
  <si>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</si>
  <si>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</si>
  <si>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</si>
  <si>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</si>
  <si>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</si>
  <si>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</si>
  <si>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</si>
  <si>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</si>
  <si>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</si>
  <si>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</si>
  <si>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</si>
  <si>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</si>
  <si>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</si>
  <si>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</si>
  <si>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</si>
  <si>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</si>
  <si>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</si>
  <si>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</si>
  <si>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</si>
  <si>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</si>
  <si>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</si>
  <si>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</si>
  <si>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</si>
  <si>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</si>
  <si>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</si>
  <si>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</si>
  <si>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</si>
  <si>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</si>
  <si>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</si>
  <si>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</si>
  <si>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</si>
  <si>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</si>
  <si>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</si>
  <si>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</si>
  <si>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</si>
  <si>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</si>
  <si>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</si>
  <si>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</si>
  <si>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</si>
  <si>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</si>
  <si>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</si>
  <si>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</si>
  <si>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</si>
  <si>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</si>
  <si>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</si>
  <si>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</si>
  <si>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</si>
  <si>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</si>
  <si>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</si>
  <si>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</si>
  <si>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</si>
  <si>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</si>
  <si>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</si>
  <si>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</si>
  <si>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</si>
  <si>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</si>
  <si>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</si>
  <si>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</si>
  <si>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</si>
  <si>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</si>
  <si>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</si>
  <si>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</si>
  <si>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</si>
  <si>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</si>
  <si>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</si>
  <si>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</si>
  <si>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</si>
  <si>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</si>
  <si>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</si>
  <si>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</si>
  <si>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</si>
  <si>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</si>
  <si>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</si>
  <si>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</si>
  <si>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</si>
  <si>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</si>
  <si>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</si>
  <si>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</si>
  <si>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</si>
  <si>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</si>
  <si>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</si>
  <si>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</si>
  <si>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</si>
  <si>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</si>
  <si>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</si>
  <si>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</si>
  <si>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</si>
  <si>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</si>
  <si>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</si>
  <si>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</si>
  <si>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</si>
  <si>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</si>
  <si>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</si>
  <si>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</si>
  <si>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</si>
  <si>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</si>
  <si>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</si>
  <si>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</si>
  <si>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</si>
  <si>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</si>
  <si>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</si>
  <si>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</si>
  <si>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</si>
  <si>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</si>
  <si>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</si>
  <si>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</si>
  <si>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</si>
  <si>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</si>
  <si>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</si>
  <si>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</si>
  <si>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</si>
  <si>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</si>
  <si>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</si>
  <si>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</si>
  <si>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</si>
  <si>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</si>
  <si>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</si>
  <si>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</si>
  <si>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</si>
  <si>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</si>
  <si>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</si>
  <si>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</si>
  <si>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</si>
  <si>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</si>
  <si>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</si>
  <si>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</si>
  <si>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</si>
  <si>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</si>
  <si>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</si>
  <si>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</si>
  <si>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</si>
  <si>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</si>
  <si>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</si>
  <si>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</si>
  <si>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</si>
  <si>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</si>
  <si>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</si>
  <si>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</si>
  <si>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</si>
  <si>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</si>
  <si>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</si>
  <si>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</si>
  <si>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</si>
  <si>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</si>
  <si>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</si>
  <si>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</si>
  <si>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</si>
  <si>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</si>
  <si>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</si>
  <si>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</si>
  <si>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</si>
  <si>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</si>
  <si>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</si>
  <si>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</si>
  <si>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</si>
  <si>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</si>
  <si>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</si>
  <si>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</si>
  <si>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</si>
  <si>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</si>
  <si>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</si>
  <si>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</si>
  <si>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</si>
  <si>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</si>
  <si>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</si>
  <si>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</si>
  <si>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</si>
  <si>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</si>
  <si>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</si>
  <si>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</si>
  <si>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</si>
  <si>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</si>
  <si>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</si>
  <si>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</si>
  <si>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</si>
  <si>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</si>
  <si>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</si>
  <si>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</si>
  <si>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</si>
  <si>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</si>
  <si>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</si>
  <si>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</si>
  <si>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</si>
  <si>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</si>
  <si>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</si>
  <si>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</si>
  <si>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</si>
  <si>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</si>
  <si>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</si>
  <si>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</si>
  <si>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</si>
  <si>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</si>
  <si>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</si>
  <si>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</si>
  <si>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</si>
  <si>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</si>
  <si>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</si>
  <si>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</si>
  <si>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</si>
  <si>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</si>
  <si>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</si>
  <si>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</si>
  <si>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</si>
  <si>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</si>
  <si>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</si>
  <si>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</si>
  <si>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</si>
  <si>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</si>
  <si>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</si>
  <si>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</si>
  <si>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</si>
  <si>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</si>
  <si>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</si>
  <si>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</si>
  <si>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</si>
  <si>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</si>
  <si>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</si>
  <si>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</si>
  <si>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</si>
  <si>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</si>
  <si>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</si>
  <si>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</si>
  <si>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</si>
  <si>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</si>
  <si>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</si>
  <si>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</si>
  <si>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</si>
  <si>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</si>
  <si>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</si>
  <si>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</si>
  <si>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</si>
  <si>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</si>
  <si>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</si>
  <si>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</si>
  <si>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</si>
  <si>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</si>
  <si>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</si>
  <si>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</si>
  <si>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</si>
  <si>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</si>
  <si>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</si>
  <si>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</si>
  <si>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</si>
  <si>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</si>
  <si>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</si>
  <si>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</si>
  <si>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</si>
  <si>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</si>
  <si>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</si>
  <si>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</si>
  <si>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</si>
  <si>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</si>
  <si>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</si>
  <si>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</si>
  <si>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</si>
  <si>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</si>
  <si>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</si>
  <si>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</si>
  <si>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</si>
  <si>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</si>
  <si>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</si>
  <si>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</si>
  <si>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</si>
  <si>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</si>
  <si>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</si>
  <si>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</si>
  <si>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</si>
  <si>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</si>
  <si>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</si>
  <si>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</si>
  <si>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</si>
  <si>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</si>
  <si>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</si>
  <si>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</si>
  <si>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</si>
  <si>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</si>
  <si>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</si>
  <si>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</si>
  <si>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</si>
  <si>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</si>
  <si>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</si>
  <si>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</si>
  <si>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</si>
  <si>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</si>
  <si>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</si>
  <si>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</si>
  <si>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</si>
  <si>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</si>
  <si>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</si>
  <si>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</si>
  <si>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</si>
  <si>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</si>
  <si>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</si>
  <si>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</si>
  <si>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</si>
  <si>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</si>
  <si>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</si>
  <si>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</si>
  <si>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</si>
  <si>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</si>
  <si>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</si>
  <si>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</si>
  <si>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</si>
  <si>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</si>
  <si>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</si>
  <si>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</si>
  <si>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</si>
  <si>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</si>
  <si>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</si>
  <si>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</si>
  <si>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</si>
  <si>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</si>
  <si>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</si>
  <si>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</si>
  <si>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</si>
  <si>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</si>
  <si>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</si>
  <si>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</si>
  <si>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</si>
  <si>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</si>
  <si>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</si>
  <si>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</si>
  <si>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</si>
  <si>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</si>
  <si>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</si>
  <si>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</si>
  <si>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</si>
  <si>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</si>
  <si>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</si>
  <si>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</si>
  <si>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</si>
  <si>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</si>
  <si>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</si>
  <si>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</si>
  <si>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</si>
  <si>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</si>
  <si>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</si>
  <si>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</si>
  <si>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</si>
  <si>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</si>
  <si>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</si>
  <si>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</si>
  <si>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</si>
  <si>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</si>
  <si>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</si>
  <si>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</si>
  <si>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</si>
  <si>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</si>
  <si>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</si>
  <si>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</si>
  <si>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</si>
  <si>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</si>
  <si>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</si>
  <si>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</si>
  <si>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</si>
  <si>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</si>
  <si>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</si>
  <si>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</si>
  <si>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</si>
  <si>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</si>
  <si>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</si>
  <si>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</si>
  <si>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</si>
  <si>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</si>
  <si>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</si>
  <si>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</si>
  <si>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</si>
  <si>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</si>
  <si>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</si>
  <si>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</si>
  <si>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</si>
  <si>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</si>
  <si>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</si>
  <si>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</si>
  <si>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</si>
  <si>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</si>
  <si>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</si>
  <si>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</si>
  <si>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</si>
  <si>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</si>
  <si>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</si>
  <si>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</si>
  <si>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</si>
  <si>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</si>
  <si>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</si>
  <si>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</si>
  <si>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</si>
  <si>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</si>
  <si>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</si>
  <si>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</si>
  <si>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</si>
  <si>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</si>
  <si>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</si>
  <si>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</si>
  <si>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</si>
  <si>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</si>
  <si>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</si>
  <si>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</si>
  <si>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</si>
  <si>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</si>
  <si>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</si>
  <si>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</si>
  <si>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</si>
  <si>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</si>
  <si>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</si>
  <si>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</si>
  <si>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</si>
  <si>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</si>
  <si>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</si>
  <si>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</si>
  <si>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</si>
  <si>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</si>
  <si>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</si>
  <si>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</si>
  <si>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</si>
  <si>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</si>
  <si>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</si>
  <si>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</si>
  <si>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</si>
  <si>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</si>
  <si>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</si>
  <si>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</si>
  <si>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</si>
  <si>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</si>
  <si>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</si>
  <si>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</si>
  <si>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</si>
  <si>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</si>
  <si>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</si>
  <si>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</si>
  <si>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</si>
  <si>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</si>
  <si>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</si>
  <si>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</si>
  <si>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</si>
  <si>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</si>
  <si>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</si>
  <si>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</si>
  <si>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</si>
  <si>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</si>
  <si>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</si>
  <si>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</si>
  <si>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</si>
  <si>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</si>
  <si>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</si>
  <si>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</si>
  <si>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</si>
  <si>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</si>
  <si>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</si>
  <si>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</si>
  <si>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</si>
  <si>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</si>
  <si>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</si>
  <si>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</si>
  <si>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</si>
  <si>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</si>
  <si>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</si>
  <si>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</si>
  <si>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</si>
  <si>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</si>
  <si>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</si>
  <si>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</si>
  <si>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</si>
  <si>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</si>
  <si>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</si>
  <si>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</si>
  <si>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</si>
  <si>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</si>
  <si>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</si>
  <si>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</si>
  <si>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</si>
  <si>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</si>
  <si>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</si>
  <si>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</si>
  <si>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</si>
  <si>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</si>
  <si>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</si>
  <si>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</si>
  <si>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</si>
  <si>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</si>
  <si>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</si>
  <si>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</si>
  <si>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</si>
  <si>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</si>
  <si>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</si>
  <si>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</si>
  <si>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</si>
  <si>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</si>
  <si>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</si>
  <si>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</si>
  <si>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</si>
  <si>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</si>
  <si>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</si>
  <si>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</si>
  <si>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</si>
  <si>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</si>
  <si>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</si>
  <si>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</si>
  <si>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</si>
  <si>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</si>
  <si>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</si>
  <si>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</si>
  <si>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</si>
  <si>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</si>
  <si>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</si>
  <si>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</si>
  <si>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</si>
  <si>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</si>
  <si>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</si>
  <si>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</si>
  <si>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</si>
  <si>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</si>
  <si>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</si>
  <si>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</si>
  <si>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</si>
  <si>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</si>
  <si>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</si>
  <si>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</si>
  <si>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</si>
  <si>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</si>
  <si>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</si>
  <si>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</si>
  <si>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</si>
  <si>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</si>
  <si>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</si>
  <si>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</si>
  <si>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</si>
  <si>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</si>
  <si>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</si>
  <si>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</si>
  <si>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</si>
  <si>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</si>
  <si>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</si>
  <si>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</si>
  <si>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</si>
  <si>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</si>
  <si>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</si>
  <si>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</si>
  <si>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</si>
  <si>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</si>
  <si>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</si>
  <si>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</si>
  <si>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</si>
  <si>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</si>
  <si>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</si>
  <si>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</si>
  <si>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</si>
  <si>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</si>
  <si>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</si>
  <si>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</si>
  <si>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</si>
  <si>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</si>
  <si>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</si>
  <si>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</si>
  <si>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</si>
  <si>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</si>
  <si>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</si>
  <si>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</si>
  <si>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</si>
  <si>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</si>
  <si>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</si>
  <si>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</si>
  <si>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</si>
  <si>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</si>
  <si>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</si>
  <si>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</si>
  <si>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</si>
  <si>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</si>
  <si>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</si>
  <si>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</si>
  <si>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</si>
  <si>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</si>
  <si>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</si>
  <si>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</si>
  <si>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</si>
  <si>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</si>
  <si>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</si>
  <si>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</si>
  <si>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</si>
  <si>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</si>
  <si>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</si>
  <si>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</si>
  <si>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</si>
  <si>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</si>
  <si>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</si>
  <si>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</si>
  <si>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</si>
  <si>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</si>
  <si>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</si>
  <si>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</si>
  <si>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</si>
  <si>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</si>
  <si>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</si>
  <si>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</si>
  <si>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</si>
  <si>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</si>
  <si>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</si>
  <si>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</si>
  <si>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</si>
  <si>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</si>
  <si>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</si>
  <si>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</si>
  <si>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</si>
  <si>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</si>
  <si>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</si>
  <si>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</si>
  <si>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</si>
  <si>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</si>
  <si>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</si>
  <si>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</si>
  <si>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</si>
  <si>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</si>
  <si>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</si>
  <si>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</si>
  <si>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</si>
  <si>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</si>
  <si>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</si>
  <si>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</si>
  <si>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</si>
  <si>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</si>
  <si>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</si>
  <si>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</si>
  <si>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</si>
  <si>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</si>
  <si>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</si>
  <si>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</si>
  <si>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</si>
  <si>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</si>
  <si>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</si>
  <si>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</si>
  <si>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</si>
  <si>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</si>
  <si>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</si>
  <si>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</si>
  <si>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</si>
  <si>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</si>
  <si>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</si>
  <si>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</si>
  <si>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</si>
  <si>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</si>
  <si>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</si>
  <si>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</si>
  <si>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</si>
  <si>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</si>
  <si>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</si>
  <si>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</si>
  <si>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</si>
  <si>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</si>
  <si>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</si>
  <si>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</si>
  <si>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</si>
  <si>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</si>
  <si>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</si>
  <si>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</si>
  <si>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</si>
  <si>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</si>
  <si>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</si>
  <si>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</si>
  <si>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</si>
  <si>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</si>
  <si>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</si>
  <si>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</si>
  <si>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</si>
  <si>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</si>
  <si>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</si>
  <si>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</si>
  <si>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</si>
  <si>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</si>
  <si>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</si>
  <si>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</si>
  <si>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</si>
  <si>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</si>
  <si>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</si>
  <si>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</si>
  <si>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</si>
  <si>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</si>
  <si>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</si>
  <si>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</si>
  <si>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</si>
  <si>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</si>
  <si>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</si>
  <si>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</si>
  <si>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</si>
  <si>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</si>
  <si>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</si>
  <si>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</si>
  <si>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</si>
  <si>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</si>
  <si>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</si>
  <si>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</si>
  <si>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</si>
  <si>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</si>
  <si>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</si>
  <si>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</si>
  <si>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</si>
  <si>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</si>
  <si>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</si>
  <si>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</si>
  <si>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</si>
  <si>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</si>
  <si>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</si>
  <si>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</si>
  <si>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</si>
  <si>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</si>
  <si>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</si>
  <si>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</si>
  <si>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</si>
  <si>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</si>
  <si>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</si>
  <si>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</si>
  <si>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</si>
  <si>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</si>
  <si>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</si>
  <si>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</si>
  <si>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</si>
  <si>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</si>
  <si>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</si>
  <si>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</si>
  <si>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</si>
  <si>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</si>
  <si>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</si>
  <si>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</si>
  <si>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</si>
  <si>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</si>
  <si>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</si>
  <si>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</si>
  <si>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</si>
  <si>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</si>
  <si>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</si>
  <si>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</si>
  <si>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</si>
  <si>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</si>
  <si>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</si>
  <si>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</si>
  <si>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</si>
  <si>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</si>
  <si>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</si>
  <si>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</si>
  <si>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</si>
  <si>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</si>
  <si>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</si>
  <si>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</si>
  <si>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</si>
  <si>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</si>
  <si>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</si>
  <si>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</si>
  <si>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</si>
  <si>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</si>
  <si>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</si>
  <si>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</si>
  <si>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</si>
  <si>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</si>
  <si>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</si>
  <si>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</si>
  <si>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</si>
  <si>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</si>
  <si>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</si>
  <si>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</si>
  <si>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</si>
  <si>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</si>
  <si>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</si>
  <si>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</si>
  <si>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</si>
  <si>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</si>
  <si>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</si>
  <si>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</si>
  <si>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</si>
  <si>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</si>
  <si>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</si>
  <si>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</si>
  <si>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</si>
  <si>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</si>
  <si>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</si>
  <si>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</si>
  <si>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</si>
  <si>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</si>
  <si>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</si>
  <si>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</si>
  <si>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</si>
  <si>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</si>
  <si>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</si>
  <si>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</si>
  <si>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</si>
  <si>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</si>
  <si>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</si>
  <si>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</si>
  <si>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</si>
  <si>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</si>
  <si>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</si>
  <si>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</si>
  <si>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</si>
  <si>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</si>
  <si>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</si>
  <si>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</si>
  <si>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</si>
  <si>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</si>
  <si>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</si>
  <si>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</si>
  <si>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</si>
  <si>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</si>
  <si>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</si>
  <si>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</si>
  <si>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</si>
  <si>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</si>
  <si>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</si>
  <si>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</si>
  <si>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</si>
  <si>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</si>
  <si>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</si>
  <si>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</si>
  <si>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</si>
  <si>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</si>
  <si>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</si>
  <si>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</si>
  <si>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</si>
  <si>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</si>
  <si>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</si>
  <si>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</si>
  <si>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</si>
  <si>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</si>
  <si>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</si>
  <si>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</si>
  <si>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</si>
  <si>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</si>
  <si>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</si>
  <si>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</si>
  <si>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</si>
  <si>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</si>
  <si>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</si>
  <si>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</si>
  <si>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</si>
  <si>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</si>
  <si>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</si>
  <si>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</si>
  <si>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</si>
  <si>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</si>
  <si>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</si>
  <si>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</si>
  <si>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</si>
  <si>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</si>
  <si>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</si>
  <si>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</si>
  <si>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</si>
  <si>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</si>
  <si>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</si>
  <si>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</si>
  <si>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</si>
  <si>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</si>
  <si>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</si>
  <si>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</si>
  <si>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</si>
  <si>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</si>
  <si>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</si>
  <si>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</si>
  <si>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</si>
  <si>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</si>
  <si>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</si>
  <si>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</si>
  <si>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</si>
  <si>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</si>
  <si>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</si>
  <si>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</si>
  <si>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</si>
  <si>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</si>
  <si>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</si>
  <si>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</si>
  <si>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</si>
  <si>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</si>
  <si>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</si>
  <si>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</si>
  <si>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</si>
  <si>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</si>
  <si>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</si>
  <si>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</si>
  <si>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</si>
  <si>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</si>
  <si>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</si>
  <si>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</si>
  <si>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</si>
  <si>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</si>
  <si>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</si>
  <si>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</si>
  <si>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</si>
  <si>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</si>
  <si>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</si>
  <si>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</si>
  <si>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</si>
  <si>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</si>
  <si>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</si>
  <si>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</si>
  <si>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</si>
  <si>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</si>
  <si>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</si>
  <si>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</si>
  <si>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</si>
  <si>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</si>
  <si>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</si>
  <si>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</si>
  <si>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</si>
  <si>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</si>
  <si>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</si>
  <si>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</si>
  <si>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</si>
  <si>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</si>
  <si>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</si>
  <si>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</si>
  <si>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</si>
  <si>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</si>
  <si>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</si>
  <si>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</si>
  <si>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</si>
  <si>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</si>
  <si>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</si>
  <si>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</si>
  <si>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</si>
  <si>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</si>
  <si>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</si>
  <si>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</si>
  <si>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</si>
  <si>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</si>
  <si>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</si>
  <si>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</si>
  <si>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</si>
  <si>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</si>
  <si>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</si>
  <si>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</si>
  <si>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</si>
  <si>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</si>
  <si>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</si>
  <si>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</si>
  <si>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</si>
  <si>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</si>
  <si>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</si>
  <si>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</si>
  <si>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</si>
  <si>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</si>
  <si>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</si>
  <si>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</si>
  <si>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</si>
  <si>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</si>
  <si>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</si>
  <si>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</si>
  <si>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</si>
  <si>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</si>
  <si>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</si>
  <si>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</si>
  <si>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</si>
  <si>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</si>
  <si>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</si>
  <si>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</si>
  <si>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</si>
  <si>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</si>
  <si>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</si>
  <si>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</si>
  <si>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</si>
  <si>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</si>
  <si>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</si>
  <si>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</si>
  <si>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</si>
  <si>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</si>
  <si>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</si>
  <si>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</si>
  <si>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</si>
  <si>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</si>
  <si>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</si>
  <si>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</si>
  <si>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</si>
  <si>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</si>
  <si>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</si>
  <si>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</si>
  <si>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</si>
  <si>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</si>
  <si>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</si>
  <si>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</si>
  <si>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</si>
  <si>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</si>
  <si>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</si>
  <si>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</si>
  <si>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</si>
  <si>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</si>
  <si>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</si>
  <si>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</si>
  <si>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</si>
  <si>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</si>
  <si>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</si>
  <si>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</si>
  <si>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</si>
  <si>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</si>
  <si>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</si>
  <si>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</si>
  <si>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</si>
  <si>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</si>
  <si>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</si>
  <si>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</si>
  <si>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</si>
  <si>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</si>
  <si>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</si>
  <si>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</si>
  <si>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</si>
  <si>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</si>
  <si>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</si>
  <si>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</si>
  <si>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</si>
  <si>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</si>
  <si>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</si>
  <si>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</si>
  <si>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</si>
  <si>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</si>
  <si>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</si>
  <si>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</si>
  <si>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</si>
  <si>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</si>
  <si>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</si>
  <si>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</si>
  <si>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</si>
  <si>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</si>
  <si>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</si>
  <si>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</si>
  <si>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</si>
  <si>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</si>
  <si>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</si>
  <si>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</si>
  <si>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</si>
  <si>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</si>
  <si>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</si>
  <si>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</si>
  <si>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</si>
  <si>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</si>
  <si>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</si>
  <si>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</si>
  <si>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</si>
  <si>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</si>
  <si>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</si>
  <si>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</si>
  <si>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</si>
  <si>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</si>
  <si>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</si>
  <si>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</si>
  <si>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</si>
  <si>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</si>
  <si>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</si>
  <si>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</si>
  <si>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</si>
  <si>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</si>
  <si>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</si>
  <si>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</si>
  <si>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</si>
  <si>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</si>
  <si>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</si>
  <si>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</si>
  <si>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</si>
  <si>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</si>
  <si>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</si>
  <si>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</si>
  <si>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</si>
  <si>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</si>
  <si>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</si>
  <si>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</si>
  <si>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</si>
  <si>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</si>
  <si>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</si>
  <si>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</si>
  <si>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</si>
  <si>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</si>
  <si>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</si>
  <si>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</si>
  <si>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</si>
  <si>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</si>
  <si>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</si>
  <si>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</si>
  <si>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</si>
  <si>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</si>
  <si>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</si>
  <si>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</si>
  <si>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</si>
  <si>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</si>
  <si>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</si>
  <si>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</si>
  <si>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</si>
  <si>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</si>
  <si>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</si>
  <si>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</si>
  <si>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</si>
  <si>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</si>
  <si>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</si>
  <si>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</si>
  <si>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</si>
  <si>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</si>
  <si>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</si>
  <si>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</si>
  <si>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</si>
  <si>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</si>
  <si>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</si>
  <si>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</si>
  <si>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</si>
  <si>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</si>
  <si>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</si>
  <si>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</si>
  <si>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</si>
  <si>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</si>
  <si>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</si>
  <si>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</si>
  <si>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</si>
  <si>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</si>
  <si>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</si>
  <si>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</si>
  <si>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</si>
  <si>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</si>
  <si>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</si>
  <si>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</si>
  <si>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</si>
  <si>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</si>
  <si>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</si>
  <si>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</si>
  <si>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</si>
  <si>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</si>
  <si>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</si>
  <si>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</si>
  <si>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</si>
  <si>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</si>
  <si>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</si>
  <si>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</si>
  <si>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</si>
  <si>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</si>
  <si>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</si>
  <si>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</si>
  <si>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</si>
  <si>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</si>
  <si>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</si>
  <si>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</si>
  <si>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</si>
  <si>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</si>
  <si>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</si>
  <si>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</si>
  <si>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</si>
  <si>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</si>
  <si>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</si>
  <si>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</si>
  <si>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</si>
  <si>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</si>
  <si>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</si>
  <si>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</si>
  <si>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</si>
  <si>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</si>
  <si>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</si>
  <si>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</si>
  <si>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</si>
  <si>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</si>
  <si>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</si>
  <si>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</si>
  <si>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</si>
  <si>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</si>
  <si>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</si>
  <si>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</si>
  <si>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</si>
  <si>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</si>
  <si>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</si>
  <si>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</si>
  <si>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</si>
  <si>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</si>
  <si>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</si>
  <si>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</si>
  <si>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</si>
  <si>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</si>
  <si>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</si>
  <si>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</si>
  <si>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</si>
  <si>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</si>
  <si>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</si>
  <si>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</si>
  <si>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</si>
  <si>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</si>
  <si>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</si>
  <si>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</si>
  <si>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</si>
  <si>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</si>
  <si>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</si>
  <si>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</si>
  <si>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</si>
  <si>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</si>
  <si>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</si>
  <si>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</si>
  <si>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</si>
  <si>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</si>
  <si>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</si>
  <si>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</si>
  <si>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</si>
  <si>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</si>
  <si>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</si>
  <si>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</si>
  <si>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</si>
  <si>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</si>
  <si>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</si>
  <si>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</si>
  <si>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</si>
  <si>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</si>
  <si>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</si>
  <si>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</si>
  <si>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</si>
  <si>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</si>
  <si>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</si>
  <si>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</si>
  <si>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</si>
  <si>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</si>
  <si>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</si>
  <si>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</si>
  <si>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</si>
  <si>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</si>
  <si>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</si>
  <si>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</si>
  <si>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</si>
  <si>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</si>
  <si>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</si>
  <si>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</si>
  <si>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</si>
  <si>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</si>
  <si>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</si>
  <si>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</si>
  <si>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</si>
  <si>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</si>
  <si>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</si>
  <si>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</si>
  <si>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</si>
  <si>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</si>
  <si>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</si>
  <si>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</si>
  <si>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</si>
  <si>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</si>
  <si>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</si>
  <si>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</si>
  <si>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</si>
  <si>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</si>
  <si>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</si>
  <si>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</si>
  <si>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</si>
  <si>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</si>
  <si>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</si>
  <si>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</si>
  <si>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</si>
  <si>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</si>
  <si>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</si>
  <si>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</si>
  <si>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</si>
  <si>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</si>
  <si>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</si>
  <si>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</si>
  <si>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</si>
  <si>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</si>
  <si>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</si>
  <si>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</si>
  <si>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</si>
  <si>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</si>
  <si>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</si>
  <si>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</si>
  <si>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</si>
  <si>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</si>
  <si>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</si>
  <si>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</si>
  <si>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</si>
  <si>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</si>
  <si>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</si>
  <si>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</si>
  <si>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</si>
  <si>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</si>
  <si>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</si>
  <si>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</si>
  <si>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</si>
  <si>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</si>
  <si>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</si>
  <si>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</si>
  <si>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</si>
  <si>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</si>
  <si>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</si>
  <si>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</si>
  <si>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</si>
  <si>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</si>
  <si>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</si>
  <si>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</si>
  <si>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</si>
  <si>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</si>
  <si>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</si>
  <si>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</si>
  <si>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</si>
  <si>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</si>
  <si>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</si>
  <si>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</si>
  <si>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</si>
  <si>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</si>
  <si>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</si>
  <si>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</si>
  <si>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</si>
  <si>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</si>
  <si>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</si>
  <si>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</si>
  <si>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</si>
  <si>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</si>
  <si>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</si>
  <si>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</si>
  <si>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</si>
  <si>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</si>
  <si>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</si>
  <si>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</si>
  <si>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</si>
  <si>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</si>
  <si>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</si>
  <si>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</si>
  <si>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</si>
  <si>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</si>
  <si>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</si>
  <si>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</si>
  <si>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</si>
  <si>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</si>
  <si>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</si>
  <si>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</si>
  <si>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</si>
  <si>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</si>
  <si>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</si>
  <si>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</si>
  <si>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</si>
  <si>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</si>
  <si>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</si>
  <si>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</si>
  <si>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</si>
  <si>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</si>
  <si>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</si>
  <si>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</si>
  <si>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</si>
  <si>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</si>
  <si>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</si>
  <si>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</si>
  <si>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</si>
  <si>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</si>
  <si>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</si>
  <si>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</si>
  <si>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</si>
  <si>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</si>
  <si>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</si>
  <si>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</si>
  <si>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</si>
  <si>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</si>
  <si>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</si>
  <si>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</si>
  <si>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</si>
  <si>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</si>
  <si>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</si>
  <si>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</si>
  <si>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</si>
  <si>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</si>
  <si>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</si>
  <si>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</si>
  <si>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</si>
  <si>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</si>
  <si>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</si>
  <si>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</si>
  <si>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</si>
  <si>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</si>
  <si>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</si>
  <si>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</si>
  <si>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</si>
  <si>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</si>
  <si>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</si>
  <si>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</si>
  <si>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</si>
  <si>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</si>
  <si>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</si>
  <si>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</si>
  <si>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</si>
  <si>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</si>
  <si>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</si>
  <si>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</si>
  <si>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</si>
  <si>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</si>
  <si>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</si>
  <si>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</si>
  <si>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</si>
  <si>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</si>
  <si>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</si>
  <si>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</si>
  <si>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</si>
  <si>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</si>
  <si>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</si>
  <si>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</si>
  <si>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</si>
  <si>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</si>
  <si>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</si>
  <si>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</si>
  <si>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</si>
  <si>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</si>
  <si>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</si>
  <si>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</si>
  <si>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</si>
  <si>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</si>
  <si>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</si>
  <si>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</si>
  <si>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</si>
  <si>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</si>
  <si>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</si>
  <si>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</si>
  <si>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</si>
  <si>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</si>
  <si>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</si>
  <si>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</si>
  <si>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</si>
  <si>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</si>
  <si>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</si>
  <si>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</si>
  <si>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</si>
  <si>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</si>
  <si>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</si>
  <si>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</si>
  <si>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</si>
  <si>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</si>
  <si>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</si>
  <si>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</si>
  <si>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</si>
  <si>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</si>
  <si>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</si>
  <si>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</si>
  <si>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</si>
  <si>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</si>
  <si>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</si>
  <si>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</si>
  <si>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</si>
  <si>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</si>
  <si>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</si>
  <si>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</si>
  <si>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</si>
  <si>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</si>
  <si>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</si>
  <si>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</si>
  <si>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</si>
  <si>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</si>
  <si>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</si>
  <si>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</si>
  <si>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</si>
  <si>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</si>
  <si>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</si>
  <si>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</si>
  <si>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</si>
  <si>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</si>
  <si>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</si>
  <si>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</si>
  <si>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</si>
  <si>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</si>
  <si>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</si>
  <si>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</si>
  <si>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</si>
  <si>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</si>
  <si>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</si>
  <si>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</si>
  <si>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</si>
  <si>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</si>
  <si>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</si>
  <si>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</si>
  <si>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</si>
  <si>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</si>
  <si>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</si>
  <si>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</si>
  <si>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</si>
  <si>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</si>
  <si>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</si>
  <si>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</si>
  <si>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</si>
  <si>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</si>
  <si>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</si>
  <si>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</si>
  <si>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</si>
  <si>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</si>
  <si>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</si>
  <si>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</si>
  <si>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</si>
  <si>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</si>
  <si>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</si>
  <si>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</si>
  <si>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</si>
  <si>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</si>
  <si>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</si>
  <si>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</si>
  <si>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</si>
  <si>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</si>
  <si>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</si>
  <si>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</si>
  <si>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</si>
  <si>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</si>
  <si>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</si>
  <si>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</si>
  <si>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</si>
  <si>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</si>
  <si>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</si>
  <si>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</si>
  <si>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</si>
  <si>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</si>
  <si>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</si>
  <si>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</si>
  <si>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</si>
  <si>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</si>
  <si>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</si>
  <si>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</si>
  <si>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</si>
  <si>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</si>
  <si>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</si>
  <si>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</si>
  <si>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</si>
  <si>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</si>
  <si>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</si>
  <si>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</si>
  <si>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</si>
  <si>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</si>
  <si>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</si>
  <si>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</si>
  <si>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</si>
  <si>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</si>
  <si>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</si>
  <si>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</si>
  <si>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</si>
  <si>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</si>
  <si>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</si>
  <si>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</si>
  <si>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</si>
  <si>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</si>
  <si>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</si>
  <si>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</si>
  <si>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</si>
  <si>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</si>
  <si>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</si>
  <si>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</si>
  <si>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</si>
  <si>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</si>
  <si>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</si>
  <si>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</si>
  <si>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</si>
  <si>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</si>
  <si>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</si>
  <si>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</si>
  <si>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</si>
  <si>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</si>
  <si>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</si>
  <si>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</si>
  <si>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</si>
  <si>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</si>
  <si>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</si>
  <si>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</si>
  <si>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</si>
  <si>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</si>
  <si>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</si>
  <si>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</si>
  <si>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</si>
  <si>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</si>
  <si>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</si>
  <si>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</si>
  <si>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</si>
  <si>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</si>
  <si>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</si>
  <si>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</si>
  <si>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</si>
  <si>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</si>
  <si>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</si>
  <si>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</si>
  <si>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</si>
  <si>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</si>
  <si>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</si>
  <si>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</si>
  <si>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</si>
  <si>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</si>
  <si>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</si>
  <si>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</si>
  <si>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</si>
  <si>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</si>
  <si>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</si>
  <si>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</si>
  <si>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</si>
  <si>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</si>
  <si>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</si>
  <si>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</si>
  <si>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</si>
  <si>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</si>
  <si>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</si>
  <si>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</si>
  <si>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</si>
  <si>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</si>
  <si>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</si>
  <si>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</si>
  <si>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</si>
  <si>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</si>
  <si>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</si>
  <si>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</si>
  <si>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</si>
  <si>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</si>
  <si>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</si>
  <si>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</si>
  <si>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</si>
  <si>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</si>
  <si>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</si>
  <si>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</si>
  <si>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</si>
  <si>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</si>
  <si>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</si>
  <si>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</si>
  <si>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</si>
  <si>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</si>
  <si>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</si>
  <si>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</si>
  <si>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</si>
  <si>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</si>
  <si>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</si>
  <si>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</si>
  <si>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</si>
  <si>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</si>
  <si>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</si>
  <si>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</si>
  <si>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</si>
  <si>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</si>
  <si>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</si>
  <si>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</si>
  <si>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</si>
  <si>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</si>
  <si>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</si>
  <si>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</si>
  <si>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</si>
  <si>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</si>
  <si>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</si>
  <si>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</si>
  <si>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</si>
  <si>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</si>
  <si>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</si>
  <si>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</si>
  <si>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</si>
  <si>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</si>
  <si>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</si>
  <si>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</si>
  <si>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</si>
  <si>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</si>
  <si>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</si>
  <si>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</si>
  <si>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</si>
  <si>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</si>
  <si>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</si>
  <si>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</si>
  <si>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</si>
  <si>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</si>
  <si>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</si>
  <si>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</si>
  <si>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</si>
  <si>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</si>
  <si>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</si>
  <si>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</si>
  <si>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</si>
  <si>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</si>
  <si>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</si>
  <si>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</si>
  <si>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</si>
  <si>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</si>
  <si>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</si>
  <si>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</si>
  <si>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</si>
  <si>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</si>
  <si>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</si>
  <si>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</si>
  <si>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</si>
  <si>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</si>
  <si>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</si>
  <si>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</si>
  <si>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</si>
  <si>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</si>
  <si>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</si>
  <si>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</si>
  <si>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</si>
  <si>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</si>
  <si>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</si>
  <si>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</si>
  <si>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</si>
  <si>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</si>
  <si>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</si>
  <si>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</si>
  <si>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</si>
  <si>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</si>
  <si>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</si>
  <si>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</si>
  <si>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</si>
  <si>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</si>
  <si>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</si>
  <si>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</si>
  <si>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</si>
  <si>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</si>
  <si>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</si>
  <si>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</si>
  <si>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</si>
  <si>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</si>
  <si>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</si>
  <si>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</si>
  <si>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</si>
  <si>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</si>
  <si>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</si>
  <si>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</si>
  <si>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</si>
  <si>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</si>
  <si>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</si>
  <si>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</si>
  <si>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</si>
  <si>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</si>
  <si>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</si>
  <si>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</si>
  <si>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</si>
  <si>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</si>
  <si>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</si>
  <si>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</si>
  <si>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</si>
  <si>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</si>
  <si>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</si>
  <si>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</si>
  <si>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</si>
  <si>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</si>
  <si>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</si>
  <si>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</si>
  <si>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</si>
  <si>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</si>
  <si>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</si>
  <si>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</si>
  <si>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</si>
  <si>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</si>
  <si>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</si>
  <si>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</si>
  <si>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</si>
  <si>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</si>
  <si>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</si>
  <si>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</si>
  <si>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</si>
  <si>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</si>
  <si>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</si>
  <si>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</si>
  <si>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</si>
  <si>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</si>
  <si>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</si>
  <si>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</si>
  <si>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</si>
  <si>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</si>
  <si>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</si>
  <si>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</si>
  <si>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</si>
  <si>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</si>
  <si>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</si>
  <si>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</si>
  <si>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</si>
  <si>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</si>
  <si>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</si>
  <si>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</si>
  <si>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</si>
  <si>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</si>
  <si>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</si>
  <si>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</si>
  <si>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</si>
  <si>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</si>
  <si>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</si>
  <si>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</si>
  <si>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</si>
  <si>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</si>
  <si>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</si>
  <si>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</si>
  <si>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</si>
  <si>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</si>
  <si>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</si>
  <si>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</si>
  <si>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</si>
  <si>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</si>
  <si>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</si>
  <si>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</si>
  <si>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</si>
  <si>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</si>
  <si>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</si>
  <si>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</si>
  <si>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</si>
  <si>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</si>
  <si>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</si>
  <si>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</si>
  <si>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</si>
  <si>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</si>
  <si>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</si>
  <si>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</si>
  <si>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</si>
  <si>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</si>
  <si>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</si>
  <si>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</si>
  <si>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</si>
  <si>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</si>
  <si>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</si>
  <si>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</si>
  <si>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</si>
  <si>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</si>
  <si>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</si>
  <si>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</si>
  <si>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</si>
  <si>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</si>
  <si>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</si>
  <si>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</si>
  <si>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</si>
  <si>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</si>
  <si>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</si>
  <si>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</si>
  <si>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</si>
  <si>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</si>
  <si>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</si>
  <si>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</si>
  <si>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</si>
  <si>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</si>
  <si>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</si>
  <si>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</si>
  <si>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</si>
  <si>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</si>
  <si>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</si>
  <si>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</si>
  <si>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</si>
  <si>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</si>
  <si>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</si>
  <si>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</si>
  <si>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</si>
  <si>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</si>
  <si>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</si>
  <si>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</si>
  <si>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</si>
  <si>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</si>
  <si>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</si>
  <si>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</si>
  <si>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</si>
  <si>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</si>
  <si>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</si>
  <si>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</si>
  <si>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</si>
  <si>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</si>
  <si>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</si>
  <si>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</si>
  <si>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</si>
  <si>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</si>
  <si>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</si>
  <si>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</si>
  <si>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</si>
  <si>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</si>
  <si>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</si>
  <si>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</si>
  <si>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</si>
  <si>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</si>
  <si>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</si>
  <si>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</si>
  <si>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</si>
  <si>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</si>
  <si>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</si>
  <si>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</si>
  <si>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</si>
  <si>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</si>
  <si>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</si>
  <si>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</si>
  <si>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</si>
  <si>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</si>
  <si>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</si>
  <si>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</si>
  <si>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</si>
  <si>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</si>
  <si>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</si>
  <si>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</si>
  <si>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</si>
  <si>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</si>
  <si>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</si>
  <si>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</si>
  <si>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</si>
  <si>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</si>
  <si>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</si>
  <si>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</si>
  <si>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</si>
  <si>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</si>
  <si>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</si>
  <si>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</si>
  <si>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</si>
  <si>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</si>
  <si>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</si>
  <si>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</si>
  <si>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</si>
  <si>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</si>
  <si>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</si>
  <si>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</si>
  <si>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</si>
  <si>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</si>
  <si>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</si>
  <si>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</si>
  <si>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</si>
  <si>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</si>
  <si>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</si>
  <si>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</si>
  <si>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</si>
  <si>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</si>
  <si>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</si>
  <si>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</si>
  <si>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</si>
  <si>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</si>
  <si>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</si>
  <si>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</si>
  <si>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</si>
  <si>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</si>
  <si>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</si>
  <si>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</si>
  <si>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</si>
  <si>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</si>
  <si>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</si>
  <si>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</si>
  <si>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</si>
  <si>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</si>
  <si>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</si>
  <si>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</si>
  <si>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</si>
  <si>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</si>
  <si>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</si>
  <si>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</si>
  <si>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</si>
  <si>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</si>
  <si>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</si>
  <si>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</si>
  <si>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</si>
  <si>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</si>
  <si>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</si>
  <si>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</si>
  <si>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</si>
  <si>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</si>
  <si>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</si>
  <si>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</si>
  <si>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</si>
  <si>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</si>
  <si>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</si>
  <si>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</si>
  <si>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</si>
  <si>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</si>
  <si>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</si>
  <si>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</si>
  <si>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</si>
  <si>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</si>
  <si>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</si>
  <si>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</si>
  <si>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</si>
  <si>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</si>
  <si>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</si>
  <si>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</si>
  <si>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</si>
  <si>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</si>
  <si>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</si>
  <si>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</si>
  <si>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</si>
  <si>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</si>
  <si>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</si>
  <si>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</si>
  <si>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</si>
  <si>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</si>
  <si>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</si>
  <si>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</si>
  <si>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</si>
  <si>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</si>
  <si>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</si>
  <si>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</si>
  <si>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</si>
  <si>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</si>
  <si>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</si>
  <si>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</si>
  <si>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</si>
  <si>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</si>
  <si>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</si>
  <si>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</si>
  <si>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</si>
  <si>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</si>
  <si>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</si>
  <si>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</si>
  <si>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</si>
  <si>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</si>
  <si>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</si>
  <si>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</si>
  <si>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</si>
  <si>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</si>
  <si>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</si>
  <si>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</si>
  <si>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</si>
  <si>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</si>
  <si>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</si>
  <si>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</si>
  <si>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</si>
  <si>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</si>
  <si>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</si>
  <si>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</si>
  <si>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</si>
  <si>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</si>
  <si>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</si>
  <si>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</si>
  <si>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</si>
  <si>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</si>
  <si>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</si>
  <si>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</si>
  <si>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</si>
  <si>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</si>
  <si>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</si>
  <si>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</si>
  <si>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</si>
  <si>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</si>
  <si>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</si>
  <si>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</si>
  <si>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</si>
  <si>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</si>
  <si>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</si>
  <si>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</si>
  <si>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</si>
  <si>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</si>
  <si>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</si>
  <si>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</si>
  <si>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</si>
  <si>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</si>
  <si>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</si>
  <si>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</si>
  <si>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</si>
  <si>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</si>
  <si>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</si>
  <si>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</si>
  <si>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</si>
  <si>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</si>
  <si>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</si>
  <si>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</si>
  <si>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</si>
  <si>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</si>
  <si>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</si>
  <si>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</si>
  <si>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</si>
  <si>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</si>
  <si>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</si>
  <si>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</si>
  <si>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</si>
  <si>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</si>
  <si>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</si>
  <si>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</si>
  <si>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</si>
  <si>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</si>
  <si>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</si>
  <si>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</si>
  <si>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</si>
  <si>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</si>
  <si>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</si>
  <si>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</si>
  <si>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</si>
  <si>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</si>
  <si>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</si>
  <si>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</si>
  <si>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</si>
  <si>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</si>
  <si>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</si>
  <si>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</si>
  <si>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</si>
  <si>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</si>
  <si>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</si>
  <si>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</si>
  <si>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</si>
  <si>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</si>
  <si>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</si>
  <si>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</si>
  <si>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</si>
  <si>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</si>
  <si>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</si>
  <si>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</si>
  <si>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</si>
  <si>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</si>
  <si>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</si>
  <si>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</si>
  <si>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</si>
  <si>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</si>
  <si>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</si>
  <si>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</si>
  <si>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</si>
  <si>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</si>
  <si>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</si>
  <si>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</si>
  <si>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</si>
  <si>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</si>
  <si>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</si>
  <si>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</si>
  <si>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</si>
  <si>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</si>
  <si>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</si>
  <si>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</si>
  <si>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</si>
  <si>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</si>
  <si>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</si>
  <si>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</si>
  <si>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</si>
  <si>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</si>
  <si>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</si>
  <si>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</si>
  <si>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</si>
  <si>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</si>
  <si>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</si>
  <si>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</si>
  <si>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</si>
  <si>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</si>
  <si>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</si>
  <si>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</si>
  <si>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</si>
  <si>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</si>
  <si>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</si>
  <si>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</si>
  <si>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</si>
  <si>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</si>
  <si>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</si>
  <si>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</si>
  <si>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</si>
  <si>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</si>
  <si>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</si>
  <si>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</si>
  <si>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</si>
  <si>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</si>
  <si>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</si>
  <si>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</si>
  <si>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</si>
  <si>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</si>
  <si>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</si>
  <si>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</si>
  <si>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</si>
  <si>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</si>
  <si>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</si>
  <si>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</si>
  <si>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</si>
  <si>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</si>
  <si>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</si>
  <si>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</si>
  <si>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</si>
  <si>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</si>
  <si>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</si>
  <si>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</si>
  <si>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</si>
  <si>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</si>
  <si>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</si>
  <si>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</si>
  <si>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</si>
  <si>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</si>
  <si>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</si>
  <si>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</si>
  <si>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</si>
  <si>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</si>
  <si>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</si>
  <si>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</si>
  <si>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</si>
  <si>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</si>
  <si>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</si>
  <si>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</si>
  <si>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</si>
  <si>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</si>
  <si>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</si>
  <si>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</si>
  <si>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</si>
  <si>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</si>
  <si>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</si>
  <si>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</si>
  <si>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</si>
  <si>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</si>
  <si>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</si>
  <si>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</si>
  <si>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</si>
  <si>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</si>
  <si>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</si>
  <si>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</si>
  <si>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</si>
  <si>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</si>
  <si>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</si>
  <si>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</si>
  <si>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</si>
  <si>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</si>
  <si>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</si>
  <si>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</si>
  <si>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</si>
  <si>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</si>
  <si>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</si>
  <si>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</si>
  <si>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</si>
  <si>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</si>
  <si>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</si>
  <si>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</si>
  <si>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</si>
  <si>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</si>
  <si>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</si>
  <si>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</si>
  <si>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</si>
  <si>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</si>
  <si>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</si>
  <si>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</si>
  <si>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</si>
  <si>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</si>
  <si>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</si>
  <si>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</si>
  <si>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</si>
  <si>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</si>
  <si>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</si>
  <si>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</si>
  <si>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</si>
  <si>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</si>
  <si>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</si>
  <si>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</si>
  <si>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</si>
  <si>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</si>
  <si>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</si>
  <si>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</si>
  <si>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</si>
  <si>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</si>
  <si>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</si>
  <si>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</si>
  <si>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</si>
  <si>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</si>
  <si>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</si>
  <si>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</si>
  <si>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</si>
  <si>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</si>
  <si>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</si>
  <si>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</si>
  <si>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</si>
  <si>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</si>
  <si>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</si>
  <si>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</si>
  <si>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</si>
  <si>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</si>
  <si>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</si>
  <si>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</si>
  <si>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</si>
  <si>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</si>
  <si>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</si>
  <si>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</si>
  <si>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</si>
  <si>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</si>
  <si>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</si>
  <si>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</si>
  <si>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</si>
  <si>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</si>
  <si>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</si>
  <si>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</si>
  <si>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</si>
  <si>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</si>
  <si>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</si>
  <si>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</si>
  <si>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</si>
  <si>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</si>
  <si>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</si>
  <si>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</si>
  <si>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</si>
  <si>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</si>
  <si>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</si>
  <si>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</si>
  <si>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</si>
  <si>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</si>
  <si>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</si>
  <si>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</si>
  <si>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</si>
  <si>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</si>
  <si>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</si>
  <si>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</si>
  <si>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</si>
  <si>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</si>
  <si>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</si>
  <si>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</si>
  <si>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</si>
  <si>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</si>
  <si>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</si>
  <si>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</si>
  <si>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</si>
  <si>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</si>
  <si>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</si>
  <si>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</si>
  <si>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</si>
  <si>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</si>
  <si>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</si>
  <si>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</si>
  <si>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</si>
  <si>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</si>
  <si>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</si>
  <si>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</si>
  <si>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</si>
  <si>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</si>
  <si>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</si>
  <si>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</si>
  <si>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</si>
  <si>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</si>
  <si>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</si>
  <si>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</si>
  <si>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</si>
  <si>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</si>
  <si>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</si>
  <si>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</si>
  <si>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</si>
  <si>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</si>
  <si>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</si>
  <si>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</si>
  <si>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</si>
  <si>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</si>
  <si>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</si>
  <si>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</si>
  <si>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</si>
  <si>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</si>
  <si>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</si>
  <si>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</si>
  <si>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</si>
  <si>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</si>
  <si>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</si>
  <si>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</si>
  <si>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</si>
  <si>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</si>
  <si>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</si>
  <si>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</si>
  <si>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</si>
  <si>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</si>
  <si>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</si>
  <si>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</si>
  <si>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</si>
  <si>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</si>
  <si>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</si>
  <si>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</si>
  <si>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</si>
  <si>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</si>
  <si>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</si>
  <si>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</si>
  <si>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</si>
  <si>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</si>
  <si>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</si>
  <si>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</si>
  <si>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</si>
  <si>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</si>
  <si>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</si>
  <si>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</si>
  <si>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</si>
  <si>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</si>
  <si>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</si>
  <si>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</si>
  <si>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</si>
  <si>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</si>
  <si>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</si>
  <si>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</si>
  <si>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</si>
  <si>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</si>
  <si>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</si>
  <si>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</si>
  <si>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</si>
  <si>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</si>
  <si>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</si>
  <si>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</si>
  <si>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</si>
  <si>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</si>
  <si>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</si>
  <si>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</si>
  <si>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</si>
  <si>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</si>
  <si>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</si>
  <si>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</si>
  <si>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</si>
  <si>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</si>
  <si>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</si>
  <si>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</si>
  <si>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</si>
  <si>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</si>
  <si>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</si>
  <si>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</si>
  <si>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</si>
  <si>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</si>
  <si>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</si>
  <si>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</si>
  <si>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</si>
  <si>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</si>
  <si>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</si>
  <si>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</si>
  <si>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</si>
  <si>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</si>
  <si>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</si>
  <si>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</si>
  <si>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</si>
  <si>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</si>
  <si>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</si>
  <si>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</si>
  <si>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</si>
  <si>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</si>
  <si>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</si>
  <si>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</si>
  <si>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</si>
  <si>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</si>
  <si>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</si>
  <si>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</si>
  <si>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</si>
  <si>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</si>
  <si>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</si>
  <si>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</si>
  <si>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</si>
  <si>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</si>
  <si>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</si>
  <si>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</si>
  <si>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</si>
  <si>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</si>
  <si>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</si>
  <si>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</si>
  <si>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</si>
  <si>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</si>
  <si>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</si>
  <si>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</si>
  <si>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</si>
  <si>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</si>
  <si>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</si>
  <si>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</si>
  <si>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</si>
  <si>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</si>
  <si>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</si>
  <si>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</si>
  <si>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</si>
  <si>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</si>
  <si>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</si>
  <si>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</si>
  <si>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</si>
  <si>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</si>
  <si>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</si>
  <si>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</si>
  <si>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</si>
  <si>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</si>
  <si>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</si>
  <si>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</si>
  <si>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</si>
  <si>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</si>
  <si>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</si>
  <si>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</si>
  <si>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</si>
  <si>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</si>
  <si>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</si>
  <si>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</si>
  <si>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</si>
  <si>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</si>
  <si>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</si>
  <si>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</si>
  <si>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</si>
  <si>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</si>
  <si>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</si>
  <si>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</si>
  <si>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</si>
  <si>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</si>
  <si>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</si>
  <si>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</si>
  <si>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</si>
  <si>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</si>
  <si>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</si>
  <si>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</si>
  <si>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</si>
  <si>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</si>
  <si>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</si>
  <si>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</si>
  <si>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</si>
  <si>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</si>
  <si>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</si>
  <si>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</si>
  <si>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</si>
  <si>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</si>
  <si>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</si>
  <si>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</si>
  <si>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</si>
  <si>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</si>
  <si>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</si>
  <si>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</si>
  <si>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</si>
  <si>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</si>
  <si>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</si>
  <si>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</si>
  <si>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</si>
  <si>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</si>
  <si>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</si>
  <si>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</si>
  <si>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</si>
  <si>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</si>
  <si>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</si>
  <si>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</si>
  <si>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</si>
  <si>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</si>
  <si>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</si>
  <si>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</si>
  <si>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</si>
  <si>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</si>
  <si>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</si>
  <si>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</si>
  <si>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</si>
  <si>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</si>
  <si>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</si>
  <si>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</si>
  <si>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</si>
  <si>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</si>
  <si>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</si>
  <si>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</si>
  <si>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</si>
  <si>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</si>
  <si>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</si>
  <si>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</si>
  <si>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</si>
  <si>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</si>
  <si>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</si>
  <si>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</si>
  <si>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</si>
  <si>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</si>
  <si>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</si>
  <si>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</si>
  <si>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</si>
  <si>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</si>
  <si>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</si>
  <si>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</si>
  <si>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</si>
  <si>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</si>
  <si>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</si>
  <si>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</si>
  <si>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</si>
  <si>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</si>
  <si>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</si>
  <si>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</si>
  <si>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</si>
  <si>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</si>
  <si>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</si>
  <si>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</si>
  <si>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</si>
  <si>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</si>
  <si>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</si>
  <si>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</si>
  <si>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</si>
  <si>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</si>
  <si>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</si>
  <si>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</si>
  <si>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</si>
  <si>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</si>
  <si>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</si>
  <si>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</si>
  <si>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</si>
  <si>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</si>
  <si>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</si>
  <si>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</si>
  <si>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</si>
  <si>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</si>
  <si>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</si>
  <si>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</si>
  <si>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</si>
  <si>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</si>
  <si>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</si>
  <si>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</si>
  <si>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</si>
  <si>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</si>
  <si>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</si>
  <si>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</si>
  <si>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</si>
  <si>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</si>
  <si>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</si>
  <si>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</si>
  <si>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</si>
  <si>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</si>
  <si>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</si>
  <si>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</si>
  <si>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</si>
  <si>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</si>
  <si>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</si>
  <si>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</si>
  <si>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</si>
  <si>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</si>
  <si>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</si>
  <si>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</si>
  <si>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</si>
  <si>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</si>
  <si>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</si>
  <si>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</si>
  <si>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</si>
  <si>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</si>
  <si>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</si>
  <si>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</si>
  <si>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</si>
  <si>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</si>
  <si>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</si>
  <si>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</si>
  <si>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</si>
  <si>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</si>
  <si>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</si>
  <si>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</si>
  <si>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</si>
  <si>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</si>
  <si>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</si>
  <si>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</si>
  <si>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</si>
  <si>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</si>
  <si>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</si>
  <si>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</si>
  <si>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</si>
  <si>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</si>
  <si>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</si>
  <si>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</si>
  <si>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</si>
  <si>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</si>
  <si>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</si>
  <si>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</si>
  <si>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</si>
  <si>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</si>
  <si>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</si>
  <si>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</si>
  <si>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</si>
  <si>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</si>
  <si>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</si>
  <si>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</si>
  <si>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</si>
  <si>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</si>
  <si>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</si>
  <si>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</si>
  <si>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</si>
  <si>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</si>
  <si>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</si>
  <si>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</si>
  <si>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</si>
  <si>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</si>
  <si>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</si>
  <si>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</si>
  <si>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</si>
  <si>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</si>
  <si>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</si>
  <si>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</si>
  <si>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</si>
  <si>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</si>
  <si>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</si>
  <si>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</si>
  <si>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</si>
  <si>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</si>
  <si>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</si>
  <si>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</si>
  <si>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</si>
  <si>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</si>
  <si>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</si>
  <si>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</si>
  <si>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</si>
  <si>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</si>
  <si>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</si>
  <si>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</si>
  <si>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</si>
  <si>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</si>
  <si>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</si>
  <si>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</si>
  <si>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</si>
  <si>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</si>
  <si>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</si>
  <si>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</si>
  <si>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</si>
  <si>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</si>
  <si>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</si>
  <si>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</si>
  <si>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</si>
  <si>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</si>
  <si>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</si>
  <si>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</si>
  <si>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</si>
  <si>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</si>
  <si>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</si>
  <si>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</si>
  <si>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</si>
  <si>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</si>
  <si>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</si>
  <si>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</si>
  <si>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</si>
  <si>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</si>
  <si>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</si>
  <si>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</si>
  <si>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</si>
  <si>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</si>
  <si>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</si>
  <si>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</si>
  <si>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</si>
  <si>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</si>
  <si>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</si>
  <si>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</si>
  <si>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</si>
  <si>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</si>
  <si>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</si>
  <si>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</si>
  <si>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</si>
  <si>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</si>
  <si>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</si>
  <si>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</si>
  <si>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</si>
  <si>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</si>
  <si>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</si>
  <si>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</si>
  <si>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</si>
  <si>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</si>
  <si>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</si>
  <si>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</si>
  <si>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</si>
  <si>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</si>
  <si>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</si>
  <si>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</si>
  <si>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</si>
  <si>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</si>
  <si>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</si>
  <si>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</si>
  <si>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</si>
  <si>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</si>
  <si>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</si>
  <si>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</si>
  <si>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</si>
  <si>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</si>
  <si>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</si>
  <si>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</si>
  <si>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</si>
  <si>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</si>
  <si>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</si>
  <si>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</si>
  <si>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</si>
  <si>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</si>
  <si>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</si>
  <si>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</si>
  <si>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</si>
  <si>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</si>
  <si>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</si>
  <si>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</si>
  <si>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</si>
  <si>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</si>
  <si>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</si>
  <si>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</si>
  <si>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</si>
  <si>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</si>
  <si>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</si>
  <si>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</si>
  <si>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</si>
  <si>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</si>
  <si>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</si>
  <si>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</si>
  <si>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</si>
  <si>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</si>
  <si>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</si>
  <si>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</si>
  <si>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</si>
  <si>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</si>
  <si>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</si>
  <si>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</si>
  <si>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</si>
  <si>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</si>
  <si>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</si>
  <si>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</si>
  <si>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</si>
  <si>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</si>
  <si>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</si>
  <si>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</si>
  <si>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</si>
  <si>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</si>
  <si>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</si>
  <si>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</si>
  <si>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</si>
  <si>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</si>
  <si>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</si>
  <si>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</si>
  <si>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</si>
  <si>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</si>
  <si>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</si>
  <si>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</si>
  <si>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</si>
  <si>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</si>
  <si>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</si>
  <si>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</si>
  <si>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</si>
  <si>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</si>
  <si>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</si>
  <si>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</si>
  <si>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</si>
  <si>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</si>
  <si>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</si>
  <si>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</si>
  <si>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</si>
  <si>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</si>
  <si>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</si>
  <si>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</si>
  <si>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</si>
  <si>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</si>
  <si>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</si>
  <si>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</si>
  <si>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</si>
  <si>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</si>
  <si>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</si>
  <si>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</si>
  <si>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</si>
  <si>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</si>
  <si>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</si>
  <si>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</si>
  <si>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</si>
  <si>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</si>
  <si>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</si>
  <si>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</si>
  <si>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</si>
  <si>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</si>
  <si>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</si>
  <si>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</si>
  <si>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</si>
  <si>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</si>
  <si>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</si>
  <si>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</si>
  <si>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</si>
  <si>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</si>
  <si>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</si>
  <si>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</si>
  <si>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</si>
  <si>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</si>
  <si>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</si>
  <si>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</si>
  <si>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</si>
  <si>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</si>
  <si>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</si>
  <si>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</si>
  <si>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</si>
  <si>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</si>
  <si>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</si>
  <si>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</si>
  <si>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</si>
  <si>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</si>
  <si>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</si>
  <si>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</si>
  <si>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</si>
  <si>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</si>
  <si>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</si>
  <si>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</si>
  <si>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</si>
  <si>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</si>
  <si>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</si>
  <si>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</si>
  <si>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</si>
  <si>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</si>
  <si>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</si>
  <si>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</si>
  <si>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</si>
  <si>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</si>
  <si>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</si>
  <si>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</si>
  <si>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</si>
  <si>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</si>
  <si>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</si>
  <si>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</si>
  <si>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</si>
  <si>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</si>
  <si>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</si>
  <si>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</si>
  <si>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</si>
  <si>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</si>
  <si>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</si>
  <si>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</si>
  <si>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</si>
  <si>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</si>
  <si>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</si>
  <si>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</si>
  <si>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</si>
  <si>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</si>
  <si>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</si>
  <si>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</si>
  <si>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</si>
  <si>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</si>
  <si>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</si>
  <si>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</si>
  <si>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</si>
  <si>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</si>
  <si>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</si>
  <si>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</si>
  <si>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</si>
  <si>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</si>
  <si>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</si>
  <si>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</si>
  <si>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</si>
  <si>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</si>
  <si>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</si>
  <si>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</si>
  <si>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</si>
  <si>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</si>
  <si>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</si>
  <si>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</si>
  <si>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</si>
  <si>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</si>
  <si>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</si>
  <si>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</si>
  <si>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</si>
  <si>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</si>
  <si>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</si>
  <si>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</si>
  <si>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</si>
  <si>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</si>
  <si>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</si>
  <si>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</si>
  <si>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</si>
  <si>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</si>
  <si>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</si>
  <si>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</si>
  <si>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</si>
  <si>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</si>
  <si>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</si>
  <si>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</si>
  <si>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</si>
  <si>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</si>
  <si>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</si>
  <si>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</si>
  <si>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</si>
  <si>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</si>
  <si>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</si>
  <si>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</si>
  <si>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</si>
  <si>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</si>
  <si>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</si>
  <si>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</si>
  <si>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</si>
  <si>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</si>
  <si>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</si>
  <si>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</si>
  <si>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</si>
  <si>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</si>
  <si>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</si>
  <si>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</si>
  <si>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</si>
  <si>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</si>
  <si>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</si>
  <si>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</si>
  <si>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</si>
  <si>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</si>
  <si>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</si>
  <si>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</si>
  <si>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</si>
  <si>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</si>
  <si>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</si>
  <si>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</si>
  <si>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</si>
  <si>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</si>
  <si>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</si>
  <si>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</si>
  <si>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</si>
  <si>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</si>
  <si>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</si>
  <si>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</si>
  <si>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</si>
  <si>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</si>
  <si>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</si>
  <si>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</si>
  <si>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</si>
  <si>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</si>
  <si>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</si>
  <si>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</si>
  <si>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</si>
  <si>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</si>
  <si>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</si>
  <si>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</si>
  <si>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</si>
  <si>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</si>
  <si>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</si>
  <si>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</si>
  <si>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</si>
  <si>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</si>
  <si>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</si>
  <si>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</si>
  <si>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</si>
  <si>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</si>
  <si>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</si>
  <si>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</si>
  <si>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</si>
  <si>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</si>
  <si>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</si>
  <si>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</si>
  <si>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</si>
  <si>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</si>
  <si>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</si>
  <si>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</si>
  <si>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</si>
  <si>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</si>
  <si>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</si>
  <si>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</si>
  <si>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</si>
  <si>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</si>
  <si>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</si>
  <si>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</si>
  <si>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</si>
  <si>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</si>
  <si>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</si>
  <si>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</si>
  <si>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</si>
  <si>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</si>
  <si>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</si>
  <si>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</si>
  <si>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</si>
  <si>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</si>
  <si>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</si>
  <si>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</si>
  <si>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</si>
  <si>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</si>
  <si>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</si>
  <si>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</si>
  <si>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</si>
  <si>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</si>
  <si>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</si>
  <si>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</si>
  <si>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</si>
  <si>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</si>
  <si>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</si>
  <si>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</si>
  <si>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</si>
  <si>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</si>
  <si>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</si>
  <si>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</si>
  <si>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</si>
  <si>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</si>
  <si>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</si>
  <si>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</si>
  <si>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</si>
  <si>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</si>
  <si>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</si>
  <si>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</si>
  <si>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</si>
  <si>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</si>
  <si>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</si>
  <si>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</si>
  <si>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</si>
  <si>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</si>
  <si>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</si>
  <si>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</si>
  <si>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</si>
  <si>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</si>
  <si>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</si>
  <si>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</si>
  <si>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</si>
  <si>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</si>
  <si>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</si>
  <si>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</si>
  <si>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</si>
  <si>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</si>
  <si>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</si>
  <si>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</si>
  <si>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</si>
  <si>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</si>
  <si>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</si>
  <si>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</si>
  <si>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</si>
  <si>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</si>
  <si>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</si>
  <si>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</si>
  <si>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</si>
  <si>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</si>
  <si>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</si>
  <si>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</si>
  <si>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</si>
  <si>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</si>
  <si>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</si>
  <si>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</si>
  <si>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</si>
  <si>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</si>
  <si>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</si>
  <si>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</si>
  <si>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</si>
  <si>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</si>
  <si>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</si>
  <si>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</si>
  <si>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</si>
  <si>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</si>
  <si>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</si>
  <si>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</si>
  <si>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</si>
  <si>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</si>
  <si>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</si>
  <si>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</si>
  <si>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</si>
  <si>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</si>
  <si>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</si>
  <si>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</si>
  <si>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</si>
  <si>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</si>
  <si>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</si>
  <si>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</si>
  <si>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</si>
  <si>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</si>
  <si>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</si>
  <si>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</si>
  <si>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</si>
  <si>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</si>
  <si>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</si>
  <si>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</si>
  <si>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</si>
  <si>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</si>
  <si>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</si>
  <si>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</si>
  <si>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</si>
  <si>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</si>
  <si>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</si>
  <si>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</si>
  <si>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</si>
  <si>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</si>
  <si>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</si>
  <si>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</si>
  <si>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</si>
  <si>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</si>
  <si>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</si>
  <si>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</si>
  <si>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</si>
  <si>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</si>
  <si>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</si>
  <si>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</si>
  <si>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</si>
  <si>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</si>
  <si>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</si>
  <si>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</si>
  <si>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</si>
  <si>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</si>
  <si>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</si>
  <si>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</si>
  <si>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</si>
  <si>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</si>
  <si>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</si>
  <si>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</si>
  <si>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</si>
  <si>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</si>
  <si>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</si>
  <si>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</si>
  <si>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</si>
  <si>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</si>
  <si>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</si>
  <si>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</si>
  <si>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</si>
  <si>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</si>
  <si>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</si>
  <si>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</si>
  <si>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</si>
  <si>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</si>
  <si>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</si>
  <si>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</si>
  <si>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</si>
  <si>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</si>
  <si>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</si>
  <si>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</si>
  <si>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</si>
  <si>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</si>
  <si>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</si>
  <si>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</si>
  <si>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</si>
  <si>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</si>
  <si>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</si>
  <si>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</si>
  <si>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</si>
  <si>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</si>
  <si>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</si>
  <si>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</si>
  <si>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</si>
  <si>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</si>
  <si>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</si>
  <si>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</si>
  <si>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</si>
  <si>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</si>
  <si>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</si>
  <si>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</si>
  <si>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</si>
  <si>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</si>
  <si>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</si>
  <si>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</si>
  <si>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</si>
  <si>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</si>
  <si>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</si>
  <si>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</si>
  <si>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</si>
  <si>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</si>
  <si>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</si>
  <si>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</si>
  <si>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</si>
  <si>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</si>
  <si>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</si>
  <si>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</si>
  <si>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</si>
  <si>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</si>
  <si>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</si>
  <si>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</si>
  <si>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</si>
  <si>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</si>
  <si>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</si>
  <si>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</si>
  <si>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</si>
  <si>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</si>
  <si>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</si>
  <si>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</si>
  <si>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</si>
  <si>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</si>
  <si>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</si>
  <si>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</si>
  <si>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</si>
  <si>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</si>
  <si>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</si>
  <si>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</si>
  <si>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</si>
  <si>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</si>
  <si>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</si>
  <si>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</si>
  <si>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</si>
  <si>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</si>
  <si>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</si>
  <si>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</si>
  <si>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</si>
  <si>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</si>
  <si>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</si>
  <si>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</si>
  <si>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</si>
  <si>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</si>
  <si>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</si>
  <si>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</si>
  <si>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</si>
  <si>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</si>
  <si>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</si>
  <si>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</si>
  <si>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</si>
  <si>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</si>
  <si>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</si>
  <si>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</si>
  <si>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</si>
  <si>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</si>
  <si>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</si>
  <si>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</si>
  <si>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</si>
  <si>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</si>
  <si>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</si>
  <si>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</si>
  <si>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</si>
  <si>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</si>
  <si>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</si>
  <si>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</si>
  <si>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</si>
  <si>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</si>
  <si>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</si>
  <si>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</si>
  <si>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</si>
  <si>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</si>
  <si>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</si>
  <si>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</si>
  <si>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</si>
  <si>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</si>
  <si>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</si>
  <si>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</si>
  <si>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</si>
  <si>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</si>
  <si>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</si>
  <si>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</si>
  <si>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</si>
  <si>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</si>
  <si>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</si>
  <si>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</si>
  <si>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</si>
  <si>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</si>
  <si>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</si>
  <si>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</si>
  <si>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</si>
  <si>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</si>
  <si>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</si>
  <si>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</si>
  <si>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</si>
  <si>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</si>
  <si>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</si>
  <si>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</si>
  <si>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</si>
  <si>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</si>
  <si>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</si>
  <si>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</si>
  <si>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</si>
  <si>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</si>
  <si>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</si>
  <si>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</si>
  <si>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</si>
  <si>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</si>
  <si>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</si>
  <si>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</si>
  <si>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</si>
  <si>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</si>
  <si>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</si>
  <si>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</si>
  <si>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</si>
  <si>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</si>
  <si>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</si>
  <si>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</si>
  <si>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</si>
  <si>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</si>
  <si>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</si>
  <si>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</si>
  <si>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</si>
  <si>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</si>
  <si>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</si>
  <si>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</si>
  <si>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</si>
  <si>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</si>
  <si>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</si>
  <si>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</si>
  <si>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</si>
  <si>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</si>
  <si>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</si>
  <si>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</si>
  <si>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</si>
  <si>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</si>
  <si>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</si>
  <si>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</si>
  <si>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</si>
  <si>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</si>
  <si>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</si>
  <si>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</si>
  <si>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</si>
  <si>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</si>
  <si>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</si>
  <si>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</si>
  <si>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</si>
  <si>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</si>
  <si>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</si>
  <si>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</si>
  <si>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</si>
  <si>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</si>
  <si>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</si>
  <si>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</si>
  <si>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</si>
  <si>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</si>
  <si>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</si>
  <si>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</si>
  <si>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</si>
  <si>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</si>
  <si>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</si>
  <si>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</si>
  <si>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</si>
  <si>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</si>
  <si>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</si>
  <si>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</si>
  <si>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</si>
  <si>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</si>
  <si>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</si>
  <si>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</si>
  <si>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</si>
  <si>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</si>
  <si>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</si>
  <si>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</si>
  <si>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</si>
  <si>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</si>
  <si>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</si>
  <si>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</si>
  <si>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</si>
  <si>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</si>
  <si>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</si>
  <si>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</si>
  <si>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</si>
  <si>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</si>
  <si>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</si>
  <si>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</si>
  <si>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</si>
  <si>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</si>
  <si>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</si>
  <si>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</si>
  <si>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</si>
  <si>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</si>
  <si>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</si>
  <si>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</si>
  <si>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</si>
  <si>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</si>
  <si>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</si>
  <si>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</si>
  <si>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</si>
  <si>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</si>
  <si>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</si>
  <si>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</si>
  <si>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</si>
  <si>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</si>
  <si>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</si>
  <si>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</si>
  <si>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</si>
  <si>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</si>
  <si>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</si>
  <si>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</si>
  <si>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</si>
  <si>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</si>
  <si>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</si>
  <si>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</si>
  <si>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</si>
  <si>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</si>
  <si>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</si>
  <si>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</si>
  <si>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</si>
  <si>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</si>
  <si>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</si>
  <si>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</si>
  <si>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</si>
  <si>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</si>
  <si>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</si>
  <si>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</si>
  <si>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</si>
  <si>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</si>
  <si>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</si>
  <si>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</si>
  <si>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</si>
  <si>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</si>
  <si>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</si>
  <si>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</si>
  <si>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</si>
  <si>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</si>
  <si>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</si>
  <si>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</si>
  <si>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</si>
  <si>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</si>
  <si>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</si>
  <si>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</si>
  <si>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</si>
  <si>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</si>
  <si>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</si>
  <si>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</si>
  <si>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</si>
  <si>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</si>
  <si>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</si>
  <si>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</si>
  <si>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</si>
  <si>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</si>
  <si>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</si>
  <si>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</si>
  <si>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</si>
  <si>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</si>
  <si>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</si>
  <si>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</si>
  <si>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</si>
  <si>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</si>
  <si>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</si>
  <si>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</si>
  <si>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</si>
  <si>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</si>
  <si>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</si>
  <si>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</si>
  <si>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</si>
  <si>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</si>
  <si>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</si>
  <si>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</si>
  <si>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</si>
  <si>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</si>
  <si>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</si>
  <si>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</si>
  <si>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</si>
  <si>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</si>
  <si>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</si>
  <si>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</si>
  <si>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</si>
  <si>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</si>
  <si>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</si>
  <si>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</si>
  <si>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</si>
  <si>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</si>
  <si>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</si>
  <si>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</si>
  <si>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</si>
  <si>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</si>
  <si>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</si>
  <si>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</si>
  <si>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</si>
  <si>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</si>
  <si>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</si>
  <si>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</si>
  <si>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</si>
  <si>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</si>
  <si>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</si>
  <si>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</si>
  <si>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</si>
  <si>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</si>
  <si>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</si>
  <si>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</si>
  <si>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</si>
  <si>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</si>
  <si>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</si>
  <si>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</si>
  <si>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</si>
  <si>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</si>
  <si>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</si>
  <si>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</si>
  <si>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</si>
  <si>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</si>
  <si>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</si>
  <si>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</si>
  <si>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</si>
  <si>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</si>
  <si>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</si>
  <si>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</si>
  <si>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</si>
  <si>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</si>
  <si>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</si>
  <si>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</si>
  <si>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</si>
  <si>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</si>
  <si>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</si>
  <si>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</si>
  <si>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</si>
  <si>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</si>
  <si>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</si>
  <si>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</si>
  <si>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</si>
  <si>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</si>
  <si>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</si>
  <si>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</si>
  <si>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</si>
  <si>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</si>
  <si>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</si>
  <si>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</si>
  <si>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</si>
  <si>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</si>
  <si>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</si>
  <si>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</si>
  <si>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</si>
  <si>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</si>
  <si>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</si>
  <si>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</si>
  <si>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</si>
  <si>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</si>
  <si>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</si>
  <si>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</si>
  <si>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</si>
  <si>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</si>
  <si>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</si>
  <si>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</si>
  <si>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</si>
  <si>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</si>
  <si>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</si>
  <si>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</si>
  <si>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</si>
  <si>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</si>
  <si>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</si>
  <si>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</si>
  <si>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</si>
  <si>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</si>
  <si>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</si>
  <si>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</si>
  <si>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</si>
  <si>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</si>
  <si>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</si>
  <si>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</si>
  <si>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</si>
  <si>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</si>
  <si>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</si>
  <si>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</si>
  <si>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</si>
  <si>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</si>
  <si>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</si>
  <si>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</si>
  <si>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</si>
  <si>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</si>
  <si>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</si>
  <si>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</si>
  <si>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</si>
  <si>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Minimum</t>
  </si>
  <si>
    <t>Number of backers</t>
  </si>
  <si>
    <t>Mean</t>
  </si>
  <si>
    <t>Median</t>
  </si>
  <si>
    <t>Maximum</t>
  </si>
  <si>
    <t>Variance</t>
  </si>
  <si>
    <t>Standard Deviation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</si>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</sst>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0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2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  <xf numFmtId="0" fontId="1" fillId="0" borderId="0" xfId="0" applyFont="1"/>
    <xf numFmtId="0" fontId="0" fillId="2" borderId="0" xfId="0" applyFill="1"/>
    <xf numFmtId="0" fontId="1" fillId="2" borderId="0" xfId="0" applyFont="1" applyFill="1"/>
    <xf numFmtId="1" fontId="0" fillId="2" borderId="0" xfId="0" applyNumberFormat="1" applyFill="1"/>
  </cellXfs>
  <cellStyles count="3">
    <cellStyle name="Comma" xfId="1" builtinId="3"/>
    <cellStyle name="Normal" xfId="0" builtinId="0"/>
    <cellStyle name="Percent" xfId="2" builtinId="5"/>
  </cellStyles>
  <dxfs count="23"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fgColor auto="1"/>
          <bgColor rgb="FFFF7B6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fgColor auto="1"/>
          <bgColor rgb="FFFF7B6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fgColor auto="1"/>
          <bgColor rgb="FFFF7B6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fgColor auto="1"/>
          <bgColor rgb="FFFF7B6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70" formatCode="m/d/yyyy;@"/>
    </dxf>
    <dxf>
      <numFmt numFmtId="170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7B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[StarterBook.xlsx]Category!Category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1-814C-952F-DA0AD492780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FE1-814C-952F-DA0AD492780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FE1-814C-952F-DA0AD492780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FE1-814C-952F-DA0AD4927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551023"/>
        <c:axId val="756880639"/>
      </c:barChart>
      <c:catAx>
        <c:axId val="65255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880639"/>
        <c:crosses val="autoZero"/>
        <c:auto val="1"/>
        <c:lblAlgn val="ctr"/>
        <c:lblOffset val="100"/>
        <c:noMultiLvlLbl val="0"/>
      </c:catAx>
      <c:valAx>
        <c:axId val="75688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5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[StarterBook.xlsx]Sub-Category!Sub-Category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E-4949-A847-700710BD440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EE-4949-A847-700710BD440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EE-4949-A847-700710BD440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5EE-4949-A847-700710BD4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257391"/>
        <c:axId val="289260607"/>
      </c:barChart>
      <c:catAx>
        <c:axId val="64025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260607"/>
        <c:crosses val="autoZero"/>
        <c:auto val="1"/>
        <c:lblAlgn val="ctr"/>
        <c:lblOffset val="100"/>
        <c:noMultiLvlLbl val="0"/>
      </c:catAx>
      <c:valAx>
        <c:axId val="28926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5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[StarterBook.xlsx]Date!Date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5-9E4E-A087-C3C4AB71B0A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5-9E4E-A087-C3C4AB71B0AF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A5-9E4E-A087-C3C4AB71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273519"/>
        <c:axId val="288524463"/>
      </c:lineChart>
      <c:catAx>
        <c:axId val="31727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524463"/>
        <c:crosses val="autoZero"/>
        <c:auto val="1"/>
        <c:lblAlgn val="ctr"/>
        <c:lblOffset val="100"/>
        <c:noMultiLvlLbl val="0"/>
      </c:catAx>
      <c:valAx>
        <c:axId val="28852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7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3-3749-95BD-39396F11CC8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03-3749-95BD-39396F11CC8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03-3749-95BD-39396F11C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075279"/>
        <c:axId val="341213343"/>
      </c:lineChart>
      <c:catAx>
        <c:axId val="34107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13343"/>
        <c:crosses val="autoZero"/>
        <c:auto val="1"/>
        <c:lblAlgn val="ctr"/>
        <c:lblOffset val="100"/>
        <c:noMultiLvlLbl val="0"/>
      </c:catAx>
      <c:valAx>
        <c:axId val="3412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7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0</xdr:rowOff>
    </xdr:from>
    <xdr:to>
      <xdr:col>16</xdr:col>
      <xdr:colOff>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B7D21-5705-0244-8E3B-274EA990A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158750</xdr:rowOff>
    </xdr:from>
    <xdr:to>
      <xdr:col>13</xdr:col>
      <xdr:colOff>965200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2C180-6C16-C545-B1BA-8E3825483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107950</xdr:rowOff>
    </xdr:from>
    <xdr:to>
      <xdr:col>16</xdr:col>
      <xdr:colOff>241300</xdr:colOff>
      <xdr:row>26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800F2C-C24C-8149-9ECD-DF7AEB4EF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15</xdr:row>
      <xdr:rowOff>120650</xdr:rowOff>
    </xdr:from>
    <xdr:to>
      <xdr:col>7</xdr:col>
      <xdr:colOff>431800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51C996-A678-8744-A86F-295C694F0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on Phowborom" refreshedDate="44281.501004513892" createdVersion="7" refreshedVersion="7" minRefreshableVersion="3" recordCount="4114" xr:uid="{4D0C3524-ABD2-E040-A2CA-CAA14CE210B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on Phowborom" refreshedDate="44281.524983796298" createdVersion="7" refreshedVersion="7" minRefreshableVersion="3" recordCount="4114" xr:uid="{287D85BA-6F27-FF4B-A2E0-B23E7CAA407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9B1AE-B9FA-4040-A964-16B6A457FE8C}" name="Category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2D234-EAB7-B246-B501-5732A64A0882}" name="Sub-Category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30E6F-C6A0-4742-848C-17D30B7AFA14}" name="Date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CBFCB5-2334-374D-89E0-A3BF3D801C1A}" name="Table1" displayName="Table1" ref="A1:T4115" totalsRowShown="0" headerRowDxfId="16">
  <autoFilter ref="A1:T4115" xr:uid="{132DAC6F-E6E6-8240-A1E6-52C1A89A8F10}">
    <filterColumn colId="5">
      <filters>
        <filter val="canceled"/>
      </filters>
    </filterColumn>
  </autoFilter>
  <sortState xmlns:xlrd2="http://schemas.microsoft.com/office/spreadsheetml/2017/richdata2" ref="A122:T4115">
    <sortCondition descending="1" ref="F1:F4115"/>
  </sortState>
  <tableColumns count="20">
    <tableColumn id="1" xr3:uid="{624041B9-EB32-9548-9C62-835A28DE73E0}" name="id"/>
    <tableColumn id="2" xr3:uid="{353D8A0F-C9EC-8B48-83C7-BCEBF3F3A07A}" name="name" dataDxfId="22"/>
    <tableColumn id="3" xr3:uid="{33C1AFD6-99F6-3949-8DD1-C8FC072AC1CF}" name="blurb" dataDxfId="21"/>
    <tableColumn id="4" xr3:uid="{708B7D47-99A3-6342-9C6F-E09191B961DC}" name="goal"/>
    <tableColumn id="5" xr3:uid="{3352FDF7-735E-5748-BC41-EBD83049F28E}" name="pledged"/>
    <tableColumn id="6" xr3:uid="{07677032-A38B-384D-AC96-1F9F5D689922}" name="state"/>
    <tableColumn id="7" xr3:uid="{A7F5D102-8B2C-A94F-BAE7-02EAC17F5E87}" name="country"/>
    <tableColumn id="8" xr3:uid="{2F67FCDE-1873-C34E-8C80-789B80C88CFA}" name="currency"/>
    <tableColumn id="9" xr3:uid="{25A9DEA9-48BB-3F49-9BC5-24562CF1CECB}" name="deadline"/>
    <tableColumn id="10" xr3:uid="{75FF11C6-EDF0-3C4C-8DF3-7DAAD35BC009}" name="launched_at"/>
    <tableColumn id="11" xr3:uid="{55B63560-9127-C14C-9DD4-C257BED17C1F}" name="staff_pick"/>
    <tableColumn id="12" xr3:uid="{55D42DC8-B8F9-6A43-A90C-E66C7E9542A6}" name="backers_count"/>
    <tableColumn id="13" xr3:uid="{A1FC0B51-BEAB-3040-801F-627C2F8ACDA8}" name="spotlight"/>
    <tableColumn id="14" xr3:uid="{94C46AA3-8B25-DF40-837A-D4FF863055E1}" name="Category and Sub-Category"/>
    <tableColumn id="15" xr3:uid="{15C26914-1229-8541-9DB8-FFE5B669AECE}" name="Percent Funded" dataDxfId="20" dataCellStyle="Percent">
      <calculatedColumnFormula>E2/D2*100</calculatedColumnFormula>
    </tableColumn>
    <tableColumn id="16" xr3:uid="{133F929A-1BD7-DE4A-9D4D-0D66692F4810}" name="Average Donation" dataDxfId="19" dataCellStyle="Comma">
      <calculatedColumnFormula>E2/L2</calculatedColumnFormula>
    </tableColumn>
    <tableColumn id="17" xr3:uid="{B5976968-AE2A-FF43-B425-CE8313126A81}" name="Category"/>
    <tableColumn id="18" xr3:uid="{487A6F92-614C-624B-B264-219AD63E184D}" name="Sub-Category"/>
    <tableColumn id="19" xr3:uid="{DB8F9231-5BA7-A64F-ACDF-33258E5BFAF7}" name="Date Created Conversion" dataDxfId="18">
      <calculatedColumnFormula>(((J2/60)/60)/24)+DATE(1970,1,1)</calculatedColumnFormula>
    </tableColumn>
    <tableColumn id="20" xr3:uid="{2E58FA53-7785-3C4F-82BE-F67618AEE068}" name="Date Ended Conversion" dataDxfId="17">
      <calculatedColumnFormula>(((I2/60)/60)/24)+DATE(1970,1,1)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10" zoomScale="97" zoomScaleNormal="97" workbookViewId="0">
      <selection activeCell="K4115" sqref="K4115"/>
    </sheetView>
  </sheetViews>
  <sheetFormatPr baseColWidth="10" defaultColWidth="8.83203125" defaultRowHeight="15" x14ac:dyDescent="0.2"/>
  <cols>
    <col min="1" max="1" width="8.5" customWidth="1"/>
    <col min="2" max="2" width="17.83203125" style="3" customWidth="1"/>
    <col min="3" max="3" width="14.5" style="3" customWidth="1"/>
    <col min="4" max="4" width="11.6640625" customWidth="1"/>
    <col min="5" max="6" width="10" customWidth="1"/>
    <col min="7" max="7" width="9.6640625" customWidth="1"/>
    <col min="8" max="8" width="10.5" customWidth="1"/>
    <col min="9" max="9" width="13" customWidth="1"/>
    <col min="10" max="10" width="14.1640625" customWidth="1"/>
    <col min="11" max="11" width="10.83203125" customWidth="1"/>
    <col min="12" max="12" width="15" customWidth="1"/>
    <col min="13" max="13" width="10.5" customWidth="1"/>
    <col min="14" max="14" width="24.5" customWidth="1"/>
    <col min="15" max="15" width="16.1640625" customWidth="1"/>
    <col min="16" max="16" width="17.6640625" customWidth="1"/>
    <col min="17" max="17" width="10.5" customWidth="1"/>
    <col min="18" max="18" width="14" customWidth="1"/>
    <col min="19" max="19" width="23.164062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>E3/L3</f>
        <v>185.48101265822785</v>
      </c>
      <c r="Q3" t="s">
        <v>8310</v>
      </c>
      <c r="R3" t="s">
        <v>8311</v>
      </c>
      <c r="S3" s="12">
        <f t="shared" ref="S3:T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>E4/L4</f>
        <v>15</v>
      </c>
      <c r="Q4" t="s">
        <v>8310</v>
      </c>
      <c r="R4" t="s">
        <v>8311</v>
      </c>
      <c r="S4" s="12">
        <f t="shared" si="1"/>
        <v>42405.702349537038</v>
      </c>
      <c r="T4" s="12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>E5/L5</f>
        <v>69.266666666666666</v>
      </c>
      <c r="Q5" t="s">
        <v>8310</v>
      </c>
      <c r="R5" t="s">
        <v>8311</v>
      </c>
      <c r="S5" s="12">
        <f t="shared" si="1"/>
        <v>41828.515127314815</v>
      </c>
      <c r="T5" s="12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>E6/L6</f>
        <v>190.55028169014085</v>
      </c>
      <c r="Q6" t="s">
        <v>8310</v>
      </c>
      <c r="R6" t="s">
        <v>8311</v>
      </c>
      <c r="S6" s="12">
        <f t="shared" si="1"/>
        <v>42327.834247685183</v>
      </c>
      <c r="T6" s="12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>E7/L7</f>
        <v>93.40425531914893</v>
      </c>
      <c r="Q7" t="s">
        <v>8310</v>
      </c>
      <c r="R7" t="s">
        <v>8311</v>
      </c>
      <c r="S7" s="12">
        <f t="shared" si="1"/>
        <v>42563.932951388888</v>
      </c>
      <c r="T7" s="12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>E8/L8</f>
        <v>146.87931034482759</v>
      </c>
      <c r="Q8" t="s">
        <v>8310</v>
      </c>
      <c r="R8" t="s">
        <v>8311</v>
      </c>
      <c r="S8" s="12">
        <f t="shared" si="1"/>
        <v>41794.072337962964</v>
      </c>
      <c r="T8" s="12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>E9/L9</f>
        <v>159.82456140350877</v>
      </c>
      <c r="Q9" t="s">
        <v>8310</v>
      </c>
      <c r="R9" t="s">
        <v>8311</v>
      </c>
      <c r="S9" s="12">
        <f t="shared" si="1"/>
        <v>42516.047071759262</v>
      </c>
      <c r="T9" s="12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>E10/L10</f>
        <v>291.79333333333335</v>
      </c>
      <c r="Q10" t="s">
        <v>8310</v>
      </c>
      <c r="R10" t="s">
        <v>8311</v>
      </c>
      <c r="S10" s="12">
        <f t="shared" si="1"/>
        <v>42468.94458333333</v>
      </c>
      <c r="T10" s="12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>E11/L11</f>
        <v>31.499500000000001</v>
      </c>
      <c r="Q11" t="s">
        <v>8310</v>
      </c>
      <c r="R11" t="s">
        <v>8311</v>
      </c>
      <c r="S11" s="12">
        <f t="shared" si="1"/>
        <v>42447.103518518517</v>
      </c>
      <c r="T11" s="12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>E12/L12</f>
        <v>158.68421052631578</v>
      </c>
      <c r="Q12" t="s">
        <v>8310</v>
      </c>
      <c r="R12" t="s">
        <v>8311</v>
      </c>
      <c r="S12" s="12">
        <f t="shared" si="1"/>
        <v>41780.068043981482</v>
      </c>
      <c r="T12" s="12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>E13/L13</f>
        <v>80.333333333333329</v>
      </c>
      <c r="Q13" t="s">
        <v>8310</v>
      </c>
      <c r="R13" t="s">
        <v>8311</v>
      </c>
      <c r="S13" s="12">
        <f t="shared" si="1"/>
        <v>42572.778495370367</v>
      </c>
      <c r="T13" s="12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>E14/L14</f>
        <v>59.961305925030231</v>
      </c>
      <c r="Q14" t="s">
        <v>8310</v>
      </c>
      <c r="R14" t="s">
        <v>8311</v>
      </c>
      <c r="S14" s="12">
        <f t="shared" si="1"/>
        <v>41791.713252314818</v>
      </c>
      <c r="T14" s="12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>E15/L15</f>
        <v>109.78431372549019</v>
      </c>
      <c r="Q15" t="s">
        <v>8310</v>
      </c>
      <c r="R15" t="s">
        <v>8311</v>
      </c>
      <c r="S15" s="12">
        <f t="shared" si="1"/>
        <v>42508.677187499998</v>
      </c>
      <c r="T15" s="12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>E16/L16</f>
        <v>147.70731707317074</v>
      </c>
      <c r="Q16" t="s">
        <v>8310</v>
      </c>
      <c r="R16" t="s">
        <v>8311</v>
      </c>
      <c r="S16" s="12">
        <f t="shared" si="1"/>
        <v>41808.02648148148</v>
      </c>
      <c r="T16" s="12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>E17/L17</f>
        <v>21.755102040816325</v>
      </c>
      <c r="Q17" t="s">
        <v>8310</v>
      </c>
      <c r="R17" t="s">
        <v>8311</v>
      </c>
      <c r="S17" s="12">
        <f t="shared" si="1"/>
        <v>42256.391875000001</v>
      </c>
      <c r="T17" s="12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>E18/L18</f>
        <v>171.84285714285716</v>
      </c>
      <c r="Q18" t="s">
        <v>8310</v>
      </c>
      <c r="R18" t="s">
        <v>8311</v>
      </c>
      <c r="S18" s="12">
        <f t="shared" si="1"/>
        <v>41760.796423611115</v>
      </c>
      <c r="T18" s="12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>E19/L19</f>
        <v>41.944444444444443</v>
      </c>
      <c r="Q19" t="s">
        <v>8310</v>
      </c>
      <c r="R19" t="s">
        <v>8311</v>
      </c>
      <c r="S19" s="12">
        <f t="shared" si="1"/>
        <v>41917.731736111113</v>
      </c>
      <c r="T19" s="12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>E20/L20</f>
        <v>93.264122807017543</v>
      </c>
      <c r="Q20" t="s">
        <v>8310</v>
      </c>
      <c r="R20" t="s">
        <v>8311</v>
      </c>
      <c r="S20" s="12">
        <f t="shared" si="1"/>
        <v>41869.542314814818</v>
      </c>
      <c r="T20" s="12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>E21/L21</f>
        <v>56.136363636363633</v>
      </c>
      <c r="Q21" t="s">
        <v>8310</v>
      </c>
      <c r="R21" t="s">
        <v>8311</v>
      </c>
      <c r="S21" s="12">
        <f t="shared" si="1"/>
        <v>42175.816365740742</v>
      </c>
      <c r="T21" s="12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>E22/L22</f>
        <v>80.16</v>
      </c>
      <c r="Q22" t="s">
        <v>8310</v>
      </c>
      <c r="R22" t="s">
        <v>8311</v>
      </c>
      <c r="S22" s="12">
        <f t="shared" si="1"/>
        <v>42200.758240740746</v>
      </c>
      <c r="T22" s="12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>E23/L23</f>
        <v>199.9009900990099</v>
      </c>
      <c r="Q23" t="s">
        <v>8310</v>
      </c>
      <c r="R23" t="s">
        <v>8311</v>
      </c>
      <c r="S23" s="12">
        <f t="shared" si="1"/>
        <v>41878.627187500002</v>
      </c>
      <c r="T23" s="12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>E24/L24</f>
        <v>51.25</v>
      </c>
      <c r="Q24" t="s">
        <v>8310</v>
      </c>
      <c r="R24" t="s">
        <v>8311</v>
      </c>
      <c r="S24" s="12">
        <f t="shared" si="1"/>
        <v>41989.91134259259</v>
      </c>
      <c r="T24" s="12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>E25/L25</f>
        <v>103.04347826086956</v>
      </c>
      <c r="Q25" t="s">
        <v>8310</v>
      </c>
      <c r="R25" t="s">
        <v>8311</v>
      </c>
      <c r="S25" s="12">
        <f t="shared" si="1"/>
        <v>42097.778946759259</v>
      </c>
      <c r="T25" s="12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>E26/L26</f>
        <v>66.346149825783982</v>
      </c>
      <c r="Q26" t="s">
        <v>8310</v>
      </c>
      <c r="R26" t="s">
        <v>8311</v>
      </c>
      <c r="S26" s="12">
        <f t="shared" si="1"/>
        <v>42229.820173611108</v>
      </c>
      <c r="T26" s="12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>E27/L27</f>
        <v>57.142857142857146</v>
      </c>
      <c r="Q27" t="s">
        <v>8310</v>
      </c>
      <c r="R27" t="s">
        <v>8311</v>
      </c>
      <c r="S27" s="12">
        <f t="shared" si="1"/>
        <v>42318.025011574078</v>
      </c>
      <c r="T27" s="12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>E28/L28</f>
        <v>102.10526315789474</v>
      </c>
      <c r="Q28" t="s">
        <v>8310</v>
      </c>
      <c r="R28" t="s">
        <v>8311</v>
      </c>
      <c r="S28" s="12">
        <f t="shared" si="1"/>
        <v>41828.515555555554</v>
      </c>
      <c r="T28" s="12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>E29/L29</f>
        <v>148.96666666666667</v>
      </c>
      <c r="Q29" t="s">
        <v>8310</v>
      </c>
      <c r="R29" t="s">
        <v>8311</v>
      </c>
      <c r="S29" s="12">
        <f t="shared" si="1"/>
        <v>41929.164733796293</v>
      </c>
      <c r="T29" s="12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>E30/L30</f>
        <v>169.6056338028169</v>
      </c>
      <c r="Q30" t="s">
        <v>8310</v>
      </c>
      <c r="R30" t="s">
        <v>8311</v>
      </c>
      <c r="S30" s="12">
        <f t="shared" si="1"/>
        <v>42324.96393518518</v>
      </c>
      <c r="T30" s="12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>E31/L31</f>
        <v>31.623931623931625</v>
      </c>
      <c r="Q31" t="s">
        <v>8310</v>
      </c>
      <c r="R31" t="s">
        <v>8311</v>
      </c>
      <c r="S31" s="12">
        <f t="shared" si="1"/>
        <v>41812.67324074074</v>
      </c>
      <c r="T31" s="12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>E32/L32</f>
        <v>76.45264150943396</v>
      </c>
      <c r="Q32" t="s">
        <v>8310</v>
      </c>
      <c r="R32" t="s">
        <v>8311</v>
      </c>
      <c r="S32" s="12">
        <f t="shared" si="1"/>
        <v>41842.292997685188</v>
      </c>
      <c r="T32" s="12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>E33/L33</f>
        <v>13</v>
      </c>
      <c r="Q33" t="s">
        <v>8310</v>
      </c>
      <c r="R33" t="s">
        <v>8311</v>
      </c>
      <c r="S33" s="12">
        <f t="shared" si="1"/>
        <v>42376.79206018518</v>
      </c>
      <c r="T33" s="12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>E34/L34</f>
        <v>320.44943820224717</v>
      </c>
      <c r="Q34" t="s">
        <v>8310</v>
      </c>
      <c r="R34" t="s">
        <v>8311</v>
      </c>
      <c r="S34" s="12">
        <f t="shared" si="1"/>
        <v>42461.627511574072</v>
      </c>
      <c r="T34" s="12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>E35/L35</f>
        <v>83.75</v>
      </c>
      <c r="Q35" t="s">
        <v>8310</v>
      </c>
      <c r="R35" t="s">
        <v>8311</v>
      </c>
      <c r="S35" s="12">
        <f t="shared" si="1"/>
        <v>42286.660891203705</v>
      </c>
      <c r="T35" s="12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>E36/L36</f>
        <v>49.882352941176471</v>
      </c>
      <c r="Q36" t="s">
        <v>8310</v>
      </c>
      <c r="R36" t="s">
        <v>8311</v>
      </c>
      <c r="S36" s="12">
        <f t="shared" si="1"/>
        <v>41841.321770833332</v>
      </c>
      <c r="T36" s="12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>E37/L37</f>
        <v>59.464285714285715</v>
      </c>
      <c r="Q37" t="s">
        <v>8310</v>
      </c>
      <c r="R37" t="s">
        <v>8311</v>
      </c>
      <c r="S37" s="12">
        <f t="shared" si="1"/>
        <v>42098.291828703703</v>
      </c>
      <c r="T37" s="12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>E38/L38</f>
        <v>193.84090909090909</v>
      </c>
      <c r="Q38" t="s">
        <v>8310</v>
      </c>
      <c r="R38" t="s">
        <v>8311</v>
      </c>
      <c r="S38" s="12">
        <f t="shared" si="1"/>
        <v>42068.307002314818</v>
      </c>
      <c r="T38" s="12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>E39/L39</f>
        <v>159.51383399209487</v>
      </c>
      <c r="Q39" t="s">
        <v>8310</v>
      </c>
      <c r="R39" t="s">
        <v>8311</v>
      </c>
      <c r="S39" s="12">
        <f t="shared" si="1"/>
        <v>42032.693043981482</v>
      </c>
      <c r="T39" s="12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>E40/L40</f>
        <v>41.68181818181818</v>
      </c>
      <c r="Q40" t="s">
        <v>8310</v>
      </c>
      <c r="R40" t="s">
        <v>8311</v>
      </c>
      <c r="S40" s="12">
        <f t="shared" si="1"/>
        <v>41375.057222222218</v>
      </c>
      <c r="T40" s="12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>E41/L41</f>
        <v>150.89861751152074</v>
      </c>
      <c r="Q41" t="s">
        <v>8310</v>
      </c>
      <c r="R41" t="s">
        <v>8311</v>
      </c>
      <c r="S41" s="12">
        <f t="shared" si="1"/>
        <v>41754.047083333331</v>
      </c>
      <c r="T41" s="12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>E42/L42</f>
        <v>126.6875</v>
      </c>
      <c r="Q42" t="s">
        <v>8310</v>
      </c>
      <c r="R42" t="s">
        <v>8311</v>
      </c>
      <c r="S42" s="12">
        <f t="shared" si="1"/>
        <v>41789.21398148148</v>
      </c>
      <c r="T42" s="12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>E43/L43</f>
        <v>105.26315789473684</v>
      </c>
      <c r="Q43" t="s">
        <v>8310</v>
      </c>
      <c r="R43" t="s">
        <v>8311</v>
      </c>
      <c r="S43" s="12">
        <f t="shared" si="1"/>
        <v>41887.568912037037</v>
      </c>
      <c r="T43" s="12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>E44/L44</f>
        <v>117.51479289940828</v>
      </c>
      <c r="Q44" t="s">
        <v>8310</v>
      </c>
      <c r="R44" t="s">
        <v>8311</v>
      </c>
      <c r="S44" s="12">
        <f t="shared" si="1"/>
        <v>41971.639189814814</v>
      </c>
      <c r="T44" s="12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>E45/L45</f>
        <v>117.36121673003802</v>
      </c>
      <c r="Q45" t="s">
        <v>8310</v>
      </c>
      <c r="R45" t="s">
        <v>8311</v>
      </c>
      <c r="S45" s="12">
        <f t="shared" si="1"/>
        <v>41802.790347222224</v>
      </c>
      <c r="T45" s="12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>E46/L46</f>
        <v>133.33333333333334</v>
      </c>
      <c r="Q46" t="s">
        <v>8310</v>
      </c>
      <c r="R46" t="s">
        <v>8311</v>
      </c>
      <c r="S46" s="12">
        <f t="shared" si="1"/>
        <v>41874.098807870374</v>
      </c>
      <c r="T46" s="12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>E47/L47</f>
        <v>98.360655737704917</v>
      </c>
      <c r="Q47" t="s">
        <v>8310</v>
      </c>
      <c r="R47" t="s">
        <v>8311</v>
      </c>
      <c r="S47" s="12">
        <f t="shared" si="1"/>
        <v>42457.623923611114</v>
      </c>
      <c r="T47" s="12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>E48/L48</f>
        <v>194.44444444444446</v>
      </c>
      <c r="Q48" t="s">
        <v>8310</v>
      </c>
      <c r="R48" t="s">
        <v>8311</v>
      </c>
      <c r="S48" s="12">
        <f t="shared" si="1"/>
        <v>42323.964976851858</v>
      </c>
      <c r="T48" s="12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>E49/L49</f>
        <v>76.865000000000009</v>
      </c>
      <c r="Q49" t="s">
        <v>8310</v>
      </c>
      <c r="R49" t="s">
        <v>8311</v>
      </c>
      <c r="S49" s="12">
        <f t="shared" si="1"/>
        <v>41932.819525462961</v>
      </c>
      <c r="T49" s="12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>E50/L50</f>
        <v>56.815789473684212</v>
      </c>
      <c r="Q50" t="s">
        <v>8310</v>
      </c>
      <c r="R50" t="s">
        <v>8311</v>
      </c>
      <c r="S50" s="12">
        <f t="shared" si="1"/>
        <v>42033.516898148147</v>
      </c>
      <c r="T50" s="12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>E51/L51</f>
        <v>137.93103448275863</v>
      </c>
      <c r="Q51" t="s">
        <v>8310</v>
      </c>
      <c r="R51" t="s">
        <v>8311</v>
      </c>
      <c r="S51" s="12">
        <f t="shared" si="1"/>
        <v>42271.176446759258</v>
      </c>
      <c r="T51" s="12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>E52/L52</f>
        <v>27.272727272727273</v>
      </c>
      <c r="Q52" t="s">
        <v>8310</v>
      </c>
      <c r="R52" t="s">
        <v>8311</v>
      </c>
      <c r="S52" s="12">
        <f t="shared" si="1"/>
        <v>41995.752986111111</v>
      </c>
      <c r="T52" s="12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>E53/L53</f>
        <v>118.33613445378151</v>
      </c>
      <c r="Q53" t="s">
        <v>8310</v>
      </c>
      <c r="R53" t="s">
        <v>8311</v>
      </c>
      <c r="S53" s="12">
        <f t="shared" si="1"/>
        <v>42196.928668981483</v>
      </c>
      <c r="T53" s="12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>E54/L54</f>
        <v>223.48076923076923</v>
      </c>
      <c r="Q54" t="s">
        <v>8310</v>
      </c>
      <c r="R54" t="s">
        <v>8311</v>
      </c>
      <c r="S54" s="12">
        <f t="shared" si="1"/>
        <v>41807.701921296299</v>
      </c>
      <c r="T54" s="12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>E55/L55</f>
        <v>28.111111111111111</v>
      </c>
      <c r="Q55" t="s">
        <v>8310</v>
      </c>
      <c r="R55" t="s">
        <v>8311</v>
      </c>
      <c r="S55" s="12">
        <f t="shared" si="1"/>
        <v>41719.549131944441</v>
      </c>
      <c r="T55" s="12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>E56/L56</f>
        <v>194.23076923076923</v>
      </c>
      <c r="Q56" t="s">
        <v>8310</v>
      </c>
      <c r="R56" t="s">
        <v>8311</v>
      </c>
      <c r="S56" s="12">
        <f t="shared" si="1"/>
        <v>42333.713206018518</v>
      </c>
      <c r="T56" s="12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>E57/L57</f>
        <v>128.95348837209303</v>
      </c>
      <c r="Q57" t="s">
        <v>8310</v>
      </c>
      <c r="R57" t="s">
        <v>8311</v>
      </c>
      <c r="S57" s="12">
        <f t="shared" si="1"/>
        <v>42496.968935185185</v>
      </c>
      <c r="T57" s="12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>E58/L58</f>
        <v>49.316091954022987</v>
      </c>
      <c r="Q58" t="s">
        <v>8310</v>
      </c>
      <c r="R58" t="s">
        <v>8311</v>
      </c>
      <c r="S58" s="12">
        <f t="shared" si="1"/>
        <v>42149.548888888887</v>
      </c>
      <c r="T58" s="12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>E59/L59</f>
        <v>221.52173913043478</v>
      </c>
      <c r="Q59" t="s">
        <v>8310</v>
      </c>
      <c r="R59" t="s">
        <v>8311</v>
      </c>
      <c r="S59" s="12">
        <f t="shared" si="1"/>
        <v>42089.83289351852</v>
      </c>
      <c r="T59" s="12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>E60/L60</f>
        <v>137.21333333333334</v>
      </c>
      <c r="Q60" t="s">
        <v>8310</v>
      </c>
      <c r="R60" t="s">
        <v>8311</v>
      </c>
      <c r="S60" s="12">
        <f t="shared" si="1"/>
        <v>41932.745046296295</v>
      </c>
      <c r="T60" s="12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>E61/L61</f>
        <v>606.82242424242418</v>
      </c>
      <c r="Q61" t="s">
        <v>8310</v>
      </c>
      <c r="R61" t="s">
        <v>8311</v>
      </c>
      <c r="S61" s="12">
        <f t="shared" si="1"/>
        <v>42230.23583333334</v>
      </c>
      <c r="T61" s="12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>E62/L62</f>
        <v>43.040092592592593</v>
      </c>
      <c r="Q62" t="s">
        <v>8310</v>
      </c>
      <c r="R62" t="s">
        <v>8312</v>
      </c>
      <c r="S62" s="12">
        <f t="shared" si="1"/>
        <v>41701.901817129627</v>
      </c>
      <c r="T62" s="12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>E63/L63</f>
        <v>322.39130434782606</v>
      </c>
      <c r="Q63" t="s">
        <v>8310</v>
      </c>
      <c r="R63" t="s">
        <v>8312</v>
      </c>
      <c r="S63" s="12">
        <f t="shared" si="1"/>
        <v>41409.814317129632</v>
      </c>
      <c r="T63" s="12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>E64/L64</f>
        <v>96.708333333333329</v>
      </c>
      <c r="Q64" t="s">
        <v>8310</v>
      </c>
      <c r="R64" t="s">
        <v>8312</v>
      </c>
      <c r="S64" s="12">
        <f t="shared" si="1"/>
        <v>41311.799513888887</v>
      </c>
      <c r="T64" s="12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>E65/L65</f>
        <v>35.474531249999998</v>
      </c>
      <c r="Q65" t="s">
        <v>8310</v>
      </c>
      <c r="R65" t="s">
        <v>8312</v>
      </c>
      <c r="S65" s="12">
        <f t="shared" si="1"/>
        <v>41612.912187499998</v>
      </c>
      <c r="T65" s="12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>E66/L66</f>
        <v>86.666666666666671</v>
      </c>
      <c r="Q66" t="s">
        <v>8310</v>
      </c>
      <c r="R66" t="s">
        <v>8312</v>
      </c>
      <c r="S66" s="12">
        <f t="shared" si="1"/>
        <v>41433.01829861111</v>
      </c>
      <c r="T66" s="12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3">E67/D67*100</f>
        <v>107.52857142857141</v>
      </c>
      <c r="P67" s="6">
        <f>E67/L67</f>
        <v>132.05263157894737</v>
      </c>
      <c r="Q67" t="s">
        <v>8310</v>
      </c>
      <c r="R67" t="s">
        <v>8312</v>
      </c>
      <c r="S67" s="12">
        <f t="shared" ref="S67:T130" si="4">(((J67/60)/60)/24)+DATE(1970,1,1)</f>
        <v>41835.821226851855</v>
      </c>
      <c r="T67" s="12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3"/>
        <v>118.6</v>
      </c>
      <c r="P68" s="6">
        <f>E68/L68</f>
        <v>91.230769230769226</v>
      </c>
      <c r="Q68" t="s">
        <v>8310</v>
      </c>
      <c r="R68" t="s">
        <v>8312</v>
      </c>
      <c r="S68" s="12">
        <f t="shared" si="4"/>
        <v>42539.849768518514</v>
      </c>
      <c r="T68" s="12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3"/>
        <v>116.25000000000001</v>
      </c>
      <c r="P69" s="6">
        <f>E69/L69</f>
        <v>116.25</v>
      </c>
      <c r="Q69" t="s">
        <v>8310</v>
      </c>
      <c r="R69" t="s">
        <v>8312</v>
      </c>
      <c r="S69" s="12">
        <f t="shared" si="4"/>
        <v>41075.583379629628</v>
      </c>
      <c r="T69" s="12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3"/>
        <v>127.16666666666667</v>
      </c>
      <c r="P70" s="6">
        <f>E70/L70</f>
        <v>21.194444444444443</v>
      </c>
      <c r="Q70" t="s">
        <v>8310</v>
      </c>
      <c r="R70" t="s">
        <v>8312</v>
      </c>
      <c r="S70" s="12">
        <f t="shared" si="4"/>
        <v>41663.569340277776</v>
      </c>
      <c r="T70" s="12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3"/>
        <v>110.9423</v>
      </c>
      <c r="P71" s="6">
        <f>E71/L71</f>
        <v>62.327134831460668</v>
      </c>
      <c r="Q71" t="s">
        <v>8310</v>
      </c>
      <c r="R71" t="s">
        <v>8312</v>
      </c>
      <c r="S71" s="12">
        <f t="shared" si="4"/>
        <v>40786.187789351854</v>
      </c>
      <c r="T71" s="12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3"/>
        <v>127.2</v>
      </c>
      <c r="P72" s="6">
        <f>E72/L72</f>
        <v>37.411764705882355</v>
      </c>
      <c r="Q72" t="s">
        <v>8310</v>
      </c>
      <c r="R72" t="s">
        <v>8312</v>
      </c>
      <c r="S72" s="12">
        <f t="shared" si="4"/>
        <v>40730.896354166667</v>
      </c>
      <c r="T72" s="12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3"/>
        <v>123.94444444444443</v>
      </c>
      <c r="P73" s="6">
        <f>E73/L73</f>
        <v>69.71875</v>
      </c>
      <c r="Q73" t="s">
        <v>8310</v>
      </c>
      <c r="R73" t="s">
        <v>8312</v>
      </c>
      <c r="S73" s="12">
        <f t="shared" si="4"/>
        <v>40997.271493055552</v>
      </c>
      <c r="T73" s="12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3"/>
        <v>108.40909090909091</v>
      </c>
      <c r="P74" s="6">
        <f>E74/L74</f>
        <v>58.170731707317074</v>
      </c>
      <c r="Q74" t="s">
        <v>8310</v>
      </c>
      <c r="R74" t="s">
        <v>8312</v>
      </c>
      <c r="S74" s="12">
        <f t="shared" si="4"/>
        <v>41208.010196759256</v>
      </c>
      <c r="T74" s="12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3"/>
        <v>100</v>
      </c>
      <c r="P75" s="6">
        <f>E75/L75</f>
        <v>50</v>
      </c>
      <c r="Q75" t="s">
        <v>8310</v>
      </c>
      <c r="R75" t="s">
        <v>8312</v>
      </c>
      <c r="S75" s="12">
        <f t="shared" si="4"/>
        <v>40587.75675925926</v>
      </c>
      <c r="T75" s="12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3"/>
        <v>112.93199999999999</v>
      </c>
      <c r="P76" s="6">
        <f>E76/L76</f>
        <v>19.471034482758618</v>
      </c>
      <c r="Q76" t="s">
        <v>8310</v>
      </c>
      <c r="R76" t="s">
        <v>8312</v>
      </c>
      <c r="S76" s="12">
        <f t="shared" si="4"/>
        <v>42360.487210648149</v>
      </c>
      <c r="T76" s="12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3"/>
        <v>115.42857142857143</v>
      </c>
      <c r="P77" s="6">
        <f>E77/L77</f>
        <v>85.957446808510639</v>
      </c>
      <c r="Q77" t="s">
        <v>8310</v>
      </c>
      <c r="R77" t="s">
        <v>8312</v>
      </c>
      <c r="S77" s="12">
        <f t="shared" si="4"/>
        <v>41357.209166666667</v>
      </c>
      <c r="T77" s="12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3"/>
        <v>153.33333333333334</v>
      </c>
      <c r="P78" s="6">
        <f>E78/L78</f>
        <v>30.666666666666668</v>
      </c>
      <c r="Q78" t="s">
        <v>8310</v>
      </c>
      <c r="R78" t="s">
        <v>8312</v>
      </c>
      <c r="S78" s="12">
        <f t="shared" si="4"/>
        <v>40844.691643518519</v>
      </c>
      <c r="T78" s="12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3"/>
        <v>392.5</v>
      </c>
      <c r="P79" s="6">
        <f>E79/L79</f>
        <v>60.384615384615387</v>
      </c>
      <c r="Q79" t="s">
        <v>8310</v>
      </c>
      <c r="R79" t="s">
        <v>8312</v>
      </c>
      <c r="S79" s="12">
        <f t="shared" si="4"/>
        <v>40997.144872685189</v>
      </c>
      <c r="T79" s="12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3"/>
        <v>2702</v>
      </c>
      <c r="P80" s="6">
        <f>E80/L80</f>
        <v>38.6</v>
      </c>
      <c r="Q80" t="s">
        <v>8310</v>
      </c>
      <c r="R80" t="s">
        <v>8312</v>
      </c>
      <c r="S80" s="12">
        <f t="shared" si="4"/>
        <v>42604.730567129634</v>
      </c>
      <c r="T80" s="12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3"/>
        <v>127</v>
      </c>
      <c r="P81" s="6">
        <f>E81/L81</f>
        <v>40.268292682926827</v>
      </c>
      <c r="Q81" t="s">
        <v>8310</v>
      </c>
      <c r="R81" t="s">
        <v>8312</v>
      </c>
      <c r="S81" s="12">
        <f t="shared" si="4"/>
        <v>41724.776539351849</v>
      </c>
      <c r="T81" s="12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3"/>
        <v>107.25</v>
      </c>
      <c r="P82" s="6">
        <f>E82/L82</f>
        <v>273.82978723404256</v>
      </c>
      <c r="Q82" t="s">
        <v>8310</v>
      </c>
      <c r="R82" t="s">
        <v>8312</v>
      </c>
      <c r="S82" s="12">
        <f t="shared" si="4"/>
        <v>41583.083981481483</v>
      </c>
      <c r="T82" s="12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3"/>
        <v>198</v>
      </c>
      <c r="P83" s="6">
        <f>E83/L83</f>
        <v>53.035714285714285</v>
      </c>
      <c r="Q83" t="s">
        <v>8310</v>
      </c>
      <c r="R83" t="s">
        <v>8312</v>
      </c>
      <c r="S83" s="12">
        <f t="shared" si="4"/>
        <v>41100.158877314818</v>
      </c>
      <c r="T83" s="12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3"/>
        <v>100.01249999999999</v>
      </c>
      <c r="P84" s="6">
        <f>E84/L84</f>
        <v>40.005000000000003</v>
      </c>
      <c r="Q84" t="s">
        <v>8310</v>
      </c>
      <c r="R84" t="s">
        <v>8312</v>
      </c>
      <c r="S84" s="12">
        <f t="shared" si="4"/>
        <v>40795.820150462961</v>
      </c>
      <c r="T84" s="12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3"/>
        <v>102.49999999999999</v>
      </c>
      <c r="P85" s="6">
        <f>E85/L85</f>
        <v>15.76923076923077</v>
      </c>
      <c r="Q85" t="s">
        <v>8310</v>
      </c>
      <c r="R85" t="s">
        <v>8312</v>
      </c>
      <c r="S85" s="12">
        <f t="shared" si="4"/>
        <v>42042.615613425922</v>
      </c>
      <c r="T85" s="12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3"/>
        <v>100</v>
      </c>
      <c r="P86" s="6">
        <f>E86/L86</f>
        <v>71.428571428571431</v>
      </c>
      <c r="Q86" t="s">
        <v>8310</v>
      </c>
      <c r="R86" t="s">
        <v>8312</v>
      </c>
      <c r="S86" s="12">
        <f t="shared" si="4"/>
        <v>40648.757939814815</v>
      </c>
      <c r="T86" s="12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3"/>
        <v>125.49999999999999</v>
      </c>
      <c r="P87" s="6">
        <f>E87/L87</f>
        <v>71.714285714285708</v>
      </c>
      <c r="Q87" t="s">
        <v>8310</v>
      </c>
      <c r="R87" t="s">
        <v>8312</v>
      </c>
      <c r="S87" s="12">
        <f t="shared" si="4"/>
        <v>40779.125428240739</v>
      </c>
      <c r="T87" s="12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3"/>
        <v>106.46666666666667</v>
      </c>
      <c r="P88" s="6">
        <f>E88/L88</f>
        <v>375.76470588235293</v>
      </c>
      <c r="Q88" t="s">
        <v>8310</v>
      </c>
      <c r="R88" t="s">
        <v>8312</v>
      </c>
      <c r="S88" s="12">
        <f t="shared" si="4"/>
        <v>42291.556076388893</v>
      </c>
      <c r="T88" s="12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3"/>
        <v>104.60000000000001</v>
      </c>
      <c r="P89" s="6">
        <f>E89/L89</f>
        <v>104.6</v>
      </c>
      <c r="Q89" t="s">
        <v>8310</v>
      </c>
      <c r="R89" t="s">
        <v>8312</v>
      </c>
      <c r="S89" s="12">
        <f t="shared" si="4"/>
        <v>40322.53938657407</v>
      </c>
      <c r="T89" s="12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3"/>
        <v>102.85714285714285</v>
      </c>
      <c r="P90" s="6">
        <f>E90/L90</f>
        <v>60</v>
      </c>
      <c r="Q90" t="s">
        <v>8310</v>
      </c>
      <c r="R90" t="s">
        <v>8312</v>
      </c>
      <c r="S90" s="12">
        <f t="shared" si="4"/>
        <v>41786.65892361111</v>
      </c>
      <c r="T90" s="12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3"/>
        <v>115.06666666666668</v>
      </c>
      <c r="P91" s="6">
        <f>E91/L91</f>
        <v>123.28571428571429</v>
      </c>
      <c r="Q91" t="s">
        <v>8310</v>
      </c>
      <c r="R91" t="s">
        <v>8312</v>
      </c>
      <c r="S91" s="12">
        <f t="shared" si="4"/>
        <v>41402.752222222225</v>
      </c>
      <c r="T91" s="12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3"/>
        <v>100.4</v>
      </c>
      <c r="P92" s="6">
        <f>E92/L92</f>
        <v>31.375</v>
      </c>
      <c r="Q92" t="s">
        <v>8310</v>
      </c>
      <c r="R92" t="s">
        <v>8312</v>
      </c>
      <c r="S92" s="12">
        <f t="shared" si="4"/>
        <v>40706.297442129631</v>
      </c>
      <c r="T92" s="12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3"/>
        <v>120</v>
      </c>
      <c r="P93" s="6">
        <f>E93/L93</f>
        <v>78.260869565217391</v>
      </c>
      <c r="Q93" t="s">
        <v>8310</v>
      </c>
      <c r="R93" t="s">
        <v>8312</v>
      </c>
      <c r="S93" s="12">
        <f t="shared" si="4"/>
        <v>40619.402361111112</v>
      </c>
      <c r="T93" s="12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3"/>
        <v>105.2</v>
      </c>
      <c r="P94" s="6">
        <f>E94/L94</f>
        <v>122.32558139534883</v>
      </c>
      <c r="Q94" t="s">
        <v>8310</v>
      </c>
      <c r="R94" t="s">
        <v>8312</v>
      </c>
      <c r="S94" s="12">
        <f t="shared" si="4"/>
        <v>42721.198877314819</v>
      </c>
      <c r="T94" s="12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3"/>
        <v>110.60000000000001</v>
      </c>
      <c r="P95" s="6">
        <f>E95/L95</f>
        <v>73.733333333333334</v>
      </c>
      <c r="Q95" t="s">
        <v>8310</v>
      </c>
      <c r="R95" t="s">
        <v>8312</v>
      </c>
      <c r="S95" s="12">
        <f t="shared" si="4"/>
        <v>41065.858067129629</v>
      </c>
      <c r="T95" s="12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3"/>
        <v>104</v>
      </c>
      <c r="P96" s="6">
        <f>E96/L96</f>
        <v>21.666666666666668</v>
      </c>
      <c r="Q96" t="s">
        <v>8310</v>
      </c>
      <c r="R96" t="s">
        <v>8312</v>
      </c>
      <c r="S96" s="12">
        <f t="shared" si="4"/>
        <v>41716.717847222222</v>
      </c>
      <c r="T96" s="12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3"/>
        <v>131.42857142857142</v>
      </c>
      <c r="P97" s="6">
        <f>E97/L97</f>
        <v>21.904761904761905</v>
      </c>
      <c r="Q97" t="s">
        <v>8310</v>
      </c>
      <c r="R97" t="s">
        <v>8312</v>
      </c>
      <c r="S97" s="12">
        <f t="shared" si="4"/>
        <v>40935.005104166667</v>
      </c>
      <c r="T97" s="12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3"/>
        <v>114.66666666666667</v>
      </c>
      <c r="P98" s="6">
        <f>E98/L98</f>
        <v>50.588235294117645</v>
      </c>
      <c r="Q98" t="s">
        <v>8310</v>
      </c>
      <c r="R98" t="s">
        <v>8312</v>
      </c>
      <c r="S98" s="12">
        <f t="shared" si="4"/>
        <v>40324.662511574075</v>
      </c>
      <c r="T98" s="12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3"/>
        <v>106.25</v>
      </c>
      <c r="P99" s="6">
        <f>E99/L99</f>
        <v>53.125</v>
      </c>
      <c r="Q99" t="s">
        <v>8310</v>
      </c>
      <c r="R99" t="s">
        <v>8312</v>
      </c>
      <c r="S99" s="12">
        <f t="shared" si="4"/>
        <v>40706.135208333333</v>
      </c>
      <c r="T99" s="12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3"/>
        <v>106.25</v>
      </c>
      <c r="P100" s="6">
        <f>E100/L100</f>
        <v>56.666666666666664</v>
      </c>
      <c r="Q100" t="s">
        <v>8310</v>
      </c>
      <c r="R100" t="s">
        <v>8312</v>
      </c>
      <c r="S100" s="12">
        <f t="shared" si="4"/>
        <v>41214.79483796296</v>
      </c>
      <c r="T100" s="12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3"/>
        <v>106.01933333333334</v>
      </c>
      <c r="P101" s="6">
        <f>E101/L101</f>
        <v>40.776666666666664</v>
      </c>
      <c r="Q101" t="s">
        <v>8310</v>
      </c>
      <c r="R101" t="s">
        <v>8312</v>
      </c>
      <c r="S101" s="12">
        <f t="shared" si="4"/>
        <v>41631.902766203704</v>
      </c>
      <c r="T101" s="12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3"/>
        <v>100</v>
      </c>
      <c r="P102" s="6">
        <f>E102/L102</f>
        <v>192.30769230769232</v>
      </c>
      <c r="Q102" t="s">
        <v>8310</v>
      </c>
      <c r="R102" t="s">
        <v>8312</v>
      </c>
      <c r="S102" s="12">
        <f t="shared" si="4"/>
        <v>41197.753310185188</v>
      </c>
      <c r="T102" s="12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3"/>
        <v>100</v>
      </c>
      <c r="P103" s="6">
        <f>E103/L103</f>
        <v>100</v>
      </c>
      <c r="Q103" t="s">
        <v>8310</v>
      </c>
      <c r="R103" t="s">
        <v>8312</v>
      </c>
      <c r="S103" s="12">
        <f t="shared" si="4"/>
        <v>41274.776736111111</v>
      </c>
      <c r="T103" s="12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3"/>
        <v>127.75000000000001</v>
      </c>
      <c r="P104" s="6">
        <f>E104/L104</f>
        <v>117.92307692307692</v>
      </c>
      <c r="Q104" t="s">
        <v>8310</v>
      </c>
      <c r="R104" t="s">
        <v>8312</v>
      </c>
      <c r="S104" s="12">
        <f t="shared" si="4"/>
        <v>40505.131168981483</v>
      </c>
      <c r="T104" s="12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3"/>
        <v>105.15384615384616</v>
      </c>
      <c r="P105" s="6">
        <f>E105/L105</f>
        <v>27.897959183673468</v>
      </c>
      <c r="Q105" t="s">
        <v>8310</v>
      </c>
      <c r="R105" t="s">
        <v>8312</v>
      </c>
      <c r="S105" s="12">
        <f t="shared" si="4"/>
        <v>41682.805902777778</v>
      </c>
      <c r="T105" s="12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3"/>
        <v>120</v>
      </c>
      <c r="P106" s="6">
        <f>E106/L106</f>
        <v>60</v>
      </c>
      <c r="Q106" t="s">
        <v>8310</v>
      </c>
      <c r="R106" t="s">
        <v>8312</v>
      </c>
      <c r="S106" s="12">
        <f t="shared" si="4"/>
        <v>40612.695208333331</v>
      </c>
      <c r="T106" s="12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3"/>
        <v>107.40909090909089</v>
      </c>
      <c r="P107" s="6">
        <f>E107/L107</f>
        <v>39.383333333333333</v>
      </c>
      <c r="Q107" t="s">
        <v>8310</v>
      </c>
      <c r="R107" t="s">
        <v>8312</v>
      </c>
      <c r="S107" s="12">
        <f t="shared" si="4"/>
        <v>42485.724768518514</v>
      </c>
      <c r="T107" s="12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3"/>
        <v>100.49999999999999</v>
      </c>
      <c r="P108" s="6">
        <f>E108/L108</f>
        <v>186.11111111111111</v>
      </c>
      <c r="Q108" t="s">
        <v>8310</v>
      </c>
      <c r="R108" t="s">
        <v>8312</v>
      </c>
      <c r="S108" s="12">
        <f t="shared" si="4"/>
        <v>40987.776631944449</v>
      </c>
      <c r="T108" s="12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3"/>
        <v>102.46666666666667</v>
      </c>
      <c r="P109" s="6">
        <f>E109/L109</f>
        <v>111.37681159420291</v>
      </c>
      <c r="Q109" t="s">
        <v>8310</v>
      </c>
      <c r="R109" t="s">
        <v>8312</v>
      </c>
      <c r="S109" s="12">
        <f t="shared" si="4"/>
        <v>40635.982488425929</v>
      </c>
      <c r="T109" s="12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3"/>
        <v>246.66666666666669</v>
      </c>
      <c r="P110" s="6">
        <f>E110/L110</f>
        <v>78.723404255319153</v>
      </c>
      <c r="Q110" t="s">
        <v>8310</v>
      </c>
      <c r="R110" t="s">
        <v>8312</v>
      </c>
      <c r="S110" s="12">
        <f t="shared" si="4"/>
        <v>41365.613078703704</v>
      </c>
      <c r="T110" s="12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3"/>
        <v>219.49999999999997</v>
      </c>
      <c r="P111" s="6">
        <f>E111/L111</f>
        <v>46.702127659574465</v>
      </c>
      <c r="Q111" t="s">
        <v>8310</v>
      </c>
      <c r="R111" t="s">
        <v>8312</v>
      </c>
      <c r="S111" s="12">
        <f t="shared" si="4"/>
        <v>40570.025810185187</v>
      </c>
      <c r="T111" s="12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3"/>
        <v>130.76923076923077</v>
      </c>
      <c r="P112" s="6">
        <f>E112/L112</f>
        <v>65.384615384615387</v>
      </c>
      <c r="Q112" t="s">
        <v>8310</v>
      </c>
      <c r="R112" t="s">
        <v>8312</v>
      </c>
      <c r="S112" s="12">
        <f t="shared" si="4"/>
        <v>41557.949687500004</v>
      </c>
      <c r="T112" s="12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3"/>
        <v>154.57142857142858</v>
      </c>
      <c r="P113" s="6">
        <f>E113/L113</f>
        <v>102.0754716981132</v>
      </c>
      <c r="Q113" t="s">
        <v>8310</v>
      </c>
      <c r="R113" t="s">
        <v>8312</v>
      </c>
      <c r="S113" s="12">
        <f t="shared" si="4"/>
        <v>42125.333182870367</v>
      </c>
      <c r="T113" s="12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3"/>
        <v>104</v>
      </c>
      <c r="P114" s="6">
        <f>E114/L114</f>
        <v>64.197530864197532</v>
      </c>
      <c r="Q114" t="s">
        <v>8310</v>
      </c>
      <c r="R114" t="s">
        <v>8312</v>
      </c>
      <c r="S114" s="12">
        <f t="shared" si="4"/>
        <v>41718.043032407404</v>
      </c>
      <c r="T114" s="12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3"/>
        <v>141</v>
      </c>
      <c r="P115" s="6">
        <f>E115/L115</f>
        <v>90.384615384615387</v>
      </c>
      <c r="Q115" t="s">
        <v>8310</v>
      </c>
      <c r="R115" t="s">
        <v>8312</v>
      </c>
      <c r="S115" s="12">
        <f t="shared" si="4"/>
        <v>40753.758425925924</v>
      </c>
      <c r="T115" s="12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3"/>
        <v>103.33333333333334</v>
      </c>
      <c r="P116" s="6">
        <f>E116/L116</f>
        <v>88.571428571428569</v>
      </c>
      <c r="Q116" t="s">
        <v>8310</v>
      </c>
      <c r="R116" t="s">
        <v>8312</v>
      </c>
      <c r="S116" s="12">
        <f t="shared" si="4"/>
        <v>40861.27416666667</v>
      </c>
      <c r="T116" s="12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3"/>
        <v>140.44444444444443</v>
      </c>
      <c r="P117" s="6">
        <f>E117/L117</f>
        <v>28.727272727272727</v>
      </c>
      <c r="Q117" t="s">
        <v>8310</v>
      </c>
      <c r="R117" t="s">
        <v>8312</v>
      </c>
      <c r="S117" s="12">
        <f t="shared" si="4"/>
        <v>40918.738935185182</v>
      </c>
      <c r="T117" s="12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3"/>
        <v>113.65714285714286</v>
      </c>
      <c r="P118" s="6">
        <f>E118/L118</f>
        <v>69.78947368421052</v>
      </c>
      <c r="Q118" t="s">
        <v>8310</v>
      </c>
      <c r="R118" t="s">
        <v>8312</v>
      </c>
      <c r="S118" s="12">
        <f t="shared" si="4"/>
        <v>40595.497164351851</v>
      </c>
      <c r="T118" s="12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3"/>
        <v>100.49377777777779</v>
      </c>
      <c r="P119" s="6">
        <f>E119/L119</f>
        <v>167.48962962962963</v>
      </c>
      <c r="Q119" t="s">
        <v>8310</v>
      </c>
      <c r="R119" t="s">
        <v>8312</v>
      </c>
      <c r="S119" s="12">
        <f t="shared" si="4"/>
        <v>40248.834999999999</v>
      </c>
      <c r="T119" s="12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3"/>
        <v>113.03159999999998</v>
      </c>
      <c r="P120" s="6">
        <f>E120/L120</f>
        <v>144.91230769230768</v>
      </c>
      <c r="Q120" t="s">
        <v>8310</v>
      </c>
      <c r="R120" t="s">
        <v>8312</v>
      </c>
      <c r="S120" s="12">
        <f t="shared" si="4"/>
        <v>40723.053657407407</v>
      </c>
      <c r="T120" s="12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3"/>
        <v>104.55692307692308</v>
      </c>
      <c r="P121" s="6">
        <f>E121/L121</f>
        <v>91.840540540540545</v>
      </c>
      <c r="Q121" t="s">
        <v>8310</v>
      </c>
      <c r="R121" t="s">
        <v>8312</v>
      </c>
      <c r="S121" s="12">
        <f t="shared" si="4"/>
        <v>40739.069282407407</v>
      </c>
      <c r="T121" s="12">
        <f t="shared" si="5"/>
        <v>40768.958333333336</v>
      </c>
    </row>
    <row r="122" spans="1:20" ht="144" hidden="1" x14ac:dyDescent="0.2">
      <c r="A122">
        <v>160</v>
      </c>
      <c r="B122" s="3" t="s">
        <v>162</v>
      </c>
      <c r="C122" s="3" t="s">
        <v>4270</v>
      </c>
      <c r="D122">
        <v>5000</v>
      </c>
      <c r="E122">
        <v>0</v>
      </c>
      <c r="F122" t="s">
        <v>8221</v>
      </c>
      <c r="G122" t="s">
        <v>8224</v>
      </c>
      <c r="H122" t="s">
        <v>8246</v>
      </c>
      <c r="I122">
        <v>1439675691</v>
      </c>
      <c r="J122">
        <v>1434491691</v>
      </c>
      <c r="K122" t="b">
        <v>0</v>
      </c>
      <c r="L122">
        <v>0</v>
      </c>
      <c r="M122" t="b">
        <v>0</v>
      </c>
      <c r="N122" t="s">
        <v>8268</v>
      </c>
      <c r="O122" s="7">
        <f>E122/D122*100</f>
        <v>0</v>
      </c>
      <c r="P122" s="6" t="e">
        <f>E122/L122</f>
        <v>#DIV/0!</v>
      </c>
      <c r="Q122" t="s">
        <v>8310</v>
      </c>
      <c r="R122" t="s">
        <v>8314</v>
      </c>
      <c r="S122" s="12">
        <f>(((J122/60)/60)/24)+DATE(1970,1,1)</f>
        <v>42171.913090277783</v>
      </c>
      <c r="T122" s="12">
        <f>(((I122/60)/60)/24)+DATE(1970,1,1)</f>
        <v>42231.913090277783</v>
      </c>
    </row>
    <row r="123" spans="1:20" ht="144" hidden="1" x14ac:dyDescent="0.2">
      <c r="A123">
        <v>161</v>
      </c>
      <c r="B123" s="3" t="s">
        <v>163</v>
      </c>
      <c r="C123" s="3" t="s">
        <v>4271</v>
      </c>
      <c r="D123">
        <v>50000</v>
      </c>
      <c r="E123">
        <v>5</v>
      </c>
      <c r="F123" t="s">
        <v>8221</v>
      </c>
      <c r="G123" t="s">
        <v>8224</v>
      </c>
      <c r="H123" t="s">
        <v>8246</v>
      </c>
      <c r="I123">
        <v>1404318595</v>
      </c>
      <c r="J123">
        <v>1401726595</v>
      </c>
      <c r="K123" t="b">
        <v>0</v>
      </c>
      <c r="L123">
        <v>1</v>
      </c>
      <c r="M123" t="b">
        <v>0</v>
      </c>
      <c r="N123" t="s">
        <v>8268</v>
      </c>
      <c r="O123" s="7">
        <f>E123/D123*100</f>
        <v>0.01</v>
      </c>
      <c r="P123" s="6">
        <f>E123/L123</f>
        <v>5</v>
      </c>
      <c r="Q123" t="s">
        <v>8310</v>
      </c>
      <c r="R123" t="s">
        <v>8314</v>
      </c>
      <c r="S123" s="12">
        <f>(((J123/60)/60)/24)+DATE(1970,1,1)</f>
        <v>41792.687442129631</v>
      </c>
      <c r="T123" s="12">
        <f>(((I123/60)/60)/24)+DATE(1970,1,1)</f>
        <v>41822.687442129631</v>
      </c>
    </row>
    <row r="124" spans="1:20" ht="128" hidden="1" x14ac:dyDescent="0.2">
      <c r="A124">
        <v>162</v>
      </c>
      <c r="B124" s="3" t="s">
        <v>164</v>
      </c>
      <c r="C124" s="3" t="s">
        <v>4272</v>
      </c>
      <c r="D124">
        <v>2800</v>
      </c>
      <c r="E124">
        <v>435</v>
      </c>
      <c r="F124" t="s">
        <v>8221</v>
      </c>
      <c r="G124" t="s">
        <v>8224</v>
      </c>
      <c r="H124" t="s">
        <v>8246</v>
      </c>
      <c r="I124">
        <v>1408232520</v>
      </c>
      <c r="J124">
        <v>1405393356</v>
      </c>
      <c r="K124" t="b">
        <v>0</v>
      </c>
      <c r="L124">
        <v>10</v>
      </c>
      <c r="M124" t="b">
        <v>0</v>
      </c>
      <c r="N124" t="s">
        <v>8268</v>
      </c>
      <c r="O124" s="7">
        <f>E124/D124*100</f>
        <v>15.535714285714286</v>
      </c>
      <c r="P124" s="6">
        <f>E124/L124</f>
        <v>43.5</v>
      </c>
      <c r="Q124" t="s">
        <v>8310</v>
      </c>
      <c r="R124" t="s">
        <v>8314</v>
      </c>
      <c r="S124" s="12">
        <f>(((J124/60)/60)/24)+DATE(1970,1,1)</f>
        <v>41835.126805555556</v>
      </c>
      <c r="T124" s="12">
        <f>(((I124/60)/60)/24)+DATE(1970,1,1)</f>
        <v>41867.987500000003</v>
      </c>
    </row>
    <row r="125" spans="1:20" ht="160" hidden="1" x14ac:dyDescent="0.2">
      <c r="A125">
        <v>163</v>
      </c>
      <c r="B125" s="3" t="s">
        <v>165</v>
      </c>
      <c r="C125" s="3" t="s">
        <v>4273</v>
      </c>
      <c r="D125">
        <v>2000000</v>
      </c>
      <c r="E125">
        <v>0</v>
      </c>
      <c r="F125" t="s">
        <v>8221</v>
      </c>
      <c r="G125" t="s">
        <v>8224</v>
      </c>
      <c r="H125" t="s">
        <v>8246</v>
      </c>
      <c r="I125">
        <v>1443657600</v>
      </c>
      <c r="J125">
        <v>1440716654</v>
      </c>
      <c r="K125" t="b">
        <v>0</v>
      </c>
      <c r="L125">
        <v>0</v>
      </c>
      <c r="M125" t="b">
        <v>0</v>
      </c>
      <c r="N125" t="s">
        <v>8268</v>
      </c>
      <c r="O125" s="7">
        <f>E125/D125*100</f>
        <v>0</v>
      </c>
      <c r="P125" s="6" t="e">
        <f>E125/L125</f>
        <v>#DIV/0!</v>
      </c>
      <c r="Q125" t="s">
        <v>8310</v>
      </c>
      <c r="R125" t="s">
        <v>8314</v>
      </c>
      <c r="S125" s="12">
        <f>(((J125/60)/60)/24)+DATE(1970,1,1)</f>
        <v>42243.961273148147</v>
      </c>
      <c r="T125" s="12">
        <f>(((I125/60)/60)/24)+DATE(1970,1,1)</f>
        <v>42278</v>
      </c>
    </row>
    <row r="126" spans="1:20" ht="144" hidden="1" x14ac:dyDescent="0.2">
      <c r="A126">
        <v>164</v>
      </c>
      <c r="B126" s="3" t="s">
        <v>166</v>
      </c>
      <c r="C126" s="3" t="s">
        <v>4274</v>
      </c>
      <c r="D126">
        <v>120000</v>
      </c>
      <c r="E126">
        <v>640</v>
      </c>
      <c r="F126" t="s">
        <v>8221</v>
      </c>
      <c r="G126" t="s">
        <v>8224</v>
      </c>
      <c r="H126" t="s">
        <v>8246</v>
      </c>
      <c r="I126">
        <v>1411150701</v>
      </c>
      <c r="J126">
        <v>1405966701</v>
      </c>
      <c r="K126" t="b">
        <v>0</v>
      </c>
      <c r="L126">
        <v>7</v>
      </c>
      <c r="M126" t="b">
        <v>0</v>
      </c>
      <c r="N126" t="s">
        <v>8268</v>
      </c>
      <c r="O126" s="7">
        <f>E126/D126*100</f>
        <v>0.53333333333333333</v>
      </c>
      <c r="P126" s="6">
        <f>E126/L126</f>
        <v>91.428571428571431</v>
      </c>
      <c r="Q126" t="s">
        <v>8310</v>
      </c>
      <c r="R126" t="s">
        <v>8314</v>
      </c>
      <c r="S126" s="12">
        <f>(((J126/60)/60)/24)+DATE(1970,1,1)</f>
        <v>41841.762743055559</v>
      </c>
      <c r="T126" s="12">
        <f>(((I126/60)/60)/24)+DATE(1970,1,1)</f>
        <v>41901.762743055559</v>
      </c>
    </row>
    <row r="127" spans="1:20" ht="80" hidden="1" x14ac:dyDescent="0.2">
      <c r="A127">
        <v>165</v>
      </c>
      <c r="B127" s="3" t="s">
        <v>167</v>
      </c>
      <c r="C127" s="3" t="s">
        <v>4275</v>
      </c>
      <c r="D127">
        <v>17000</v>
      </c>
      <c r="E127">
        <v>0</v>
      </c>
      <c r="F127" t="s">
        <v>8221</v>
      </c>
      <c r="G127" t="s">
        <v>8225</v>
      </c>
      <c r="H127" t="s">
        <v>8247</v>
      </c>
      <c r="I127">
        <v>1452613724</v>
      </c>
      <c r="J127">
        <v>1450021724</v>
      </c>
      <c r="K127" t="b">
        <v>0</v>
      </c>
      <c r="L127">
        <v>0</v>
      </c>
      <c r="M127" t="b">
        <v>0</v>
      </c>
      <c r="N127" t="s">
        <v>8268</v>
      </c>
      <c r="O127" s="7">
        <f>E127/D127*100</f>
        <v>0</v>
      </c>
      <c r="P127" s="6" t="e">
        <f>E127/L127</f>
        <v>#DIV/0!</v>
      </c>
      <c r="Q127" t="s">
        <v>8310</v>
      </c>
      <c r="R127" t="s">
        <v>8314</v>
      </c>
      <c r="S127" s="12">
        <f>(((J127/60)/60)/24)+DATE(1970,1,1)</f>
        <v>42351.658842592587</v>
      </c>
      <c r="T127" s="12">
        <f>(((I127/60)/60)/24)+DATE(1970,1,1)</f>
        <v>42381.658842592587</v>
      </c>
    </row>
    <row r="128" spans="1:20" ht="128" hidden="1" x14ac:dyDescent="0.2">
      <c r="A128">
        <v>166</v>
      </c>
      <c r="B128" s="3" t="s">
        <v>168</v>
      </c>
      <c r="C128" s="3" t="s">
        <v>4276</v>
      </c>
      <c r="D128">
        <v>5000</v>
      </c>
      <c r="E128">
        <v>3000</v>
      </c>
      <c r="F128" t="s">
        <v>8221</v>
      </c>
      <c r="G128" t="s">
        <v>8224</v>
      </c>
      <c r="H128" t="s">
        <v>8246</v>
      </c>
      <c r="I128">
        <v>1484531362</v>
      </c>
      <c r="J128">
        <v>1481939362</v>
      </c>
      <c r="K128" t="b">
        <v>0</v>
      </c>
      <c r="L128">
        <v>1</v>
      </c>
      <c r="M128" t="b">
        <v>0</v>
      </c>
      <c r="N128" t="s">
        <v>8268</v>
      </c>
      <c r="O128" s="7">
        <f>E128/D128*100</f>
        <v>60</v>
      </c>
      <c r="P128" s="6">
        <f>E128/L128</f>
        <v>3000</v>
      </c>
      <c r="Q128" t="s">
        <v>8310</v>
      </c>
      <c r="R128" t="s">
        <v>8314</v>
      </c>
      <c r="S128" s="12">
        <f>(((J128/60)/60)/24)+DATE(1970,1,1)</f>
        <v>42721.075949074075</v>
      </c>
      <c r="T128" s="12">
        <f>(((I128/60)/60)/24)+DATE(1970,1,1)</f>
        <v>42751.075949074075</v>
      </c>
    </row>
    <row r="129" spans="1:20" ht="128" hidden="1" x14ac:dyDescent="0.2">
      <c r="A129">
        <v>167</v>
      </c>
      <c r="B129" s="3" t="s">
        <v>169</v>
      </c>
      <c r="C129" s="3" t="s">
        <v>4277</v>
      </c>
      <c r="D129">
        <v>110000</v>
      </c>
      <c r="E129">
        <v>11</v>
      </c>
      <c r="F129" t="s">
        <v>8221</v>
      </c>
      <c r="G129" t="s">
        <v>8224</v>
      </c>
      <c r="H129" t="s">
        <v>8246</v>
      </c>
      <c r="I129">
        <v>1438726535</v>
      </c>
      <c r="J129">
        <v>1433542535</v>
      </c>
      <c r="K129" t="b">
        <v>0</v>
      </c>
      <c r="L129">
        <v>2</v>
      </c>
      <c r="M129" t="b">
        <v>0</v>
      </c>
      <c r="N129" t="s">
        <v>8268</v>
      </c>
      <c r="O129" s="7">
        <f>E129/D129*100</f>
        <v>0.01</v>
      </c>
      <c r="P129" s="6">
        <f>E129/L129</f>
        <v>5.5</v>
      </c>
      <c r="Q129" t="s">
        <v>8310</v>
      </c>
      <c r="R129" t="s">
        <v>8314</v>
      </c>
      <c r="S129" s="12">
        <f>(((J129/60)/60)/24)+DATE(1970,1,1)</f>
        <v>42160.927488425921</v>
      </c>
      <c r="T129" s="12">
        <f>(((I129/60)/60)/24)+DATE(1970,1,1)</f>
        <v>42220.927488425921</v>
      </c>
    </row>
    <row r="130" spans="1:20" ht="128" hidden="1" x14ac:dyDescent="0.2">
      <c r="A130">
        <v>168</v>
      </c>
      <c r="B130" s="3" t="s">
        <v>170</v>
      </c>
      <c r="C130" s="3" t="s">
        <v>4278</v>
      </c>
      <c r="D130">
        <v>8000</v>
      </c>
      <c r="E130">
        <v>325</v>
      </c>
      <c r="F130" t="s">
        <v>8221</v>
      </c>
      <c r="G130" t="s">
        <v>8224</v>
      </c>
      <c r="H130" t="s">
        <v>8246</v>
      </c>
      <c r="I130">
        <v>1426791770</v>
      </c>
      <c r="J130">
        <v>1424203370</v>
      </c>
      <c r="K130" t="b">
        <v>0</v>
      </c>
      <c r="L130">
        <v>3</v>
      </c>
      <c r="M130" t="b">
        <v>0</v>
      </c>
      <c r="N130" t="s">
        <v>8268</v>
      </c>
      <c r="O130" s="7">
        <f>E130/D130*100</f>
        <v>4.0625</v>
      </c>
      <c r="P130" s="6">
        <f>E130/L130</f>
        <v>108.33333333333333</v>
      </c>
      <c r="Q130" t="s">
        <v>8310</v>
      </c>
      <c r="R130" t="s">
        <v>8314</v>
      </c>
      <c r="S130" s="12">
        <f>(((J130/60)/60)/24)+DATE(1970,1,1)</f>
        <v>42052.83530092593</v>
      </c>
      <c r="T130" s="12">
        <f>(((I130/60)/60)/24)+DATE(1970,1,1)</f>
        <v>42082.793634259258</v>
      </c>
    </row>
    <row r="131" spans="1:20" ht="144" hidden="1" x14ac:dyDescent="0.2">
      <c r="A131">
        <v>169</v>
      </c>
      <c r="B131" s="3" t="s">
        <v>171</v>
      </c>
      <c r="C131" s="3" t="s">
        <v>4279</v>
      </c>
      <c r="D131">
        <v>2500</v>
      </c>
      <c r="E131">
        <v>560</v>
      </c>
      <c r="F131" t="s">
        <v>8221</v>
      </c>
      <c r="G131" t="s">
        <v>8225</v>
      </c>
      <c r="H131" t="s">
        <v>8247</v>
      </c>
      <c r="I131">
        <v>1413634059</v>
      </c>
      <c r="J131">
        <v>1411042059</v>
      </c>
      <c r="K131" t="b">
        <v>0</v>
      </c>
      <c r="L131">
        <v>10</v>
      </c>
      <c r="M131" t="b">
        <v>0</v>
      </c>
      <c r="N131" t="s">
        <v>8268</v>
      </c>
      <c r="O131" s="7">
        <f>E131/D131*100</f>
        <v>22.400000000000002</v>
      </c>
      <c r="P131" s="6">
        <f>E131/L131</f>
        <v>56</v>
      </c>
      <c r="Q131" t="s">
        <v>8310</v>
      </c>
      <c r="R131" t="s">
        <v>8314</v>
      </c>
      <c r="S131" s="12">
        <f>(((J131/60)/60)/24)+DATE(1970,1,1)</f>
        <v>41900.505312499998</v>
      </c>
      <c r="T131" s="12">
        <f>(((I131/60)/60)/24)+DATE(1970,1,1)</f>
        <v>41930.505312499998</v>
      </c>
    </row>
    <row r="132" spans="1:20" ht="160" hidden="1" x14ac:dyDescent="0.2">
      <c r="A132">
        <v>170</v>
      </c>
      <c r="B132" s="3" t="s">
        <v>172</v>
      </c>
      <c r="C132" s="3" t="s">
        <v>4280</v>
      </c>
      <c r="D132">
        <v>10000</v>
      </c>
      <c r="E132">
        <v>325</v>
      </c>
      <c r="F132" t="s">
        <v>8221</v>
      </c>
      <c r="G132" t="s">
        <v>8224</v>
      </c>
      <c r="H132" t="s">
        <v>8246</v>
      </c>
      <c r="I132">
        <v>1440912480</v>
      </c>
      <c r="J132">
        <v>1438385283</v>
      </c>
      <c r="K132" t="b">
        <v>0</v>
      </c>
      <c r="L132">
        <v>10</v>
      </c>
      <c r="M132" t="b">
        <v>0</v>
      </c>
      <c r="N132" t="s">
        <v>8268</v>
      </c>
      <c r="O132" s="7">
        <f>E132/D132*100</f>
        <v>3.25</v>
      </c>
      <c r="P132" s="6">
        <f>E132/L132</f>
        <v>32.5</v>
      </c>
      <c r="Q132" t="s">
        <v>8310</v>
      </c>
      <c r="R132" t="s">
        <v>8314</v>
      </c>
      <c r="S132" s="12">
        <f>(((J132/60)/60)/24)+DATE(1970,1,1)</f>
        <v>42216.977812500001</v>
      </c>
      <c r="T132" s="12">
        <f>(((I132/60)/60)/24)+DATE(1970,1,1)</f>
        <v>42246.227777777778</v>
      </c>
    </row>
    <row r="133" spans="1:20" ht="128" hidden="1" x14ac:dyDescent="0.2">
      <c r="A133">
        <v>171</v>
      </c>
      <c r="B133" s="3" t="s">
        <v>173</v>
      </c>
      <c r="C133" s="3" t="s">
        <v>4281</v>
      </c>
      <c r="D133">
        <v>50000</v>
      </c>
      <c r="E133">
        <v>1</v>
      </c>
      <c r="F133" t="s">
        <v>8221</v>
      </c>
      <c r="G133" t="s">
        <v>8224</v>
      </c>
      <c r="H133" t="s">
        <v>8246</v>
      </c>
      <c r="I133">
        <v>1470975614</v>
      </c>
      <c r="J133">
        <v>1465791614</v>
      </c>
      <c r="K133" t="b">
        <v>0</v>
      </c>
      <c r="L133">
        <v>1</v>
      </c>
      <c r="M133" t="b">
        <v>0</v>
      </c>
      <c r="N133" t="s">
        <v>8268</v>
      </c>
      <c r="O133" s="7">
        <f>E133/D133*100</f>
        <v>2E-3</v>
      </c>
      <c r="P133" s="6">
        <f>E133/L133</f>
        <v>1</v>
      </c>
      <c r="Q133" t="s">
        <v>8310</v>
      </c>
      <c r="R133" t="s">
        <v>8314</v>
      </c>
      <c r="S133" s="12">
        <f>(((J133/60)/60)/24)+DATE(1970,1,1)</f>
        <v>42534.180717592593</v>
      </c>
      <c r="T133" s="12">
        <f>(((I133/60)/60)/24)+DATE(1970,1,1)</f>
        <v>42594.180717592593</v>
      </c>
    </row>
    <row r="134" spans="1:20" ht="128" hidden="1" x14ac:dyDescent="0.2">
      <c r="A134">
        <v>172</v>
      </c>
      <c r="B134" s="3" t="s">
        <v>174</v>
      </c>
      <c r="C134" s="3" t="s">
        <v>4282</v>
      </c>
      <c r="D134">
        <v>95000</v>
      </c>
      <c r="E134">
        <v>0</v>
      </c>
      <c r="F134" t="s">
        <v>8221</v>
      </c>
      <c r="G134" t="s">
        <v>8224</v>
      </c>
      <c r="H134" t="s">
        <v>8246</v>
      </c>
      <c r="I134">
        <v>1426753723</v>
      </c>
      <c r="J134">
        <v>1423733323</v>
      </c>
      <c r="K134" t="b">
        <v>0</v>
      </c>
      <c r="L134">
        <v>0</v>
      </c>
      <c r="M134" t="b">
        <v>0</v>
      </c>
      <c r="N134" t="s">
        <v>8268</v>
      </c>
      <c r="O134" s="7">
        <f>E134/D134*100</f>
        <v>0</v>
      </c>
      <c r="P134" s="6" t="e">
        <f>E134/L134</f>
        <v>#DIV/0!</v>
      </c>
      <c r="Q134" t="s">
        <v>8310</v>
      </c>
      <c r="R134" t="s">
        <v>8314</v>
      </c>
      <c r="S134" s="12">
        <f>(((J134/60)/60)/24)+DATE(1970,1,1)</f>
        <v>42047.394942129627</v>
      </c>
      <c r="T134" s="12">
        <f>(((I134/60)/60)/24)+DATE(1970,1,1)</f>
        <v>42082.353275462956</v>
      </c>
    </row>
    <row r="135" spans="1:20" ht="144" hidden="1" x14ac:dyDescent="0.2">
      <c r="A135">
        <v>173</v>
      </c>
      <c r="B135" s="3" t="s">
        <v>175</v>
      </c>
      <c r="C135" s="3" t="s">
        <v>4283</v>
      </c>
      <c r="D135">
        <v>1110</v>
      </c>
      <c r="E135">
        <v>0</v>
      </c>
      <c r="F135" t="s">
        <v>8221</v>
      </c>
      <c r="G135" t="s">
        <v>8225</v>
      </c>
      <c r="H135" t="s">
        <v>8247</v>
      </c>
      <c r="I135">
        <v>1425131108</v>
      </c>
      <c r="J135">
        <v>1422539108</v>
      </c>
      <c r="K135" t="b">
        <v>0</v>
      </c>
      <c r="L135">
        <v>0</v>
      </c>
      <c r="M135" t="b">
        <v>0</v>
      </c>
      <c r="N135" t="s">
        <v>8268</v>
      </c>
      <c r="O135" s="7">
        <f>E135/D135*100</f>
        <v>0</v>
      </c>
      <c r="P135" s="6" t="e">
        <f>E135/L135</f>
        <v>#DIV/0!</v>
      </c>
      <c r="Q135" t="s">
        <v>8310</v>
      </c>
      <c r="R135" t="s">
        <v>8314</v>
      </c>
      <c r="S135" s="12">
        <f>(((J135/60)/60)/24)+DATE(1970,1,1)</f>
        <v>42033.573009259257</v>
      </c>
      <c r="T135" s="12">
        <f>(((I135/60)/60)/24)+DATE(1970,1,1)</f>
        <v>42063.573009259257</v>
      </c>
    </row>
    <row r="136" spans="1:20" ht="160" hidden="1" x14ac:dyDescent="0.2">
      <c r="A136">
        <v>174</v>
      </c>
      <c r="B136" s="3" t="s">
        <v>176</v>
      </c>
      <c r="C136" s="3" t="s">
        <v>4284</v>
      </c>
      <c r="D136">
        <v>6000</v>
      </c>
      <c r="E136">
        <v>0</v>
      </c>
      <c r="F136" t="s">
        <v>8221</v>
      </c>
      <c r="G136" t="s">
        <v>8233</v>
      </c>
      <c r="H136" t="s">
        <v>8249</v>
      </c>
      <c r="I136">
        <v>1431108776</v>
      </c>
      <c r="J136">
        <v>1425924776</v>
      </c>
      <c r="K136" t="b">
        <v>0</v>
      </c>
      <c r="L136">
        <v>0</v>
      </c>
      <c r="M136" t="b">
        <v>0</v>
      </c>
      <c r="N136" t="s">
        <v>8268</v>
      </c>
      <c r="O136" s="7">
        <f>E136/D136*100</f>
        <v>0</v>
      </c>
      <c r="P136" s="6" t="e">
        <f>E136/L136</f>
        <v>#DIV/0!</v>
      </c>
      <c r="Q136" t="s">
        <v>8310</v>
      </c>
      <c r="R136" t="s">
        <v>8314</v>
      </c>
      <c r="S136" s="12">
        <f>(((J136/60)/60)/24)+DATE(1970,1,1)</f>
        <v>42072.758981481486</v>
      </c>
      <c r="T136" s="12">
        <f>(((I136/60)/60)/24)+DATE(1970,1,1)</f>
        <v>42132.758981481486</v>
      </c>
    </row>
    <row r="137" spans="1:20" ht="128" hidden="1" x14ac:dyDescent="0.2">
      <c r="A137">
        <v>175</v>
      </c>
      <c r="B137" s="3" t="s">
        <v>177</v>
      </c>
      <c r="C137" s="3" t="s">
        <v>4285</v>
      </c>
      <c r="D137">
        <v>20000</v>
      </c>
      <c r="E137">
        <v>1297</v>
      </c>
      <c r="F137" t="s">
        <v>8221</v>
      </c>
      <c r="G137" t="s">
        <v>8225</v>
      </c>
      <c r="H137" t="s">
        <v>8247</v>
      </c>
      <c r="I137">
        <v>1409337611</v>
      </c>
      <c r="J137">
        <v>1407177611</v>
      </c>
      <c r="K137" t="b">
        <v>0</v>
      </c>
      <c r="L137">
        <v>26</v>
      </c>
      <c r="M137" t="b">
        <v>0</v>
      </c>
      <c r="N137" t="s">
        <v>8268</v>
      </c>
      <c r="O137" s="7">
        <f>E137/D137*100</f>
        <v>6.4850000000000003</v>
      </c>
      <c r="P137" s="6">
        <f>E137/L137</f>
        <v>49.884615384615387</v>
      </c>
      <c r="Q137" t="s">
        <v>8310</v>
      </c>
      <c r="R137" t="s">
        <v>8314</v>
      </c>
      <c r="S137" s="12">
        <f>(((J137/60)/60)/24)+DATE(1970,1,1)</f>
        <v>41855.777905092589</v>
      </c>
      <c r="T137" s="12">
        <f>(((I137/60)/60)/24)+DATE(1970,1,1)</f>
        <v>41880.777905092589</v>
      </c>
    </row>
    <row r="138" spans="1:20" ht="144" hidden="1" x14ac:dyDescent="0.2">
      <c r="A138">
        <v>176</v>
      </c>
      <c r="B138" s="3" t="s">
        <v>178</v>
      </c>
      <c r="C138" s="3" t="s">
        <v>4286</v>
      </c>
      <c r="D138">
        <v>1500</v>
      </c>
      <c r="E138">
        <v>0</v>
      </c>
      <c r="F138" t="s">
        <v>8221</v>
      </c>
      <c r="G138" t="s">
        <v>8224</v>
      </c>
      <c r="H138" t="s">
        <v>8246</v>
      </c>
      <c r="I138">
        <v>1438803999</v>
      </c>
      <c r="J138">
        <v>1436211999</v>
      </c>
      <c r="K138" t="b">
        <v>0</v>
      </c>
      <c r="L138">
        <v>0</v>
      </c>
      <c r="M138" t="b">
        <v>0</v>
      </c>
      <c r="N138" t="s">
        <v>8268</v>
      </c>
      <c r="O138" s="7">
        <f>E138/D138*100</f>
        <v>0</v>
      </c>
      <c r="P138" s="6" t="e">
        <f>E138/L138</f>
        <v>#DIV/0!</v>
      </c>
      <c r="Q138" t="s">
        <v>8310</v>
      </c>
      <c r="R138" t="s">
        <v>8314</v>
      </c>
      <c r="S138" s="12">
        <f>(((J138/60)/60)/24)+DATE(1970,1,1)</f>
        <v>42191.824062500003</v>
      </c>
      <c r="T138" s="12">
        <f>(((I138/60)/60)/24)+DATE(1970,1,1)</f>
        <v>42221.824062500003</v>
      </c>
    </row>
    <row r="139" spans="1:20" ht="80" hidden="1" x14ac:dyDescent="0.2">
      <c r="A139">
        <v>177</v>
      </c>
      <c r="B139" s="3" t="s">
        <v>179</v>
      </c>
      <c r="C139" s="3" t="s">
        <v>4287</v>
      </c>
      <c r="D139">
        <v>450</v>
      </c>
      <c r="E139">
        <v>180</v>
      </c>
      <c r="F139" t="s">
        <v>8221</v>
      </c>
      <c r="G139" t="s">
        <v>8224</v>
      </c>
      <c r="H139" t="s">
        <v>8246</v>
      </c>
      <c r="I139">
        <v>1427155726</v>
      </c>
      <c r="J139">
        <v>1425690526</v>
      </c>
      <c r="K139" t="b">
        <v>0</v>
      </c>
      <c r="L139">
        <v>7</v>
      </c>
      <c r="M139" t="b">
        <v>0</v>
      </c>
      <c r="N139" t="s">
        <v>8268</v>
      </c>
      <c r="O139" s="7">
        <f>E139/D139*100</f>
        <v>40</v>
      </c>
      <c r="P139" s="6">
        <f>E139/L139</f>
        <v>25.714285714285715</v>
      </c>
      <c r="Q139" t="s">
        <v>8310</v>
      </c>
      <c r="R139" t="s">
        <v>8314</v>
      </c>
      <c r="S139" s="12">
        <f>(((J139/60)/60)/24)+DATE(1970,1,1)</f>
        <v>42070.047754629632</v>
      </c>
      <c r="T139" s="12">
        <f>(((I139/60)/60)/24)+DATE(1970,1,1)</f>
        <v>42087.00608796296</v>
      </c>
    </row>
    <row r="140" spans="1:20" ht="112" hidden="1" x14ac:dyDescent="0.2">
      <c r="A140">
        <v>178</v>
      </c>
      <c r="B140" s="3" t="s">
        <v>180</v>
      </c>
      <c r="C140" s="3" t="s">
        <v>4288</v>
      </c>
      <c r="D140">
        <v>500000</v>
      </c>
      <c r="E140">
        <v>0</v>
      </c>
      <c r="F140" t="s">
        <v>8221</v>
      </c>
      <c r="G140" t="s">
        <v>8227</v>
      </c>
      <c r="H140" t="s">
        <v>8249</v>
      </c>
      <c r="I140">
        <v>1448582145</v>
      </c>
      <c r="J140">
        <v>1445986545</v>
      </c>
      <c r="K140" t="b">
        <v>0</v>
      </c>
      <c r="L140">
        <v>0</v>
      </c>
      <c r="M140" t="b">
        <v>0</v>
      </c>
      <c r="N140" t="s">
        <v>8268</v>
      </c>
      <c r="O140" s="7">
        <f>E140/D140*100</f>
        <v>0</v>
      </c>
      <c r="P140" s="6" t="e">
        <f>E140/L140</f>
        <v>#DIV/0!</v>
      </c>
      <c r="Q140" t="s">
        <v>8310</v>
      </c>
      <c r="R140" t="s">
        <v>8314</v>
      </c>
      <c r="S140" s="12">
        <f>(((J140/60)/60)/24)+DATE(1970,1,1)</f>
        <v>42304.955381944441</v>
      </c>
      <c r="T140" s="12">
        <f>(((I140/60)/60)/24)+DATE(1970,1,1)</f>
        <v>42334.997048611112</v>
      </c>
    </row>
    <row r="141" spans="1:20" ht="80" hidden="1" x14ac:dyDescent="0.2">
      <c r="A141">
        <v>179</v>
      </c>
      <c r="B141" s="3" t="s">
        <v>181</v>
      </c>
      <c r="C141" s="3" t="s">
        <v>4289</v>
      </c>
      <c r="D141">
        <v>1000</v>
      </c>
      <c r="E141">
        <v>200</v>
      </c>
      <c r="F141" t="s">
        <v>8221</v>
      </c>
      <c r="G141" t="s">
        <v>8224</v>
      </c>
      <c r="H141" t="s">
        <v>8246</v>
      </c>
      <c r="I141">
        <v>1457056555</v>
      </c>
      <c r="J141">
        <v>1454464555</v>
      </c>
      <c r="K141" t="b">
        <v>0</v>
      </c>
      <c r="L141">
        <v>2</v>
      </c>
      <c r="M141" t="b">
        <v>0</v>
      </c>
      <c r="N141" t="s">
        <v>8268</v>
      </c>
      <c r="O141" s="7">
        <f>E141/D141*100</f>
        <v>20</v>
      </c>
      <c r="P141" s="6">
        <f>E141/L141</f>
        <v>100</v>
      </c>
      <c r="Q141" t="s">
        <v>8310</v>
      </c>
      <c r="R141" t="s">
        <v>8314</v>
      </c>
      <c r="S141" s="12">
        <f>(((J141/60)/60)/24)+DATE(1970,1,1)</f>
        <v>42403.080497685187</v>
      </c>
      <c r="T141" s="12">
        <f>(((I141/60)/60)/24)+DATE(1970,1,1)</f>
        <v>42433.080497685187</v>
      </c>
    </row>
    <row r="142" spans="1:20" ht="128" hidden="1" x14ac:dyDescent="0.2">
      <c r="A142">
        <v>180</v>
      </c>
      <c r="B142" s="3" t="s">
        <v>182</v>
      </c>
      <c r="C142" s="3" t="s">
        <v>4290</v>
      </c>
      <c r="D142">
        <v>1200</v>
      </c>
      <c r="E142">
        <v>401</v>
      </c>
      <c r="F142" t="s">
        <v>8221</v>
      </c>
      <c r="G142" t="s">
        <v>8225</v>
      </c>
      <c r="H142" t="s">
        <v>8247</v>
      </c>
      <c r="I142">
        <v>1428951600</v>
      </c>
      <c r="J142">
        <v>1425512843</v>
      </c>
      <c r="K142" t="b">
        <v>0</v>
      </c>
      <c r="L142">
        <v>13</v>
      </c>
      <c r="M142" t="b">
        <v>0</v>
      </c>
      <c r="N142" t="s">
        <v>8268</v>
      </c>
      <c r="O142" s="7">
        <f>E142/D142*100</f>
        <v>33.416666666666664</v>
      </c>
      <c r="P142" s="6">
        <f>E142/L142</f>
        <v>30.846153846153847</v>
      </c>
      <c r="Q142" t="s">
        <v>8310</v>
      </c>
      <c r="R142" t="s">
        <v>8314</v>
      </c>
      <c r="S142" s="12">
        <f>(((J142/60)/60)/24)+DATE(1970,1,1)</f>
        <v>42067.991238425922</v>
      </c>
      <c r="T142" s="12">
        <f>(((I142/60)/60)/24)+DATE(1970,1,1)</f>
        <v>42107.791666666672</v>
      </c>
    </row>
    <row r="143" spans="1:20" ht="144" hidden="1" x14ac:dyDescent="0.2">
      <c r="A143">
        <v>181</v>
      </c>
      <c r="B143" s="3" t="s">
        <v>183</v>
      </c>
      <c r="C143" s="3" t="s">
        <v>4291</v>
      </c>
      <c r="D143">
        <v>3423</v>
      </c>
      <c r="E143">
        <v>722</v>
      </c>
      <c r="F143" t="s">
        <v>8221</v>
      </c>
      <c r="G143" t="s">
        <v>8225</v>
      </c>
      <c r="H143" t="s">
        <v>8247</v>
      </c>
      <c r="I143">
        <v>1434995295</v>
      </c>
      <c r="J143">
        <v>1432403295</v>
      </c>
      <c r="K143" t="b">
        <v>0</v>
      </c>
      <c r="L143">
        <v>4</v>
      </c>
      <c r="M143" t="b">
        <v>0</v>
      </c>
      <c r="N143" t="s">
        <v>8268</v>
      </c>
      <c r="O143" s="7">
        <f>E143/D143*100</f>
        <v>21.092608822670172</v>
      </c>
      <c r="P143" s="6">
        <f>E143/L143</f>
        <v>180.5</v>
      </c>
      <c r="Q143" t="s">
        <v>8310</v>
      </c>
      <c r="R143" t="s">
        <v>8314</v>
      </c>
      <c r="S143" s="12">
        <f>(((J143/60)/60)/24)+DATE(1970,1,1)</f>
        <v>42147.741840277777</v>
      </c>
      <c r="T143" s="12">
        <f>(((I143/60)/60)/24)+DATE(1970,1,1)</f>
        <v>42177.741840277777</v>
      </c>
    </row>
    <row r="144" spans="1:20" ht="128" hidden="1" x14ac:dyDescent="0.2">
      <c r="A144">
        <v>182</v>
      </c>
      <c r="B144" s="3" t="s">
        <v>184</v>
      </c>
      <c r="C144" s="3" t="s">
        <v>4292</v>
      </c>
      <c r="D144">
        <v>1000</v>
      </c>
      <c r="E144">
        <v>0</v>
      </c>
      <c r="F144" t="s">
        <v>8221</v>
      </c>
      <c r="G144" t="s">
        <v>8224</v>
      </c>
      <c r="H144" t="s">
        <v>8246</v>
      </c>
      <c r="I144">
        <v>1483748232</v>
      </c>
      <c r="J144">
        <v>1481156232</v>
      </c>
      <c r="K144" t="b">
        <v>0</v>
      </c>
      <c r="L144">
        <v>0</v>
      </c>
      <c r="M144" t="b">
        <v>0</v>
      </c>
      <c r="N144" t="s">
        <v>8268</v>
      </c>
      <c r="O144" s="7">
        <f>E144/D144*100</f>
        <v>0</v>
      </c>
      <c r="P144" s="6" t="e">
        <f>E144/L144</f>
        <v>#DIV/0!</v>
      </c>
      <c r="Q144" t="s">
        <v>8310</v>
      </c>
      <c r="R144" t="s">
        <v>8314</v>
      </c>
      <c r="S144" s="12">
        <f>(((J144/60)/60)/24)+DATE(1970,1,1)</f>
        <v>42712.011944444443</v>
      </c>
      <c r="T144" s="12">
        <f>(((I144/60)/60)/24)+DATE(1970,1,1)</f>
        <v>42742.011944444443</v>
      </c>
    </row>
    <row r="145" spans="1:20" ht="48" hidden="1" x14ac:dyDescent="0.2">
      <c r="A145">
        <v>183</v>
      </c>
      <c r="B145" s="3" t="s">
        <v>185</v>
      </c>
      <c r="C145" s="3" t="s">
        <v>4293</v>
      </c>
      <c r="D145">
        <v>12500</v>
      </c>
      <c r="E145">
        <v>4482</v>
      </c>
      <c r="F145" t="s">
        <v>8221</v>
      </c>
      <c r="G145" t="s">
        <v>8225</v>
      </c>
      <c r="H145" t="s">
        <v>8247</v>
      </c>
      <c r="I145">
        <v>1417033610</v>
      </c>
      <c r="J145">
        <v>1414438010</v>
      </c>
      <c r="K145" t="b">
        <v>0</v>
      </c>
      <c r="L145">
        <v>12</v>
      </c>
      <c r="M145" t="b">
        <v>0</v>
      </c>
      <c r="N145" t="s">
        <v>8268</v>
      </c>
      <c r="O145" s="7">
        <f>E145/D145*100</f>
        <v>35.856000000000002</v>
      </c>
      <c r="P145" s="6">
        <f>E145/L145</f>
        <v>373.5</v>
      </c>
      <c r="Q145" t="s">
        <v>8310</v>
      </c>
      <c r="R145" t="s">
        <v>8314</v>
      </c>
      <c r="S145" s="12">
        <f>(((J145/60)/60)/24)+DATE(1970,1,1)</f>
        <v>41939.810300925928</v>
      </c>
      <c r="T145" s="12">
        <f>(((I145/60)/60)/24)+DATE(1970,1,1)</f>
        <v>41969.851967592593</v>
      </c>
    </row>
    <row r="146" spans="1:20" ht="160" hidden="1" x14ac:dyDescent="0.2">
      <c r="A146">
        <v>184</v>
      </c>
      <c r="B146" s="3" t="s">
        <v>186</v>
      </c>
      <c r="C146" s="3" t="s">
        <v>4294</v>
      </c>
      <c r="D146">
        <v>1500</v>
      </c>
      <c r="E146">
        <v>51</v>
      </c>
      <c r="F146" t="s">
        <v>8221</v>
      </c>
      <c r="G146" t="s">
        <v>8229</v>
      </c>
      <c r="H146" t="s">
        <v>8251</v>
      </c>
      <c r="I146">
        <v>1409543940</v>
      </c>
      <c r="J146">
        <v>1404586762</v>
      </c>
      <c r="K146" t="b">
        <v>0</v>
      </c>
      <c r="L146">
        <v>2</v>
      </c>
      <c r="M146" t="b">
        <v>0</v>
      </c>
      <c r="N146" t="s">
        <v>8268</v>
      </c>
      <c r="O146" s="7">
        <f>E146/D146*100</f>
        <v>3.4000000000000004</v>
      </c>
      <c r="P146" s="6">
        <f>E146/L146</f>
        <v>25.5</v>
      </c>
      <c r="Q146" t="s">
        <v>8310</v>
      </c>
      <c r="R146" t="s">
        <v>8314</v>
      </c>
      <c r="S146" s="12">
        <f>(((J146/60)/60)/24)+DATE(1970,1,1)</f>
        <v>41825.791226851856</v>
      </c>
      <c r="T146" s="12">
        <f>(((I146/60)/60)/24)+DATE(1970,1,1)</f>
        <v>41883.165972222225</v>
      </c>
    </row>
    <row r="147" spans="1:20" ht="32" hidden="1" x14ac:dyDescent="0.2">
      <c r="A147">
        <v>185</v>
      </c>
      <c r="B147" s="3" t="s">
        <v>187</v>
      </c>
      <c r="C147" s="3" t="s">
        <v>4295</v>
      </c>
      <c r="D147">
        <v>40000</v>
      </c>
      <c r="E147">
        <v>2200</v>
      </c>
      <c r="F147" t="s">
        <v>8221</v>
      </c>
      <c r="G147" t="s">
        <v>8234</v>
      </c>
      <c r="H147" t="s">
        <v>8254</v>
      </c>
      <c r="I147">
        <v>1471557139</v>
      </c>
      <c r="J147">
        <v>1468965139</v>
      </c>
      <c r="K147" t="b">
        <v>0</v>
      </c>
      <c r="L147">
        <v>10</v>
      </c>
      <c r="M147" t="b">
        <v>0</v>
      </c>
      <c r="N147" t="s">
        <v>8268</v>
      </c>
      <c r="O147" s="7">
        <f>E147/D147*100</f>
        <v>5.5</v>
      </c>
      <c r="P147" s="6">
        <f>E147/L147</f>
        <v>220</v>
      </c>
      <c r="Q147" t="s">
        <v>8310</v>
      </c>
      <c r="R147" t="s">
        <v>8314</v>
      </c>
      <c r="S147" s="12">
        <f>(((J147/60)/60)/24)+DATE(1970,1,1)</f>
        <v>42570.91133101852</v>
      </c>
      <c r="T147" s="12">
        <f>(((I147/60)/60)/24)+DATE(1970,1,1)</f>
        <v>42600.91133101852</v>
      </c>
    </row>
    <row r="148" spans="1:20" ht="144" hidden="1" x14ac:dyDescent="0.2">
      <c r="A148">
        <v>186</v>
      </c>
      <c r="B148" s="3" t="s">
        <v>188</v>
      </c>
      <c r="C148" s="3" t="s">
        <v>4296</v>
      </c>
      <c r="D148">
        <v>5000</v>
      </c>
      <c r="E148">
        <v>0</v>
      </c>
      <c r="F148" t="s">
        <v>8221</v>
      </c>
      <c r="G148" t="s">
        <v>8224</v>
      </c>
      <c r="H148" t="s">
        <v>8246</v>
      </c>
      <c r="I148">
        <v>1488571200</v>
      </c>
      <c r="J148">
        <v>1485977434</v>
      </c>
      <c r="K148" t="b">
        <v>0</v>
      </c>
      <c r="L148">
        <v>0</v>
      </c>
      <c r="M148" t="b">
        <v>0</v>
      </c>
      <c r="N148" t="s">
        <v>8268</v>
      </c>
      <c r="O148" s="7">
        <f>E148/D148*100</f>
        <v>0</v>
      </c>
      <c r="P148" s="6" t="e">
        <f>E148/L148</f>
        <v>#DIV/0!</v>
      </c>
      <c r="Q148" t="s">
        <v>8310</v>
      </c>
      <c r="R148" t="s">
        <v>8314</v>
      </c>
      <c r="S148" s="12">
        <f>(((J148/60)/60)/24)+DATE(1970,1,1)</f>
        <v>42767.812893518523</v>
      </c>
      <c r="T148" s="12">
        <f>(((I148/60)/60)/24)+DATE(1970,1,1)</f>
        <v>42797.833333333328</v>
      </c>
    </row>
    <row r="149" spans="1:20" ht="96" hidden="1" x14ac:dyDescent="0.2">
      <c r="A149">
        <v>187</v>
      </c>
      <c r="B149" s="3" t="s">
        <v>189</v>
      </c>
      <c r="C149" s="3" t="s">
        <v>4297</v>
      </c>
      <c r="D149">
        <v>5000</v>
      </c>
      <c r="E149">
        <v>800</v>
      </c>
      <c r="F149" t="s">
        <v>8221</v>
      </c>
      <c r="G149" t="s">
        <v>8224</v>
      </c>
      <c r="H149" t="s">
        <v>8246</v>
      </c>
      <c r="I149">
        <v>1437461940</v>
      </c>
      <c r="J149">
        <v>1435383457</v>
      </c>
      <c r="K149" t="b">
        <v>0</v>
      </c>
      <c r="L149">
        <v>5</v>
      </c>
      <c r="M149" t="b">
        <v>0</v>
      </c>
      <c r="N149" t="s">
        <v>8268</v>
      </c>
      <c r="O149" s="7">
        <f>E149/D149*100</f>
        <v>16</v>
      </c>
      <c r="P149" s="6">
        <f>E149/L149</f>
        <v>160</v>
      </c>
      <c r="Q149" t="s">
        <v>8310</v>
      </c>
      <c r="R149" t="s">
        <v>8314</v>
      </c>
      <c r="S149" s="12">
        <f>(((J149/60)/60)/24)+DATE(1970,1,1)</f>
        <v>42182.234456018516</v>
      </c>
      <c r="T149" s="12">
        <f>(((I149/60)/60)/24)+DATE(1970,1,1)</f>
        <v>42206.290972222225</v>
      </c>
    </row>
    <row r="150" spans="1:20" ht="144" hidden="1" x14ac:dyDescent="0.2">
      <c r="A150">
        <v>188</v>
      </c>
      <c r="B150" s="3" t="s">
        <v>190</v>
      </c>
      <c r="C150" s="3" t="s">
        <v>4298</v>
      </c>
      <c r="D150">
        <v>1500</v>
      </c>
      <c r="E150">
        <v>0</v>
      </c>
      <c r="F150" t="s">
        <v>8221</v>
      </c>
      <c r="G150" t="s">
        <v>8224</v>
      </c>
      <c r="H150" t="s">
        <v>8246</v>
      </c>
      <c r="I150">
        <v>1409891015</v>
      </c>
      <c r="J150">
        <v>1407299015</v>
      </c>
      <c r="K150" t="b">
        <v>0</v>
      </c>
      <c r="L150">
        <v>0</v>
      </c>
      <c r="M150" t="b">
        <v>0</v>
      </c>
      <c r="N150" t="s">
        <v>8268</v>
      </c>
      <c r="O150" s="7">
        <f>E150/D150*100</f>
        <v>0</v>
      </c>
      <c r="P150" s="6" t="e">
        <f>E150/L150</f>
        <v>#DIV/0!</v>
      </c>
      <c r="Q150" t="s">
        <v>8310</v>
      </c>
      <c r="R150" t="s">
        <v>8314</v>
      </c>
      <c r="S150" s="12">
        <f>(((J150/60)/60)/24)+DATE(1970,1,1)</f>
        <v>41857.18304398148</v>
      </c>
      <c r="T150" s="12">
        <f>(((I150/60)/60)/24)+DATE(1970,1,1)</f>
        <v>41887.18304398148</v>
      </c>
    </row>
    <row r="151" spans="1:20" ht="144" hidden="1" x14ac:dyDescent="0.2">
      <c r="A151">
        <v>189</v>
      </c>
      <c r="B151" s="3" t="s">
        <v>191</v>
      </c>
      <c r="C151" s="3" t="s">
        <v>4299</v>
      </c>
      <c r="D151">
        <v>500000</v>
      </c>
      <c r="E151">
        <v>345</v>
      </c>
      <c r="F151" t="s">
        <v>8221</v>
      </c>
      <c r="G151" t="s">
        <v>8224</v>
      </c>
      <c r="H151" t="s">
        <v>8246</v>
      </c>
      <c r="I151">
        <v>1472920477</v>
      </c>
      <c r="J151">
        <v>1467736477</v>
      </c>
      <c r="K151" t="b">
        <v>0</v>
      </c>
      <c r="L151">
        <v>5</v>
      </c>
      <c r="M151" t="b">
        <v>0</v>
      </c>
      <c r="N151" t="s">
        <v>8268</v>
      </c>
      <c r="O151" s="7">
        <f>E151/D151*100</f>
        <v>6.8999999999999992E-2</v>
      </c>
      <c r="P151" s="6">
        <f>E151/L151</f>
        <v>69</v>
      </c>
      <c r="Q151" t="s">
        <v>8310</v>
      </c>
      <c r="R151" t="s">
        <v>8314</v>
      </c>
      <c r="S151" s="12">
        <f>(((J151/60)/60)/24)+DATE(1970,1,1)</f>
        <v>42556.690706018519</v>
      </c>
      <c r="T151" s="12">
        <f>(((I151/60)/60)/24)+DATE(1970,1,1)</f>
        <v>42616.690706018519</v>
      </c>
    </row>
    <row r="152" spans="1:20" ht="32" hidden="1" x14ac:dyDescent="0.2">
      <c r="A152">
        <v>190</v>
      </c>
      <c r="B152" s="3" t="s">
        <v>192</v>
      </c>
      <c r="C152" s="3" t="s">
        <v>4300</v>
      </c>
      <c r="D152">
        <v>12000</v>
      </c>
      <c r="E152">
        <v>50</v>
      </c>
      <c r="F152" t="s">
        <v>8221</v>
      </c>
      <c r="G152" t="s">
        <v>8224</v>
      </c>
      <c r="H152" t="s">
        <v>8246</v>
      </c>
      <c r="I152">
        <v>1466091446</v>
      </c>
      <c r="J152">
        <v>1465227446</v>
      </c>
      <c r="K152" t="b">
        <v>0</v>
      </c>
      <c r="L152">
        <v>1</v>
      </c>
      <c r="M152" t="b">
        <v>0</v>
      </c>
      <c r="N152" t="s">
        <v>8268</v>
      </c>
      <c r="O152" s="7">
        <f>E152/D152*100</f>
        <v>0.41666666666666669</v>
      </c>
      <c r="P152" s="6">
        <f>E152/L152</f>
        <v>50</v>
      </c>
      <c r="Q152" t="s">
        <v>8310</v>
      </c>
      <c r="R152" t="s">
        <v>8314</v>
      </c>
      <c r="S152" s="12">
        <f>(((J152/60)/60)/24)+DATE(1970,1,1)</f>
        <v>42527.650995370372</v>
      </c>
      <c r="T152" s="12">
        <f>(((I152/60)/60)/24)+DATE(1970,1,1)</f>
        <v>42537.650995370372</v>
      </c>
    </row>
    <row r="153" spans="1:20" ht="128" hidden="1" x14ac:dyDescent="0.2">
      <c r="A153">
        <v>191</v>
      </c>
      <c r="B153" s="3" t="s">
        <v>193</v>
      </c>
      <c r="C153" s="3" t="s">
        <v>4301</v>
      </c>
      <c r="D153">
        <v>5000</v>
      </c>
      <c r="E153">
        <v>250</v>
      </c>
      <c r="F153" t="s">
        <v>8221</v>
      </c>
      <c r="G153" t="s">
        <v>8226</v>
      </c>
      <c r="H153" t="s">
        <v>8248</v>
      </c>
      <c r="I153">
        <v>1443782138</v>
      </c>
      <c r="J153">
        <v>1440326138</v>
      </c>
      <c r="K153" t="b">
        <v>0</v>
      </c>
      <c r="L153">
        <v>3</v>
      </c>
      <c r="M153" t="b">
        <v>0</v>
      </c>
      <c r="N153" t="s">
        <v>8268</v>
      </c>
      <c r="O153" s="7">
        <f>E153/D153*100</f>
        <v>5</v>
      </c>
      <c r="P153" s="6">
        <f>E153/L153</f>
        <v>83.333333333333329</v>
      </c>
      <c r="Q153" t="s">
        <v>8310</v>
      </c>
      <c r="R153" t="s">
        <v>8314</v>
      </c>
      <c r="S153" s="12">
        <f>(((J153/60)/60)/24)+DATE(1970,1,1)</f>
        <v>42239.441412037035</v>
      </c>
      <c r="T153" s="12">
        <f>(((I153/60)/60)/24)+DATE(1970,1,1)</f>
        <v>42279.441412037035</v>
      </c>
    </row>
    <row r="154" spans="1:20" ht="160" hidden="1" x14ac:dyDescent="0.2">
      <c r="A154">
        <v>192</v>
      </c>
      <c r="B154" s="3" t="s">
        <v>194</v>
      </c>
      <c r="C154" s="3" t="s">
        <v>4302</v>
      </c>
      <c r="D154">
        <v>1000000</v>
      </c>
      <c r="E154">
        <v>17</v>
      </c>
      <c r="F154" t="s">
        <v>8221</v>
      </c>
      <c r="G154" t="s">
        <v>8224</v>
      </c>
      <c r="H154" t="s">
        <v>8246</v>
      </c>
      <c r="I154">
        <v>1413572432</v>
      </c>
      <c r="J154">
        <v>1410980432</v>
      </c>
      <c r="K154" t="b">
        <v>0</v>
      </c>
      <c r="L154">
        <v>3</v>
      </c>
      <c r="M154" t="b">
        <v>0</v>
      </c>
      <c r="N154" t="s">
        <v>8268</v>
      </c>
      <c r="O154" s="7">
        <f>E154/D154*100</f>
        <v>1.6999999999999999E-3</v>
      </c>
      <c r="P154" s="6">
        <f>E154/L154</f>
        <v>5.666666666666667</v>
      </c>
      <c r="Q154" t="s">
        <v>8310</v>
      </c>
      <c r="R154" t="s">
        <v>8314</v>
      </c>
      <c r="S154" s="12">
        <f>(((J154/60)/60)/24)+DATE(1970,1,1)</f>
        <v>41899.792037037041</v>
      </c>
      <c r="T154" s="12">
        <f>(((I154/60)/60)/24)+DATE(1970,1,1)</f>
        <v>41929.792037037041</v>
      </c>
    </row>
    <row r="155" spans="1:20" ht="160" hidden="1" x14ac:dyDescent="0.2">
      <c r="A155">
        <v>193</v>
      </c>
      <c r="B155" s="3" t="s">
        <v>195</v>
      </c>
      <c r="C155" s="3" t="s">
        <v>4303</v>
      </c>
      <c r="D155">
        <v>1000</v>
      </c>
      <c r="E155">
        <v>0</v>
      </c>
      <c r="F155" t="s">
        <v>8221</v>
      </c>
      <c r="G155" t="s">
        <v>8225</v>
      </c>
      <c r="H155" t="s">
        <v>8247</v>
      </c>
      <c r="I155">
        <v>1417217166</v>
      </c>
      <c r="J155">
        <v>1412029566</v>
      </c>
      <c r="K155" t="b">
        <v>0</v>
      </c>
      <c r="L155">
        <v>0</v>
      </c>
      <c r="M155" t="b">
        <v>0</v>
      </c>
      <c r="N155" t="s">
        <v>8268</v>
      </c>
      <c r="O155" s="7">
        <f>E155/D155*100</f>
        <v>0</v>
      </c>
      <c r="P155" s="6" t="e">
        <f>E155/L155</f>
        <v>#DIV/0!</v>
      </c>
      <c r="Q155" t="s">
        <v>8310</v>
      </c>
      <c r="R155" t="s">
        <v>8314</v>
      </c>
      <c r="S155" s="12">
        <f>(((J155/60)/60)/24)+DATE(1970,1,1)</f>
        <v>41911.934791666667</v>
      </c>
      <c r="T155" s="12">
        <f>(((I155/60)/60)/24)+DATE(1970,1,1)</f>
        <v>41971.976458333331</v>
      </c>
    </row>
    <row r="156" spans="1:20" ht="128" hidden="1" x14ac:dyDescent="0.2">
      <c r="A156">
        <v>194</v>
      </c>
      <c r="B156" s="3" t="s">
        <v>196</v>
      </c>
      <c r="C156" s="3" t="s">
        <v>4304</v>
      </c>
      <c r="D156">
        <v>2500</v>
      </c>
      <c r="E156">
        <v>3</v>
      </c>
      <c r="F156" t="s">
        <v>8221</v>
      </c>
      <c r="G156" t="s">
        <v>8225</v>
      </c>
      <c r="H156" t="s">
        <v>8247</v>
      </c>
      <c r="I156">
        <v>1457308531</v>
      </c>
      <c r="J156">
        <v>1452124531</v>
      </c>
      <c r="K156" t="b">
        <v>0</v>
      </c>
      <c r="L156">
        <v>3</v>
      </c>
      <c r="M156" t="b">
        <v>0</v>
      </c>
      <c r="N156" t="s">
        <v>8268</v>
      </c>
      <c r="O156" s="7">
        <f>E156/D156*100</f>
        <v>0.12</v>
      </c>
      <c r="P156" s="6">
        <f>E156/L156</f>
        <v>1</v>
      </c>
      <c r="Q156" t="s">
        <v>8310</v>
      </c>
      <c r="R156" t="s">
        <v>8314</v>
      </c>
      <c r="S156" s="12">
        <f>(((J156/60)/60)/24)+DATE(1970,1,1)</f>
        <v>42375.996886574074</v>
      </c>
      <c r="T156" s="12">
        <f>(((I156/60)/60)/24)+DATE(1970,1,1)</f>
        <v>42435.996886574074</v>
      </c>
    </row>
    <row r="157" spans="1:20" ht="128" hidden="1" x14ac:dyDescent="0.2">
      <c r="A157">
        <v>195</v>
      </c>
      <c r="B157" s="3" t="s">
        <v>197</v>
      </c>
      <c r="C157" s="3" t="s">
        <v>4305</v>
      </c>
      <c r="D157">
        <v>2000000</v>
      </c>
      <c r="E157">
        <v>0</v>
      </c>
      <c r="F157" t="s">
        <v>8221</v>
      </c>
      <c r="G157" t="s">
        <v>8224</v>
      </c>
      <c r="H157" t="s">
        <v>8246</v>
      </c>
      <c r="I157">
        <v>1436544332</v>
      </c>
      <c r="J157">
        <v>1431360332</v>
      </c>
      <c r="K157" t="b">
        <v>0</v>
      </c>
      <c r="L157">
        <v>0</v>
      </c>
      <c r="M157" t="b">
        <v>0</v>
      </c>
      <c r="N157" t="s">
        <v>8268</v>
      </c>
      <c r="O157" s="7">
        <f>E157/D157*100</f>
        <v>0</v>
      </c>
      <c r="P157" s="6" t="e">
        <f>E157/L157</f>
        <v>#DIV/0!</v>
      </c>
      <c r="Q157" t="s">
        <v>8310</v>
      </c>
      <c r="R157" t="s">
        <v>8314</v>
      </c>
      <c r="S157" s="12">
        <f>(((J157/60)/60)/24)+DATE(1970,1,1)</f>
        <v>42135.67050925926</v>
      </c>
      <c r="T157" s="12">
        <f>(((I157/60)/60)/24)+DATE(1970,1,1)</f>
        <v>42195.67050925926</v>
      </c>
    </row>
    <row r="158" spans="1:20" ht="144" hidden="1" x14ac:dyDescent="0.2">
      <c r="A158">
        <v>196</v>
      </c>
      <c r="B158" s="3" t="s">
        <v>198</v>
      </c>
      <c r="C158" s="3" t="s">
        <v>4306</v>
      </c>
      <c r="D158">
        <v>3500</v>
      </c>
      <c r="E158">
        <v>1465</v>
      </c>
      <c r="F158" t="s">
        <v>8221</v>
      </c>
      <c r="G158" t="s">
        <v>8225</v>
      </c>
      <c r="H158" t="s">
        <v>8247</v>
      </c>
      <c r="I158">
        <v>1444510800</v>
      </c>
      <c r="J158">
        <v>1442062898</v>
      </c>
      <c r="K158" t="b">
        <v>0</v>
      </c>
      <c r="L158">
        <v>19</v>
      </c>
      <c r="M158" t="b">
        <v>0</v>
      </c>
      <c r="N158" t="s">
        <v>8268</v>
      </c>
      <c r="O158" s="7">
        <f>E158/D158*100</f>
        <v>41.857142857142861</v>
      </c>
      <c r="P158" s="6">
        <f>E158/L158</f>
        <v>77.10526315789474</v>
      </c>
      <c r="Q158" t="s">
        <v>8310</v>
      </c>
      <c r="R158" t="s">
        <v>8314</v>
      </c>
      <c r="S158" s="12">
        <f>(((J158/60)/60)/24)+DATE(1970,1,1)</f>
        <v>42259.542800925927</v>
      </c>
      <c r="T158" s="12">
        <f>(((I158/60)/60)/24)+DATE(1970,1,1)</f>
        <v>42287.875</v>
      </c>
    </row>
    <row r="159" spans="1:20" ht="160" hidden="1" x14ac:dyDescent="0.2">
      <c r="A159">
        <v>197</v>
      </c>
      <c r="B159" s="3" t="s">
        <v>199</v>
      </c>
      <c r="C159" s="3" t="s">
        <v>4307</v>
      </c>
      <c r="D159">
        <v>2500</v>
      </c>
      <c r="E159">
        <v>262</v>
      </c>
      <c r="F159" t="s">
        <v>8221</v>
      </c>
      <c r="G159" t="s">
        <v>8225</v>
      </c>
      <c r="H159" t="s">
        <v>8247</v>
      </c>
      <c r="I159">
        <v>1487365200</v>
      </c>
      <c r="J159">
        <v>1483734100</v>
      </c>
      <c r="K159" t="b">
        <v>0</v>
      </c>
      <c r="L159">
        <v>8</v>
      </c>
      <c r="M159" t="b">
        <v>0</v>
      </c>
      <c r="N159" t="s">
        <v>8268</v>
      </c>
      <c r="O159" s="7">
        <f>E159/D159*100</f>
        <v>10.48</v>
      </c>
      <c r="P159" s="6">
        <f>E159/L159</f>
        <v>32.75</v>
      </c>
      <c r="Q159" t="s">
        <v>8310</v>
      </c>
      <c r="R159" t="s">
        <v>8314</v>
      </c>
      <c r="S159" s="12">
        <f>(((J159/60)/60)/24)+DATE(1970,1,1)</f>
        <v>42741.848379629635</v>
      </c>
      <c r="T159" s="12">
        <f>(((I159/60)/60)/24)+DATE(1970,1,1)</f>
        <v>42783.875</v>
      </c>
    </row>
    <row r="160" spans="1:20" ht="144" hidden="1" x14ac:dyDescent="0.2">
      <c r="A160">
        <v>198</v>
      </c>
      <c r="B160" s="3" t="s">
        <v>200</v>
      </c>
      <c r="C160" s="3" t="s">
        <v>4308</v>
      </c>
      <c r="D160">
        <v>25000</v>
      </c>
      <c r="E160">
        <v>279</v>
      </c>
      <c r="F160" t="s">
        <v>8221</v>
      </c>
      <c r="G160" t="s">
        <v>8224</v>
      </c>
      <c r="H160" t="s">
        <v>8246</v>
      </c>
      <c r="I160">
        <v>1412500322</v>
      </c>
      <c r="J160">
        <v>1409908322</v>
      </c>
      <c r="K160" t="b">
        <v>0</v>
      </c>
      <c r="L160">
        <v>6</v>
      </c>
      <c r="M160" t="b">
        <v>0</v>
      </c>
      <c r="N160" t="s">
        <v>8268</v>
      </c>
      <c r="O160" s="7">
        <f>E160/D160*100</f>
        <v>1.1159999999999999</v>
      </c>
      <c r="P160" s="6">
        <f>E160/L160</f>
        <v>46.5</v>
      </c>
      <c r="Q160" t="s">
        <v>8310</v>
      </c>
      <c r="R160" t="s">
        <v>8314</v>
      </c>
      <c r="S160" s="12">
        <f>(((J160/60)/60)/24)+DATE(1970,1,1)</f>
        <v>41887.383356481485</v>
      </c>
      <c r="T160" s="12">
        <f>(((I160/60)/60)/24)+DATE(1970,1,1)</f>
        <v>41917.383356481485</v>
      </c>
    </row>
    <row r="161" spans="1:20" ht="144" hidden="1" x14ac:dyDescent="0.2">
      <c r="A161">
        <v>199</v>
      </c>
      <c r="B161" s="3" t="s">
        <v>201</v>
      </c>
      <c r="C161" s="3" t="s">
        <v>4309</v>
      </c>
      <c r="D161">
        <v>10000</v>
      </c>
      <c r="E161">
        <v>0</v>
      </c>
      <c r="F161" t="s">
        <v>8221</v>
      </c>
      <c r="G161" t="s">
        <v>8224</v>
      </c>
      <c r="H161" t="s">
        <v>8246</v>
      </c>
      <c r="I161">
        <v>1472698702</v>
      </c>
      <c r="J161">
        <v>1470106702</v>
      </c>
      <c r="K161" t="b">
        <v>0</v>
      </c>
      <c r="L161">
        <v>0</v>
      </c>
      <c r="M161" t="b">
        <v>0</v>
      </c>
      <c r="N161" t="s">
        <v>8268</v>
      </c>
      <c r="O161" s="7">
        <f>E161/D161*100</f>
        <v>0</v>
      </c>
      <c r="P161" s="6" t="e">
        <f>E161/L161</f>
        <v>#DIV/0!</v>
      </c>
      <c r="Q161" t="s">
        <v>8310</v>
      </c>
      <c r="R161" t="s">
        <v>8314</v>
      </c>
      <c r="S161" s="12">
        <f>(((J161/60)/60)/24)+DATE(1970,1,1)</f>
        <v>42584.123865740738</v>
      </c>
      <c r="T161" s="12">
        <f>(((I161/60)/60)/24)+DATE(1970,1,1)</f>
        <v>42614.123865740738</v>
      </c>
    </row>
    <row r="162" spans="1:20" ht="96" hidden="1" x14ac:dyDescent="0.2">
      <c r="A162">
        <v>200</v>
      </c>
      <c r="B162" s="3" t="s">
        <v>202</v>
      </c>
      <c r="C162" s="3" t="s">
        <v>4310</v>
      </c>
      <c r="D162">
        <v>6000</v>
      </c>
      <c r="E162">
        <v>1571.55</v>
      </c>
      <c r="F162" t="s">
        <v>8221</v>
      </c>
      <c r="G162" t="s">
        <v>8224</v>
      </c>
      <c r="H162" t="s">
        <v>8246</v>
      </c>
      <c r="I162">
        <v>1410746403</v>
      </c>
      <c r="J162">
        <v>1408154403</v>
      </c>
      <c r="K162" t="b">
        <v>0</v>
      </c>
      <c r="L162">
        <v>18</v>
      </c>
      <c r="M162" t="b">
        <v>0</v>
      </c>
      <c r="N162" t="s">
        <v>8268</v>
      </c>
      <c r="O162" s="7">
        <f>E162/D162*100</f>
        <v>26.192500000000003</v>
      </c>
      <c r="P162" s="6">
        <f>E162/L162</f>
        <v>87.308333333333337</v>
      </c>
      <c r="Q162" t="s">
        <v>8310</v>
      </c>
      <c r="R162" t="s">
        <v>8314</v>
      </c>
      <c r="S162" s="12">
        <f>(((J162/60)/60)/24)+DATE(1970,1,1)</f>
        <v>41867.083368055559</v>
      </c>
      <c r="T162" s="12">
        <f>(((I162/60)/60)/24)+DATE(1970,1,1)</f>
        <v>41897.083368055559</v>
      </c>
    </row>
    <row r="163" spans="1:20" ht="144" hidden="1" x14ac:dyDescent="0.2">
      <c r="A163">
        <v>201</v>
      </c>
      <c r="B163" s="3" t="s">
        <v>203</v>
      </c>
      <c r="C163" s="3" t="s">
        <v>4311</v>
      </c>
      <c r="D163">
        <v>650</v>
      </c>
      <c r="E163">
        <v>380</v>
      </c>
      <c r="F163" t="s">
        <v>8221</v>
      </c>
      <c r="G163" t="s">
        <v>8224</v>
      </c>
      <c r="H163" t="s">
        <v>8246</v>
      </c>
      <c r="I163">
        <v>1423424329</v>
      </c>
      <c r="J163">
        <v>1421696329</v>
      </c>
      <c r="K163" t="b">
        <v>0</v>
      </c>
      <c r="L163">
        <v>7</v>
      </c>
      <c r="M163" t="b">
        <v>0</v>
      </c>
      <c r="N163" t="s">
        <v>8268</v>
      </c>
      <c r="O163" s="7">
        <f>E163/D163*100</f>
        <v>58.461538461538467</v>
      </c>
      <c r="P163" s="6">
        <f>E163/L163</f>
        <v>54.285714285714285</v>
      </c>
      <c r="Q163" t="s">
        <v>8310</v>
      </c>
      <c r="R163" t="s">
        <v>8314</v>
      </c>
      <c r="S163" s="12">
        <f>(((J163/60)/60)/24)+DATE(1970,1,1)</f>
        <v>42023.818622685183</v>
      </c>
      <c r="T163" s="12">
        <f>(((I163/60)/60)/24)+DATE(1970,1,1)</f>
        <v>42043.818622685183</v>
      </c>
    </row>
    <row r="164" spans="1:20" ht="48" hidden="1" x14ac:dyDescent="0.2">
      <c r="A164">
        <v>202</v>
      </c>
      <c r="B164" s="3" t="s">
        <v>204</v>
      </c>
      <c r="C164" s="3" t="s">
        <v>4312</v>
      </c>
      <c r="D164">
        <v>6000</v>
      </c>
      <c r="E164">
        <v>0</v>
      </c>
      <c r="F164" t="s">
        <v>8221</v>
      </c>
      <c r="G164" t="s">
        <v>8224</v>
      </c>
      <c r="H164" t="s">
        <v>8246</v>
      </c>
      <c r="I164">
        <v>1444337940</v>
      </c>
      <c r="J164">
        <v>1441750564</v>
      </c>
      <c r="K164" t="b">
        <v>0</v>
      </c>
      <c r="L164">
        <v>0</v>
      </c>
      <c r="M164" t="b">
        <v>0</v>
      </c>
      <c r="N164" t="s">
        <v>8268</v>
      </c>
      <c r="O164" s="7">
        <f>E164/D164*100</f>
        <v>0</v>
      </c>
      <c r="P164" s="6" t="e">
        <f>E164/L164</f>
        <v>#DIV/0!</v>
      </c>
      <c r="Q164" t="s">
        <v>8310</v>
      </c>
      <c r="R164" t="s">
        <v>8314</v>
      </c>
      <c r="S164" s="12">
        <f>(((J164/60)/60)/24)+DATE(1970,1,1)</f>
        <v>42255.927824074075</v>
      </c>
      <c r="T164" s="12">
        <f>(((I164/60)/60)/24)+DATE(1970,1,1)</f>
        <v>42285.874305555553</v>
      </c>
    </row>
    <row r="165" spans="1:20" ht="144" hidden="1" x14ac:dyDescent="0.2">
      <c r="A165">
        <v>203</v>
      </c>
      <c r="B165" s="3" t="s">
        <v>205</v>
      </c>
      <c r="C165" s="3" t="s">
        <v>4313</v>
      </c>
      <c r="D165">
        <v>2500</v>
      </c>
      <c r="E165">
        <v>746</v>
      </c>
      <c r="F165" t="s">
        <v>8221</v>
      </c>
      <c r="G165" t="s">
        <v>8225</v>
      </c>
      <c r="H165" t="s">
        <v>8247</v>
      </c>
      <c r="I165">
        <v>1422562864</v>
      </c>
      <c r="J165">
        <v>1417378864</v>
      </c>
      <c r="K165" t="b">
        <v>0</v>
      </c>
      <c r="L165">
        <v>8</v>
      </c>
      <c r="M165" t="b">
        <v>0</v>
      </c>
      <c r="N165" t="s">
        <v>8268</v>
      </c>
      <c r="O165" s="7">
        <f>E165/D165*100</f>
        <v>29.84</v>
      </c>
      <c r="P165" s="6">
        <f>E165/L165</f>
        <v>93.25</v>
      </c>
      <c r="Q165" t="s">
        <v>8310</v>
      </c>
      <c r="R165" t="s">
        <v>8314</v>
      </c>
      <c r="S165" s="12">
        <f>(((J165/60)/60)/24)+DATE(1970,1,1)</f>
        <v>41973.847962962958</v>
      </c>
      <c r="T165" s="12">
        <f>(((I165/60)/60)/24)+DATE(1970,1,1)</f>
        <v>42033.847962962958</v>
      </c>
    </row>
    <row r="166" spans="1:20" ht="144" hidden="1" x14ac:dyDescent="0.2">
      <c r="A166">
        <v>204</v>
      </c>
      <c r="B166" s="3" t="s">
        <v>206</v>
      </c>
      <c r="C166" s="3" t="s">
        <v>4314</v>
      </c>
      <c r="D166">
        <v>300000</v>
      </c>
      <c r="E166">
        <v>152165</v>
      </c>
      <c r="F166" t="s">
        <v>8221</v>
      </c>
      <c r="G166" t="s">
        <v>8226</v>
      </c>
      <c r="H166" t="s">
        <v>8248</v>
      </c>
      <c r="I166">
        <v>1470319203</v>
      </c>
      <c r="J166">
        <v>1467727203</v>
      </c>
      <c r="K166" t="b">
        <v>0</v>
      </c>
      <c r="L166">
        <v>1293</v>
      </c>
      <c r="M166" t="b">
        <v>0</v>
      </c>
      <c r="N166" t="s">
        <v>8268</v>
      </c>
      <c r="O166" s="7">
        <f>E166/D166*100</f>
        <v>50.721666666666664</v>
      </c>
      <c r="P166" s="6">
        <f>E166/L166</f>
        <v>117.68368136117556</v>
      </c>
      <c r="Q166" t="s">
        <v>8310</v>
      </c>
      <c r="R166" t="s">
        <v>8314</v>
      </c>
      <c r="S166" s="12">
        <f>(((J166/60)/60)/24)+DATE(1970,1,1)</f>
        <v>42556.583368055552</v>
      </c>
      <c r="T166" s="12">
        <f>(((I166/60)/60)/24)+DATE(1970,1,1)</f>
        <v>42586.583368055552</v>
      </c>
    </row>
    <row r="167" spans="1:20" ht="128" hidden="1" x14ac:dyDescent="0.2">
      <c r="A167">
        <v>205</v>
      </c>
      <c r="B167" s="3" t="s">
        <v>207</v>
      </c>
      <c r="C167" s="3" t="s">
        <v>4315</v>
      </c>
      <c r="D167">
        <v>8000</v>
      </c>
      <c r="E167">
        <v>1300</v>
      </c>
      <c r="F167" t="s">
        <v>8221</v>
      </c>
      <c r="G167" t="s">
        <v>8224</v>
      </c>
      <c r="H167" t="s">
        <v>8246</v>
      </c>
      <c r="I167">
        <v>1444144222</v>
      </c>
      <c r="J167">
        <v>1441120222</v>
      </c>
      <c r="K167" t="b">
        <v>0</v>
      </c>
      <c r="L167">
        <v>17</v>
      </c>
      <c r="M167" t="b">
        <v>0</v>
      </c>
      <c r="N167" t="s">
        <v>8268</v>
      </c>
      <c r="O167" s="7">
        <f>E167/D167*100</f>
        <v>16.25</v>
      </c>
      <c r="P167" s="6">
        <f>E167/L167</f>
        <v>76.470588235294116</v>
      </c>
      <c r="Q167" t="s">
        <v>8310</v>
      </c>
      <c r="R167" t="s">
        <v>8314</v>
      </c>
      <c r="S167" s="12">
        <f>(((J167/60)/60)/24)+DATE(1970,1,1)</f>
        <v>42248.632199074069</v>
      </c>
      <c r="T167" s="12">
        <f>(((I167/60)/60)/24)+DATE(1970,1,1)</f>
        <v>42283.632199074069</v>
      </c>
    </row>
    <row r="168" spans="1:20" ht="96" hidden="1" x14ac:dyDescent="0.2">
      <c r="A168">
        <v>206</v>
      </c>
      <c r="B168" s="3" t="s">
        <v>208</v>
      </c>
      <c r="C168" s="3" t="s">
        <v>4316</v>
      </c>
      <c r="D168">
        <v>12700</v>
      </c>
      <c r="E168">
        <v>0</v>
      </c>
      <c r="F168" t="s">
        <v>8221</v>
      </c>
      <c r="G168" t="s">
        <v>8224</v>
      </c>
      <c r="H168" t="s">
        <v>8246</v>
      </c>
      <c r="I168">
        <v>1470441983</v>
      </c>
      <c r="J168">
        <v>1468627583</v>
      </c>
      <c r="K168" t="b">
        <v>0</v>
      </c>
      <c r="L168">
        <v>0</v>
      </c>
      <c r="M168" t="b">
        <v>0</v>
      </c>
      <c r="N168" t="s">
        <v>8268</v>
      </c>
      <c r="O168" s="7">
        <f>E168/D168*100</f>
        <v>0</v>
      </c>
      <c r="P168" s="6" t="e">
        <f>E168/L168</f>
        <v>#DIV/0!</v>
      </c>
      <c r="Q168" t="s">
        <v>8310</v>
      </c>
      <c r="R168" t="s">
        <v>8314</v>
      </c>
      <c r="S168" s="12">
        <f>(((J168/60)/60)/24)+DATE(1970,1,1)</f>
        <v>42567.004432870366</v>
      </c>
      <c r="T168" s="12">
        <f>(((I168/60)/60)/24)+DATE(1970,1,1)</f>
        <v>42588.004432870366</v>
      </c>
    </row>
    <row r="169" spans="1:20" ht="144" hidden="1" x14ac:dyDescent="0.2">
      <c r="A169">
        <v>207</v>
      </c>
      <c r="B169" s="3" t="s">
        <v>209</v>
      </c>
      <c r="C169" s="3" t="s">
        <v>4317</v>
      </c>
      <c r="D169">
        <v>14000</v>
      </c>
      <c r="E169">
        <v>2130</v>
      </c>
      <c r="F169" t="s">
        <v>8221</v>
      </c>
      <c r="G169" t="s">
        <v>8229</v>
      </c>
      <c r="H169" t="s">
        <v>8251</v>
      </c>
      <c r="I169">
        <v>1420346638</v>
      </c>
      <c r="J169">
        <v>1417754638</v>
      </c>
      <c r="K169" t="b">
        <v>0</v>
      </c>
      <c r="L169">
        <v>13</v>
      </c>
      <c r="M169" t="b">
        <v>0</v>
      </c>
      <c r="N169" t="s">
        <v>8268</v>
      </c>
      <c r="O169" s="7">
        <f>E169/D169*100</f>
        <v>15.214285714285714</v>
      </c>
      <c r="P169" s="6">
        <f>E169/L169</f>
        <v>163.84615384615384</v>
      </c>
      <c r="Q169" t="s">
        <v>8310</v>
      </c>
      <c r="R169" t="s">
        <v>8314</v>
      </c>
      <c r="S169" s="12">
        <f>(((J169/60)/60)/24)+DATE(1970,1,1)</f>
        <v>41978.197199074071</v>
      </c>
      <c r="T169" s="12">
        <f>(((I169/60)/60)/24)+DATE(1970,1,1)</f>
        <v>42008.197199074071</v>
      </c>
    </row>
    <row r="170" spans="1:20" ht="144" hidden="1" x14ac:dyDescent="0.2">
      <c r="A170">
        <v>208</v>
      </c>
      <c r="B170" s="3" t="s">
        <v>210</v>
      </c>
      <c r="C170" s="3" t="s">
        <v>4318</v>
      </c>
      <c r="D170">
        <v>50000</v>
      </c>
      <c r="E170">
        <v>0</v>
      </c>
      <c r="F170" t="s">
        <v>8221</v>
      </c>
      <c r="G170" t="s">
        <v>8226</v>
      </c>
      <c r="H170" t="s">
        <v>8248</v>
      </c>
      <c r="I170">
        <v>1418719967</v>
      </c>
      <c r="J170">
        <v>1416127967</v>
      </c>
      <c r="K170" t="b">
        <v>0</v>
      </c>
      <c r="L170">
        <v>0</v>
      </c>
      <c r="M170" t="b">
        <v>0</v>
      </c>
      <c r="N170" t="s">
        <v>8268</v>
      </c>
      <c r="O170" s="7">
        <f>E170/D170*100</f>
        <v>0</v>
      </c>
      <c r="P170" s="6" t="e">
        <f>E170/L170</f>
        <v>#DIV/0!</v>
      </c>
      <c r="Q170" t="s">
        <v>8310</v>
      </c>
      <c r="R170" t="s">
        <v>8314</v>
      </c>
      <c r="S170" s="12">
        <f>(((J170/60)/60)/24)+DATE(1970,1,1)</f>
        <v>41959.369988425926</v>
      </c>
      <c r="T170" s="12">
        <f>(((I170/60)/60)/24)+DATE(1970,1,1)</f>
        <v>41989.369988425926</v>
      </c>
    </row>
    <row r="171" spans="1:20" ht="144" hidden="1" x14ac:dyDescent="0.2">
      <c r="A171">
        <v>209</v>
      </c>
      <c r="B171" s="3" t="s">
        <v>211</v>
      </c>
      <c r="C171" s="3" t="s">
        <v>4319</v>
      </c>
      <c r="D171">
        <v>25000</v>
      </c>
      <c r="E171">
        <v>0</v>
      </c>
      <c r="F171" t="s">
        <v>8221</v>
      </c>
      <c r="G171" t="s">
        <v>8224</v>
      </c>
      <c r="H171" t="s">
        <v>8246</v>
      </c>
      <c r="I171">
        <v>1436566135</v>
      </c>
      <c r="J171">
        <v>1433974135</v>
      </c>
      <c r="K171" t="b">
        <v>0</v>
      </c>
      <c r="L171">
        <v>0</v>
      </c>
      <c r="M171" t="b">
        <v>0</v>
      </c>
      <c r="N171" t="s">
        <v>8268</v>
      </c>
      <c r="O171" s="7">
        <f>E171/D171*100</f>
        <v>0</v>
      </c>
      <c r="P171" s="6" t="e">
        <f>E171/L171</f>
        <v>#DIV/0!</v>
      </c>
      <c r="Q171" t="s">
        <v>8310</v>
      </c>
      <c r="R171" t="s">
        <v>8314</v>
      </c>
      <c r="S171" s="12">
        <f>(((J171/60)/60)/24)+DATE(1970,1,1)</f>
        <v>42165.922858796301</v>
      </c>
      <c r="T171" s="12">
        <f>(((I171/60)/60)/24)+DATE(1970,1,1)</f>
        <v>42195.922858796301</v>
      </c>
    </row>
    <row r="172" spans="1:20" ht="144" hidden="1" x14ac:dyDescent="0.2">
      <c r="A172">
        <v>210</v>
      </c>
      <c r="B172" s="3" t="s">
        <v>212</v>
      </c>
      <c r="C172" s="3" t="s">
        <v>4320</v>
      </c>
      <c r="D172">
        <v>12000</v>
      </c>
      <c r="E172">
        <v>3030</v>
      </c>
      <c r="F172" t="s">
        <v>8221</v>
      </c>
      <c r="G172" t="s">
        <v>8224</v>
      </c>
      <c r="H172" t="s">
        <v>8246</v>
      </c>
      <c r="I172">
        <v>1443675600</v>
      </c>
      <c r="J172">
        <v>1441157592</v>
      </c>
      <c r="K172" t="b">
        <v>0</v>
      </c>
      <c r="L172">
        <v>33</v>
      </c>
      <c r="M172" t="b">
        <v>0</v>
      </c>
      <c r="N172" t="s">
        <v>8268</v>
      </c>
      <c r="O172" s="7">
        <f>E172/D172*100</f>
        <v>25.25</v>
      </c>
      <c r="P172" s="6">
        <f>E172/L172</f>
        <v>91.818181818181813</v>
      </c>
      <c r="Q172" t="s">
        <v>8310</v>
      </c>
      <c r="R172" t="s">
        <v>8314</v>
      </c>
      <c r="S172" s="12">
        <f>(((J172/60)/60)/24)+DATE(1970,1,1)</f>
        <v>42249.064722222218</v>
      </c>
      <c r="T172" s="12">
        <f>(((I172/60)/60)/24)+DATE(1970,1,1)</f>
        <v>42278.208333333328</v>
      </c>
    </row>
    <row r="173" spans="1:20" ht="144" hidden="1" x14ac:dyDescent="0.2">
      <c r="A173">
        <v>211</v>
      </c>
      <c r="B173" s="3" t="s">
        <v>213</v>
      </c>
      <c r="C173" s="3" t="s">
        <v>4321</v>
      </c>
      <c r="D173">
        <v>5000</v>
      </c>
      <c r="E173">
        <v>2230</v>
      </c>
      <c r="F173" t="s">
        <v>8221</v>
      </c>
      <c r="G173" t="s">
        <v>8224</v>
      </c>
      <c r="H173" t="s">
        <v>8246</v>
      </c>
      <c r="I173">
        <v>1442634617</v>
      </c>
      <c r="J173">
        <v>1440042617</v>
      </c>
      <c r="K173" t="b">
        <v>0</v>
      </c>
      <c r="L173">
        <v>12</v>
      </c>
      <c r="M173" t="b">
        <v>0</v>
      </c>
      <c r="N173" t="s">
        <v>8268</v>
      </c>
      <c r="O173" s="7">
        <f>E173/D173*100</f>
        <v>44.6</v>
      </c>
      <c r="P173" s="6">
        <f>E173/L173</f>
        <v>185.83333333333334</v>
      </c>
      <c r="Q173" t="s">
        <v>8310</v>
      </c>
      <c r="R173" t="s">
        <v>8314</v>
      </c>
      <c r="S173" s="12">
        <f>(((J173/60)/60)/24)+DATE(1970,1,1)</f>
        <v>42236.159918981488</v>
      </c>
      <c r="T173" s="12">
        <f>(((I173/60)/60)/24)+DATE(1970,1,1)</f>
        <v>42266.159918981488</v>
      </c>
    </row>
    <row r="174" spans="1:20" ht="96" hidden="1" x14ac:dyDescent="0.2">
      <c r="A174">
        <v>212</v>
      </c>
      <c r="B174" s="3" t="s">
        <v>214</v>
      </c>
      <c r="C174" s="3" t="s">
        <v>4322</v>
      </c>
      <c r="D174">
        <v>6300</v>
      </c>
      <c r="E174">
        <v>1</v>
      </c>
      <c r="F174" t="s">
        <v>8221</v>
      </c>
      <c r="G174" t="s">
        <v>8224</v>
      </c>
      <c r="H174" t="s">
        <v>8246</v>
      </c>
      <c r="I174">
        <v>1460837320</v>
      </c>
      <c r="J174">
        <v>1455656920</v>
      </c>
      <c r="K174" t="b">
        <v>0</v>
      </c>
      <c r="L174">
        <v>1</v>
      </c>
      <c r="M174" t="b">
        <v>0</v>
      </c>
      <c r="N174" t="s">
        <v>8268</v>
      </c>
      <c r="O174" s="7">
        <f>E174/D174*100</f>
        <v>1.5873015873015872E-2</v>
      </c>
      <c r="P174" s="6">
        <f>E174/L174</f>
        <v>1</v>
      </c>
      <c r="Q174" t="s">
        <v>8310</v>
      </c>
      <c r="R174" t="s">
        <v>8314</v>
      </c>
      <c r="S174" s="12">
        <f>(((J174/60)/60)/24)+DATE(1970,1,1)</f>
        <v>42416.881018518514</v>
      </c>
      <c r="T174" s="12">
        <f>(((I174/60)/60)/24)+DATE(1970,1,1)</f>
        <v>42476.839351851857</v>
      </c>
    </row>
    <row r="175" spans="1:20" ht="112" hidden="1" x14ac:dyDescent="0.2">
      <c r="A175">
        <v>213</v>
      </c>
      <c r="B175" s="3" t="s">
        <v>215</v>
      </c>
      <c r="C175" s="3" t="s">
        <v>4323</v>
      </c>
      <c r="D175">
        <v>50000</v>
      </c>
      <c r="E175">
        <v>20</v>
      </c>
      <c r="F175" t="s">
        <v>8221</v>
      </c>
      <c r="G175" t="s">
        <v>8224</v>
      </c>
      <c r="H175" t="s">
        <v>8246</v>
      </c>
      <c r="I175">
        <v>1439734001</v>
      </c>
      <c r="J175">
        <v>1437142547</v>
      </c>
      <c r="K175" t="b">
        <v>0</v>
      </c>
      <c r="L175">
        <v>1</v>
      </c>
      <c r="M175" t="b">
        <v>0</v>
      </c>
      <c r="N175" t="s">
        <v>8268</v>
      </c>
      <c r="O175" s="7">
        <f>E175/D175*100</f>
        <v>0.04</v>
      </c>
      <c r="P175" s="6">
        <f>E175/L175</f>
        <v>20</v>
      </c>
      <c r="Q175" t="s">
        <v>8310</v>
      </c>
      <c r="R175" t="s">
        <v>8314</v>
      </c>
      <c r="S175" s="12">
        <f>(((J175/60)/60)/24)+DATE(1970,1,1)</f>
        <v>42202.594293981485</v>
      </c>
      <c r="T175" s="12">
        <f>(((I175/60)/60)/24)+DATE(1970,1,1)</f>
        <v>42232.587974537033</v>
      </c>
    </row>
    <row r="176" spans="1:20" ht="160" hidden="1" x14ac:dyDescent="0.2">
      <c r="A176">
        <v>214</v>
      </c>
      <c r="B176" s="3" t="s">
        <v>216</v>
      </c>
      <c r="C176" s="3" t="s">
        <v>4324</v>
      </c>
      <c r="D176">
        <v>12500</v>
      </c>
      <c r="E176">
        <v>1</v>
      </c>
      <c r="F176" t="s">
        <v>8221</v>
      </c>
      <c r="G176" t="s">
        <v>8224</v>
      </c>
      <c r="H176" t="s">
        <v>8246</v>
      </c>
      <c r="I176">
        <v>1425655349</v>
      </c>
      <c r="J176">
        <v>1420471349</v>
      </c>
      <c r="K176" t="b">
        <v>0</v>
      </c>
      <c r="L176">
        <v>1</v>
      </c>
      <c r="M176" t="b">
        <v>0</v>
      </c>
      <c r="N176" t="s">
        <v>8268</v>
      </c>
      <c r="O176" s="7">
        <f>E176/D176*100</f>
        <v>8.0000000000000002E-3</v>
      </c>
      <c r="P176" s="6">
        <f>E176/L176</f>
        <v>1</v>
      </c>
      <c r="Q176" t="s">
        <v>8310</v>
      </c>
      <c r="R176" t="s">
        <v>8314</v>
      </c>
      <c r="S176" s="12">
        <f>(((J176/60)/60)/24)+DATE(1970,1,1)</f>
        <v>42009.64061342593</v>
      </c>
      <c r="T176" s="12">
        <f>(((I176/60)/60)/24)+DATE(1970,1,1)</f>
        <v>42069.64061342593</v>
      </c>
    </row>
    <row r="177" spans="1:20" ht="144" hidden="1" x14ac:dyDescent="0.2">
      <c r="A177">
        <v>215</v>
      </c>
      <c r="B177" s="3" t="s">
        <v>217</v>
      </c>
      <c r="C177" s="3" t="s">
        <v>4325</v>
      </c>
      <c r="D177">
        <v>4400</v>
      </c>
      <c r="E177">
        <v>10</v>
      </c>
      <c r="F177" t="s">
        <v>8221</v>
      </c>
      <c r="G177" t="s">
        <v>8225</v>
      </c>
      <c r="H177" t="s">
        <v>8247</v>
      </c>
      <c r="I177">
        <v>1455753540</v>
      </c>
      <c r="J177">
        <v>1452058282</v>
      </c>
      <c r="K177" t="b">
        <v>0</v>
      </c>
      <c r="L177">
        <v>1</v>
      </c>
      <c r="M177" t="b">
        <v>0</v>
      </c>
      <c r="N177" t="s">
        <v>8268</v>
      </c>
      <c r="O177" s="7">
        <f>E177/D177*100</f>
        <v>0.22727272727272727</v>
      </c>
      <c r="P177" s="6">
        <f>E177/L177</f>
        <v>10</v>
      </c>
      <c r="Q177" t="s">
        <v>8310</v>
      </c>
      <c r="R177" t="s">
        <v>8314</v>
      </c>
      <c r="S177" s="12">
        <f>(((J177/60)/60)/24)+DATE(1970,1,1)</f>
        <v>42375.230115740742</v>
      </c>
      <c r="T177" s="12">
        <f>(((I177/60)/60)/24)+DATE(1970,1,1)</f>
        <v>42417.999305555553</v>
      </c>
    </row>
    <row r="178" spans="1:20" ht="144" hidden="1" x14ac:dyDescent="0.2">
      <c r="A178">
        <v>216</v>
      </c>
      <c r="B178" s="3" t="s">
        <v>218</v>
      </c>
      <c r="C178" s="3" t="s">
        <v>4326</v>
      </c>
      <c r="D178">
        <v>50000</v>
      </c>
      <c r="E178">
        <v>27849.22</v>
      </c>
      <c r="F178" t="s">
        <v>8221</v>
      </c>
      <c r="G178" t="s">
        <v>8224</v>
      </c>
      <c r="H178" t="s">
        <v>8246</v>
      </c>
      <c r="I178">
        <v>1429740037</v>
      </c>
      <c r="J178">
        <v>1425423637</v>
      </c>
      <c r="K178" t="b">
        <v>0</v>
      </c>
      <c r="L178">
        <v>84</v>
      </c>
      <c r="M178" t="b">
        <v>0</v>
      </c>
      <c r="N178" t="s">
        <v>8268</v>
      </c>
      <c r="O178" s="7">
        <f>E178/D178*100</f>
        <v>55.698440000000005</v>
      </c>
      <c r="P178" s="6">
        <f>E178/L178</f>
        <v>331.53833333333336</v>
      </c>
      <c r="Q178" t="s">
        <v>8310</v>
      </c>
      <c r="R178" t="s">
        <v>8314</v>
      </c>
      <c r="S178" s="12">
        <f>(((J178/60)/60)/24)+DATE(1970,1,1)</f>
        <v>42066.958761574075</v>
      </c>
      <c r="T178" s="12">
        <f>(((I178/60)/60)/24)+DATE(1970,1,1)</f>
        <v>42116.917094907403</v>
      </c>
    </row>
    <row r="179" spans="1:20" ht="32" hidden="1" x14ac:dyDescent="0.2">
      <c r="A179">
        <v>217</v>
      </c>
      <c r="B179" s="3" t="s">
        <v>219</v>
      </c>
      <c r="C179" s="3" t="s">
        <v>4327</v>
      </c>
      <c r="D179">
        <v>100000</v>
      </c>
      <c r="E179">
        <v>11943</v>
      </c>
      <c r="F179" t="s">
        <v>8221</v>
      </c>
      <c r="G179" t="s">
        <v>8235</v>
      </c>
      <c r="H179" t="s">
        <v>8255</v>
      </c>
      <c r="I179">
        <v>1419780149</v>
      </c>
      <c r="J179">
        <v>1417101749</v>
      </c>
      <c r="K179" t="b">
        <v>0</v>
      </c>
      <c r="L179">
        <v>38</v>
      </c>
      <c r="M179" t="b">
        <v>0</v>
      </c>
      <c r="N179" t="s">
        <v>8268</v>
      </c>
      <c r="O179" s="7">
        <f>E179/D179*100</f>
        <v>11.943</v>
      </c>
      <c r="P179" s="6">
        <f>E179/L179</f>
        <v>314.28947368421052</v>
      </c>
      <c r="Q179" t="s">
        <v>8310</v>
      </c>
      <c r="R179" t="s">
        <v>8314</v>
      </c>
      <c r="S179" s="12">
        <f>(((J179/60)/60)/24)+DATE(1970,1,1)</f>
        <v>41970.64061342593</v>
      </c>
      <c r="T179" s="12">
        <f>(((I179/60)/60)/24)+DATE(1970,1,1)</f>
        <v>42001.64061342593</v>
      </c>
    </row>
    <row r="180" spans="1:20" ht="144" hidden="1" x14ac:dyDescent="0.2">
      <c r="A180">
        <v>218</v>
      </c>
      <c r="B180" s="3" t="s">
        <v>220</v>
      </c>
      <c r="C180" s="3" t="s">
        <v>4328</v>
      </c>
      <c r="D180">
        <v>5000</v>
      </c>
      <c r="E180">
        <v>100</v>
      </c>
      <c r="F180" t="s">
        <v>8221</v>
      </c>
      <c r="G180" t="s">
        <v>8224</v>
      </c>
      <c r="H180" t="s">
        <v>8246</v>
      </c>
      <c r="I180">
        <v>1431702289</v>
      </c>
      <c r="J180">
        <v>1426518289</v>
      </c>
      <c r="K180" t="b">
        <v>0</v>
      </c>
      <c r="L180">
        <v>1</v>
      </c>
      <c r="M180" t="b">
        <v>0</v>
      </c>
      <c r="N180" t="s">
        <v>8268</v>
      </c>
      <c r="O180" s="7">
        <f>E180/D180*100</f>
        <v>2</v>
      </c>
      <c r="P180" s="6">
        <f>E180/L180</f>
        <v>100</v>
      </c>
      <c r="Q180" t="s">
        <v>8310</v>
      </c>
      <c r="R180" t="s">
        <v>8314</v>
      </c>
      <c r="S180" s="12">
        <f>(((J180/60)/60)/24)+DATE(1970,1,1)</f>
        <v>42079.628344907411</v>
      </c>
      <c r="T180" s="12">
        <f>(((I180/60)/60)/24)+DATE(1970,1,1)</f>
        <v>42139.628344907411</v>
      </c>
    </row>
    <row r="181" spans="1:20" ht="112" hidden="1" x14ac:dyDescent="0.2">
      <c r="A181">
        <v>219</v>
      </c>
      <c r="B181" s="3" t="s">
        <v>221</v>
      </c>
      <c r="C181" s="3" t="s">
        <v>4329</v>
      </c>
      <c r="D181">
        <v>50000</v>
      </c>
      <c r="E181">
        <v>8815</v>
      </c>
      <c r="F181" t="s">
        <v>8221</v>
      </c>
      <c r="G181" t="s">
        <v>8224</v>
      </c>
      <c r="H181" t="s">
        <v>8246</v>
      </c>
      <c r="I181">
        <v>1459493940</v>
      </c>
      <c r="J181">
        <v>1456732225</v>
      </c>
      <c r="K181" t="b">
        <v>0</v>
      </c>
      <c r="L181">
        <v>76</v>
      </c>
      <c r="M181" t="b">
        <v>0</v>
      </c>
      <c r="N181" t="s">
        <v>8268</v>
      </c>
      <c r="O181" s="7">
        <f>E181/D181*100</f>
        <v>17.630000000000003</v>
      </c>
      <c r="P181" s="6">
        <f>E181/L181</f>
        <v>115.98684210526316</v>
      </c>
      <c r="Q181" t="s">
        <v>8310</v>
      </c>
      <c r="R181" t="s">
        <v>8314</v>
      </c>
      <c r="S181" s="12">
        <f>(((J181/60)/60)/24)+DATE(1970,1,1)</f>
        <v>42429.326678240745</v>
      </c>
      <c r="T181" s="12">
        <f>(((I181/60)/60)/24)+DATE(1970,1,1)</f>
        <v>42461.290972222225</v>
      </c>
    </row>
    <row r="182" spans="1:20" ht="144" hidden="1" x14ac:dyDescent="0.2">
      <c r="A182">
        <v>220</v>
      </c>
      <c r="B182" s="3" t="s">
        <v>222</v>
      </c>
      <c r="C182" s="3" t="s">
        <v>4330</v>
      </c>
      <c r="D182">
        <v>50000</v>
      </c>
      <c r="E182">
        <v>360</v>
      </c>
      <c r="F182" t="s">
        <v>8221</v>
      </c>
      <c r="G182" t="s">
        <v>8224</v>
      </c>
      <c r="H182" t="s">
        <v>8246</v>
      </c>
      <c r="I182">
        <v>1440101160</v>
      </c>
      <c r="J182">
        <v>1436542030</v>
      </c>
      <c r="K182" t="b">
        <v>0</v>
      </c>
      <c r="L182">
        <v>3</v>
      </c>
      <c r="M182" t="b">
        <v>0</v>
      </c>
      <c r="N182" t="s">
        <v>8268</v>
      </c>
      <c r="O182" s="7">
        <f>E182/D182*100</f>
        <v>0.72</v>
      </c>
      <c r="P182" s="6">
        <f>E182/L182</f>
        <v>120</v>
      </c>
      <c r="Q182" t="s">
        <v>8310</v>
      </c>
      <c r="R182" t="s">
        <v>8314</v>
      </c>
      <c r="S182" s="12">
        <f>(((J182/60)/60)/24)+DATE(1970,1,1)</f>
        <v>42195.643865740742</v>
      </c>
      <c r="T182" s="12">
        <f>(((I182/60)/60)/24)+DATE(1970,1,1)</f>
        <v>42236.837499999994</v>
      </c>
    </row>
    <row r="183" spans="1:20" ht="64" hidden="1" x14ac:dyDescent="0.2">
      <c r="A183">
        <v>221</v>
      </c>
      <c r="B183" s="3" t="s">
        <v>223</v>
      </c>
      <c r="C183" s="3" t="s">
        <v>4331</v>
      </c>
      <c r="D183">
        <v>50000</v>
      </c>
      <c r="E183">
        <v>0</v>
      </c>
      <c r="F183" t="s">
        <v>8221</v>
      </c>
      <c r="G183" t="s">
        <v>8224</v>
      </c>
      <c r="H183" t="s">
        <v>8246</v>
      </c>
      <c r="I183">
        <v>1427569564</v>
      </c>
      <c r="J183">
        <v>1422389164</v>
      </c>
      <c r="K183" t="b">
        <v>0</v>
      </c>
      <c r="L183">
        <v>0</v>
      </c>
      <c r="M183" t="b">
        <v>0</v>
      </c>
      <c r="N183" t="s">
        <v>8268</v>
      </c>
      <c r="O183" s="7">
        <f>E183/D183*100</f>
        <v>0</v>
      </c>
      <c r="P183" s="6" t="e">
        <f>E183/L183</f>
        <v>#DIV/0!</v>
      </c>
      <c r="Q183" t="s">
        <v>8310</v>
      </c>
      <c r="R183" t="s">
        <v>8314</v>
      </c>
      <c r="S183" s="12">
        <f>(((J183/60)/60)/24)+DATE(1970,1,1)</f>
        <v>42031.837546296301</v>
      </c>
      <c r="T183" s="12">
        <f>(((I183/60)/60)/24)+DATE(1970,1,1)</f>
        <v>42091.79587962963</v>
      </c>
    </row>
    <row r="184" spans="1:20" ht="128" hidden="1" x14ac:dyDescent="0.2">
      <c r="A184">
        <v>222</v>
      </c>
      <c r="B184" s="3" t="s">
        <v>224</v>
      </c>
      <c r="C184" s="3" t="s">
        <v>4332</v>
      </c>
      <c r="D184">
        <v>1000</v>
      </c>
      <c r="E184">
        <v>130</v>
      </c>
      <c r="F184" t="s">
        <v>8221</v>
      </c>
      <c r="G184" t="s">
        <v>8224</v>
      </c>
      <c r="H184" t="s">
        <v>8246</v>
      </c>
      <c r="I184">
        <v>1427423940</v>
      </c>
      <c r="J184">
        <v>1422383318</v>
      </c>
      <c r="K184" t="b">
        <v>0</v>
      </c>
      <c r="L184">
        <v>2</v>
      </c>
      <c r="M184" t="b">
        <v>0</v>
      </c>
      <c r="N184" t="s">
        <v>8268</v>
      </c>
      <c r="O184" s="7">
        <f>E184/D184*100</f>
        <v>13</v>
      </c>
      <c r="P184" s="6">
        <f>E184/L184</f>
        <v>65</v>
      </c>
      <c r="Q184" t="s">
        <v>8310</v>
      </c>
      <c r="R184" t="s">
        <v>8314</v>
      </c>
      <c r="S184" s="12">
        <f>(((J184/60)/60)/24)+DATE(1970,1,1)</f>
        <v>42031.769884259258</v>
      </c>
      <c r="T184" s="12">
        <f>(((I184/60)/60)/24)+DATE(1970,1,1)</f>
        <v>42090.110416666663</v>
      </c>
    </row>
    <row r="185" spans="1:20" ht="144" hidden="1" x14ac:dyDescent="0.2">
      <c r="A185">
        <v>223</v>
      </c>
      <c r="B185" s="3" t="s">
        <v>225</v>
      </c>
      <c r="C185" s="3" t="s">
        <v>4333</v>
      </c>
      <c r="D185">
        <v>1500000</v>
      </c>
      <c r="E185">
        <v>0</v>
      </c>
      <c r="F185" t="s">
        <v>8221</v>
      </c>
      <c r="G185" t="s">
        <v>8224</v>
      </c>
      <c r="H185" t="s">
        <v>8246</v>
      </c>
      <c r="I185">
        <v>1463879100</v>
      </c>
      <c r="J185">
        <v>1461287350</v>
      </c>
      <c r="K185" t="b">
        <v>0</v>
      </c>
      <c r="L185">
        <v>0</v>
      </c>
      <c r="M185" t="b">
        <v>0</v>
      </c>
      <c r="N185" t="s">
        <v>8268</v>
      </c>
      <c r="O185" s="7">
        <f>E185/D185*100</f>
        <v>0</v>
      </c>
      <c r="P185" s="6" t="e">
        <f>E185/L185</f>
        <v>#DIV/0!</v>
      </c>
      <c r="Q185" t="s">
        <v>8310</v>
      </c>
      <c r="R185" t="s">
        <v>8314</v>
      </c>
      <c r="S185" s="12">
        <f>(((J185/60)/60)/24)+DATE(1970,1,1)</f>
        <v>42482.048032407409</v>
      </c>
      <c r="T185" s="12">
        <f>(((I185/60)/60)/24)+DATE(1970,1,1)</f>
        <v>42512.045138888891</v>
      </c>
    </row>
    <row r="186" spans="1:20" ht="176" hidden="1" x14ac:dyDescent="0.2">
      <c r="A186">
        <v>224</v>
      </c>
      <c r="B186" s="3" t="s">
        <v>226</v>
      </c>
      <c r="C186" s="3" t="s">
        <v>4334</v>
      </c>
      <c r="D186">
        <v>6000000</v>
      </c>
      <c r="E186">
        <v>0</v>
      </c>
      <c r="F186" t="s">
        <v>8221</v>
      </c>
      <c r="G186" t="s">
        <v>8226</v>
      </c>
      <c r="H186" t="s">
        <v>8248</v>
      </c>
      <c r="I186">
        <v>1436506726</v>
      </c>
      <c r="J186">
        <v>1431322726</v>
      </c>
      <c r="K186" t="b">
        <v>0</v>
      </c>
      <c r="L186">
        <v>0</v>
      </c>
      <c r="M186" t="b">
        <v>0</v>
      </c>
      <c r="N186" t="s">
        <v>8268</v>
      </c>
      <c r="O186" s="7">
        <f>E186/D186*100</f>
        <v>0</v>
      </c>
      <c r="P186" s="6" t="e">
        <f>E186/L186</f>
        <v>#DIV/0!</v>
      </c>
      <c r="Q186" t="s">
        <v>8310</v>
      </c>
      <c r="R186" t="s">
        <v>8314</v>
      </c>
      <c r="S186" s="12">
        <f>(((J186/60)/60)/24)+DATE(1970,1,1)</f>
        <v>42135.235254629632</v>
      </c>
      <c r="T186" s="12">
        <f>(((I186/60)/60)/24)+DATE(1970,1,1)</f>
        <v>42195.235254629632</v>
      </c>
    </row>
    <row r="187" spans="1:20" ht="128" hidden="1" x14ac:dyDescent="0.2">
      <c r="A187">
        <v>225</v>
      </c>
      <c r="B187" s="3" t="s">
        <v>227</v>
      </c>
      <c r="C187" s="3" t="s">
        <v>4335</v>
      </c>
      <c r="D187">
        <v>200</v>
      </c>
      <c r="E187">
        <v>0</v>
      </c>
      <c r="F187" t="s">
        <v>8221</v>
      </c>
      <c r="G187" t="s">
        <v>8224</v>
      </c>
      <c r="H187" t="s">
        <v>8246</v>
      </c>
      <c r="I187">
        <v>1460153054</v>
      </c>
      <c r="J187">
        <v>1457564654</v>
      </c>
      <c r="K187" t="b">
        <v>0</v>
      </c>
      <c r="L187">
        <v>0</v>
      </c>
      <c r="M187" t="b">
        <v>0</v>
      </c>
      <c r="N187" t="s">
        <v>8268</v>
      </c>
      <c r="O187" s="7">
        <f>E187/D187*100</f>
        <v>0</v>
      </c>
      <c r="P187" s="6" t="e">
        <f>E187/L187</f>
        <v>#DIV/0!</v>
      </c>
      <c r="Q187" t="s">
        <v>8310</v>
      </c>
      <c r="R187" t="s">
        <v>8314</v>
      </c>
      <c r="S187" s="12">
        <f>(((J187/60)/60)/24)+DATE(1970,1,1)</f>
        <v>42438.961273148147</v>
      </c>
      <c r="T187" s="12">
        <f>(((I187/60)/60)/24)+DATE(1970,1,1)</f>
        <v>42468.919606481482</v>
      </c>
    </row>
    <row r="188" spans="1:20" ht="112" hidden="1" x14ac:dyDescent="0.2">
      <c r="A188">
        <v>226</v>
      </c>
      <c r="B188" s="3" t="s">
        <v>228</v>
      </c>
      <c r="C188" s="3" t="s">
        <v>4336</v>
      </c>
      <c r="D188">
        <v>29000</v>
      </c>
      <c r="E188">
        <v>250</v>
      </c>
      <c r="F188" t="s">
        <v>8221</v>
      </c>
      <c r="G188" t="s">
        <v>8225</v>
      </c>
      <c r="H188" t="s">
        <v>8247</v>
      </c>
      <c r="I188">
        <v>1433064540</v>
      </c>
      <c r="J188">
        <v>1428854344</v>
      </c>
      <c r="K188" t="b">
        <v>0</v>
      </c>
      <c r="L188">
        <v>2</v>
      </c>
      <c r="M188" t="b">
        <v>0</v>
      </c>
      <c r="N188" t="s">
        <v>8268</v>
      </c>
      <c r="O188" s="7">
        <f>E188/D188*100</f>
        <v>0.86206896551724133</v>
      </c>
      <c r="P188" s="6">
        <f>E188/L188</f>
        <v>125</v>
      </c>
      <c r="Q188" t="s">
        <v>8310</v>
      </c>
      <c r="R188" t="s">
        <v>8314</v>
      </c>
      <c r="S188" s="12">
        <f>(((J188/60)/60)/24)+DATE(1970,1,1)</f>
        <v>42106.666018518517</v>
      </c>
      <c r="T188" s="12">
        <f>(((I188/60)/60)/24)+DATE(1970,1,1)</f>
        <v>42155.395138888889</v>
      </c>
    </row>
    <row r="189" spans="1:20" ht="128" hidden="1" x14ac:dyDescent="0.2">
      <c r="A189">
        <v>227</v>
      </c>
      <c r="B189" s="3" t="s">
        <v>229</v>
      </c>
      <c r="C189" s="3" t="s">
        <v>4337</v>
      </c>
      <c r="D189">
        <v>28000</v>
      </c>
      <c r="E189">
        <v>0</v>
      </c>
      <c r="F189" t="s">
        <v>8221</v>
      </c>
      <c r="G189" t="s">
        <v>8224</v>
      </c>
      <c r="H189" t="s">
        <v>8246</v>
      </c>
      <c r="I189">
        <v>1436477241</v>
      </c>
      <c r="J189">
        <v>1433885241</v>
      </c>
      <c r="K189" t="b">
        <v>0</v>
      </c>
      <c r="L189">
        <v>0</v>
      </c>
      <c r="M189" t="b">
        <v>0</v>
      </c>
      <c r="N189" t="s">
        <v>8268</v>
      </c>
      <c r="O189" s="7">
        <f>E189/D189*100</f>
        <v>0</v>
      </c>
      <c r="P189" s="6" t="e">
        <f>E189/L189</f>
        <v>#DIV/0!</v>
      </c>
      <c r="Q189" t="s">
        <v>8310</v>
      </c>
      <c r="R189" t="s">
        <v>8314</v>
      </c>
      <c r="S189" s="12">
        <f>(((J189/60)/60)/24)+DATE(1970,1,1)</f>
        <v>42164.893993055557</v>
      </c>
      <c r="T189" s="12">
        <f>(((I189/60)/60)/24)+DATE(1970,1,1)</f>
        <v>42194.893993055557</v>
      </c>
    </row>
    <row r="190" spans="1:20" ht="80" hidden="1" x14ac:dyDescent="0.2">
      <c r="A190">
        <v>228</v>
      </c>
      <c r="B190" s="3" t="s">
        <v>230</v>
      </c>
      <c r="C190" s="3" t="s">
        <v>4338</v>
      </c>
      <c r="D190">
        <v>8000</v>
      </c>
      <c r="E190">
        <v>0</v>
      </c>
      <c r="F190" t="s">
        <v>8221</v>
      </c>
      <c r="G190" t="s">
        <v>8225</v>
      </c>
      <c r="H190" t="s">
        <v>8247</v>
      </c>
      <c r="I190">
        <v>1433176105</v>
      </c>
      <c r="J190">
        <v>1427992105</v>
      </c>
      <c r="K190" t="b">
        <v>0</v>
      </c>
      <c r="L190">
        <v>0</v>
      </c>
      <c r="M190" t="b">
        <v>0</v>
      </c>
      <c r="N190" t="s">
        <v>8268</v>
      </c>
      <c r="O190" s="7">
        <f>E190/D190*100</f>
        <v>0</v>
      </c>
      <c r="P190" s="6" t="e">
        <f>E190/L190</f>
        <v>#DIV/0!</v>
      </c>
      <c r="Q190" t="s">
        <v>8310</v>
      </c>
      <c r="R190" t="s">
        <v>8314</v>
      </c>
      <c r="S190" s="12">
        <f>(((J190/60)/60)/24)+DATE(1970,1,1)</f>
        <v>42096.686400462961</v>
      </c>
      <c r="T190" s="12">
        <f>(((I190/60)/60)/24)+DATE(1970,1,1)</f>
        <v>42156.686400462961</v>
      </c>
    </row>
    <row r="191" spans="1:20" ht="144" hidden="1" x14ac:dyDescent="0.2">
      <c r="A191">
        <v>229</v>
      </c>
      <c r="B191" s="3" t="s">
        <v>231</v>
      </c>
      <c r="C191" s="3" t="s">
        <v>4339</v>
      </c>
      <c r="D191">
        <v>3000</v>
      </c>
      <c r="E191">
        <v>0</v>
      </c>
      <c r="F191" t="s">
        <v>8221</v>
      </c>
      <c r="G191" t="s">
        <v>8236</v>
      </c>
      <c r="H191" t="s">
        <v>8249</v>
      </c>
      <c r="I191">
        <v>1455402297</v>
      </c>
      <c r="J191">
        <v>1452810297</v>
      </c>
      <c r="K191" t="b">
        <v>0</v>
      </c>
      <c r="L191">
        <v>0</v>
      </c>
      <c r="M191" t="b">
        <v>0</v>
      </c>
      <c r="N191" t="s">
        <v>8268</v>
      </c>
      <c r="O191" s="7">
        <f>E191/D191*100</f>
        <v>0</v>
      </c>
      <c r="P191" s="6" t="e">
        <f>E191/L191</f>
        <v>#DIV/0!</v>
      </c>
      <c r="Q191" t="s">
        <v>8310</v>
      </c>
      <c r="R191" t="s">
        <v>8314</v>
      </c>
      <c r="S191" s="12">
        <f>(((J191/60)/60)/24)+DATE(1970,1,1)</f>
        <v>42383.933993055558</v>
      </c>
      <c r="T191" s="12">
        <f>(((I191/60)/60)/24)+DATE(1970,1,1)</f>
        <v>42413.933993055558</v>
      </c>
    </row>
    <row r="192" spans="1:20" ht="144" hidden="1" x14ac:dyDescent="0.2">
      <c r="A192">
        <v>230</v>
      </c>
      <c r="B192" s="3" t="s">
        <v>232</v>
      </c>
      <c r="C192" s="3" t="s">
        <v>4340</v>
      </c>
      <c r="D192">
        <v>15000</v>
      </c>
      <c r="E192">
        <v>60</v>
      </c>
      <c r="F192" t="s">
        <v>8221</v>
      </c>
      <c r="G192" t="s">
        <v>8224</v>
      </c>
      <c r="H192" t="s">
        <v>8246</v>
      </c>
      <c r="I192">
        <v>1433443151</v>
      </c>
      <c r="J192">
        <v>1430851151</v>
      </c>
      <c r="K192" t="b">
        <v>0</v>
      </c>
      <c r="L192">
        <v>2</v>
      </c>
      <c r="M192" t="b">
        <v>0</v>
      </c>
      <c r="N192" t="s">
        <v>8268</v>
      </c>
      <c r="O192" s="7">
        <f>E192/D192*100</f>
        <v>0.4</v>
      </c>
      <c r="P192" s="6">
        <f>E192/L192</f>
        <v>30</v>
      </c>
      <c r="Q192" t="s">
        <v>8310</v>
      </c>
      <c r="R192" t="s">
        <v>8314</v>
      </c>
      <c r="S192" s="12">
        <f>(((J192/60)/60)/24)+DATE(1970,1,1)</f>
        <v>42129.777210648142</v>
      </c>
      <c r="T192" s="12">
        <f>(((I192/60)/60)/24)+DATE(1970,1,1)</f>
        <v>42159.777210648142</v>
      </c>
    </row>
    <row r="193" spans="1:20" ht="160" hidden="1" x14ac:dyDescent="0.2">
      <c r="A193">
        <v>231</v>
      </c>
      <c r="B193" s="3" t="s">
        <v>233</v>
      </c>
      <c r="C193" s="3" t="s">
        <v>4341</v>
      </c>
      <c r="D193">
        <v>1500000</v>
      </c>
      <c r="E193">
        <v>0</v>
      </c>
      <c r="F193" t="s">
        <v>8221</v>
      </c>
      <c r="G193" t="s">
        <v>8224</v>
      </c>
      <c r="H193" t="s">
        <v>8246</v>
      </c>
      <c r="I193">
        <v>1451775651</v>
      </c>
      <c r="J193">
        <v>1449183651</v>
      </c>
      <c r="K193" t="b">
        <v>0</v>
      </c>
      <c r="L193">
        <v>0</v>
      </c>
      <c r="M193" t="b">
        <v>0</v>
      </c>
      <c r="N193" t="s">
        <v>8268</v>
      </c>
      <c r="O193" s="7">
        <f>E193/D193*100</f>
        <v>0</v>
      </c>
      <c r="P193" s="6" t="e">
        <f>E193/L193</f>
        <v>#DIV/0!</v>
      </c>
      <c r="Q193" t="s">
        <v>8310</v>
      </c>
      <c r="R193" t="s">
        <v>8314</v>
      </c>
      <c r="S193" s="12">
        <f>(((J193/60)/60)/24)+DATE(1970,1,1)</f>
        <v>42341.958923611113</v>
      </c>
      <c r="T193" s="12">
        <f>(((I193/60)/60)/24)+DATE(1970,1,1)</f>
        <v>42371.958923611113</v>
      </c>
    </row>
    <row r="194" spans="1:20" ht="144" hidden="1" x14ac:dyDescent="0.2">
      <c r="A194">
        <v>232</v>
      </c>
      <c r="B194" s="3" t="s">
        <v>234</v>
      </c>
      <c r="C194" s="3" t="s">
        <v>4342</v>
      </c>
      <c r="D194">
        <v>4000</v>
      </c>
      <c r="E194">
        <v>110</v>
      </c>
      <c r="F194" t="s">
        <v>8221</v>
      </c>
      <c r="G194" t="s">
        <v>8225</v>
      </c>
      <c r="H194" t="s">
        <v>8247</v>
      </c>
      <c r="I194">
        <v>1425066546</v>
      </c>
      <c r="J194">
        <v>1422474546</v>
      </c>
      <c r="K194" t="b">
        <v>0</v>
      </c>
      <c r="L194">
        <v>7</v>
      </c>
      <c r="M194" t="b">
        <v>0</v>
      </c>
      <c r="N194" t="s">
        <v>8268</v>
      </c>
      <c r="O194" s="7">
        <f>E194/D194*100</f>
        <v>2.75</v>
      </c>
      <c r="P194" s="6">
        <f>E194/L194</f>
        <v>15.714285714285714</v>
      </c>
      <c r="Q194" t="s">
        <v>8310</v>
      </c>
      <c r="R194" t="s">
        <v>8314</v>
      </c>
      <c r="S194" s="12">
        <f>(((J194/60)/60)/24)+DATE(1970,1,1)</f>
        <v>42032.82576388889</v>
      </c>
      <c r="T194" s="12">
        <f>(((I194/60)/60)/24)+DATE(1970,1,1)</f>
        <v>42062.82576388889</v>
      </c>
    </row>
    <row r="195" spans="1:20" ht="128" hidden="1" x14ac:dyDescent="0.2">
      <c r="A195">
        <v>233</v>
      </c>
      <c r="B195" s="3" t="s">
        <v>235</v>
      </c>
      <c r="C195" s="3" t="s">
        <v>4343</v>
      </c>
      <c r="D195">
        <v>350000</v>
      </c>
      <c r="E195">
        <v>0</v>
      </c>
      <c r="F195" t="s">
        <v>8221</v>
      </c>
      <c r="G195" t="s">
        <v>8224</v>
      </c>
      <c r="H195" t="s">
        <v>8246</v>
      </c>
      <c r="I195">
        <v>1475185972</v>
      </c>
      <c r="J195">
        <v>1472593972</v>
      </c>
      <c r="K195" t="b">
        <v>0</v>
      </c>
      <c r="L195">
        <v>0</v>
      </c>
      <c r="M195" t="b">
        <v>0</v>
      </c>
      <c r="N195" t="s">
        <v>8268</v>
      </c>
      <c r="O195" s="7">
        <f>E195/D195*100</f>
        <v>0</v>
      </c>
      <c r="P195" s="6" t="e">
        <f>E195/L195</f>
        <v>#DIV/0!</v>
      </c>
      <c r="Q195" t="s">
        <v>8310</v>
      </c>
      <c r="R195" t="s">
        <v>8314</v>
      </c>
      <c r="S195" s="12">
        <f>(((J195/60)/60)/24)+DATE(1970,1,1)</f>
        <v>42612.911712962959</v>
      </c>
      <c r="T195" s="12">
        <f>(((I195/60)/60)/24)+DATE(1970,1,1)</f>
        <v>42642.911712962959</v>
      </c>
    </row>
    <row r="196" spans="1:20" ht="144" hidden="1" x14ac:dyDescent="0.2">
      <c r="A196">
        <v>234</v>
      </c>
      <c r="B196" s="3" t="s">
        <v>236</v>
      </c>
      <c r="C196" s="3" t="s">
        <v>4344</v>
      </c>
      <c r="D196">
        <v>1000</v>
      </c>
      <c r="E196">
        <v>401</v>
      </c>
      <c r="F196" t="s">
        <v>8221</v>
      </c>
      <c r="G196" t="s">
        <v>8224</v>
      </c>
      <c r="H196" t="s">
        <v>8246</v>
      </c>
      <c r="I196">
        <v>1434847859</v>
      </c>
      <c r="J196">
        <v>1431391859</v>
      </c>
      <c r="K196" t="b">
        <v>0</v>
      </c>
      <c r="L196">
        <v>5</v>
      </c>
      <c r="M196" t="b">
        <v>0</v>
      </c>
      <c r="N196" t="s">
        <v>8268</v>
      </c>
      <c r="O196" s="7">
        <f>E196/D196*100</f>
        <v>40.1</v>
      </c>
      <c r="P196" s="6">
        <f>E196/L196</f>
        <v>80.2</v>
      </c>
      <c r="Q196" t="s">
        <v>8310</v>
      </c>
      <c r="R196" t="s">
        <v>8314</v>
      </c>
      <c r="S196" s="12">
        <f>(((J196/60)/60)/24)+DATE(1970,1,1)</f>
        <v>42136.035405092596</v>
      </c>
      <c r="T196" s="12">
        <f>(((I196/60)/60)/24)+DATE(1970,1,1)</f>
        <v>42176.035405092596</v>
      </c>
    </row>
    <row r="197" spans="1:20" ht="96" hidden="1" x14ac:dyDescent="0.2">
      <c r="A197">
        <v>235</v>
      </c>
      <c r="B197" s="3" t="s">
        <v>237</v>
      </c>
      <c r="C197" s="3" t="s">
        <v>4345</v>
      </c>
      <c r="D197">
        <v>10000</v>
      </c>
      <c r="E197">
        <v>0</v>
      </c>
      <c r="F197" t="s">
        <v>8221</v>
      </c>
      <c r="G197" t="s">
        <v>8224</v>
      </c>
      <c r="H197" t="s">
        <v>8246</v>
      </c>
      <c r="I197">
        <v>1436478497</v>
      </c>
      <c r="J197">
        <v>1433886497</v>
      </c>
      <c r="K197" t="b">
        <v>0</v>
      </c>
      <c r="L197">
        <v>0</v>
      </c>
      <c r="M197" t="b">
        <v>0</v>
      </c>
      <c r="N197" t="s">
        <v>8268</v>
      </c>
      <c r="O197" s="7">
        <f>E197/D197*100</f>
        <v>0</v>
      </c>
      <c r="P197" s="6" t="e">
        <f>E197/L197</f>
        <v>#DIV/0!</v>
      </c>
      <c r="Q197" t="s">
        <v>8310</v>
      </c>
      <c r="R197" t="s">
        <v>8314</v>
      </c>
      <c r="S197" s="12">
        <f>(((J197/60)/60)/24)+DATE(1970,1,1)</f>
        <v>42164.908530092594</v>
      </c>
      <c r="T197" s="12">
        <f>(((I197/60)/60)/24)+DATE(1970,1,1)</f>
        <v>42194.908530092594</v>
      </c>
    </row>
    <row r="198" spans="1:20" ht="160" hidden="1" x14ac:dyDescent="0.2">
      <c r="A198">
        <v>236</v>
      </c>
      <c r="B198" s="3" t="s">
        <v>238</v>
      </c>
      <c r="C198" s="3" t="s">
        <v>4346</v>
      </c>
      <c r="D198">
        <v>150000</v>
      </c>
      <c r="E198">
        <v>0</v>
      </c>
      <c r="F198" t="s">
        <v>8221</v>
      </c>
      <c r="G198" t="s">
        <v>8224</v>
      </c>
      <c r="H198" t="s">
        <v>8246</v>
      </c>
      <c r="I198">
        <v>1451952000</v>
      </c>
      <c r="J198">
        <v>1447380099</v>
      </c>
      <c r="K198" t="b">
        <v>0</v>
      </c>
      <c r="L198">
        <v>0</v>
      </c>
      <c r="M198" t="b">
        <v>0</v>
      </c>
      <c r="N198" t="s">
        <v>8268</v>
      </c>
      <c r="O198" s="7">
        <f>E198/D198*100</f>
        <v>0</v>
      </c>
      <c r="P198" s="6" t="e">
        <f>E198/L198</f>
        <v>#DIV/0!</v>
      </c>
      <c r="Q198" t="s">
        <v>8310</v>
      </c>
      <c r="R198" t="s">
        <v>8314</v>
      </c>
      <c r="S198" s="12">
        <f>(((J198/60)/60)/24)+DATE(1970,1,1)</f>
        <v>42321.08447916666</v>
      </c>
      <c r="T198" s="12">
        <f>(((I198/60)/60)/24)+DATE(1970,1,1)</f>
        <v>42374</v>
      </c>
    </row>
    <row r="199" spans="1:20" ht="64" hidden="1" x14ac:dyDescent="0.2">
      <c r="A199">
        <v>237</v>
      </c>
      <c r="B199" s="3" t="s">
        <v>239</v>
      </c>
      <c r="C199" s="3" t="s">
        <v>4347</v>
      </c>
      <c r="D199">
        <v>15000</v>
      </c>
      <c r="E199">
        <v>50</v>
      </c>
      <c r="F199" t="s">
        <v>8221</v>
      </c>
      <c r="G199" t="s">
        <v>8224</v>
      </c>
      <c r="H199" t="s">
        <v>8246</v>
      </c>
      <c r="I199">
        <v>1457445069</v>
      </c>
      <c r="J199">
        <v>1452261069</v>
      </c>
      <c r="K199" t="b">
        <v>0</v>
      </c>
      <c r="L199">
        <v>1</v>
      </c>
      <c r="M199" t="b">
        <v>0</v>
      </c>
      <c r="N199" t="s">
        <v>8268</v>
      </c>
      <c r="O199" s="7">
        <f>E199/D199*100</f>
        <v>0.33333333333333337</v>
      </c>
      <c r="P199" s="6">
        <f>E199/L199</f>
        <v>50</v>
      </c>
      <c r="Q199" t="s">
        <v>8310</v>
      </c>
      <c r="R199" t="s">
        <v>8314</v>
      </c>
      <c r="S199" s="12">
        <f>(((J199/60)/60)/24)+DATE(1970,1,1)</f>
        <v>42377.577187499999</v>
      </c>
      <c r="T199" s="12">
        <f>(((I199/60)/60)/24)+DATE(1970,1,1)</f>
        <v>42437.577187499999</v>
      </c>
    </row>
    <row r="200" spans="1:20" ht="144" hidden="1" x14ac:dyDescent="0.2">
      <c r="A200">
        <v>238</v>
      </c>
      <c r="B200" s="3" t="s">
        <v>240</v>
      </c>
      <c r="C200" s="3" t="s">
        <v>4348</v>
      </c>
      <c r="D200">
        <v>26000</v>
      </c>
      <c r="E200">
        <v>0</v>
      </c>
      <c r="F200" t="s">
        <v>8221</v>
      </c>
      <c r="G200" t="s">
        <v>8224</v>
      </c>
      <c r="H200" t="s">
        <v>8246</v>
      </c>
      <c r="I200">
        <v>1483088400</v>
      </c>
      <c r="J200">
        <v>1481324760</v>
      </c>
      <c r="K200" t="b">
        <v>0</v>
      </c>
      <c r="L200">
        <v>0</v>
      </c>
      <c r="M200" t="b">
        <v>0</v>
      </c>
      <c r="N200" t="s">
        <v>8268</v>
      </c>
      <c r="O200" s="7">
        <f>E200/D200*100</f>
        <v>0</v>
      </c>
      <c r="P200" s="6" t="e">
        <f>E200/L200</f>
        <v>#DIV/0!</v>
      </c>
      <c r="Q200" t="s">
        <v>8310</v>
      </c>
      <c r="R200" t="s">
        <v>8314</v>
      </c>
      <c r="S200" s="12">
        <f>(((J200/60)/60)/24)+DATE(1970,1,1)</f>
        <v>42713.962499999994</v>
      </c>
      <c r="T200" s="12">
        <f>(((I200/60)/60)/24)+DATE(1970,1,1)</f>
        <v>42734.375</v>
      </c>
    </row>
    <row r="201" spans="1:20" ht="128" hidden="1" x14ac:dyDescent="0.2">
      <c r="A201">
        <v>239</v>
      </c>
      <c r="B201" s="3" t="s">
        <v>241</v>
      </c>
      <c r="C201" s="3" t="s">
        <v>4349</v>
      </c>
      <c r="D201">
        <v>1000</v>
      </c>
      <c r="E201">
        <v>250</v>
      </c>
      <c r="F201" t="s">
        <v>8221</v>
      </c>
      <c r="G201" t="s">
        <v>8226</v>
      </c>
      <c r="H201" t="s">
        <v>8248</v>
      </c>
      <c r="I201">
        <v>1446984000</v>
      </c>
      <c r="J201">
        <v>1445308730</v>
      </c>
      <c r="K201" t="b">
        <v>0</v>
      </c>
      <c r="L201">
        <v>5</v>
      </c>
      <c r="M201" t="b">
        <v>0</v>
      </c>
      <c r="N201" t="s">
        <v>8268</v>
      </c>
      <c r="O201" s="7">
        <f>E201/D201*100</f>
        <v>25</v>
      </c>
      <c r="P201" s="6">
        <f>E201/L201</f>
        <v>50</v>
      </c>
      <c r="Q201" t="s">
        <v>8310</v>
      </c>
      <c r="R201" t="s">
        <v>8314</v>
      </c>
      <c r="S201" s="12">
        <f>(((J201/60)/60)/24)+DATE(1970,1,1)</f>
        <v>42297.110300925924</v>
      </c>
      <c r="T201" s="12">
        <f>(((I201/60)/60)/24)+DATE(1970,1,1)</f>
        <v>42316.5</v>
      </c>
    </row>
    <row r="202" spans="1:20" ht="144" hidden="1" x14ac:dyDescent="0.2">
      <c r="A202">
        <v>420</v>
      </c>
      <c r="B202" s="3" t="s">
        <v>421</v>
      </c>
      <c r="C202" s="3" t="s">
        <v>4530</v>
      </c>
      <c r="D202">
        <v>3300</v>
      </c>
      <c r="E202">
        <v>14.5</v>
      </c>
      <c r="F202" t="s">
        <v>8221</v>
      </c>
      <c r="G202" t="s">
        <v>8224</v>
      </c>
      <c r="H202" t="s">
        <v>8246</v>
      </c>
      <c r="I202">
        <v>1394772031</v>
      </c>
      <c r="J202">
        <v>1392183631</v>
      </c>
      <c r="K202" t="b">
        <v>0</v>
      </c>
      <c r="L202">
        <v>3</v>
      </c>
      <c r="M202" t="b">
        <v>0</v>
      </c>
      <c r="N202" t="s">
        <v>8270</v>
      </c>
      <c r="O202" s="7">
        <f>E202/D202*100</f>
        <v>0.43939393939393934</v>
      </c>
      <c r="P202" s="6">
        <f>E202/L202</f>
        <v>4.833333333333333</v>
      </c>
      <c r="Q202" t="s">
        <v>8310</v>
      </c>
      <c r="R202" t="s">
        <v>8316</v>
      </c>
      <c r="S202" s="12">
        <f>(((J202/60)/60)/24)+DATE(1970,1,1)</f>
        <v>41682.23646990741</v>
      </c>
      <c r="T202" s="12">
        <f>(((I202/60)/60)/24)+DATE(1970,1,1)</f>
        <v>41712.194803240738</v>
      </c>
    </row>
    <row r="203" spans="1:20" ht="144" hidden="1" x14ac:dyDescent="0.2">
      <c r="A203">
        <v>421</v>
      </c>
      <c r="B203" s="3" t="s">
        <v>422</v>
      </c>
      <c r="C203" s="3" t="s">
        <v>4531</v>
      </c>
      <c r="D203">
        <v>15000</v>
      </c>
      <c r="E203">
        <v>301</v>
      </c>
      <c r="F203" t="s">
        <v>8221</v>
      </c>
      <c r="G203" t="s">
        <v>8224</v>
      </c>
      <c r="H203" t="s">
        <v>8246</v>
      </c>
      <c r="I203">
        <v>1440157656</v>
      </c>
      <c r="J203">
        <v>1434973656</v>
      </c>
      <c r="K203" t="b">
        <v>0</v>
      </c>
      <c r="L203">
        <v>6</v>
      </c>
      <c r="M203" t="b">
        <v>0</v>
      </c>
      <c r="N203" t="s">
        <v>8270</v>
      </c>
      <c r="O203" s="7">
        <f>E203/D203*100</f>
        <v>2.0066666666666668</v>
      </c>
      <c r="P203" s="6">
        <f>E203/L203</f>
        <v>50.166666666666664</v>
      </c>
      <c r="Q203" t="s">
        <v>8310</v>
      </c>
      <c r="R203" t="s">
        <v>8316</v>
      </c>
      <c r="S203" s="12">
        <f>(((J203/60)/60)/24)+DATE(1970,1,1)</f>
        <v>42177.491388888884</v>
      </c>
      <c r="T203" s="12">
        <f>(((I203/60)/60)/24)+DATE(1970,1,1)</f>
        <v>42237.491388888884</v>
      </c>
    </row>
    <row r="204" spans="1:20" ht="144" hidden="1" x14ac:dyDescent="0.2">
      <c r="A204">
        <v>422</v>
      </c>
      <c r="B204" s="3" t="s">
        <v>423</v>
      </c>
      <c r="C204" s="3" t="s">
        <v>4532</v>
      </c>
      <c r="D204">
        <v>40000</v>
      </c>
      <c r="E204">
        <v>430</v>
      </c>
      <c r="F204" t="s">
        <v>8221</v>
      </c>
      <c r="G204" t="s">
        <v>8224</v>
      </c>
      <c r="H204" t="s">
        <v>8246</v>
      </c>
      <c r="I204">
        <v>1410416097</v>
      </c>
      <c r="J204">
        <v>1407824097</v>
      </c>
      <c r="K204" t="b">
        <v>0</v>
      </c>
      <c r="L204">
        <v>12</v>
      </c>
      <c r="M204" t="b">
        <v>0</v>
      </c>
      <c r="N204" t="s">
        <v>8270</v>
      </c>
      <c r="O204" s="7">
        <f>E204/D204*100</f>
        <v>1.075</v>
      </c>
      <c r="P204" s="6">
        <f>E204/L204</f>
        <v>35.833333333333336</v>
      </c>
      <c r="Q204" t="s">
        <v>8310</v>
      </c>
      <c r="R204" t="s">
        <v>8316</v>
      </c>
      <c r="S204" s="12">
        <f>(((J204/60)/60)/24)+DATE(1970,1,1)</f>
        <v>41863.260381944441</v>
      </c>
      <c r="T204" s="12">
        <f>(((I204/60)/60)/24)+DATE(1970,1,1)</f>
        <v>41893.260381944441</v>
      </c>
    </row>
    <row r="205" spans="1:20" ht="128" hidden="1" x14ac:dyDescent="0.2">
      <c r="A205">
        <v>423</v>
      </c>
      <c r="B205" s="3" t="s">
        <v>424</v>
      </c>
      <c r="C205" s="3" t="s">
        <v>4533</v>
      </c>
      <c r="D205">
        <v>20000</v>
      </c>
      <c r="E205">
        <v>153</v>
      </c>
      <c r="F205" t="s">
        <v>8221</v>
      </c>
      <c r="G205" t="s">
        <v>8224</v>
      </c>
      <c r="H205" t="s">
        <v>8246</v>
      </c>
      <c r="I205">
        <v>1370470430</v>
      </c>
      <c r="J205">
        <v>1367878430</v>
      </c>
      <c r="K205" t="b">
        <v>0</v>
      </c>
      <c r="L205">
        <v>13</v>
      </c>
      <c r="M205" t="b">
        <v>0</v>
      </c>
      <c r="N205" t="s">
        <v>8270</v>
      </c>
      <c r="O205" s="7">
        <f>E205/D205*100</f>
        <v>0.76500000000000001</v>
      </c>
      <c r="P205" s="6">
        <f>E205/L205</f>
        <v>11.76923076923077</v>
      </c>
      <c r="Q205" t="s">
        <v>8310</v>
      </c>
      <c r="R205" t="s">
        <v>8316</v>
      </c>
      <c r="S205" s="12">
        <f>(((J205/60)/60)/24)+DATE(1970,1,1)</f>
        <v>41400.92627314815</v>
      </c>
      <c r="T205" s="12">
        <f>(((I205/60)/60)/24)+DATE(1970,1,1)</f>
        <v>41430.92627314815</v>
      </c>
    </row>
    <row r="206" spans="1:20" ht="144" hidden="1" x14ac:dyDescent="0.2">
      <c r="A206">
        <v>424</v>
      </c>
      <c r="B206" s="3" t="s">
        <v>425</v>
      </c>
      <c r="C206" s="3" t="s">
        <v>4534</v>
      </c>
      <c r="D206">
        <v>3000</v>
      </c>
      <c r="E206">
        <v>203.9</v>
      </c>
      <c r="F206" t="s">
        <v>8221</v>
      </c>
      <c r="G206" t="s">
        <v>8224</v>
      </c>
      <c r="H206" t="s">
        <v>8246</v>
      </c>
      <c r="I206">
        <v>1332748899</v>
      </c>
      <c r="J206">
        <v>1327568499</v>
      </c>
      <c r="K206" t="b">
        <v>0</v>
      </c>
      <c r="L206">
        <v>5</v>
      </c>
      <c r="M206" t="b">
        <v>0</v>
      </c>
      <c r="N206" t="s">
        <v>8270</v>
      </c>
      <c r="O206" s="7">
        <f>E206/D206*100</f>
        <v>6.7966666666666677</v>
      </c>
      <c r="P206" s="6">
        <f>E206/L206</f>
        <v>40.78</v>
      </c>
      <c r="Q206" t="s">
        <v>8310</v>
      </c>
      <c r="R206" t="s">
        <v>8316</v>
      </c>
      <c r="S206" s="12">
        <f>(((J206/60)/60)/24)+DATE(1970,1,1)</f>
        <v>40934.376145833332</v>
      </c>
      <c r="T206" s="12">
        <f>(((I206/60)/60)/24)+DATE(1970,1,1)</f>
        <v>40994.334479166668</v>
      </c>
    </row>
    <row r="207" spans="1:20" ht="144" hidden="1" x14ac:dyDescent="0.2">
      <c r="A207">
        <v>425</v>
      </c>
      <c r="B207" s="3" t="s">
        <v>426</v>
      </c>
      <c r="C207" s="3" t="s">
        <v>4535</v>
      </c>
      <c r="D207">
        <v>50000</v>
      </c>
      <c r="E207">
        <v>6</v>
      </c>
      <c r="F207" t="s">
        <v>8221</v>
      </c>
      <c r="G207" t="s">
        <v>8224</v>
      </c>
      <c r="H207" t="s">
        <v>8246</v>
      </c>
      <c r="I207">
        <v>1448660404</v>
      </c>
      <c r="J207">
        <v>1443472804</v>
      </c>
      <c r="K207" t="b">
        <v>0</v>
      </c>
      <c r="L207">
        <v>2</v>
      </c>
      <c r="M207" t="b">
        <v>0</v>
      </c>
      <c r="N207" t="s">
        <v>8270</v>
      </c>
      <c r="O207" s="7">
        <f>E207/D207*100</f>
        <v>1.2E-2</v>
      </c>
      <c r="P207" s="6">
        <f>E207/L207</f>
        <v>3</v>
      </c>
      <c r="Q207" t="s">
        <v>8310</v>
      </c>
      <c r="R207" t="s">
        <v>8316</v>
      </c>
      <c r="S207" s="12">
        <f>(((J207/60)/60)/24)+DATE(1970,1,1)</f>
        <v>42275.861157407402</v>
      </c>
      <c r="T207" s="12">
        <f>(((I207/60)/60)/24)+DATE(1970,1,1)</f>
        <v>42335.902824074074</v>
      </c>
    </row>
    <row r="208" spans="1:20" ht="144" hidden="1" x14ac:dyDescent="0.2">
      <c r="A208">
        <v>426</v>
      </c>
      <c r="B208" s="3" t="s">
        <v>427</v>
      </c>
      <c r="C208" s="3" t="s">
        <v>4536</v>
      </c>
      <c r="D208">
        <v>10000</v>
      </c>
      <c r="E208">
        <v>133</v>
      </c>
      <c r="F208" t="s">
        <v>8221</v>
      </c>
      <c r="G208" t="s">
        <v>8224</v>
      </c>
      <c r="H208" t="s">
        <v>8246</v>
      </c>
      <c r="I208">
        <v>1456851914</v>
      </c>
      <c r="J208">
        <v>1454259914</v>
      </c>
      <c r="K208" t="b">
        <v>0</v>
      </c>
      <c r="L208">
        <v>8</v>
      </c>
      <c r="M208" t="b">
        <v>0</v>
      </c>
      <c r="N208" t="s">
        <v>8270</v>
      </c>
      <c r="O208" s="7">
        <f>E208/D208*100</f>
        <v>1.3299999999999998</v>
      </c>
      <c r="P208" s="6">
        <f>E208/L208</f>
        <v>16.625</v>
      </c>
      <c r="Q208" t="s">
        <v>8310</v>
      </c>
      <c r="R208" t="s">
        <v>8316</v>
      </c>
      <c r="S208" s="12">
        <f>(((J208/60)/60)/24)+DATE(1970,1,1)</f>
        <v>42400.711967592593</v>
      </c>
      <c r="T208" s="12">
        <f>(((I208/60)/60)/24)+DATE(1970,1,1)</f>
        <v>42430.711967592593</v>
      </c>
    </row>
    <row r="209" spans="1:20" ht="144" hidden="1" x14ac:dyDescent="0.2">
      <c r="A209">
        <v>427</v>
      </c>
      <c r="B209" s="3" t="s">
        <v>428</v>
      </c>
      <c r="C209" s="3" t="s">
        <v>4537</v>
      </c>
      <c r="D209">
        <v>6500</v>
      </c>
      <c r="E209">
        <v>0</v>
      </c>
      <c r="F209" t="s">
        <v>8221</v>
      </c>
      <c r="G209" t="s">
        <v>8224</v>
      </c>
      <c r="H209" t="s">
        <v>8246</v>
      </c>
      <c r="I209">
        <v>1445540340</v>
      </c>
      <c r="J209">
        <v>1444340940</v>
      </c>
      <c r="K209" t="b">
        <v>0</v>
      </c>
      <c r="L209">
        <v>0</v>
      </c>
      <c r="M209" t="b">
        <v>0</v>
      </c>
      <c r="N209" t="s">
        <v>8270</v>
      </c>
      <c r="O209" s="7">
        <f>E209/D209*100</f>
        <v>0</v>
      </c>
      <c r="P209" s="6" t="e">
        <f>E209/L209</f>
        <v>#DIV/0!</v>
      </c>
      <c r="Q209" t="s">
        <v>8310</v>
      </c>
      <c r="R209" t="s">
        <v>8316</v>
      </c>
      <c r="S209" s="12">
        <f>(((J209/60)/60)/24)+DATE(1970,1,1)</f>
        <v>42285.909027777772</v>
      </c>
      <c r="T209" s="12">
        <f>(((I209/60)/60)/24)+DATE(1970,1,1)</f>
        <v>42299.790972222225</v>
      </c>
    </row>
    <row r="210" spans="1:20" ht="80" hidden="1" x14ac:dyDescent="0.2">
      <c r="A210">
        <v>428</v>
      </c>
      <c r="B210" s="3" t="s">
        <v>429</v>
      </c>
      <c r="C210" s="3" t="s">
        <v>4538</v>
      </c>
      <c r="D210">
        <v>12000</v>
      </c>
      <c r="E210">
        <v>676</v>
      </c>
      <c r="F210" t="s">
        <v>8221</v>
      </c>
      <c r="G210" t="s">
        <v>8224</v>
      </c>
      <c r="H210" t="s">
        <v>8246</v>
      </c>
      <c r="I210">
        <v>1402956000</v>
      </c>
      <c r="J210">
        <v>1400523845</v>
      </c>
      <c r="K210" t="b">
        <v>0</v>
      </c>
      <c r="L210">
        <v>13</v>
      </c>
      <c r="M210" t="b">
        <v>0</v>
      </c>
      <c r="N210" t="s">
        <v>8270</v>
      </c>
      <c r="O210" s="7">
        <f>E210/D210*100</f>
        <v>5.6333333333333329</v>
      </c>
      <c r="P210" s="6">
        <f>E210/L210</f>
        <v>52</v>
      </c>
      <c r="Q210" t="s">
        <v>8310</v>
      </c>
      <c r="R210" t="s">
        <v>8316</v>
      </c>
      <c r="S210" s="12">
        <f>(((J210/60)/60)/24)+DATE(1970,1,1)</f>
        <v>41778.766724537039</v>
      </c>
      <c r="T210" s="12">
        <f>(((I210/60)/60)/24)+DATE(1970,1,1)</f>
        <v>41806.916666666664</v>
      </c>
    </row>
    <row r="211" spans="1:20" ht="176" hidden="1" x14ac:dyDescent="0.2">
      <c r="A211">
        <v>429</v>
      </c>
      <c r="B211" s="3" t="s">
        <v>430</v>
      </c>
      <c r="C211" s="3" t="s">
        <v>4539</v>
      </c>
      <c r="D211">
        <v>5000</v>
      </c>
      <c r="E211">
        <v>0</v>
      </c>
      <c r="F211" t="s">
        <v>8221</v>
      </c>
      <c r="G211" t="s">
        <v>8224</v>
      </c>
      <c r="H211" t="s">
        <v>8246</v>
      </c>
      <c r="I211">
        <v>1259297940</v>
      </c>
      <c r="J211">
        <v>1252964282</v>
      </c>
      <c r="K211" t="b">
        <v>0</v>
      </c>
      <c r="L211">
        <v>0</v>
      </c>
      <c r="M211" t="b">
        <v>0</v>
      </c>
      <c r="N211" t="s">
        <v>8270</v>
      </c>
      <c r="O211" s="7">
        <f>E211/D211*100</f>
        <v>0</v>
      </c>
      <c r="P211" s="6" t="e">
        <f>E211/L211</f>
        <v>#DIV/0!</v>
      </c>
      <c r="Q211" t="s">
        <v>8310</v>
      </c>
      <c r="R211" t="s">
        <v>8316</v>
      </c>
      <c r="S211" s="12">
        <f>(((J211/60)/60)/24)+DATE(1970,1,1)</f>
        <v>40070.901412037041</v>
      </c>
      <c r="T211" s="12">
        <f>(((I211/60)/60)/24)+DATE(1970,1,1)</f>
        <v>40144.207638888889</v>
      </c>
    </row>
    <row r="212" spans="1:20" ht="112" hidden="1" x14ac:dyDescent="0.2">
      <c r="A212">
        <v>430</v>
      </c>
      <c r="B212" s="3" t="s">
        <v>431</v>
      </c>
      <c r="C212" s="3" t="s">
        <v>4540</v>
      </c>
      <c r="D212">
        <v>1000</v>
      </c>
      <c r="E212">
        <v>24</v>
      </c>
      <c r="F212" t="s">
        <v>8221</v>
      </c>
      <c r="G212" t="s">
        <v>8224</v>
      </c>
      <c r="H212" t="s">
        <v>8246</v>
      </c>
      <c r="I212">
        <v>1378866867</v>
      </c>
      <c r="J212">
        <v>1377570867</v>
      </c>
      <c r="K212" t="b">
        <v>0</v>
      </c>
      <c r="L212">
        <v>5</v>
      </c>
      <c r="M212" t="b">
        <v>0</v>
      </c>
      <c r="N212" t="s">
        <v>8270</v>
      </c>
      <c r="O212" s="7">
        <f>E212/D212*100</f>
        <v>2.4</v>
      </c>
      <c r="P212" s="6">
        <f>E212/L212</f>
        <v>4.8</v>
      </c>
      <c r="Q212" t="s">
        <v>8310</v>
      </c>
      <c r="R212" t="s">
        <v>8316</v>
      </c>
      <c r="S212" s="12">
        <f>(((J212/60)/60)/24)+DATE(1970,1,1)</f>
        <v>41513.107256944444</v>
      </c>
      <c r="T212" s="12">
        <f>(((I212/60)/60)/24)+DATE(1970,1,1)</f>
        <v>41528.107256944444</v>
      </c>
    </row>
    <row r="213" spans="1:20" ht="128" hidden="1" x14ac:dyDescent="0.2">
      <c r="A213">
        <v>431</v>
      </c>
      <c r="B213" s="3" t="s">
        <v>432</v>
      </c>
      <c r="C213" s="3" t="s">
        <v>4541</v>
      </c>
      <c r="D213">
        <v>3000</v>
      </c>
      <c r="E213">
        <v>415</v>
      </c>
      <c r="F213" t="s">
        <v>8221</v>
      </c>
      <c r="G213" t="s">
        <v>8225</v>
      </c>
      <c r="H213" t="s">
        <v>8247</v>
      </c>
      <c r="I213">
        <v>1467752083</v>
      </c>
      <c r="J213">
        <v>1465160083</v>
      </c>
      <c r="K213" t="b">
        <v>0</v>
      </c>
      <c r="L213">
        <v>8</v>
      </c>
      <c r="M213" t="b">
        <v>0</v>
      </c>
      <c r="N213" t="s">
        <v>8270</v>
      </c>
      <c r="O213" s="7">
        <f>E213/D213*100</f>
        <v>13.833333333333334</v>
      </c>
      <c r="P213" s="6">
        <f>E213/L213</f>
        <v>51.875</v>
      </c>
      <c r="Q213" t="s">
        <v>8310</v>
      </c>
      <c r="R213" t="s">
        <v>8316</v>
      </c>
      <c r="S213" s="12">
        <f>(((J213/60)/60)/24)+DATE(1970,1,1)</f>
        <v>42526.871331018512</v>
      </c>
      <c r="T213" s="12">
        <f>(((I213/60)/60)/24)+DATE(1970,1,1)</f>
        <v>42556.871331018512</v>
      </c>
    </row>
    <row r="214" spans="1:20" ht="144" hidden="1" x14ac:dyDescent="0.2">
      <c r="A214">
        <v>432</v>
      </c>
      <c r="B214" s="3" t="s">
        <v>433</v>
      </c>
      <c r="C214" s="3" t="s">
        <v>4542</v>
      </c>
      <c r="D214">
        <v>6000</v>
      </c>
      <c r="E214">
        <v>570</v>
      </c>
      <c r="F214" t="s">
        <v>8221</v>
      </c>
      <c r="G214" t="s">
        <v>8224</v>
      </c>
      <c r="H214" t="s">
        <v>8246</v>
      </c>
      <c r="I214">
        <v>1445448381</v>
      </c>
      <c r="J214">
        <v>1440264381</v>
      </c>
      <c r="K214" t="b">
        <v>0</v>
      </c>
      <c r="L214">
        <v>8</v>
      </c>
      <c r="M214" t="b">
        <v>0</v>
      </c>
      <c r="N214" t="s">
        <v>8270</v>
      </c>
      <c r="O214" s="7">
        <f>E214/D214*100</f>
        <v>9.5</v>
      </c>
      <c r="P214" s="6">
        <f>E214/L214</f>
        <v>71.25</v>
      </c>
      <c r="Q214" t="s">
        <v>8310</v>
      </c>
      <c r="R214" t="s">
        <v>8316</v>
      </c>
      <c r="S214" s="12">
        <f>(((J214/60)/60)/24)+DATE(1970,1,1)</f>
        <v>42238.726631944446</v>
      </c>
      <c r="T214" s="12">
        <f>(((I214/60)/60)/24)+DATE(1970,1,1)</f>
        <v>42298.726631944446</v>
      </c>
    </row>
    <row r="215" spans="1:20" ht="160" hidden="1" x14ac:dyDescent="0.2">
      <c r="A215">
        <v>433</v>
      </c>
      <c r="B215" s="3" t="s">
        <v>434</v>
      </c>
      <c r="C215" s="3" t="s">
        <v>4543</v>
      </c>
      <c r="D215">
        <v>3000</v>
      </c>
      <c r="E215">
        <v>0</v>
      </c>
      <c r="F215" t="s">
        <v>8221</v>
      </c>
      <c r="G215" t="s">
        <v>8224</v>
      </c>
      <c r="H215" t="s">
        <v>8246</v>
      </c>
      <c r="I215">
        <v>1444576022</v>
      </c>
      <c r="J215">
        <v>1439392022</v>
      </c>
      <c r="K215" t="b">
        <v>0</v>
      </c>
      <c r="L215">
        <v>0</v>
      </c>
      <c r="M215" t="b">
        <v>0</v>
      </c>
      <c r="N215" t="s">
        <v>8270</v>
      </c>
      <c r="O215" s="7">
        <f>E215/D215*100</f>
        <v>0</v>
      </c>
      <c r="P215" s="6" t="e">
        <f>E215/L215</f>
        <v>#DIV/0!</v>
      </c>
      <c r="Q215" t="s">
        <v>8310</v>
      </c>
      <c r="R215" t="s">
        <v>8316</v>
      </c>
      <c r="S215" s="12">
        <f>(((J215/60)/60)/24)+DATE(1970,1,1)</f>
        <v>42228.629884259266</v>
      </c>
      <c r="T215" s="12">
        <f>(((I215/60)/60)/24)+DATE(1970,1,1)</f>
        <v>42288.629884259266</v>
      </c>
    </row>
    <row r="216" spans="1:20" ht="144" hidden="1" x14ac:dyDescent="0.2">
      <c r="A216">
        <v>434</v>
      </c>
      <c r="B216" s="3" t="s">
        <v>435</v>
      </c>
      <c r="C216" s="3" t="s">
        <v>4544</v>
      </c>
      <c r="D216">
        <v>2500</v>
      </c>
      <c r="E216">
        <v>125</v>
      </c>
      <c r="F216" t="s">
        <v>8221</v>
      </c>
      <c r="G216" t="s">
        <v>8224</v>
      </c>
      <c r="H216" t="s">
        <v>8246</v>
      </c>
      <c r="I216">
        <v>1385931702</v>
      </c>
      <c r="J216">
        <v>1383076902</v>
      </c>
      <c r="K216" t="b">
        <v>0</v>
      </c>
      <c r="L216">
        <v>2</v>
      </c>
      <c r="M216" t="b">
        <v>0</v>
      </c>
      <c r="N216" t="s">
        <v>8270</v>
      </c>
      <c r="O216" s="7">
        <f>E216/D216*100</f>
        <v>5</v>
      </c>
      <c r="P216" s="6">
        <f>E216/L216</f>
        <v>62.5</v>
      </c>
      <c r="Q216" t="s">
        <v>8310</v>
      </c>
      <c r="R216" t="s">
        <v>8316</v>
      </c>
      <c r="S216" s="12">
        <f>(((J216/60)/60)/24)+DATE(1970,1,1)</f>
        <v>41576.834513888891</v>
      </c>
      <c r="T216" s="12">
        <f>(((I216/60)/60)/24)+DATE(1970,1,1)</f>
        <v>41609.876180555555</v>
      </c>
    </row>
    <row r="217" spans="1:20" ht="160" hidden="1" x14ac:dyDescent="0.2">
      <c r="A217">
        <v>435</v>
      </c>
      <c r="B217" s="3" t="s">
        <v>436</v>
      </c>
      <c r="C217" s="3" t="s">
        <v>4545</v>
      </c>
      <c r="D217">
        <v>110000</v>
      </c>
      <c r="E217">
        <v>3</v>
      </c>
      <c r="F217" t="s">
        <v>8221</v>
      </c>
      <c r="G217" t="s">
        <v>8224</v>
      </c>
      <c r="H217" t="s">
        <v>8246</v>
      </c>
      <c r="I217">
        <v>1379094980</v>
      </c>
      <c r="J217">
        <v>1376502980</v>
      </c>
      <c r="K217" t="b">
        <v>0</v>
      </c>
      <c r="L217">
        <v>3</v>
      </c>
      <c r="M217" t="b">
        <v>0</v>
      </c>
      <c r="N217" t="s">
        <v>8270</v>
      </c>
      <c r="O217" s="7">
        <f>E217/D217*100</f>
        <v>2.7272727272727275E-3</v>
      </c>
      <c r="P217" s="6">
        <f>E217/L217</f>
        <v>1</v>
      </c>
      <c r="Q217" t="s">
        <v>8310</v>
      </c>
      <c r="R217" t="s">
        <v>8316</v>
      </c>
      <c r="S217" s="12">
        <f>(((J217/60)/60)/24)+DATE(1970,1,1)</f>
        <v>41500.747453703705</v>
      </c>
      <c r="T217" s="12">
        <f>(((I217/60)/60)/24)+DATE(1970,1,1)</f>
        <v>41530.747453703705</v>
      </c>
    </row>
    <row r="218" spans="1:20" ht="128" hidden="1" x14ac:dyDescent="0.2">
      <c r="A218">
        <v>436</v>
      </c>
      <c r="B218" s="3" t="s">
        <v>437</v>
      </c>
      <c r="C218" s="3" t="s">
        <v>4546</v>
      </c>
      <c r="D218">
        <v>1000</v>
      </c>
      <c r="E218">
        <v>0</v>
      </c>
      <c r="F218" t="s">
        <v>8221</v>
      </c>
      <c r="G218" t="s">
        <v>8224</v>
      </c>
      <c r="H218" t="s">
        <v>8246</v>
      </c>
      <c r="I218">
        <v>1375260113</v>
      </c>
      <c r="J218">
        <v>1372668113</v>
      </c>
      <c r="K218" t="b">
        <v>0</v>
      </c>
      <c r="L218">
        <v>0</v>
      </c>
      <c r="M218" t="b">
        <v>0</v>
      </c>
      <c r="N218" t="s">
        <v>8270</v>
      </c>
      <c r="O218" s="7">
        <f>E218/D218*100</f>
        <v>0</v>
      </c>
      <c r="P218" s="6" t="e">
        <f>E218/L218</f>
        <v>#DIV/0!</v>
      </c>
      <c r="Q218" t="s">
        <v>8310</v>
      </c>
      <c r="R218" t="s">
        <v>8316</v>
      </c>
      <c r="S218" s="12">
        <f>(((J218/60)/60)/24)+DATE(1970,1,1)</f>
        <v>41456.36241898148</v>
      </c>
      <c r="T218" s="12">
        <f>(((I218/60)/60)/24)+DATE(1970,1,1)</f>
        <v>41486.36241898148</v>
      </c>
    </row>
    <row r="219" spans="1:20" ht="144" hidden="1" x14ac:dyDescent="0.2">
      <c r="A219">
        <v>437</v>
      </c>
      <c r="B219" s="3" t="s">
        <v>438</v>
      </c>
      <c r="C219" s="3" t="s">
        <v>4547</v>
      </c>
      <c r="D219">
        <v>7000</v>
      </c>
      <c r="E219">
        <v>0</v>
      </c>
      <c r="F219" t="s">
        <v>8221</v>
      </c>
      <c r="G219" t="s">
        <v>8229</v>
      </c>
      <c r="H219" t="s">
        <v>8251</v>
      </c>
      <c r="I219">
        <v>1475912326</v>
      </c>
      <c r="J219">
        <v>1470728326</v>
      </c>
      <c r="K219" t="b">
        <v>0</v>
      </c>
      <c r="L219">
        <v>0</v>
      </c>
      <c r="M219" t="b">
        <v>0</v>
      </c>
      <c r="N219" t="s">
        <v>8270</v>
      </c>
      <c r="O219" s="7">
        <f>E219/D219*100</f>
        <v>0</v>
      </c>
      <c r="P219" s="6" t="e">
        <f>E219/L219</f>
        <v>#DIV/0!</v>
      </c>
      <c r="Q219" t="s">
        <v>8310</v>
      </c>
      <c r="R219" t="s">
        <v>8316</v>
      </c>
      <c r="S219" s="12">
        <f>(((J219/60)/60)/24)+DATE(1970,1,1)</f>
        <v>42591.31858796296</v>
      </c>
      <c r="T219" s="12">
        <f>(((I219/60)/60)/24)+DATE(1970,1,1)</f>
        <v>42651.31858796296</v>
      </c>
    </row>
    <row r="220" spans="1:20" ht="128" hidden="1" x14ac:dyDescent="0.2">
      <c r="A220">
        <v>438</v>
      </c>
      <c r="B220" s="3" t="s">
        <v>439</v>
      </c>
      <c r="C220" s="3" t="s">
        <v>4548</v>
      </c>
      <c r="D220">
        <v>20000</v>
      </c>
      <c r="E220">
        <v>1876</v>
      </c>
      <c r="F220" t="s">
        <v>8221</v>
      </c>
      <c r="G220" t="s">
        <v>8224</v>
      </c>
      <c r="H220" t="s">
        <v>8246</v>
      </c>
      <c r="I220">
        <v>1447830958</v>
      </c>
      <c r="J220">
        <v>1445235358</v>
      </c>
      <c r="K220" t="b">
        <v>0</v>
      </c>
      <c r="L220">
        <v>11</v>
      </c>
      <c r="M220" t="b">
        <v>0</v>
      </c>
      <c r="N220" t="s">
        <v>8270</v>
      </c>
      <c r="O220" s="7">
        <f>E220/D220*100</f>
        <v>9.379999999999999</v>
      </c>
      <c r="P220" s="6">
        <f>E220/L220</f>
        <v>170.54545454545453</v>
      </c>
      <c r="Q220" t="s">
        <v>8310</v>
      </c>
      <c r="R220" t="s">
        <v>8316</v>
      </c>
      <c r="S220" s="12">
        <f>(((J220/60)/60)/24)+DATE(1970,1,1)</f>
        <v>42296.261087962965</v>
      </c>
      <c r="T220" s="12">
        <f>(((I220/60)/60)/24)+DATE(1970,1,1)</f>
        <v>42326.302754629629</v>
      </c>
    </row>
    <row r="221" spans="1:20" ht="144" hidden="1" x14ac:dyDescent="0.2">
      <c r="A221">
        <v>439</v>
      </c>
      <c r="B221" s="3" t="s">
        <v>440</v>
      </c>
      <c r="C221" s="3" t="s">
        <v>4549</v>
      </c>
      <c r="D221">
        <v>450</v>
      </c>
      <c r="E221">
        <v>0</v>
      </c>
      <c r="F221" t="s">
        <v>8221</v>
      </c>
      <c r="G221" t="s">
        <v>8224</v>
      </c>
      <c r="H221" t="s">
        <v>8246</v>
      </c>
      <c r="I221">
        <v>1413569818</v>
      </c>
      <c r="J221">
        <v>1412705818</v>
      </c>
      <c r="K221" t="b">
        <v>0</v>
      </c>
      <c r="L221">
        <v>0</v>
      </c>
      <c r="M221" t="b">
        <v>0</v>
      </c>
      <c r="N221" t="s">
        <v>8270</v>
      </c>
      <c r="O221" s="7">
        <f>E221/D221*100</f>
        <v>0</v>
      </c>
      <c r="P221" s="6" t="e">
        <f>E221/L221</f>
        <v>#DIV/0!</v>
      </c>
      <c r="Q221" t="s">
        <v>8310</v>
      </c>
      <c r="R221" t="s">
        <v>8316</v>
      </c>
      <c r="S221" s="12">
        <f>(((J221/60)/60)/24)+DATE(1970,1,1)</f>
        <v>41919.761782407404</v>
      </c>
      <c r="T221" s="12">
        <f>(((I221/60)/60)/24)+DATE(1970,1,1)</f>
        <v>41929.761782407404</v>
      </c>
    </row>
    <row r="222" spans="1:20" ht="128" hidden="1" x14ac:dyDescent="0.2">
      <c r="A222">
        <v>440</v>
      </c>
      <c r="B222" s="3" t="s">
        <v>441</v>
      </c>
      <c r="C222" s="3" t="s">
        <v>4550</v>
      </c>
      <c r="D222">
        <v>5000</v>
      </c>
      <c r="E222">
        <v>5</v>
      </c>
      <c r="F222" t="s">
        <v>8221</v>
      </c>
      <c r="G222" t="s">
        <v>8224</v>
      </c>
      <c r="H222" t="s">
        <v>8246</v>
      </c>
      <c r="I222">
        <v>1458859153</v>
      </c>
      <c r="J222">
        <v>1456270753</v>
      </c>
      <c r="K222" t="b">
        <v>0</v>
      </c>
      <c r="L222">
        <v>1</v>
      </c>
      <c r="M222" t="b">
        <v>0</v>
      </c>
      <c r="N222" t="s">
        <v>8270</v>
      </c>
      <c r="O222" s="7">
        <f>E222/D222*100</f>
        <v>0.1</v>
      </c>
      <c r="P222" s="6">
        <f>E222/L222</f>
        <v>5</v>
      </c>
      <c r="Q222" t="s">
        <v>8310</v>
      </c>
      <c r="R222" t="s">
        <v>8316</v>
      </c>
      <c r="S222" s="12">
        <f>(((J222/60)/60)/24)+DATE(1970,1,1)</f>
        <v>42423.985567129625</v>
      </c>
      <c r="T222" s="12">
        <f>(((I222/60)/60)/24)+DATE(1970,1,1)</f>
        <v>42453.943900462968</v>
      </c>
    </row>
    <row r="223" spans="1:20" ht="144" hidden="1" x14ac:dyDescent="0.2">
      <c r="A223">
        <v>441</v>
      </c>
      <c r="B223" s="3" t="s">
        <v>442</v>
      </c>
      <c r="C223" s="3" t="s">
        <v>4551</v>
      </c>
      <c r="D223">
        <v>400</v>
      </c>
      <c r="E223">
        <v>0</v>
      </c>
      <c r="F223" t="s">
        <v>8221</v>
      </c>
      <c r="G223" t="s">
        <v>8225</v>
      </c>
      <c r="H223" t="s">
        <v>8247</v>
      </c>
      <c r="I223">
        <v>1383418996</v>
      </c>
      <c r="J223">
        <v>1380826996</v>
      </c>
      <c r="K223" t="b">
        <v>0</v>
      </c>
      <c r="L223">
        <v>0</v>
      </c>
      <c r="M223" t="b">
        <v>0</v>
      </c>
      <c r="N223" t="s">
        <v>8270</v>
      </c>
      <c r="O223" s="7">
        <f>E223/D223*100</f>
        <v>0</v>
      </c>
      <c r="P223" s="6" t="e">
        <f>E223/L223</f>
        <v>#DIV/0!</v>
      </c>
      <c r="Q223" t="s">
        <v>8310</v>
      </c>
      <c r="R223" t="s">
        <v>8316</v>
      </c>
      <c r="S223" s="12">
        <f>(((J223/60)/60)/24)+DATE(1970,1,1)</f>
        <v>41550.793935185182</v>
      </c>
      <c r="T223" s="12">
        <f>(((I223/60)/60)/24)+DATE(1970,1,1)</f>
        <v>41580.793935185182</v>
      </c>
    </row>
    <row r="224" spans="1:20" ht="16" hidden="1" x14ac:dyDescent="0.2">
      <c r="A224">
        <v>442</v>
      </c>
      <c r="B224" s="3" t="s">
        <v>443</v>
      </c>
      <c r="C224" s="3" t="s">
        <v>4552</v>
      </c>
      <c r="D224">
        <v>17000</v>
      </c>
      <c r="E224">
        <v>6691</v>
      </c>
      <c r="F224" t="s">
        <v>8221</v>
      </c>
      <c r="G224" t="s">
        <v>8224</v>
      </c>
      <c r="H224" t="s">
        <v>8246</v>
      </c>
      <c r="I224">
        <v>1424380783</v>
      </c>
      <c r="J224">
        <v>1421788783</v>
      </c>
      <c r="K224" t="b">
        <v>0</v>
      </c>
      <c r="L224">
        <v>17</v>
      </c>
      <c r="M224" t="b">
        <v>0</v>
      </c>
      <c r="N224" t="s">
        <v>8270</v>
      </c>
      <c r="O224" s="7">
        <f>E224/D224*100</f>
        <v>39.358823529411765</v>
      </c>
      <c r="P224" s="6">
        <f>E224/L224</f>
        <v>393.58823529411762</v>
      </c>
      <c r="Q224" t="s">
        <v>8310</v>
      </c>
      <c r="R224" t="s">
        <v>8316</v>
      </c>
      <c r="S224" s="12">
        <f>(((J224/60)/60)/24)+DATE(1970,1,1)</f>
        <v>42024.888692129629</v>
      </c>
      <c r="T224" s="12">
        <f>(((I224/60)/60)/24)+DATE(1970,1,1)</f>
        <v>42054.888692129629</v>
      </c>
    </row>
    <row r="225" spans="1:20" ht="144" hidden="1" x14ac:dyDescent="0.2">
      <c r="A225">
        <v>443</v>
      </c>
      <c r="B225" s="3" t="s">
        <v>444</v>
      </c>
      <c r="C225" s="3" t="s">
        <v>4553</v>
      </c>
      <c r="D225">
        <v>10000</v>
      </c>
      <c r="E225">
        <v>10</v>
      </c>
      <c r="F225" t="s">
        <v>8221</v>
      </c>
      <c r="G225" t="s">
        <v>8229</v>
      </c>
      <c r="H225" t="s">
        <v>8251</v>
      </c>
      <c r="I225">
        <v>1391991701</v>
      </c>
      <c r="J225">
        <v>1389399701</v>
      </c>
      <c r="K225" t="b">
        <v>0</v>
      </c>
      <c r="L225">
        <v>2</v>
      </c>
      <c r="M225" t="b">
        <v>0</v>
      </c>
      <c r="N225" t="s">
        <v>8270</v>
      </c>
      <c r="O225" s="7">
        <f>E225/D225*100</f>
        <v>0.1</v>
      </c>
      <c r="P225" s="6">
        <f>E225/L225</f>
        <v>5</v>
      </c>
      <c r="Q225" t="s">
        <v>8310</v>
      </c>
      <c r="R225" t="s">
        <v>8316</v>
      </c>
      <c r="S225" s="12">
        <f>(((J225/60)/60)/24)+DATE(1970,1,1)</f>
        <v>41650.015057870369</v>
      </c>
      <c r="T225" s="12">
        <f>(((I225/60)/60)/24)+DATE(1970,1,1)</f>
        <v>41680.015057870369</v>
      </c>
    </row>
    <row r="226" spans="1:20" ht="112" hidden="1" x14ac:dyDescent="0.2">
      <c r="A226">
        <v>444</v>
      </c>
      <c r="B226" s="3" t="s">
        <v>445</v>
      </c>
      <c r="C226" s="3" t="s">
        <v>4554</v>
      </c>
      <c r="D226">
        <v>1000</v>
      </c>
      <c r="E226">
        <v>50</v>
      </c>
      <c r="F226" t="s">
        <v>8221</v>
      </c>
      <c r="G226" t="s">
        <v>8224</v>
      </c>
      <c r="H226" t="s">
        <v>8246</v>
      </c>
      <c r="I226">
        <v>1329342361</v>
      </c>
      <c r="J226">
        <v>1324158361</v>
      </c>
      <c r="K226" t="b">
        <v>0</v>
      </c>
      <c r="L226">
        <v>1</v>
      </c>
      <c r="M226" t="b">
        <v>0</v>
      </c>
      <c r="N226" t="s">
        <v>8270</v>
      </c>
      <c r="O226" s="7">
        <f>E226/D226*100</f>
        <v>5</v>
      </c>
      <c r="P226" s="6">
        <f>E226/L226</f>
        <v>50</v>
      </c>
      <c r="Q226" t="s">
        <v>8310</v>
      </c>
      <c r="R226" t="s">
        <v>8316</v>
      </c>
      <c r="S226" s="12">
        <f>(((J226/60)/60)/24)+DATE(1970,1,1)</f>
        <v>40894.906956018516</v>
      </c>
      <c r="T226" s="12">
        <f>(((I226/60)/60)/24)+DATE(1970,1,1)</f>
        <v>40954.906956018516</v>
      </c>
    </row>
    <row r="227" spans="1:20" ht="128" hidden="1" x14ac:dyDescent="0.2">
      <c r="A227">
        <v>445</v>
      </c>
      <c r="B227" s="3" t="s">
        <v>446</v>
      </c>
      <c r="C227" s="3" t="s">
        <v>4555</v>
      </c>
      <c r="D227">
        <v>60000</v>
      </c>
      <c r="E227">
        <v>2</v>
      </c>
      <c r="F227" t="s">
        <v>8221</v>
      </c>
      <c r="G227" t="s">
        <v>8224</v>
      </c>
      <c r="H227" t="s">
        <v>8246</v>
      </c>
      <c r="I227">
        <v>1432195375</v>
      </c>
      <c r="J227">
        <v>1430899375</v>
      </c>
      <c r="K227" t="b">
        <v>0</v>
      </c>
      <c r="L227">
        <v>2</v>
      </c>
      <c r="M227" t="b">
        <v>0</v>
      </c>
      <c r="N227" t="s">
        <v>8270</v>
      </c>
      <c r="O227" s="7">
        <f>E227/D227*100</f>
        <v>3.3333333333333335E-3</v>
      </c>
      <c r="P227" s="6">
        <f>E227/L227</f>
        <v>1</v>
      </c>
      <c r="Q227" t="s">
        <v>8310</v>
      </c>
      <c r="R227" t="s">
        <v>8316</v>
      </c>
      <c r="S227" s="12">
        <f>(((J227/60)/60)/24)+DATE(1970,1,1)</f>
        <v>42130.335358796292</v>
      </c>
      <c r="T227" s="12">
        <f>(((I227/60)/60)/24)+DATE(1970,1,1)</f>
        <v>42145.335358796292</v>
      </c>
    </row>
    <row r="228" spans="1:20" ht="144" hidden="1" x14ac:dyDescent="0.2">
      <c r="A228">
        <v>446</v>
      </c>
      <c r="B228" s="3" t="s">
        <v>447</v>
      </c>
      <c r="C228" s="3" t="s">
        <v>4556</v>
      </c>
      <c r="D228">
        <v>10500</v>
      </c>
      <c r="E228">
        <v>766</v>
      </c>
      <c r="F228" t="s">
        <v>8221</v>
      </c>
      <c r="G228" t="s">
        <v>8224</v>
      </c>
      <c r="H228" t="s">
        <v>8246</v>
      </c>
      <c r="I228">
        <v>1425434420</v>
      </c>
      <c r="J228">
        <v>1422842420</v>
      </c>
      <c r="K228" t="b">
        <v>0</v>
      </c>
      <c r="L228">
        <v>16</v>
      </c>
      <c r="M228" t="b">
        <v>0</v>
      </c>
      <c r="N228" t="s">
        <v>8270</v>
      </c>
      <c r="O228" s="7">
        <f>E228/D228*100</f>
        <v>7.2952380952380951</v>
      </c>
      <c r="P228" s="6">
        <f>E228/L228</f>
        <v>47.875</v>
      </c>
      <c r="Q228" t="s">
        <v>8310</v>
      </c>
      <c r="R228" t="s">
        <v>8316</v>
      </c>
      <c r="S228" s="12">
        <f>(((J228/60)/60)/24)+DATE(1970,1,1)</f>
        <v>42037.083564814813</v>
      </c>
      <c r="T228" s="12">
        <f>(((I228/60)/60)/24)+DATE(1970,1,1)</f>
        <v>42067.083564814813</v>
      </c>
    </row>
    <row r="229" spans="1:20" ht="144" hidden="1" x14ac:dyDescent="0.2">
      <c r="A229">
        <v>447</v>
      </c>
      <c r="B229" s="3" t="s">
        <v>448</v>
      </c>
      <c r="C229" s="3" t="s">
        <v>4557</v>
      </c>
      <c r="D229">
        <v>30000</v>
      </c>
      <c r="E229">
        <v>5</v>
      </c>
      <c r="F229" t="s">
        <v>8221</v>
      </c>
      <c r="G229" t="s">
        <v>8225</v>
      </c>
      <c r="H229" t="s">
        <v>8247</v>
      </c>
      <c r="I229">
        <v>1364041163</v>
      </c>
      <c r="J229">
        <v>1361884763</v>
      </c>
      <c r="K229" t="b">
        <v>0</v>
      </c>
      <c r="L229">
        <v>1</v>
      </c>
      <c r="M229" t="b">
        <v>0</v>
      </c>
      <c r="N229" t="s">
        <v>8270</v>
      </c>
      <c r="O229" s="7">
        <f>E229/D229*100</f>
        <v>1.6666666666666666E-2</v>
      </c>
      <c r="P229" s="6">
        <f>E229/L229</f>
        <v>5</v>
      </c>
      <c r="Q229" t="s">
        <v>8310</v>
      </c>
      <c r="R229" t="s">
        <v>8316</v>
      </c>
      <c r="S229" s="12">
        <f>(((J229/60)/60)/24)+DATE(1970,1,1)</f>
        <v>41331.555127314816</v>
      </c>
      <c r="T229" s="12">
        <f>(((I229/60)/60)/24)+DATE(1970,1,1)</f>
        <v>41356.513460648144</v>
      </c>
    </row>
    <row r="230" spans="1:20" ht="144" hidden="1" x14ac:dyDescent="0.2">
      <c r="A230">
        <v>448</v>
      </c>
      <c r="B230" s="3" t="s">
        <v>449</v>
      </c>
      <c r="C230" s="3" t="s">
        <v>4558</v>
      </c>
      <c r="D230">
        <v>2500</v>
      </c>
      <c r="E230">
        <v>82.01</v>
      </c>
      <c r="F230" t="s">
        <v>8221</v>
      </c>
      <c r="G230" t="s">
        <v>8224</v>
      </c>
      <c r="H230" t="s">
        <v>8246</v>
      </c>
      <c r="I230">
        <v>1400091095</v>
      </c>
      <c r="J230">
        <v>1398363095</v>
      </c>
      <c r="K230" t="b">
        <v>0</v>
      </c>
      <c r="L230">
        <v>4</v>
      </c>
      <c r="M230" t="b">
        <v>0</v>
      </c>
      <c r="N230" t="s">
        <v>8270</v>
      </c>
      <c r="O230" s="7">
        <f>E230/D230*100</f>
        <v>3.2804000000000002</v>
      </c>
      <c r="P230" s="6">
        <f>E230/L230</f>
        <v>20.502500000000001</v>
      </c>
      <c r="Q230" t="s">
        <v>8310</v>
      </c>
      <c r="R230" t="s">
        <v>8316</v>
      </c>
      <c r="S230" s="12">
        <f>(((J230/60)/60)/24)+DATE(1970,1,1)</f>
        <v>41753.758043981477</v>
      </c>
      <c r="T230" s="12">
        <f>(((I230/60)/60)/24)+DATE(1970,1,1)</f>
        <v>41773.758043981477</v>
      </c>
    </row>
    <row r="231" spans="1:20" ht="160" hidden="1" x14ac:dyDescent="0.2">
      <c r="A231">
        <v>449</v>
      </c>
      <c r="B231" s="3" t="s">
        <v>450</v>
      </c>
      <c r="C231" s="3" t="s">
        <v>4559</v>
      </c>
      <c r="D231">
        <v>2000</v>
      </c>
      <c r="E231">
        <v>45</v>
      </c>
      <c r="F231" t="s">
        <v>8221</v>
      </c>
      <c r="G231" t="s">
        <v>8225</v>
      </c>
      <c r="H231" t="s">
        <v>8247</v>
      </c>
      <c r="I231">
        <v>1382017085</v>
      </c>
      <c r="J231">
        <v>1379425085</v>
      </c>
      <c r="K231" t="b">
        <v>0</v>
      </c>
      <c r="L231">
        <v>5</v>
      </c>
      <c r="M231" t="b">
        <v>0</v>
      </c>
      <c r="N231" t="s">
        <v>8270</v>
      </c>
      <c r="O231" s="7">
        <f>E231/D231*100</f>
        <v>2.25</v>
      </c>
      <c r="P231" s="6">
        <f>E231/L231</f>
        <v>9</v>
      </c>
      <c r="Q231" t="s">
        <v>8310</v>
      </c>
      <c r="R231" t="s">
        <v>8316</v>
      </c>
      <c r="S231" s="12">
        <f>(((J231/60)/60)/24)+DATE(1970,1,1)</f>
        <v>41534.568113425928</v>
      </c>
      <c r="T231" s="12">
        <f>(((I231/60)/60)/24)+DATE(1970,1,1)</f>
        <v>41564.568113425928</v>
      </c>
    </row>
    <row r="232" spans="1:20" ht="144" hidden="1" x14ac:dyDescent="0.2">
      <c r="A232">
        <v>450</v>
      </c>
      <c r="B232" s="3" t="s">
        <v>451</v>
      </c>
      <c r="C232" s="3" t="s">
        <v>4560</v>
      </c>
      <c r="D232">
        <v>50000</v>
      </c>
      <c r="E232">
        <v>396</v>
      </c>
      <c r="F232" t="s">
        <v>8221</v>
      </c>
      <c r="G232" t="s">
        <v>8224</v>
      </c>
      <c r="H232" t="s">
        <v>8246</v>
      </c>
      <c r="I232">
        <v>1392417800</v>
      </c>
      <c r="J232">
        <v>1389825800</v>
      </c>
      <c r="K232" t="b">
        <v>0</v>
      </c>
      <c r="L232">
        <v>7</v>
      </c>
      <c r="M232" t="b">
        <v>0</v>
      </c>
      <c r="N232" t="s">
        <v>8270</v>
      </c>
      <c r="O232" s="7">
        <f>E232/D232*100</f>
        <v>0.79200000000000004</v>
      </c>
      <c r="P232" s="6">
        <f>E232/L232</f>
        <v>56.571428571428569</v>
      </c>
      <c r="Q232" t="s">
        <v>8310</v>
      </c>
      <c r="R232" t="s">
        <v>8316</v>
      </c>
      <c r="S232" s="12">
        <f>(((J232/60)/60)/24)+DATE(1970,1,1)</f>
        <v>41654.946759259255</v>
      </c>
      <c r="T232" s="12">
        <f>(((I232/60)/60)/24)+DATE(1970,1,1)</f>
        <v>41684.946759259255</v>
      </c>
    </row>
    <row r="233" spans="1:20" ht="176" hidden="1" x14ac:dyDescent="0.2">
      <c r="A233">
        <v>451</v>
      </c>
      <c r="B233" s="3" t="s">
        <v>452</v>
      </c>
      <c r="C233" s="3" t="s">
        <v>4561</v>
      </c>
      <c r="D233">
        <v>20000</v>
      </c>
      <c r="E233">
        <v>0</v>
      </c>
      <c r="F233" t="s">
        <v>8221</v>
      </c>
      <c r="G233" t="s">
        <v>8224</v>
      </c>
      <c r="H233" t="s">
        <v>8246</v>
      </c>
      <c r="I233">
        <v>1390669791</v>
      </c>
      <c r="J233">
        <v>1388077791</v>
      </c>
      <c r="K233" t="b">
        <v>0</v>
      </c>
      <c r="L233">
        <v>0</v>
      </c>
      <c r="M233" t="b">
        <v>0</v>
      </c>
      <c r="N233" t="s">
        <v>8270</v>
      </c>
      <c r="O233" s="7">
        <f>E233/D233*100</f>
        <v>0</v>
      </c>
      <c r="P233" s="6" t="e">
        <f>E233/L233</f>
        <v>#DIV/0!</v>
      </c>
      <c r="Q233" t="s">
        <v>8310</v>
      </c>
      <c r="R233" t="s">
        <v>8316</v>
      </c>
      <c r="S233" s="12">
        <f>(((J233/60)/60)/24)+DATE(1970,1,1)</f>
        <v>41634.715173611112</v>
      </c>
      <c r="T233" s="12">
        <f>(((I233/60)/60)/24)+DATE(1970,1,1)</f>
        <v>41664.715173611112</v>
      </c>
    </row>
    <row r="234" spans="1:20" ht="96" hidden="1" x14ac:dyDescent="0.2">
      <c r="A234">
        <v>452</v>
      </c>
      <c r="B234" s="3" t="s">
        <v>453</v>
      </c>
      <c r="C234" s="3" t="s">
        <v>4562</v>
      </c>
      <c r="D234">
        <v>750</v>
      </c>
      <c r="E234">
        <v>480</v>
      </c>
      <c r="F234" t="s">
        <v>8221</v>
      </c>
      <c r="G234" t="s">
        <v>8224</v>
      </c>
      <c r="H234" t="s">
        <v>8246</v>
      </c>
      <c r="I234">
        <v>1431536015</v>
      </c>
      <c r="J234">
        <v>1428944015</v>
      </c>
      <c r="K234" t="b">
        <v>0</v>
      </c>
      <c r="L234">
        <v>12</v>
      </c>
      <c r="M234" t="b">
        <v>0</v>
      </c>
      <c r="N234" t="s">
        <v>8270</v>
      </c>
      <c r="O234" s="7">
        <f>E234/D234*100</f>
        <v>64</v>
      </c>
      <c r="P234" s="6">
        <f>E234/L234</f>
        <v>40</v>
      </c>
      <c r="Q234" t="s">
        <v>8310</v>
      </c>
      <c r="R234" t="s">
        <v>8316</v>
      </c>
      <c r="S234" s="12">
        <f>(((J234/60)/60)/24)+DATE(1970,1,1)</f>
        <v>42107.703877314809</v>
      </c>
      <c r="T234" s="12">
        <f>(((I234/60)/60)/24)+DATE(1970,1,1)</f>
        <v>42137.703877314809</v>
      </c>
    </row>
    <row r="235" spans="1:20" ht="144" hidden="1" x14ac:dyDescent="0.2">
      <c r="A235">
        <v>453</v>
      </c>
      <c r="B235" s="3" t="s">
        <v>454</v>
      </c>
      <c r="C235" s="3" t="s">
        <v>4563</v>
      </c>
      <c r="D235">
        <v>94875</v>
      </c>
      <c r="E235">
        <v>26</v>
      </c>
      <c r="F235" t="s">
        <v>8221</v>
      </c>
      <c r="G235" t="s">
        <v>8224</v>
      </c>
      <c r="H235" t="s">
        <v>8246</v>
      </c>
      <c r="I235">
        <v>1424375279</v>
      </c>
      <c r="J235">
        <v>1422992879</v>
      </c>
      <c r="K235" t="b">
        <v>0</v>
      </c>
      <c r="L235">
        <v>2</v>
      </c>
      <c r="M235" t="b">
        <v>0</v>
      </c>
      <c r="N235" t="s">
        <v>8270</v>
      </c>
      <c r="O235" s="7">
        <f>E235/D235*100</f>
        <v>2.7404479578392621E-2</v>
      </c>
      <c r="P235" s="6">
        <f>E235/L235</f>
        <v>13</v>
      </c>
      <c r="Q235" t="s">
        <v>8310</v>
      </c>
      <c r="R235" t="s">
        <v>8316</v>
      </c>
      <c r="S235" s="12">
        <f>(((J235/60)/60)/24)+DATE(1970,1,1)</f>
        <v>42038.824988425928</v>
      </c>
      <c r="T235" s="12">
        <f>(((I235/60)/60)/24)+DATE(1970,1,1)</f>
        <v>42054.824988425928</v>
      </c>
    </row>
    <row r="236" spans="1:20" ht="128" hidden="1" x14ac:dyDescent="0.2">
      <c r="A236">
        <v>454</v>
      </c>
      <c r="B236" s="3" t="s">
        <v>455</v>
      </c>
      <c r="C236" s="3" t="s">
        <v>4564</v>
      </c>
      <c r="D236">
        <v>10000</v>
      </c>
      <c r="E236">
        <v>82</v>
      </c>
      <c r="F236" t="s">
        <v>8221</v>
      </c>
      <c r="G236" t="s">
        <v>8224</v>
      </c>
      <c r="H236" t="s">
        <v>8246</v>
      </c>
      <c r="I236">
        <v>1417007640</v>
      </c>
      <c r="J236">
        <v>1414343571</v>
      </c>
      <c r="K236" t="b">
        <v>0</v>
      </c>
      <c r="L236">
        <v>5</v>
      </c>
      <c r="M236" t="b">
        <v>0</v>
      </c>
      <c r="N236" t="s">
        <v>8270</v>
      </c>
      <c r="O236" s="7">
        <f>E236/D236*100</f>
        <v>0.82000000000000006</v>
      </c>
      <c r="P236" s="6">
        <f>E236/L236</f>
        <v>16.399999999999999</v>
      </c>
      <c r="Q236" t="s">
        <v>8310</v>
      </c>
      <c r="R236" t="s">
        <v>8316</v>
      </c>
      <c r="S236" s="12">
        <f>(((J236/60)/60)/24)+DATE(1970,1,1)</f>
        <v>41938.717256944445</v>
      </c>
      <c r="T236" s="12">
        <f>(((I236/60)/60)/24)+DATE(1970,1,1)</f>
        <v>41969.551388888889</v>
      </c>
    </row>
    <row r="237" spans="1:20" ht="176" hidden="1" x14ac:dyDescent="0.2">
      <c r="A237">
        <v>455</v>
      </c>
      <c r="B237" s="3" t="s">
        <v>456</v>
      </c>
      <c r="C237" s="3" t="s">
        <v>4565</v>
      </c>
      <c r="D237">
        <v>65000</v>
      </c>
      <c r="E237">
        <v>45</v>
      </c>
      <c r="F237" t="s">
        <v>8221</v>
      </c>
      <c r="G237" t="s">
        <v>8224</v>
      </c>
      <c r="H237" t="s">
        <v>8246</v>
      </c>
      <c r="I237">
        <v>1334622660</v>
      </c>
      <c r="J237">
        <v>1330733022</v>
      </c>
      <c r="K237" t="b">
        <v>0</v>
      </c>
      <c r="L237">
        <v>2</v>
      </c>
      <c r="M237" t="b">
        <v>0</v>
      </c>
      <c r="N237" t="s">
        <v>8270</v>
      </c>
      <c r="O237" s="7">
        <f>E237/D237*100</f>
        <v>6.9230769230769221E-2</v>
      </c>
      <c r="P237" s="6">
        <f>E237/L237</f>
        <v>22.5</v>
      </c>
      <c r="Q237" t="s">
        <v>8310</v>
      </c>
      <c r="R237" t="s">
        <v>8316</v>
      </c>
      <c r="S237" s="12">
        <f>(((J237/60)/60)/24)+DATE(1970,1,1)</f>
        <v>40971.002569444441</v>
      </c>
      <c r="T237" s="12">
        <f>(((I237/60)/60)/24)+DATE(1970,1,1)</f>
        <v>41016.021527777775</v>
      </c>
    </row>
    <row r="238" spans="1:20" ht="176" hidden="1" x14ac:dyDescent="0.2">
      <c r="A238">
        <v>456</v>
      </c>
      <c r="B238" s="3" t="s">
        <v>457</v>
      </c>
      <c r="C238" s="3" t="s">
        <v>4566</v>
      </c>
      <c r="D238">
        <v>8888</v>
      </c>
      <c r="E238">
        <v>61</v>
      </c>
      <c r="F238" t="s">
        <v>8221</v>
      </c>
      <c r="G238" t="s">
        <v>8224</v>
      </c>
      <c r="H238" t="s">
        <v>8246</v>
      </c>
      <c r="I238">
        <v>1382414340</v>
      </c>
      <c r="J238">
        <v>1380559201</v>
      </c>
      <c r="K238" t="b">
        <v>0</v>
      </c>
      <c r="L238">
        <v>3</v>
      </c>
      <c r="M238" t="b">
        <v>0</v>
      </c>
      <c r="N238" t="s">
        <v>8270</v>
      </c>
      <c r="O238" s="7">
        <f>E238/D238*100</f>
        <v>0.68631863186318631</v>
      </c>
      <c r="P238" s="6">
        <f>E238/L238</f>
        <v>20.333333333333332</v>
      </c>
      <c r="Q238" t="s">
        <v>8310</v>
      </c>
      <c r="R238" t="s">
        <v>8316</v>
      </c>
      <c r="S238" s="12">
        <f>(((J238/60)/60)/24)+DATE(1970,1,1)</f>
        <v>41547.694456018515</v>
      </c>
      <c r="T238" s="12">
        <f>(((I238/60)/60)/24)+DATE(1970,1,1)</f>
        <v>41569.165972222225</v>
      </c>
    </row>
    <row r="239" spans="1:20" ht="144" hidden="1" x14ac:dyDescent="0.2">
      <c r="A239">
        <v>457</v>
      </c>
      <c r="B239" s="3" t="s">
        <v>458</v>
      </c>
      <c r="C239" s="3" t="s">
        <v>4567</v>
      </c>
      <c r="D239">
        <v>20000</v>
      </c>
      <c r="E239">
        <v>0</v>
      </c>
      <c r="F239" t="s">
        <v>8221</v>
      </c>
      <c r="G239" t="s">
        <v>8229</v>
      </c>
      <c r="H239" t="s">
        <v>8251</v>
      </c>
      <c r="I239">
        <v>1408213512</v>
      </c>
      <c r="J239">
        <v>1405621512</v>
      </c>
      <c r="K239" t="b">
        <v>0</v>
      </c>
      <c r="L239">
        <v>0</v>
      </c>
      <c r="M239" t="b">
        <v>0</v>
      </c>
      <c r="N239" t="s">
        <v>8270</v>
      </c>
      <c r="O239" s="7">
        <f>E239/D239*100</f>
        <v>0</v>
      </c>
      <c r="P239" s="6" t="e">
        <f>E239/L239</f>
        <v>#DIV/0!</v>
      </c>
      <c r="Q239" t="s">
        <v>8310</v>
      </c>
      <c r="R239" t="s">
        <v>8316</v>
      </c>
      <c r="S239" s="12">
        <f>(((J239/60)/60)/24)+DATE(1970,1,1)</f>
        <v>41837.767500000002</v>
      </c>
      <c r="T239" s="12">
        <f>(((I239/60)/60)/24)+DATE(1970,1,1)</f>
        <v>41867.767500000002</v>
      </c>
    </row>
    <row r="240" spans="1:20" ht="128" hidden="1" x14ac:dyDescent="0.2">
      <c r="A240">
        <v>458</v>
      </c>
      <c r="B240" s="3" t="s">
        <v>459</v>
      </c>
      <c r="C240" s="3" t="s">
        <v>4568</v>
      </c>
      <c r="D240">
        <v>10000</v>
      </c>
      <c r="E240">
        <v>821</v>
      </c>
      <c r="F240" t="s">
        <v>8221</v>
      </c>
      <c r="G240" t="s">
        <v>8225</v>
      </c>
      <c r="H240" t="s">
        <v>8247</v>
      </c>
      <c r="I240">
        <v>1368550060</v>
      </c>
      <c r="J240">
        <v>1365958060</v>
      </c>
      <c r="K240" t="b">
        <v>0</v>
      </c>
      <c r="L240">
        <v>49</v>
      </c>
      <c r="M240" t="b">
        <v>0</v>
      </c>
      <c r="N240" t="s">
        <v>8270</v>
      </c>
      <c r="O240" s="7">
        <f>E240/D240*100</f>
        <v>8.2100000000000009</v>
      </c>
      <c r="P240" s="6">
        <f>E240/L240</f>
        <v>16.755102040816325</v>
      </c>
      <c r="Q240" t="s">
        <v>8310</v>
      </c>
      <c r="R240" t="s">
        <v>8316</v>
      </c>
      <c r="S240" s="12">
        <f>(((J240/60)/60)/24)+DATE(1970,1,1)</f>
        <v>41378.69976851852</v>
      </c>
      <c r="T240" s="12">
        <f>(((I240/60)/60)/24)+DATE(1970,1,1)</f>
        <v>41408.69976851852</v>
      </c>
    </row>
    <row r="241" spans="1:20" ht="128" hidden="1" x14ac:dyDescent="0.2">
      <c r="A241">
        <v>459</v>
      </c>
      <c r="B241" s="3" t="s">
        <v>460</v>
      </c>
      <c r="C241" s="3" t="s">
        <v>4569</v>
      </c>
      <c r="D241">
        <v>39000</v>
      </c>
      <c r="E241">
        <v>25</v>
      </c>
      <c r="F241" t="s">
        <v>8221</v>
      </c>
      <c r="G241" t="s">
        <v>8224</v>
      </c>
      <c r="H241" t="s">
        <v>8246</v>
      </c>
      <c r="I241">
        <v>1321201327</v>
      </c>
      <c r="J241">
        <v>1316013727</v>
      </c>
      <c r="K241" t="b">
        <v>0</v>
      </c>
      <c r="L241">
        <v>1</v>
      </c>
      <c r="M241" t="b">
        <v>0</v>
      </c>
      <c r="N241" t="s">
        <v>8270</v>
      </c>
      <c r="O241" s="7">
        <f>E241/D241*100</f>
        <v>6.4102564102564097E-2</v>
      </c>
      <c r="P241" s="6">
        <f>E241/L241</f>
        <v>25</v>
      </c>
      <c r="Q241" t="s">
        <v>8310</v>
      </c>
      <c r="R241" t="s">
        <v>8316</v>
      </c>
      <c r="S241" s="12">
        <f>(((J241/60)/60)/24)+DATE(1970,1,1)</f>
        <v>40800.6403587963</v>
      </c>
      <c r="T241" s="12">
        <f>(((I241/60)/60)/24)+DATE(1970,1,1)</f>
        <v>40860.682025462964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E242/D242*100</f>
        <v>107.63413333333334</v>
      </c>
      <c r="P242" s="6">
        <f>E242/L242</f>
        <v>117.84759124087591</v>
      </c>
      <c r="Q242" t="s">
        <v>8310</v>
      </c>
      <c r="R242" t="s">
        <v>8315</v>
      </c>
      <c r="S242" s="12">
        <f>(((J242/60)/60)/24)+DATE(1970,1,1)</f>
        <v>41354.708460648151</v>
      </c>
      <c r="T242" s="12">
        <f>(((I242/60)/60)/24)+DATE(1970,1,1)</f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E243/D243*100</f>
        <v>112.63736263736264</v>
      </c>
      <c r="P243" s="6">
        <f>E243/L243</f>
        <v>109.04255319148936</v>
      </c>
      <c r="Q243" t="s">
        <v>8310</v>
      </c>
      <c r="R243" t="s">
        <v>8315</v>
      </c>
      <c r="S243" s="12">
        <f>(((J243/60)/60)/24)+DATE(1970,1,1)</f>
        <v>41949.697962962964</v>
      </c>
      <c r="T243" s="12">
        <f>(((I243/60)/60)/24)+DATE(1970,1,1)</f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E244/D244*100</f>
        <v>113.46153846153845</v>
      </c>
      <c r="P244" s="6">
        <f>E244/L244</f>
        <v>73.019801980198025</v>
      </c>
      <c r="Q244" t="s">
        <v>8310</v>
      </c>
      <c r="R244" t="s">
        <v>8315</v>
      </c>
      <c r="S244" s="12">
        <f>(((J244/60)/60)/24)+DATE(1970,1,1)</f>
        <v>40862.492939814816</v>
      </c>
      <c r="T244" s="12">
        <f>(((I244/60)/60)/24)+DATE(1970,1,1)</f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E245/D245*100</f>
        <v>102.592</v>
      </c>
      <c r="P245" s="6">
        <f>E245/L245</f>
        <v>78.195121951219505</v>
      </c>
      <c r="Q245" t="s">
        <v>8310</v>
      </c>
      <c r="R245" t="s">
        <v>8315</v>
      </c>
      <c r="S245" s="12">
        <f>(((J245/60)/60)/24)+DATE(1970,1,1)</f>
        <v>41662.047500000001</v>
      </c>
      <c r="T245" s="12">
        <f>(((I245/60)/60)/24)+DATE(1970,1,1)</f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E246/D246*100</f>
        <v>113.75714285714287</v>
      </c>
      <c r="P246" s="6">
        <f>E246/L246</f>
        <v>47.398809523809526</v>
      </c>
      <c r="Q246" t="s">
        <v>8310</v>
      </c>
      <c r="R246" t="s">
        <v>8315</v>
      </c>
      <c r="S246" s="12">
        <f>(((J246/60)/60)/24)+DATE(1970,1,1)</f>
        <v>40213.323599537034</v>
      </c>
      <c r="T246" s="12">
        <f>(((I246/60)/60)/24)+DATE(1970,1,1)</f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E247/D247*100</f>
        <v>103.71999999999998</v>
      </c>
      <c r="P247" s="6">
        <f>E247/L247</f>
        <v>54.020833333333336</v>
      </c>
      <c r="Q247" t="s">
        <v>8310</v>
      </c>
      <c r="R247" t="s">
        <v>8315</v>
      </c>
      <c r="S247" s="12">
        <f>(((J247/60)/60)/24)+DATE(1970,1,1)</f>
        <v>41107.053067129629</v>
      </c>
      <c r="T247" s="12">
        <f>(((I247/60)/60)/24)+DATE(1970,1,1)</f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E248/D248*100</f>
        <v>305.46000000000004</v>
      </c>
      <c r="P248" s="6">
        <f>E248/L248</f>
        <v>68.488789237668158</v>
      </c>
      <c r="Q248" t="s">
        <v>8310</v>
      </c>
      <c r="R248" t="s">
        <v>8315</v>
      </c>
      <c r="S248" s="12">
        <f>(((J248/60)/60)/24)+DATE(1970,1,1)</f>
        <v>40480.363483796296</v>
      </c>
      <c r="T248" s="12">
        <f>(((I248/60)/60)/24)+DATE(1970,1,1)</f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E249/D249*100</f>
        <v>134.1</v>
      </c>
      <c r="P249" s="6">
        <f>E249/L249</f>
        <v>108.14516129032258</v>
      </c>
      <c r="Q249" t="s">
        <v>8310</v>
      </c>
      <c r="R249" t="s">
        <v>8315</v>
      </c>
      <c r="S249" s="12">
        <f>(((J249/60)/60)/24)+DATE(1970,1,1)</f>
        <v>40430.604328703703</v>
      </c>
      <c r="T249" s="12">
        <f>(((I249/60)/60)/24)+DATE(1970,1,1)</f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E250/D250*100</f>
        <v>101.33294117647058</v>
      </c>
      <c r="P250" s="6">
        <f>E250/L250</f>
        <v>589.95205479452056</v>
      </c>
      <c r="Q250" t="s">
        <v>8310</v>
      </c>
      <c r="R250" t="s">
        <v>8315</v>
      </c>
      <c r="S250" s="12">
        <f>(((J250/60)/60)/24)+DATE(1970,1,1)</f>
        <v>40870.774409722224</v>
      </c>
      <c r="T250" s="12">
        <f>(((I250/60)/60)/24)+DATE(1970,1,1)</f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E251/D251*100</f>
        <v>112.92</v>
      </c>
      <c r="P251" s="6">
        <f>E251/L251</f>
        <v>48.051063829787232</v>
      </c>
      <c r="Q251" t="s">
        <v>8310</v>
      </c>
      <c r="R251" t="s">
        <v>8315</v>
      </c>
      <c r="S251" s="12">
        <f>(((J251/60)/60)/24)+DATE(1970,1,1)</f>
        <v>40332.923842592594</v>
      </c>
      <c r="T251" s="12">
        <f>(((I251/60)/60)/24)+DATE(1970,1,1)</f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E252/D252*100</f>
        <v>105.58333333333334</v>
      </c>
      <c r="P252" s="6">
        <f>E252/L252</f>
        <v>72.482837528604122</v>
      </c>
      <c r="Q252" t="s">
        <v>8310</v>
      </c>
      <c r="R252" t="s">
        <v>8315</v>
      </c>
      <c r="S252" s="12">
        <f>(((J252/60)/60)/24)+DATE(1970,1,1)</f>
        <v>41401.565868055557</v>
      </c>
      <c r="T252" s="12">
        <f>(((I252/60)/60)/24)+DATE(1970,1,1)</f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E253/D253*100</f>
        <v>125.57142857142858</v>
      </c>
      <c r="P253" s="6">
        <f>E253/L253</f>
        <v>57.077922077922075</v>
      </c>
      <c r="Q253" t="s">
        <v>8310</v>
      </c>
      <c r="R253" t="s">
        <v>8315</v>
      </c>
      <c r="S253" s="12">
        <f>(((J253/60)/60)/24)+DATE(1970,1,1)</f>
        <v>41013.787569444445</v>
      </c>
      <c r="T253" s="12">
        <f>(((I253/60)/60)/24)+DATE(1970,1,1)</f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E254/D254*100</f>
        <v>184.56</v>
      </c>
      <c r="P254" s="6">
        <f>E254/L254</f>
        <v>85.444444444444443</v>
      </c>
      <c r="Q254" t="s">
        <v>8310</v>
      </c>
      <c r="R254" t="s">
        <v>8315</v>
      </c>
      <c r="S254" s="12">
        <f>(((J254/60)/60)/24)+DATE(1970,1,1)</f>
        <v>40266.662708333337</v>
      </c>
      <c r="T254" s="12">
        <f>(((I254/60)/60)/24)+DATE(1970,1,1)</f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E255/D255*100</f>
        <v>100.73333333333335</v>
      </c>
      <c r="P255" s="6">
        <f>E255/L255</f>
        <v>215.85714285714286</v>
      </c>
      <c r="Q255" t="s">
        <v>8310</v>
      </c>
      <c r="R255" t="s">
        <v>8315</v>
      </c>
      <c r="S255" s="12">
        <f>(((J255/60)/60)/24)+DATE(1970,1,1)</f>
        <v>40924.650868055556</v>
      </c>
      <c r="T255" s="12">
        <f>(((I255/60)/60)/24)+DATE(1970,1,1)</f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E256/D256*100</f>
        <v>116.94725</v>
      </c>
      <c r="P256" s="6">
        <f>E256/L256</f>
        <v>89.38643312101911</v>
      </c>
      <c r="Q256" t="s">
        <v>8310</v>
      </c>
      <c r="R256" t="s">
        <v>8315</v>
      </c>
      <c r="S256" s="12">
        <f>(((J256/60)/60)/24)+DATE(1970,1,1)</f>
        <v>42263.952662037031</v>
      </c>
      <c r="T256" s="12">
        <f>(((I256/60)/60)/24)+DATE(1970,1,1)</f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E257/D257*100</f>
        <v>106.73325</v>
      </c>
      <c r="P257" s="6">
        <f>E257/L257</f>
        <v>45.418404255319146</v>
      </c>
      <c r="Q257" t="s">
        <v>8310</v>
      </c>
      <c r="R257" t="s">
        <v>8315</v>
      </c>
      <c r="S257" s="12">
        <f>(((J257/60)/60)/24)+DATE(1970,1,1)</f>
        <v>40588.526412037041</v>
      </c>
      <c r="T257" s="12">
        <f>(((I257/60)/60)/24)+DATE(1970,1,1)</f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E258/D258*100</f>
        <v>139.1</v>
      </c>
      <c r="P258" s="6">
        <f>E258/L258</f>
        <v>65.756363636363631</v>
      </c>
      <c r="Q258" t="s">
        <v>8310</v>
      </c>
      <c r="R258" t="s">
        <v>8315</v>
      </c>
      <c r="S258" s="12">
        <f>(((J258/60)/60)/24)+DATE(1970,1,1)</f>
        <v>41319.769293981481</v>
      </c>
      <c r="T258" s="12">
        <f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E259/D259*100</f>
        <v>106.72648571428572</v>
      </c>
      <c r="P259" s="6">
        <f>E259/L259</f>
        <v>66.70405357142856</v>
      </c>
      <c r="Q259" t="s">
        <v>8310</v>
      </c>
      <c r="R259" t="s">
        <v>8315</v>
      </c>
      <c r="S259" s="12">
        <f>(((J259/60)/60)/24)+DATE(1970,1,1)</f>
        <v>42479.626875000002</v>
      </c>
      <c r="T259" s="12">
        <f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E260/D260*100</f>
        <v>191.14</v>
      </c>
      <c r="P260" s="6">
        <f>E260/L260</f>
        <v>83.345930232558146</v>
      </c>
      <c r="Q260" t="s">
        <v>8310</v>
      </c>
      <c r="R260" t="s">
        <v>8315</v>
      </c>
      <c r="S260" s="12">
        <f>(((J260/60)/60)/24)+DATE(1970,1,1)</f>
        <v>40682.051689814813</v>
      </c>
      <c r="T260" s="12">
        <f>(((I260/60)/60)/24)+DATE(1970,1,1)</f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E261/D261*100</f>
        <v>131.93789333333334</v>
      </c>
      <c r="P261" s="6">
        <f>E261/L261</f>
        <v>105.04609341825902</v>
      </c>
      <c r="Q261" t="s">
        <v>8310</v>
      </c>
      <c r="R261" t="s">
        <v>8315</v>
      </c>
      <c r="S261" s="12">
        <f>(((J261/60)/60)/24)+DATE(1970,1,1)</f>
        <v>42072.738067129627</v>
      </c>
      <c r="T261" s="12">
        <f>(((I261/60)/60)/24)+DATE(1970,1,1)</f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E262/D262*100</f>
        <v>106.4</v>
      </c>
      <c r="P262" s="6">
        <f>E262/L262</f>
        <v>120.90909090909091</v>
      </c>
      <c r="Q262" t="s">
        <v>8310</v>
      </c>
      <c r="R262" t="s">
        <v>8315</v>
      </c>
      <c r="S262" s="12">
        <f>(((J262/60)/60)/24)+DATE(1970,1,1)</f>
        <v>40330.755543981482</v>
      </c>
      <c r="T262" s="12">
        <f>(((I262/60)/60)/24)+DATE(1970,1,1)</f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E263/D263*100</f>
        <v>107.4</v>
      </c>
      <c r="P263" s="6">
        <f>E263/L263</f>
        <v>97.63636363636364</v>
      </c>
      <c r="Q263" t="s">
        <v>8310</v>
      </c>
      <c r="R263" t="s">
        <v>8315</v>
      </c>
      <c r="S263" s="12">
        <f>(((J263/60)/60)/24)+DATE(1970,1,1)</f>
        <v>41017.885462962964</v>
      </c>
      <c r="T263" s="12">
        <f>(((I263/60)/60)/24)+DATE(1970,1,1)</f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E264/D264*100</f>
        <v>240</v>
      </c>
      <c r="P264" s="6">
        <f>E264/L264</f>
        <v>41.379310344827587</v>
      </c>
      <c r="Q264" t="s">
        <v>8310</v>
      </c>
      <c r="R264" t="s">
        <v>8315</v>
      </c>
      <c r="S264" s="12">
        <f>(((J264/60)/60)/24)+DATE(1970,1,1)</f>
        <v>40555.24800925926</v>
      </c>
      <c r="T264" s="12">
        <f>(((I264/60)/60)/24)+DATE(1970,1,1)</f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E265/D265*100</f>
        <v>118.08108</v>
      </c>
      <c r="P265" s="6">
        <f>E265/L265</f>
        <v>30.654485981308412</v>
      </c>
      <c r="Q265" t="s">
        <v>8310</v>
      </c>
      <c r="R265" t="s">
        <v>8315</v>
      </c>
      <c r="S265" s="12">
        <f>(((J265/60)/60)/24)+DATE(1970,1,1)</f>
        <v>41149.954791666663</v>
      </c>
      <c r="T265" s="12">
        <f>(((I265/60)/60)/24)+DATE(1970,1,1)</f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E266/D266*100</f>
        <v>118.19999999999999</v>
      </c>
      <c r="P266" s="6">
        <f>E266/L266</f>
        <v>64.945054945054949</v>
      </c>
      <c r="Q266" t="s">
        <v>8310</v>
      </c>
      <c r="R266" t="s">
        <v>8315</v>
      </c>
      <c r="S266" s="12">
        <f>(((J266/60)/60)/24)+DATE(1970,1,1)</f>
        <v>41010.620312500003</v>
      </c>
      <c r="T266" s="12">
        <f>(((I266/60)/60)/24)+DATE(1970,1,1)</f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E267/D267*100</f>
        <v>111.1</v>
      </c>
      <c r="P267" s="6">
        <f>E267/L267</f>
        <v>95.775862068965523</v>
      </c>
      <c r="Q267" t="s">
        <v>8310</v>
      </c>
      <c r="R267" t="s">
        <v>8315</v>
      </c>
      <c r="S267" s="12">
        <f>(((J267/60)/60)/24)+DATE(1970,1,1)</f>
        <v>40267.245717592588</v>
      </c>
      <c r="T267" s="12">
        <f>(((I267/60)/60)/24)+DATE(1970,1,1)</f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E268/D268*100</f>
        <v>145.5</v>
      </c>
      <c r="P268" s="6">
        <f>E268/L268</f>
        <v>40.416666666666664</v>
      </c>
      <c r="Q268" t="s">
        <v>8310</v>
      </c>
      <c r="R268" t="s">
        <v>8315</v>
      </c>
      <c r="S268" s="12">
        <f>(((J268/60)/60)/24)+DATE(1970,1,1)</f>
        <v>40205.174849537041</v>
      </c>
      <c r="T268" s="12">
        <f>(((I268/60)/60)/24)+DATE(1970,1,1)</f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E269/D269*100</f>
        <v>131.62883248730967</v>
      </c>
      <c r="P269" s="6">
        <f>E269/L269</f>
        <v>78.578424242424248</v>
      </c>
      <c r="Q269" t="s">
        <v>8310</v>
      </c>
      <c r="R269" t="s">
        <v>8315</v>
      </c>
      <c r="S269" s="12">
        <f>(((J269/60)/60)/24)+DATE(1970,1,1)</f>
        <v>41785.452534722222</v>
      </c>
      <c r="T269" s="12">
        <f>(((I269/60)/60)/24)+DATE(1970,1,1)</f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E270/D270*100</f>
        <v>111.4</v>
      </c>
      <c r="P270" s="6">
        <f>E270/L270</f>
        <v>50.18018018018018</v>
      </c>
      <c r="Q270" t="s">
        <v>8310</v>
      </c>
      <c r="R270" t="s">
        <v>8315</v>
      </c>
      <c r="S270" s="12">
        <f>(((J270/60)/60)/24)+DATE(1970,1,1)</f>
        <v>40809.15252314815</v>
      </c>
      <c r="T270" s="12">
        <f>(((I270/60)/60)/24)+DATE(1970,1,1)</f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E271/D271*100</f>
        <v>147.23376999999999</v>
      </c>
      <c r="P271" s="6">
        <f>E271/L271</f>
        <v>92.251735588972423</v>
      </c>
      <c r="Q271" t="s">
        <v>8310</v>
      </c>
      <c r="R271" t="s">
        <v>8315</v>
      </c>
      <c r="S271" s="12">
        <f>(((J271/60)/60)/24)+DATE(1970,1,1)</f>
        <v>42758.197013888886</v>
      </c>
      <c r="T271" s="12">
        <f>(((I271/60)/60)/24)+DATE(1970,1,1)</f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E272/D272*100</f>
        <v>152.60869565217391</v>
      </c>
      <c r="P272" s="6">
        <f>E272/L272</f>
        <v>57.540983606557376</v>
      </c>
      <c r="Q272" t="s">
        <v>8310</v>
      </c>
      <c r="R272" t="s">
        <v>8315</v>
      </c>
      <c r="S272" s="12">
        <f>(((J272/60)/60)/24)+DATE(1970,1,1)</f>
        <v>40637.866550925923</v>
      </c>
      <c r="T272" s="12">
        <f>(((I272/60)/60)/24)+DATE(1970,1,1)</f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E273/D273*100</f>
        <v>104.67999999999999</v>
      </c>
      <c r="P273" s="6">
        <f>E273/L273</f>
        <v>109.42160278745645</v>
      </c>
      <c r="Q273" t="s">
        <v>8310</v>
      </c>
      <c r="R273" t="s">
        <v>8315</v>
      </c>
      <c r="S273" s="12">
        <f>(((J273/60)/60)/24)+DATE(1970,1,1)</f>
        <v>41612.10024305556</v>
      </c>
      <c r="T273" s="12">
        <f>(((I273/60)/60)/24)+DATE(1970,1,1)</f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E274/D274*100</f>
        <v>177.43366666666668</v>
      </c>
      <c r="P274" s="6">
        <f>E274/L274</f>
        <v>81.892461538461546</v>
      </c>
      <c r="Q274" t="s">
        <v>8310</v>
      </c>
      <c r="R274" t="s">
        <v>8315</v>
      </c>
      <c r="S274" s="12">
        <f>(((J274/60)/60)/24)+DATE(1970,1,1)</f>
        <v>40235.900358796294</v>
      </c>
      <c r="T274" s="12">
        <f>(((I274/60)/60)/24)+DATE(1970,1,1)</f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E275/D275*100</f>
        <v>107.7758</v>
      </c>
      <c r="P275" s="6">
        <f>E275/L275</f>
        <v>45.667711864406776</v>
      </c>
      <c r="Q275" t="s">
        <v>8310</v>
      </c>
      <c r="R275" t="s">
        <v>8315</v>
      </c>
      <c r="S275" s="12">
        <f>(((J275/60)/60)/24)+DATE(1970,1,1)</f>
        <v>40697.498449074075</v>
      </c>
      <c r="T275" s="12">
        <f>(((I275/60)/60)/24)+DATE(1970,1,1)</f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E276/D276*100</f>
        <v>156</v>
      </c>
      <c r="P276" s="6">
        <f>E276/L276</f>
        <v>55.221238938053098</v>
      </c>
      <c r="Q276" t="s">
        <v>8310</v>
      </c>
      <c r="R276" t="s">
        <v>8315</v>
      </c>
      <c r="S276" s="12">
        <f>(((J276/60)/60)/24)+DATE(1970,1,1)</f>
        <v>40969.912372685183</v>
      </c>
      <c r="T276" s="12">
        <f>(((I276/60)/60)/24)+DATE(1970,1,1)</f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E277/D277*100</f>
        <v>108.395</v>
      </c>
      <c r="P277" s="6">
        <f>E277/L277</f>
        <v>65.298192771084331</v>
      </c>
      <c r="Q277" t="s">
        <v>8310</v>
      </c>
      <c r="R277" t="s">
        <v>8315</v>
      </c>
      <c r="S277" s="12">
        <f>(((J277/60)/60)/24)+DATE(1970,1,1)</f>
        <v>41193.032013888893</v>
      </c>
      <c r="T277" s="12">
        <f>(((I277/60)/60)/24)+DATE(1970,1,1)</f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E278/D278*100</f>
        <v>147.6</v>
      </c>
      <c r="P278" s="6">
        <f>E278/L278</f>
        <v>95.225806451612897</v>
      </c>
      <c r="Q278" t="s">
        <v>8310</v>
      </c>
      <c r="R278" t="s">
        <v>8315</v>
      </c>
      <c r="S278" s="12">
        <f>(((J278/60)/60)/24)+DATE(1970,1,1)</f>
        <v>40967.081874999996</v>
      </c>
      <c r="T278" s="12">
        <f>(((I278/60)/60)/24)+DATE(1970,1,1)</f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E279/D279*100</f>
        <v>110.38153846153847</v>
      </c>
      <c r="P279" s="6">
        <f>E279/L279</f>
        <v>75.444794952681391</v>
      </c>
      <c r="Q279" t="s">
        <v>8310</v>
      </c>
      <c r="R279" t="s">
        <v>8315</v>
      </c>
      <c r="S279" s="12">
        <f>(((J279/60)/60)/24)+DATE(1970,1,1)</f>
        <v>42117.891423611116</v>
      </c>
      <c r="T279" s="12">
        <f>(((I279/60)/60)/24)+DATE(1970,1,1)</f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E280/D280*100</f>
        <v>150.34814814814814</v>
      </c>
      <c r="P280" s="6">
        <f>E280/L280</f>
        <v>97.816867469879512</v>
      </c>
      <c r="Q280" t="s">
        <v>8310</v>
      </c>
      <c r="R280" t="s">
        <v>8315</v>
      </c>
      <c r="S280" s="12">
        <f>(((J280/60)/60)/24)+DATE(1970,1,1)</f>
        <v>41164.040960648148</v>
      </c>
      <c r="T280" s="12">
        <f>(((I280/60)/60)/24)+DATE(1970,1,1)</f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E281/D281*100</f>
        <v>157.31829411764707</v>
      </c>
      <c r="P281" s="6">
        <f>E281/L281</f>
        <v>87.685606557377056</v>
      </c>
      <c r="Q281" t="s">
        <v>8310</v>
      </c>
      <c r="R281" t="s">
        <v>8315</v>
      </c>
      <c r="S281" s="12">
        <f>(((J281/60)/60)/24)+DATE(1970,1,1)</f>
        <v>42759.244166666671</v>
      </c>
      <c r="T281" s="12">
        <f>(((I281/60)/60)/24)+DATE(1970,1,1)</f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E282/D282*100</f>
        <v>156.14400000000001</v>
      </c>
      <c r="P282" s="6">
        <f>E282/L282</f>
        <v>54.748948106591868</v>
      </c>
      <c r="Q282" t="s">
        <v>8310</v>
      </c>
      <c r="R282" t="s">
        <v>8315</v>
      </c>
      <c r="S282" s="12">
        <f>(((J282/60)/60)/24)+DATE(1970,1,1)</f>
        <v>41744.590682870366</v>
      </c>
      <c r="T282" s="12">
        <f>(((I282/60)/60)/24)+DATE(1970,1,1)</f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E283/D283*100</f>
        <v>120.58763636363636</v>
      </c>
      <c r="P283" s="6">
        <f>E283/L283</f>
        <v>83.953417721518989</v>
      </c>
      <c r="Q283" t="s">
        <v>8310</v>
      </c>
      <c r="R283" t="s">
        <v>8315</v>
      </c>
      <c r="S283" s="12">
        <f>(((J283/60)/60)/24)+DATE(1970,1,1)</f>
        <v>39950.163344907407</v>
      </c>
      <c r="T283" s="12">
        <f>(((I283/60)/60)/24)+DATE(1970,1,1)</f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E284/D284*100</f>
        <v>101.18888888888888</v>
      </c>
      <c r="P284" s="6">
        <f>E284/L284</f>
        <v>254.38547486033519</v>
      </c>
      <c r="Q284" t="s">
        <v>8310</v>
      </c>
      <c r="R284" t="s">
        <v>8315</v>
      </c>
      <c r="S284" s="12">
        <f>(((J284/60)/60)/24)+DATE(1970,1,1)</f>
        <v>40194.920046296298</v>
      </c>
      <c r="T284" s="12">
        <f>(((I284/60)/60)/24)+DATE(1970,1,1)</f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E285/D285*100</f>
        <v>114.27249999999999</v>
      </c>
      <c r="P285" s="6">
        <f>E285/L285</f>
        <v>101.8269801980198</v>
      </c>
      <c r="Q285" t="s">
        <v>8310</v>
      </c>
      <c r="R285" t="s">
        <v>8315</v>
      </c>
      <c r="S285" s="12">
        <f>(((J285/60)/60)/24)+DATE(1970,1,1)</f>
        <v>40675.71</v>
      </c>
      <c r="T285" s="12">
        <f>(((I285/60)/60)/24)+DATE(1970,1,1)</f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E286/D286*100</f>
        <v>104.62615</v>
      </c>
      <c r="P286" s="6">
        <f>E286/L286</f>
        <v>55.066394736842106</v>
      </c>
      <c r="Q286" t="s">
        <v>8310</v>
      </c>
      <c r="R286" t="s">
        <v>8315</v>
      </c>
      <c r="S286" s="12">
        <f>(((J286/60)/60)/24)+DATE(1970,1,1)</f>
        <v>40904.738194444442</v>
      </c>
      <c r="T286" s="12">
        <f>(((I286/60)/60)/24)+DATE(1970,1,1)</f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E287/D287*100</f>
        <v>228.82507142857142</v>
      </c>
      <c r="P287" s="6">
        <f>E287/L287</f>
        <v>56.901438721136763</v>
      </c>
      <c r="Q287" t="s">
        <v>8310</v>
      </c>
      <c r="R287" t="s">
        <v>8315</v>
      </c>
      <c r="S287" s="12">
        <f>(((J287/60)/60)/24)+DATE(1970,1,1)</f>
        <v>41506.756111111114</v>
      </c>
      <c r="T287" s="12">
        <f>(((I287/60)/60)/24)+DATE(1970,1,1)</f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E288/D288*100</f>
        <v>109.15333333333332</v>
      </c>
      <c r="P288" s="6">
        <f>E288/L288</f>
        <v>121.28148148148148</v>
      </c>
      <c r="Q288" t="s">
        <v>8310</v>
      </c>
      <c r="R288" t="s">
        <v>8315</v>
      </c>
      <c r="S288" s="12">
        <f>(((J288/60)/60)/24)+DATE(1970,1,1)</f>
        <v>41313.816249999996</v>
      </c>
      <c r="T288" s="12">
        <f>(((I288/60)/60)/24)+DATE(1970,1,1)</f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E289/D289*100</f>
        <v>176.29999999999998</v>
      </c>
      <c r="P289" s="6">
        <f>E289/L289</f>
        <v>91.189655172413794</v>
      </c>
      <c r="Q289" t="s">
        <v>8310</v>
      </c>
      <c r="R289" t="s">
        <v>8315</v>
      </c>
      <c r="S289" s="12">
        <f>(((J289/60)/60)/24)+DATE(1970,1,1)</f>
        <v>41184.277986111112</v>
      </c>
      <c r="T289" s="12">
        <f>(((I289/60)/60)/24)+DATE(1970,1,1)</f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E290/D290*100</f>
        <v>103.21061999999999</v>
      </c>
      <c r="P290" s="6">
        <f>E290/L290</f>
        <v>115.44812080536913</v>
      </c>
      <c r="Q290" t="s">
        <v>8310</v>
      </c>
      <c r="R290" t="s">
        <v>8315</v>
      </c>
      <c r="S290" s="12">
        <f>(((J290/60)/60)/24)+DATE(1970,1,1)</f>
        <v>41051.168900462959</v>
      </c>
      <c r="T290" s="12">
        <f>(((I290/60)/60)/24)+DATE(1970,1,1)</f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E291/D291*100</f>
        <v>104.82000000000001</v>
      </c>
      <c r="P291" s="6">
        <f>E291/L291</f>
        <v>67.771551724137936</v>
      </c>
      <c r="Q291" t="s">
        <v>8310</v>
      </c>
      <c r="R291" t="s">
        <v>8315</v>
      </c>
      <c r="S291" s="12">
        <f>(((J291/60)/60)/24)+DATE(1970,1,1)</f>
        <v>41550.456412037034</v>
      </c>
      <c r="T291" s="12">
        <f>(((I291/60)/60)/24)+DATE(1970,1,1)</f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E292/D292*100</f>
        <v>106.68444444444445</v>
      </c>
      <c r="P292" s="6">
        <f>E292/L292</f>
        <v>28.576190476190476</v>
      </c>
      <c r="Q292" t="s">
        <v>8310</v>
      </c>
      <c r="R292" t="s">
        <v>8315</v>
      </c>
      <c r="S292" s="12">
        <f>(((J292/60)/60)/24)+DATE(1970,1,1)</f>
        <v>40526.36917824074</v>
      </c>
      <c r="T292" s="12">
        <f>(((I292/60)/60)/24)+DATE(1970,1,1)</f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E293/D293*100</f>
        <v>120.02</v>
      </c>
      <c r="P293" s="6">
        <f>E293/L293</f>
        <v>46.8828125</v>
      </c>
      <c r="Q293" t="s">
        <v>8310</v>
      </c>
      <c r="R293" t="s">
        <v>8315</v>
      </c>
      <c r="S293" s="12">
        <f>(((J293/60)/60)/24)+DATE(1970,1,1)</f>
        <v>41376.769050925926</v>
      </c>
      <c r="T293" s="12">
        <f>(((I293/60)/60)/24)+DATE(1970,1,1)</f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E294/D294*100</f>
        <v>101.50693333333334</v>
      </c>
      <c r="P294" s="6">
        <f>E294/L294</f>
        <v>154.42231237322514</v>
      </c>
      <c r="Q294" t="s">
        <v>8310</v>
      </c>
      <c r="R294" t="s">
        <v>8315</v>
      </c>
      <c r="S294" s="12">
        <f>(((J294/60)/60)/24)+DATE(1970,1,1)</f>
        <v>40812.803229166668</v>
      </c>
      <c r="T294" s="12">
        <f>(((I294/60)/60)/24)+DATE(1970,1,1)</f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E295/D295*100</f>
        <v>101.38461538461539</v>
      </c>
      <c r="P295" s="6">
        <f>E295/L295</f>
        <v>201.22137404580153</v>
      </c>
      <c r="Q295" t="s">
        <v>8310</v>
      </c>
      <c r="R295" t="s">
        <v>8315</v>
      </c>
      <c r="S295" s="12">
        <f>(((J295/60)/60)/24)+DATE(1970,1,1)</f>
        <v>41719.667986111112</v>
      </c>
      <c r="T295" s="12">
        <f>(((I295/60)/60)/24)+DATE(1970,1,1)</f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E296/D296*100</f>
        <v>100</v>
      </c>
      <c r="P296" s="6">
        <f>E296/L296</f>
        <v>100</v>
      </c>
      <c r="Q296" t="s">
        <v>8310</v>
      </c>
      <c r="R296" t="s">
        <v>8315</v>
      </c>
      <c r="S296" s="12">
        <f>(((J296/60)/60)/24)+DATE(1970,1,1)</f>
        <v>40343.084421296298</v>
      </c>
      <c r="T296" s="12">
        <f>(((I296/60)/60)/24)+DATE(1970,1,1)</f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E297/D297*100</f>
        <v>133.10911999999999</v>
      </c>
      <c r="P297" s="6">
        <f>E297/L297</f>
        <v>100.08204511278196</v>
      </c>
      <c r="Q297" t="s">
        <v>8310</v>
      </c>
      <c r="R297" t="s">
        <v>8315</v>
      </c>
      <c r="S297" s="12">
        <f>(((J297/60)/60)/24)+DATE(1970,1,1)</f>
        <v>41519.004733796297</v>
      </c>
      <c r="T297" s="12">
        <f>(((I297/60)/60)/24)+DATE(1970,1,1)</f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E298/D298*100</f>
        <v>118.72620000000001</v>
      </c>
      <c r="P298" s="6">
        <f>E298/L298</f>
        <v>230.08953488372092</v>
      </c>
      <c r="Q298" t="s">
        <v>8310</v>
      </c>
      <c r="R298" t="s">
        <v>8315</v>
      </c>
      <c r="S298" s="12">
        <f>(((J298/60)/60)/24)+DATE(1970,1,1)</f>
        <v>41134.475497685184</v>
      </c>
      <c r="T298" s="12">
        <f>(((I298/60)/60)/24)+DATE(1970,1,1)</f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E299/D299*100</f>
        <v>100.64</v>
      </c>
      <c r="P299" s="6">
        <f>E299/L299</f>
        <v>141.74647887323943</v>
      </c>
      <c r="Q299" t="s">
        <v>8310</v>
      </c>
      <c r="R299" t="s">
        <v>8315</v>
      </c>
      <c r="S299" s="12">
        <f>(((J299/60)/60)/24)+DATE(1970,1,1)</f>
        <v>42089.72802083334</v>
      </c>
      <c r="T299" s="12">
        <f>(((I299/60)/60)/24)+DATE(1970,1,1)</f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E300/D300*100</f>
        <v>108.93241269841269</v>
      </c>
      <c r="P300" s="6">
        <f>E300/L300</f>
        <v>56.344351395730705</v>
      </c>
      <c r="Q300" t="s">
        <v>8310</v>
      </c>
      <c r="R300" t="s">
        <v>8315</v>
      </c>
      <c r="S300" s="12">
        <f>(((J300/60)/60)/24)+DATE(1970,1,1)</f>
        <v>41709.463518518518</v>
      </c>
      <c r="T300" s="12">
        <f>(((I300/60)/60)/24)+DATE(1970,1,1)</f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E301/D301*100</f>
        <v>178.95250000000001</v>
      </c>
      <c r="P301" s="6">
        <f>E301/L301</f>
        <v>73.341188524590166</v>
      </c>
      <c r="Q301" t="s">
        <v>8310</v>
      </c>
      <c r="R301" t="s">
        <v>8315</v>
      </c>
      <c r="S301" s="12">
        <f>(((J301/60)/60)/24)+DATE(1970,1,1)</f>
        <v>40469.225231481483</v>
      </c>
      <c r="T301" s="12">
        <f>(((I301/60)/60)/24)+DATE(1970,1,1)</f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E302/D302*100</f>
        <v>101.72264</v>
      </c>
      <c r="P302" s="6">
        <f>E302/L302</f>
        <v>85.337785234899329</v>
      </c>
      <c r="Q302" t="s">
        <v>8310</v>
      </c>
      <c r="R302" t="s">
        <v>8315</v>
      </c>
      <c r="S302" s="12">
        <f>(((J302/60)/60)/24)+DATE(1970,1,1)</f>
        <v>40626.959930555553</v>
      </c>
      <c r="T302" s="12">
        <f>(((I302/60)/60)/24)+DATE(1970,1,1)</f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E303/D303*100</f>
        <v>118.73499999999999</v>
      </c>
      <c r="P303" s="6">
        <f>E303/L303</f>
        <v>61.496215139442228</v>
      </c>
      <c r="Q303" t="s">
        <v>8310</v>
      </c>
      <c r="R303" t="s">
        <v>8315</v>
      </c>
      <c r="S303" s="12">
        <f>(((J303/60)/60)/24)+DATE(1970,1,1)</f>
        <v>41312.737673611111</v>
      </c>
      <c r="T303" s="12">
        <f>(((I303/60)/60)/24)+DATE(1970,1,1)</f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E304/D304*100</f>
        <v>100.46</v>
      </c>
      <c r="P304" s="6">
        <f>E304/L304</f>
        <v>93.018518518518519</v>
      </c>
      <c r="Q304" t="s">
        <v>8310</v>
      </c>
      <c r="R304" t="s">
        <v>8315</v>
      </c>
      <c r="S304" s="12">
        <f>(((J304/60)/60)/24)+DATE(1970,1,1)</f>
        <v>40933.856921296298</v>
      </c>
      <c r="T304" s="12">
        <f>(((I304/60)/60)/24)+DATE(1970,1,1)</f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E305/D305*100</f>
        <v>137.46666666666667</v>
      </c>
      <c r="P305" s="6">
        <f>E305/L305</f>
        <v>50.292682926829265</v>
      </c>
      <c r="Q305" t="s">
        <v>8310</v>
      </c>
      <c r="R305" t="s">
        <v>8315</v>
      </c>
      <c r="S305" s="12">
        <f>(((J305/60)/60)/24)+DATE(1970,1,1)</f>
        <v>41032.071134259262</v>
      </c>
      <c r="T305" s="12">
        <f>(((I305/60)/60)/24)+DATE(1970,1,1)</f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E306/D306*100</f>
        <v>231.64705882352939</v>
      </c>
      <c r="P306" s="6">
        <f>E306/L306</f>
        <v>106.43243243243244</v>
      </c>
      <c r="Q306" t="s">
        <v>8310</v>
      </c>
      <c r="R306" t="s">
        <v>8315</v>
      </c>
      <c r="S306" s="12">
        <f>(((J306/60)/60)/24)+DATE(1970,1,1)</f>
        <v>41114.094872685186</v>
      </c>
      <c r="T306" s="12">
        <f>(((I306/60)/60)/24)+DATE(1970,1,1)</f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E307/D307*100</f>
        <v>130.33333333333331</v>
      </c>
      <c r="P307" s="6">
        <f>E307/L307</f>
        <v>51.719576719576722</v>
      </c>
      <c r="Q307" t="s">
        <v>8310</v>
      </c>
      <c r="R307" t="s">
        <v>8315</v>
      </c>
      <c r="S307" s="12">
        <f>(((J307/60)/60)/24)+DATE(1970,1,1)</f>
        <v>40948.630196759259</v>
      </c>
      <c r="T307" s="12">
        <f>(((I307/60)/60)/24)+DATE(1970,1,1)</f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E308/D308*100</f>
        <v>292.89999999999998</v>
      </c>
      <c r="P308" s="6">
        <f>E308/L308</f>
        <v>36.612499999999997</v>
      </c>
      <c r="Q308" t="s">
        <v>8310</v>
      </c>
      <c r="R308" t="s">
        <v>8315</v>
      </c>
      <c r="S308" s="12">
        <f>(((J308/60)/60)/24)+DATE(1970,1,1)</f>
        <v>41333.837187500001</v>
      </c>
      <c r="T308" s="12">
        <f>(((I308/60)/60)/24)+DATE(1970,1,1)</f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E309/D309*100</f>
        <v>111.31818181818183</v>
      </c>
      <c r="P309" s="6">
        <f>E309/L309</f>
        <v>42.517361111111114</v>
      </c>
      <c r="Q309" t="s">
        <v>8310</v>
      </c>
      <c r="R309" t="s">
        <v>8315</v>
      </c>
      <c r="S309" s="12">
        <f>(((J309/60)/60)/24)+DATE(1970,1,1)</f>
        <v>41282.944456018515</v>
      </c>
      <c r="T309" s="12">
        <f>(((I309/60)/60)/24)+DATE(1970,1,1)</f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E310/D310*100</f>
        <v>105.56666666666668</v>
      </c>
      <c r="P310" s="6">
        <f>E310/L310</f>
        <v>62.712871287128714</v>
      </c>
      <c r="Q310" t="s">
        <v>8310</v>
      </c>
      <c r="R310" t="s">
        <v>8315</v>
      </c>
      <c r="S310" s="12">
        <f>(((J310/60)/60)/24)+DATE(1970,1,1)</f>
        <v>40567.694560185184</v>
      </c>
      <c r="T310" s="12">
        <f>(((I310/60)/60)/24)+DATE(1970,1,1)</f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E311/D311*100</f>
        <v>118.94444444444446</v>
      </c>
      <c r="P311" s="6">
        <f>E311/L311</f>
        <v>89.957983193277315</v>
      </c>
      <c r="Q311" t="s">
        <v>8310</v>
      </c>
      <c r="R311" t="s">
        <v>8315</v>
      </c>
      <c r="S311" s="12">
        <f>(((J311/60)/60)/24)+DATE(1970,1,1)</f>
        <v>41134.751550925925</v>
      </c>
      <c r="T311" s="12">
        <f>(((I311/60)/60)/24)+DATE(1970,1,1)</f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E312/D312*100</f>
        <v>104.129</v>
      </c>
      <c r="P312" s="6">
        <f>E312/L312</f>
        <v>28.924722222222222</v>
      </c>
      <c r="Q312" t="s">
        <v>8310</v>
      </c>
      <c r="R312" t="s">
        <v>8315</v>
      </c>
      <c r="S312" s="12">
        <f>(((J312/60)/60)/24)+DATE(1970,1,1)</f>
        <v>40821.183136574073</v>
      </c>
      <c r="T312" s="12">
        <f>(((I312/60)/60)/24)+DATE(1970,1,1)</f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E313/D313*100</f>
        <v>104.10165000000001</v>
      </c>
      <c r="P313" s="6">
        <f>E313/L313</f>
        <v>138.8022</v>
      </c>
      <c r="Q313" t="s">
        <v>8310</v>
      </c>
      <c r="R313" t="s">
        <v>8315</v>
      </c>
      <c r="S313" s="12">
        <f>(((J313/60)/60)/24)+DATE(1970,1,1)</f>
        <v>40868.219814814816</v>
      </c>
      <c r="T313" s="12">
        <f>(((I313/60)/60)/24)+DATE(1970,1,1)</f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E314/D314*100</f>
        <v>111.87499999999999</v>
      </c>
      <c r="P314" s="6">
        <f>E314/L314</f>
        <v>61.301369863013697</v>
      </c>
      <c r="Q314" t="s">
        <v>8310</v>
      </c>
      <c r="R314" t="s">
        <v>8315</v>
      </c>
      <c r="S314" s="12">
        <f>(((J314/60)/60)/24)+DATE(1970,1,1)</f>
        <v>41348.877685185187</v>
      </c>
      <c r="T314" s="12">
        <f>(((I314/60)/60)/24)+DATE(1970,1,1)</f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E315/D315*100</f>
        <v>104.73529411764706</v>
      </c>
      <c r="P315" s="6">
        <f>E315/L315</f>
        <v>80.202702702702709</v>
      </c>
      <c r="Q315" t="s">
        <v>8310</v>
      </c>
      <c r="R315" t="s">
        <v>8315</v>
      </c>
      <c r="S315" s="12">
        <f>(((J315/60)/60)/24)+DATE(1970,1,1)</f>
        <v>40357.227939814817</v>
      </c>
      <c r="T315" s="12">
        <f>(((I315/60)/60)/24)+DATE(1970,1,1)</f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E316/D316*100</f>
        <v>385.15000000000003</v>
      </c>
      <c r="P316" s="6">
        <f>E316/L316</f>
        <v>32.095833333333331</v>
      </c>
      <c r="Q316" t="s">
        <v>8310</v>
      </c>
      <c r="R316" t="s">
        <v>8315</v>
      </c>
      <c r="S316" s="12">
        <f>(((J316/60)/60)/24)+DATE(1970,1,1)</f>
        <v>41304.833194444444</v>
      </c>
      <c r="T316" s="12">
        <f>(((I316/60)/60)/24)+DATE(1970,1,1)</f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E317/D317*100</f>
        <v>101.248</v>
      </c>
      <c r="P317" s="6">
        <f>E317/L317</f>
        <v>200.88888888888889</v>
      </c>
      <c r="Q317" t="s">
        <v>8310</v>
      </c>
      <c r="R317" t="s">
        <v>8315</v>
      </c>
      <c r="S317" s="12">
        <f>(((J317/60)/60)/24)+DATE(1970,1,1)</f>
        <v>41113.77238425926</v>
      </c>
      <c r="T317" s="12">
        <f>(((I317/60)/60)/24)+DATE(1970,1,1)</f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E318/D318*100</f>
        <v>113.77333333333333</v>
      </c>
      <c r="P318" s="6">
        <f>E318/L318</f>
        <v>108.01265822784811</v>
      </c>
      <c r="Q318" t="s">
        <v>8310</v>
      </c>
      <c r="R318" t="s">
        <v>8315</v>
      </c>
      <c r="S318" s="12">
        <f>(((J318/60)/60)/24)+DATE(1970,1,1)</f>
        <v>41950.923576388886</v>
      </c>
      <c r="T318" s="12">
        <f>(((I318/60)/60)/24)+DATE(1970,1,1)</f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E319/D319*100</f>
        <v>100.80333333333333</v>
      </c>
      <c r="P319" s="6">
        <f>E319/L319</f>
        <v>95.699367088607602</v>
      </c>
      <c r="Q319" t="s">
        <v>8310</v>
      </c>
      <c r="R319" t="s">
        <v>8315</v>
      </c>
      <c r="S319" s="12">
        <f>(((J319/60)/60)/24)+DATE(1970,1,1)</f>
        <v>41589.676886574074</v>
      </c>
      <c r="T319" s="12">
        <f>(((I319/60)/60)/24)+DATE(1970,1,1)</f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E320/D320*100</f>
        <v>283.32</v>
      </c>
      <c r="P320" s="6">
        <f>E320/L320</f>
        <v>49.880281690140848</v>
      </c>
      <c r="Q320" t="s">
        <v>8310</v>
      </c>
      <c r="R320" t="s">
        <v>8315</v>
      </c>
      <c r="S320" s="12">
        <f>(((J320/60)/60)/24)+DATE(1970,1,1)</f>
        <v>41330.038784722223</v>
      </c>
      <c r="T320" s="12">
        <f>(((I320/60)/60)/24)+DATE(1970,1,1)</f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E321/D321*100</f>
        <v>112.68</v>
      </c>
      <c r="P321" s="6">
        <f>E321/L321</f>
        <v>110.47058823529412</v>
      </c>
      <c r="Q321" t="s">
        <v>8310</v>
      </c>
      <c r="R321" t="s">
        <v>8315</v>
      </c>
      <c r="S321" s="12">
        <f>(((J321/60)/60)/24)+DATE(1970,1,1)</f>
        <v>40123.83829861111</v>
      </c>
      <c r="T321" s="12">
        <f>(((I321/60)/60)/24)+DATE(1970,1,1)</f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E322/D322*100</f>
        <v>106.58000000000001</v>
      </c>
      <c r="P322" s="6">
        <f>E322/L322</f>
        <v>134.91139240506328</v>
      </c>
      <c r="Q322" t="s">
        <v>8310</v>
      </c>
      <c r="R322" t="s">
        <v>8315</v>
      </c>
      <c r="S322" s="12">
        <f>(((J322/60)/60)/24)+DATE(1970,1,1)</f>
        <v>42331.551307870366</v>
      </c>
      <c r="T322" s="12">
        <f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E323/D323*100</f>
        <v>102.66285714285715</v>
      </c>
      <c r="P323" s="6">
        <f>E323/L323</f>
        <v>106.62314540059347</v>
      </c>
      <c r="Q323" t="s">
        <v>8310</v>
      </c>
      <c r="R323" t="s">
        <v>8315</v>
      </c>
      <c r="S323" s="12">
        <f>(((J323/60)/60)/24)+DATE(1970,1,1)</f>
        <v>42647.446597222224</v>
      </c>
      <c r="T323" s="12">
        <f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E324/D324*100</f>
        <v>107.91200000000001</v>
      </c>
      <c r="P324" s="6">
        <f>E324/L324</f>
        <v>145.04301075268816</v>
      </c>
      <c r="Q324" t="s">
        <v>8310</v>
      </c>
      <c r="R324" t="s">
        <v>8315</v>
      </c>
      <c r="S324" s="12">
        <f>(((J324/60)/60)/24)+DATE(1970,1,1)</f>
        <v>42473.57</v>
      </c>
      <c r="T324" s="12">
        <f>(((I324/60)/60)/24)+DATE(1970,1,1)</f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E325/D325*100</f>
        <v>123.07407407407408</v>
      </c>
      <c r="P325" s="6">
        <f>E325/L325</f>
        <v>114.58620689655173</v>
      </c>
      <c r="Q325" t="s">
        <v>8310</v>
      </c>
      <c r="R325" t="s">
        <v>8315</v>
      </c>
      <c r="S325" s="12">
        <f>(((J325/60)/60)/24)+DATE(1970,1,1)</f>
        <v>42697.32136574074</v>
      </c>
      <c r="T325" s="12">
        <f>(((I325/60)/60)/24)+DATE(1970,1,1)</f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E326/D326*100</f>
        <v>101.6</v>
      </c>
      <c r="P326" s="6">
        <f>E326/L326</f>
        <v>105.3170731707317</v>
      </c>
      <c r="Q326" t="s">
        <v>8310</v>
      </c>
      <c r="R326" t="s">
        <v>8315</v>
      </c>
      <c r="S326" s="12">
        <f>(((J326/60)/60)/24)+DATE(1970,1,1)</f>
        <v>42184.626250000001</v>
      </c>
      <c r="T326" s="12">
        <f>(((I326/60)/60)/24)+DATE(1970,1,1)</f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E327/D327*100</f>
        <v>104.396</v>
      </c>
      <c r="P327" s="6">
        <f>E327/L327</f>
        <v>70.921195652173907</v>
      </c>
      <c r="Q327" t="s">
        <v>8310</v>
      </c>
      <c r="R327" t="s">
        <v>8315</v>
      </c>
      <c r="S327" s="12">
        <f>(((J327/60)/60)/24)+DATE(1970,1,1)</f>
        <v>42689.187881944439</v>
      </c>
      <c r="T327" s="12">
        <f>(((I327/60)/60)/24)+DATE(1970,1,1)</f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E328/D328*100</f>
        <v>112.92973333333333</v>
      </c>
      <c r="P328" s="6">
        <f>E328/L328</f>
        <v>147.17167680278018</v>
      </c>
      <c r="Q328" t="s">
        <v>8310</v>
      </c>
      <c r="R328" t="s">
        <v>8315</v>
      </c>
      <c r="S328" s="12">
        <f>(((J328/60)/60)/24)+DATE(1970,1,1)</f>
        <v>42775.314884259264</v>
      </c>
      <c r="T328" s="12">
        <f>(((I328/60)/60)/24)+DATE(1970,1,1)</f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E329/D329*100</f>
        <v>136.4</v>
      </c>
      <c r="P329" s="6">
        <f>E329/L329</f>
        <v>160.47058823529412</v>
      </c>
      <c r="Q329" t="s">
        <v>8310</v>
      </c>
      <c r="R329" t="s">
        <v>8315</v>
      </c>
      <c r="S329" s="12">
        <f>(((J329/60)/60)/24)+DATE(1970,1,1)</f>
        <v>42058.235289351855</v>
      </c>
      <c r="T329" s="12">
        <f>(((I329/60)/60)/24)+DATE(1970,1,1)</f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E330/D330*100</f>
        <v>103.61439999999999</v>
      </c>
      <c r="P330" s="6">
        <f>E330/L330</f>
        <v>156.04578313253012</v>
      </c>
      <c r="Q330" t="s">
        <v>8310</v>
      </c>
      <c r="R330" t="s">
        <v>8315</v>
      </c>
      <c r="S330" s="12">
        <f>(((J330/60)/60)/24)+DATE(1970,1,1)</f>
        <v>42278.946620370371</v>
      </c>
      <c r="T330" s="12">
        <f>(((I330/60)/60)/24)+DATE(1970,1,1)</f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E331/D331*100</f>
        <v>105.5</v>
      </c>
      <c r="P331" s="6">
        <f>E331/L331</f>
        <v>63.17365269461078</v>
      </c>
      <c r="Q331" t="s">
        <v>8310</v>
      </c>
      <c r="R331" t="s">
        <v>8315</v>
      </c>
      <c r="S331" s="12">
        <f>(((J331/60)/60)/24)+DATE(1970,1,1)</f>
        <v>42291.46674768519</v>
      </c>
      <c r="T331" s="12">
        <f>(((I331/60)/60)/24)+DATE(1970,1,1)</f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E332/D332*100</f>
        <v>101.82857142857142</v>
      </c>
      <c r="P332" s="6">
        <f>E332/L332</f>
        <v>104.82352941176471</v>
      </c>
      <c r="Q332" t="s">
        <v>8310</v>
      </c>
      <c r="R332" t="s">
        <v>8315</v>
      </c>
      <c r="S332" s="12">
        <f>(((J332/60)/60)/24)+DATE(1970,1,1)</f>
        <v>41379.515775462962</v>
      </c>
      <c r="T332" s="12">
        <f>(((I332/60)/60)/24)+DATE(1970,1,1)</f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E333/D333*100</f>
        <v>106.60499999999999</v>
      </c>
      <c r="P333" s="6">
        <f>E333/L333</f>
        <v>97.356164383561648</v>
      </c>
      <c r="Q333" t="s">
        <v>8310</v>
      </c>
      <c r="R333" t="s">
        <v>8315</v>
      </c>
      <c r="S333" s="12">
        <f>(((J333/60)/60)/24)+DATE(1970,1,1)</f>
        <v>42507.581412037034</v>
      </c>
      <c r="T333" s="12">
        <f>(((I333/60)/60)/24)+DATE(1970,1,1)</f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E334/D334*100</f>
        <v>113.015</v>
      </c>
      <c r="P334" s="6">
        <f>E334/L334</f>
        <v>203.63063063063063</v>
      </c>
      <c r="Q334" t="s">
        <v>8310</v>
      </c>
      <c r="R334" t="s">
        <v>8315</v>
      </c>
      <c r="S334" s="12">
        <f>(((J334/60)/60)/24)+DATE(1970,1,1)</f>
        <v>42263.680289351847</v>
      </c>
      <c r="T334" s="12">
        <f>(((I334/60)/60)/24)+DATE(1970,1,1)</f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E335/D335*100</f>
        <v>125.22750000000001</v>
      </c>
      <c r="P335" s="6">
        <f>E335/L335</f>
        <v>188.31203007518798</v>
      </c>
      <c r="Q335" t="s">
        <v>8310</v>
      </c>
      <c r="R335" t="s">
        <v>8315</v>
      </c>
      <c r="S335" s="12">
        <f>(((J335/60)/60)/24)+DATE(1970,1,1)</f>
        <v>42437.636469907404</v>
      </c>
      <c r="T335" s="12">
        <f>(((I335/60)/60)/24)+DATE(1970,1,1)</f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E336/D336*100</f>
        <v>101.19</v>
      </c>
      <c r="P336" s="6">
        <f>E336/L336</f>
        <v>146.65217391304347</v>
      </c>
      <c r="Q336" t="s">
        <v>8310</v>
      </c>
      <c r="R336" t="s">
        <v>8315</v>
      </c>
      <c r="S336" s="12">
        <f>(((J336/60)/60)/24)+DATE(1970,1,1)</f>
        <v>42101.682372685187</v>
      </c>
      <c r="T336" s="12">
        <f>(((I336/60)/60)/24)+DATE(1970,1,1)</f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E337/D337*100</f>
        <v>102.76470588235294</v>
      </c>
      <c r="P337" s="6">
        <f>E337/L337</f>
        <v>109.1875</v>
      </c>
      <c r="Q337" t="s">
        <v>8310</v>
      </c>
      <c r="R337" t="s">
        <v>8315</v>
      </c>
      <c r="S337" s="12">
        <f>(((J337/60)/60)/24)+DATE(1970,1,1)</f>
        <v>42101.737442129626</v>
      </c>
      <c r="T337" s="12">
        <f>(((I337/60)/60)/24)+DATE(1970,1,1)</f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E338/D338*100</f>
        <v>116.83911999999998</v>
      </c>
      <c r="P338" s="6">
        <f>E338/L338</f>
        <v>59.249046653144013</v>
      </c>
      <c r="Q338" t="s">
        <v>8310</v>
      </c>
      <c r="R338" t="s">
        <v>8315</v>
      </c>
      <c r="S338" s="12">
        <f>(((J338/60)/60)/24)+DATE(1970,1,1)</f>
        <v>42291.596273148149</v>
      </c>
      <c r="T338" s="12">
        <f>(((I338/60)/60)/24)+DATE(1970,1,1)</f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E339/D339*100</f>
        <v>101.16833333333335</v>
      </c>
      <c r="P339" s="6">
        <f>E339/L339</f>
        <v>97.904838709677421</v>
      </c>
      <c r="Q339" t="s">
        <v>8310</v>
      </c>
      <c r="R339" t="s">
        <v>8315</v>
      </c>
      <c r="S339" s="12">
        <f>(((J339/60)/60)/24)+DATE(1970,1,1)</f>
        <v>42047.128564814819</v>
      </c>
      <c r="T339" s="12">
        <f>(((I339/60)/60)/24)+DATE(1970,1,1)</f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E340/D340*100</f>
        <v>110.13360000000002</v>
      </c>
      <c r="P340" s="6">
        <f>E340/L340</f>
        <v>70.000169491525426</v>
      </c>
      <c r="Q340" t="s">
        <v>8310</v>
      </c>
      <c r="R340" t="s">
        <v>8315</v>
      </c>
      <c r="S340" s="12">
        <f>(((J340/60)/60)/24)+DATE(1970,1,1)</f>
        <v>42559.755671296298</v>
      </c>
      <c r="T340" s="12">
        <f>(((I340/60)/60)/24)+DATE(1970,1,1)</f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E341/D341*100</f>
        <v>108.08333333333333</v>
      </c>
      <c r="P341" s="6">
        <f>E341/L341</f>
        <v>72.865168539325836</v>
      </c>
      <c r="Q341" t="s">
        <v>8310</v>
      </c>
      <c r="R341" t="s">
        <v>8315</v>
      </c>
      <c r="S341" s="12">
        <f>(((J341/60)/60)/24)+DATE(1970,1,1)</f>
        <v>42093.760046296295</v>
      </c>
      <c r="T341" s="12">
        <f>(((I341/60)/60)/24)+DATE(1970,1,1)</f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E342/D342*100</f>
        <v>125.02285714285715</v>
      </c>
      <c r="P342" s="6">
        <f>E342/L342</f>
        <v>146.34782608695653</v>
      </c>
      <c r="Q342" t="s">
        <v>8310</v>
      </c>
      <c r="R342" t="s">
        <v>8315</v>
      </c>
      <c r="S342" s="12">
        <f>(((J342/60)/60)/24)+DATE(1970,1,1)</f>
        <v>42772.669062500005</v>
      </c>
      <c r="T342" s="12">
        <f>(((I342/60)/60)/24)+DATE(1970,1,1)</f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E343/D343*100</f>
        <v>106.71428571428572</v>
      </c>
      <c r="P343" s="6">
        <f>E343/L343</f>
        <v>67.909090909090907</v>
      </c>
      <c r="Q343" t="s">
        <v>8310</v>
      </c>
      <c r="R343" t="s">
        <v>8315</v>
      </c>
      <c r="S343" s="12">
        <f>(((J343/60)/60)/24)+DATE(1970,1,1)</f>
        <v>41894.879606481481</v>
      </c>
      <c r="T343" s="12">
        <f>(((I343/60)/60)/24)+DATE(1970,1,1)</f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E344/D344*100</f>
        <v>100.36639999999998</v>
      </c>
      <c r="P344" s="6">
        <f>E344/L344</f>
        <v>169.85083076923075</v>
      </c>
      <c r="Q344" t="s">
        <v>8310</v>
      </c>
      <c r="R344" t="s">
        <v>8315</v>
      </c>
      <c r="S344" s="12">
        <f>(((J344/60)/60)/24)+DATE(1970,1,1)</f>
        <v>42459.780844907407</v>
      </c>
      <c r="T344" s="12">
        <f>(((I344/60)/60)/24)+DATE(1970,1,1)</f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E345/D345*100</f>
        <v>102.02863333333335</v>
      </c>
      <c r="P345" s="6">
        <f>E345/L345</f>
        <v>58.413339694656486</v>
      </c>
      <c r="Q345" t="s">
        <v>8310</v>
      </c>
      <c r="R345" t="s">
        <v>8315</v>
      </c>
      <c r="S345" s="12">
        <f>(((J345/60)/60)/24)+DATE(1970,1,1)</f>
        <v>41926.73778935185</v>
      </c>
      <c r="T345" s="12">
        <f>(((I345/60)/60)/24)+DATE(1970,1,1)</f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E346/D346*100</f>
        <v>102.08358208955224</v>
      </c>
      <c r="P346" s="6">
        <f>E346/L346</f>
        <v>119.99298245614035</v>
      </c>
      <c r="Q346" t="s">
        <v>8310</v>
      </c>
      <c r="R346" t="s">
        <v>8315</v>
      </c>
      <c r="S346" s="12">
        <f>(((J346/60)/60)/24)+DATE(1970,1,1)</f>
        <v>42111.970995370371</v>
      </c>
      <c r="T346" s="12">
        <f>(((I346/60)/60)/24)+DATE(1970,1,1)</f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E347/D347*100</f>
        <v>123.27586206896552</v>
      </c>
      <c r="P347" s="6">
        <f>E347/L347</f>
        <v>99.860335195530723</v>
      </c>
      <c r="Q347" t="s">
        <v>8310</v>
      </c>
      <c r="R347" t="s">
        <v>8315</v>
      </c>
      <c r="S347" s="12">
        <f>(((J347/60)/60)/24)+DATE(1970,1,1)</f>
        <v>42114.944328703699</v>
      </c>
      <c r="T347" s="12">
        <f>(((I347/60)/60)/24)+DATE(1970,1,1)</f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E348/D348*100</f>
        <v>170.28880000000001</v>
      </c>
      <c r="P348" s="6">
        <f>E348/L348</f>
        <v>90.579148936170213</v>
      </c>
      <c r="Q348" t="s">
        <v>8310</v>
      </c>
      <c r="R348" t="s">
        <v>8315</v>
      </c>
      <c r="S348" s="12">
        <f>(((J348/60)/60)/24)+DATE(1970,1,1)</f>
        <v>42261.500243055561</v>
      </c>
      <c r="T348" s="12">
        <f>(((I348/60)/60)/24)+DATE(1970,1,1)</f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E349/D349*100</f>
        <v>111.59049999999999</v>
      </c>
      <c r="P349" s="6">
        <f>E349/L349</f>
        <v>117.77361477572559</v>
      </c>
      <c r="Q349" t="s">
        <v>8310</v>
      </c>
      <c r="R349" t="s">
        <v>8315</v>
      </c>
      <c r="S349" s="12">
        <f>(((J349/60)/60)/24)+DATE(1970,1,1)</f>
        <v>42292.495474537034</v>
      </c>
      <c r="T349" s="12">
        <f>(((I349/60)/60)/24)+DATE(1970,1,1)</f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E350/D350*100</f>
        <v>103</v>
      </c>
      <c r="P350" s="6">
        <f>E350/L350</f>
        <v>86.554621848739501</v>
      </c>
      <c r="Q350" t="s">
        <v>8310</v>
      </c>
      <c r="R350" t="s">
        <v>8315</v>
      </c>
      <c r="S350" s="12">
        <f>(((J350/60)/60)/24)+DATE(1970,1,1)</f>
        <v>42207.58699074074</v>
      </c>
      <c r="T350" s="12">
        <f>(((I350/60)/60)/24)+DATE(1970,1,1)</f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E351/D351*100</f>
        <v>106.63570159857905</v>
      </c>
      <c r="P351" s="6">
        <f>E351/L351</f>
        <v>71.899281437125751</v>
      </c>
      <c r="Q351" t="s">
        <v>8310</v>
      </c>
      <c r="R351" t="s">
        <v>8315</v>
      </c>
      <c r="S351" s="12">
        <f>(((J351/60)/60)/24)+DATE(1970,1,1)</f>
        <v>42760.498935185184</v>
      </c>
      <c r="T351" s="12">
        <f>(((I351/60)/60)/24)+DATE(1970,1,1)</f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E352/D352*100</f>
        <v>114.75999999999999</v>
      </c>
      <c r="P352" s="6">
        <f>E352/L352</f>
        <v>129.81900452488688</v>
      </c>
      <c r="Q352" t="s">
        <v>8310</v>
      </c>
      <c r="R352" t="s">
        <v>8315</v>
      </c>
      <c r="S352" s="12">
        <f>(((J352/60)/60)/24)+DATE(1970,1,1)</f>
        <v>42586.066076388888</v>
      </c>
      <c r="T352" s="12">
        <f>(((I352/60)/60)/24)+DATE(1970,1,1)</f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E353/D353*100</f>
        <v>127.34117647058822</v>
      </c>
      <c r="P353" s="6">
        <f>E353/L353</f>
        <v>44.912863070539416</v>
      </c>
      <c r="Q353" t="s">
        <v>8310</v>
      </c>
      <c r="R353" t="s">
        <v>8315</v>
      </c>
      <c r="S353" s="12">
        <f>(((J353/60)/60)/24)+DATE(1970,1,1)</f>
        <v>42427.964745370366</v>
      </c>
      <c r="T353" s="12">
        <f>(((I353/60)/60)/24)+DATE(1970,1,1)</f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E354/D354*100</f>
        <v>116.56</v>
      </c>
      <c r="P354" s="6">
        <f>E354/L354</f>
        <v>40.755244755244753</v>
      </c>
      <c r="Q354" t="s">
        <v>8310</v>
      </c>
      <c r="R354" t="s">
        <v>8315</v>
      </c>
      <c r="S354" s="12">
        <f>(((J354/60)/60)/24)+DATE(1970,1,1)</f>
        <v>41890.167453703703</v>
      </c>
      <c r="T354" s="12">
        <f>(((I354/60)/60)/24)+DATE(1970,1,1)</f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E355/D355*100</f>
        <v>108.61819426615318</v>
      </c>
      <c r="P355" s="6">
        <f>E355/L355</f>
        <v>103.52394779771615</v>
      </c>
      <c r="Q355" t="s">
        <v>8310</v>
      </c>
      <c r="R355" t="s">
        <v>8315</v>
      </c>
      <c r="S355" s="12">
        <f>(((J355/60)/60)/24)+DATE(1970,1,1)</f>
        <v>42297.791886574079</v>
      </c>
      <c r="T355" s="12">
        <f>(((I355/60)/60)/24)+DATE(1970,1,1)</f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E356/D356*100</f>
        <v>103.94285714285714</v>
      </c>
      <c r="P356" s="6">
        <f>E356/L356</f>
        <v>125.44827586206897</v>
      </c>
      <c r="Q356" t="s">
        <v>8310</v>
      </c>
      <c r="R356" t="s">
        <v>8315</v>
      </c>
      <c r="S356" s="12">
        <f>(((J356/60)/60)/24)+DATE(1970,1,1)</f>
        <v>42438.827789351853</v>
      </c>
      <c r="T356" s="12">
        <f>(((I356/60)/60)/24)+DATE(1970,1,1)</f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E357/D357*100</f>
        <v>116.25714285714285</v>
      </c>
      <c r="P357" s="6">
        <f>E357/L357</f>
        <v>246.60606060606059</v>
      </c>
      <c r="Q357" t="s">
        <v>8310</v>
      </c>
      <c r="R357" t="s">
        <v>8315</v>
      </c>
      <c r="S357" s="12">
        <f>(((J357/60)/60)/24)+DATE(1970,1,1)</f>
        <v>41943.293912037036</v>
      </c>
      <c r="T357" s="12">
        <f>(((I357/60)/60)/24)+DATE(1970,1,1)</f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E358/D358*100</f>
        <v>102.69239999999999</v>
      </c>
      <c r="P358" s="6">
        <f>E358/L358</f>
        <v>79.401340206185566</v>
      </c>
      <c r="Q358" t="s">
        <v>8310</v>
      </c>
      <c r="R358" t="s">
        <v>8315</v>
      </c>
      <c r="S358" s="12">
        <f>(((J358/60)/60)/24)+DATE(1970,1,1)</f>
        <v>42415.803159722222</v>
      </c>
      <c r="T358" s="12">
        <f>(((I358/60)/60)/24)+DATE(1970,1,1)</f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E359/D359*100</f>
        <v>174</v>
      </c>
      <c r="P359" s="6">
        <f>E359/L359</f>
        <v>86.138613861386133</v>
      </c>
      <c r="Q359" t="s">
        <v>8310</v>
      </c>
      <c r="R359" t="s">
        <v>8315</v>
      </c>
      <c r="S359" s="12">
        <f>(((J359/60)/60)/24)+DATE(1970,1,1)</f>
        <v>42078.222187499996</v>
      </c>
      <c r="T359" s="12">
        <f>(((I359/60)/60)/24)+DATE(1970,1,1)</f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E360/D360*100</f>
        <v>103.08800000000001</v>
      </c>
      <c r="P360" s="6">
        <f>E360/L360</f>
        <v>193.04868913857678</v>
      </c>
      <c r="Q360" t="s">
        <v>8310</v>
      </c>
      <c r="R360" t="s">
        <v>8315</v>
      </c>
      <c r="S360" s="12">
        <f>(((J360/60)/60)/24)+DATE(1970,1,1)</f>
        <v>42507.860196759255</v>
      </c>
      <c r="T360" s="12">
        <f>(((I360/60)/60)/24)+DATE(1970,1,1)</f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E361/D361*100</f>
        <v>104.85537190082646</v>
      </c>
      <c r="P361" s="6">
        <f>E361/L361</f>
        <v>84.023178807947019</v>
      </c>
      <c r="Q361" t="s">
        <v>8310</v>
      </c>
      <c r="R361" t="s">
        <v>8315</v>
      </c>
      <c r="S361" s="12">
        <f>(((J361/60)/60)/24)+DATE(1970,1,1)</f>
        <v>41935.070486111108</v>
      </c>
      <c r="T361" s="12">
        <f>(((I361/60)/60)/24)+DATE(1970,1,1)</f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E362/D362*100</f>
        <v>101.375</v>
      </c>
      <c r="P362" s="6">
        <f>E362/L362</f>
        <v>139.82758620689654</v>
      </c>
      <c r="Q362" t="s">
        <v>8310</v>
      </c>
      <c r="R362" t="s">
        <v>8315</v>
      </c>
      <c r="S362" s="12">
        <f>(((J362/60)/60)/24)+DATE(1970,1,1)</f>
        <v>42163.897916666669</v>
      </c>
      <c r="T362" s="12">
        <f>(((I362/60)/60)/24)+DATE(1970,1,1)</f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E363/D363*100</f>
        <v>111.07699999999998</v>
      </c>
      <c r="P363" s="6">
        <f>E363/L363</f>
        <v>109.82189265536722</v>
      </c>
      <c r="Q363" t="s">
        <v>8310</v>
      </c>
      <c r="R363" t="s">
        <v>8315</v>
      </c>
      <c r="S363" s="12">
        <f>(((J363/60)/60)/24)+DATE(1970,1,1)</f>
        <v>41936.001226851848</v>
      </c>
      <c r="T363" s="12">
        <f>(((I363/60)/60)/24)+DATE(1970,1,1)</f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E364/D364*100</f>
        <v>124.15933781686496</v>
      </c>
      <c r="P364" s="6">
        <f>E364/L364</f>
        <v>139.53488372093022</v>
      </c>
      <c r="Q364" t="s">
        <v>8310</v>
      </c>
      <c r="R364" t="s">
        <v>8315</v>
      </c>
      <c r="S364" s="12">
        <f>(((J364/60)/60)/24)+DATE(1970,1,1)</f>
        <v>41837.210543981484</v>
      </c>
      <c r="T364" s="12">
        <f>(((I364/60)/60)/24)+DATE(1970,1,1)</f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E365/D365*100</f>
        <v>101.33333333333334</v>
      </c>
      <c r="P365" s="6">
        <f>E365/L365</f>
        <v>347.84615384615387</v>
      </c>
      <c r="Q365" t="s">
        <v>8310</v>
      </c>
      <c r="R365" t="s">
        <v>8315</v>
      </c>
      <c r="S365" s="12">
        <f>(((J365/60)/60)/24)+DATE(1970,1,1)</f>
        <v>40255.744629629626</v>
      </c>
      <c r="T365" s="12">
        <f>(((I365/60)/60)/24)+DATE(1970,1,1)</f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E366/D366*100</f>
        <v>110.16142857142856</v>
      </c>
      <c r="P366" s="6">
        <f>E366/L366</f>
        <v>68.24159292035398</v>
      </c>
      <c r="Q366" t="s">
        <v>8310</v>
      </c>
      <c r="R366" t="s">
        <v>8315</v>
      </c>
      <c r="S366" s="12">
        <f>(((J366/60)/60)/24)+DATE(1970,1,1)</f>
        <v>41780.859629629631</v>
      </c>
      <c r="T366" s="12">
        <f>(((I366/60)/60)/24)+DATE(1970,1,1)</f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E367/D367*100</f>
        <v>103.97333333333334</v>
      </c>
      <c r="P367" s="6">
        <f>E367/L367</f>
        <v>239.93846153846152</v>
      </c>
      <c r="Q367" t="s">
        <v>8310</v>
      </c>
      <c r="R367" t="s">
        <v>8315</v>
      </c>
      <c r="S367" s="12">
        <f>(((J367/60)/60)/24)+DATE(1970,1,1)</f>
        <v>41668.606469907405</v>
      </c>
      <c r="T367" s="12">
        <f>(((I367/60)/60)/24)+DATE(1970,1,1)</f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E368/D368*100</f>
        <v>101.31578947368421</v>
      </c>
      <c r="P368" s="6">
        <f>E368/L368</f>
        <v>287.31343283582089</v>
      </c>
      <c r="Q368" t="s">
        <v>8310</v>
      </c>
      <c r="R368" t="s">
        <v>8315</v>
      </c>
      <c r="S368" s="12">
        <f>(((J368/60)/60)/24)+DATE(1970,1,1)</f>
        <v>41019.793032407404</v>
      </c>
      <c r="T368" s="12">
        <f>(((I368/60)/60)/24)+DATE(1970,1,1)</f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E369/D369*100</f>
        <v>103.3501</v>
      </c>
      <c r="P369" s="6">
        <f>E369/L369</f>
        <v>86.84882352941176</v>
      </c>
      <c r="Q369" t="s">
        <v>8310</v>
      </c>
      <c r="R369" t="s">
        <v>8315</v>
      </c>
      <c r="S369" s="12">
        <f>(((J369/60)/60)/24)+DATE(1970,1,1)</f>
        <v>41355.577291666668</v>
      </c>
      <c r="T369" s="12">
        <f>(((I369/60)/60)/24)+DATE(1970,1,1)</f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E370/D370*100</f>
        <v>104.11200000000001</v>
      </c>
      <c r="P370" s="6">
        <f>E370/L370</f>
        <v>81.84905660377359</v>
      </c>
      <c r="Q370" t="s">
        <v>8310</v>
      </c>
      <c r="R370" t="s">
        <v>8315</v>
      </c>
      <c r="S370" s="12">
        <f>(((J370/60)/60)/24)+DATE(1970,1,1)</f>
        <v>42043.605578703704</v>
      </c>
      <c r="T370" s="12">
        <f>(((I370/60)/60)/24)+DATE(1970,1,1)</f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E371/D371*100</f>
        <v>110.15569230769231</v>
      </c>
      <c r="P371" s="6">
        <f>E371/L371</f>
        <v>42.874970059880241</v>
      </c>
      <c r="Q371" t="s">
        <v>8310</v>
      </c>
      <c r="R371" t="s">
        <v>8315</v>
      </c>
      <c r="S371" s="12">
        <f>(((J371/60)/60)/24)+DATE(1970,1,1)</f>
        <v>40893.551724537036</v>
      </c>
      <c r="T371" s="12">
        <f>(((I371/60)/60)/24)+DATE(1970,1,1)</f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E372/D372*100</f>
        <v>122.02</v>
      </c>
      <c r="P372" s="6">
        <f>E372/L372</f>
        <v>709.41860465116281</v>
      </c>
      <c r="Q372" t="s">
        <v>8310</v>
      </c>
      <c r="R372" t="s">
        <v>8315</v>
      </c>
      <c r="S372" s="12">
        <f>(((J372/60)/60)/24)+DATE(1970,1,1)</f>
        <v>42711.795138888891</v>
      </c>
      <c r="T372" s="12">
        <f>(((I372/60)/60)/24)+DATE(1970,1,1)</f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E373/D373*100</f>
        <v>114.16866666666667</v>
      </c>
      <c r="P373" s="6">
        <f>E373/L373</f>
        <v>161.25517890772127</v>
      </c>
      <c r="Q373" t="s">
        <v>8310</v>
      </c>
      <c r="R373" t="s">
        <v>8315</v>
      </c>
      <c r="S373" s="12">
        <f>(((J373/60)/60)/24)+DATE(1970,1,1)</f>
        <v>41261.767812500002</v>
      </c>
      <c r="T373" s="12">
        <f>(((I373/60)/60)/24)+DATE(1970,1,1)</f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E374/D374*100</f>
        <v>125.33333333333334</v>
      </c>
      <c r="P374" s="6">
        <f>E374/L374</f>
        <v>41.777777777777779</v>
      </c>
      <c r="Q374" t="s">
        <v>8310</v>
      </c>
      <c r="R374" t="s">
        <v>8315</v>
      </c>
      <c r="S374" s="12">
        <f>(((J374/60)/60)/24)+DATE(1970,1,1)</f>
        <v>42425.576898148152</v>
      </c>
      <c r="T374" s="12">
        <f>(((I374/60)/60)/24)+DATE(1970,1,1)</f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E375/D375*100</f>
        <v>106.66666666666667</v>
      </c>
      <c r="P375" s="6">
        <f>E375/L375</f>
        <v>89.887640449438209</v>
      </c>
      <c r="Q375" t="s">
        <v>8310</v>
      </c>
      <c r="R375" t="s">
        <v>8315</v>
      </c>
      <c r="S375" s="12">
        <f>(((J375/60)/60)/24)+DATE(1970,1,1)</f>
        <v>41078.91201388889</v>
      </c>
      <c r="T375" s="12">
        <f>(((I375/60)/60)/24)+DATE(1970,1,1)</f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E376/D376*100</f>
        <v>130.65</v>
      </c>
      <c r="P376" s="6">
        <f>E376/L376</f>
        <v>45.051724137931032</v>
      </c>
      <c r="Q376" t="s">
        <v>8310</v>
      </c>
      <c r="R376" t="s">
        <v>8315</v>
      </c>
      <c r="S376" s="12">
        <f>(((J376/60)/60)/24)+DATE(1970,1,1)</f>
        <v>40757.889247685183</v>
      </c>
      <c r="T376" s="12">
        <f>(((I376/60)/60)/24)+DATE(1970,1,1)</f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E377/D377*100</f>
        <v>120</v>
      </c>
      <c r="P377" s="6">
        <f>E377/L377</f>
        <v>42.857142857142854</v>
      </c>
      <c r="Q377" t="s">
        <v>8310</v>
      </c>
      <c r="R377" t="s">
        <v>8315</v>
      </c>
      <c r="S377" s="12">
        <f>(((J377/60)/60)/24)+DATE(1970,1,1)</f>
        <v>41657.985081018516</v>
      </c>
      <c r="T377" s="12">
        <f>(((I377/60)/60)/24)+DATE(1970,1,1)</f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E378/D378*100</f>
        <v>105.9591836734694</v>
      </c>
      <c r="P378" s="6">
        <f>E378/L378</f>
        <v>54.083333333333336</v>
      </c>
      <c r="Q378" t="s">
        <v>8310</v>
      </c>
      <c r="R378" t="s">
        <v>8315</v>
      </c>
      <c r="S378" s="12">
        <f>(((J378/60)/60)/24)+DATE(1970,1,1)</f>
        <v>42576.452731481477</v>
      </c>
      <c r="T378" s="12">
        <f>(((I378/60)/60)/24)+DATE(1970,1,1)</f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E379/D379*100</f>
        <v>114.39999999999999</v>
      </c>
      <c r="P379" s="6">
        <f>E379/L379</f>
        <v>103.21804511278195</v>
      </c>
      <c r="Q379" t="s">
        <v>8310</v>
      </c>
      <c r="R379" t="s">
        <v>8315</v>
      </c>
      <c r="S379" s="12">
        <f>(((J379/60)/60)/24)+DATE(1970,1,1)</f>
        <v>42292.250787037032</v>
      </c>
      <c r="T379" s="12">
        <f>(((I379/60)/60)/24)+DATE(1970,1,1)</f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E380/D380*100</f>
        <v>111.76666666666665</v>
      </c>
      <c r="P380" s="6">
        <f>E380/L380</f>
        <v>40.397590361445786</v>
      </c>
      <c r="Q380" t="s">
        <v>8310</v>
      </c>
      <c r="R380" t="s">
        <v>8315</v>
      </c>
      <c r="S380" s="12">
        <f>(((J380/60)/60)/24)+DATE(1970,1,1)</f>
        <v>42370.571851851855</v>
      </c>
      <c r="T380" s="12">
        <f>(((I380/60)/60)/24)+DATE(1970,1,1)</f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E381/D381*100</f>
        <v>116.08000000000001</v>
      </c>
      <c r="P381" s="6">
        <f>E381/L381</f>
        <v>116.85906040268456</v>
      </c>
      <c r="Q381" t="s">
        <v>8310</v>
      </c>
      <c r="R381" t="s">
        <v>8315</v>
      </c>
      <c r="S381" s="12">
        <f>(((J381/60)/60)/24)+DATE(1970,1,1)</f>
        <v>40987.688333333332</v>
      </c>
      <c r="T381" s="12">
        <f>(((I381/60)/60)/24)+DATE(1970,1,1)</f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E382/D382*100</f>
        <v>141.5</v>
      </c>
      <c r="P382" s="6">
        <f>E382/L382</f>
        <v>115.51020408163265</v>
      </c>
      <c r="Q382" t="s">
        <v>8310</v>
      </c>
      <c r="R382" t="s">
        <v>8315</v>
      </c>
      <c r="S382" s="12">
        <f>(((J382/60)/60)/24)+DATE(1970,1,1)</f>
        <v>42367.719814814816</v>
      </c>
      <c r="T382" s="12">
        <f>(((I382/60)/60)/24)+DATE(1970,1,1)</f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E383/D383*100</f>
        <v>104.72999999999999</v>
      </c>
      <c r="P383" s="6">
        <f>E383/L383</f>
        <v>104.31274900398407</v>
      </c>
      <c r="Q383" t="s">
        <v>8310</v>
      </c>
      <c r="R383" t="s">
        <v>8315</v>
      </c>
      <c r="S383" s="12">
        <f>(((J383/60)/60)/24)+DATE(1970,1,1)</f>
        <v>41085.698113425926</v>
      </c>
      <c r="T383" s="12">
        <f>(((I383/60)/60)/24)+DATE(1970,1,1)</f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E384/D384*100</f>
        <v>255.83333333333331</v>
      </c>
      <c r="P384" s="6">
        <f>E384/L384</f>
        <v>69.772727272727266</v>
      </c>
      <c r="Q384" t="s">
        <v>8310</v>
      </c>
      <c r="R384" t="s">
        <v>8315</v>
      </c>
      <c r="S384" s="12">
        <f>(((J384/60)/60)/24)+DATE(1970,1,1)</f>
        <v>41144.709490740745</v>
      </c>
      <c r="T384" s="12">
        <f>(((I384/60)/60)/24)+DATE(1970,1,1)</f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E385/D385*100</f>
        <v>206.70670670670671</v>
      </c>
      <c r="P385" s="6">
        <f>E385/L385</f>
        <v>43.020833333333336</v>
      </c>
      <c r="Q385" t="s">
        <v>8310</v>
      </c>
      <c r="R385" t="s">
        <v>8315</v>
      </c>
      <c r="S385" s="12">
        <f>(((J385/60)/60)/24)+DATE(1970,1,1)</f>
        <v>41755.117581018516</v>
      </c>
      <c r="T385" s="12">
        <f>(((I385/60)/60)/24)+DATE(1970,1,1)</f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E386/D386*100</f>
        <v>112.105</v>
      </c>
      <c r="P386" s="6">
        <f>E386/L386</f>
        <v>58.540469973890339</v>
      </c>
      <c r="Q386" t="s">
        <v>8310</v>
      </c>
      <c r="R386" t="s">
        <v>8315</v>
      </c>
      <c r="S386" s="12">
        <f>(((J386/60)/60)/24)+DATE(1970,1,1)</f>
        <v>41980.781793981485</v>
      </c>
      <c r="T386" s="12">
        <f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E387/D387*100</f>
        <v>105.982</v>
      </c>
      <c r="P387" s="6">
        <f>E387/L387</f>
        <v>111.79535864978902</v>
      </c>
      <c r="Q387" t="s">
        <v>8310</v>
      </c>
      <c r="R387" t="s">
        <v>8315</v>
      </c>
      <c r="S387" s="12">
        <f>(((J387/60)/60)/24)+DATE(1970,1,1)</f>
        <v>41934.584502314814</v>
      </c>
      <c r="T387" s="12">
        <f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E388/D388*100</f>
        <v>100.16666666666667</v>
      </c>
      <c r="P388" s="6">
        <f>E388/L388</f>
        <v>46.230769230769234</v>
      </c>
      <c r="Q388" t="s">
        <v>8310</v>
      </c>
      <c r="R388" t="s">
        <v>8315</v>
      </c>
      <c r="S388" s="12">
        <f>(((J388/60)/60)/24)+DATE(1970,1,1)</f>
        <v>42211.951284722221</v>
      </c>
      <c r="T388" s="12">
        <f>(((I388/60)/60)/24)+DATE(1970,1,1)</f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E389/D389*100</f>
        <v>213.98947368421051</v>
      </c>
      <c r="P389" s="6">
        <f>E389/L389</f>
        <v>144.69039145907473</v>
      </c>
      <c r="Q389" t="s">
        <v>8310</v>
      </c>
      <c r="R389" t="s">
        <v>8315</v>
      </c>
      <c r="S389" s="12">
        <f>(((J389/60)/60)/24)+DATE(1970,1,1)</f>
        <v>42200.67659722222</v>
      </c>
      <c r="T389" s="12">
        <f>(((I389/60)/60)/24)+DATE(1970,1,1)</f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E390/D390*100</f>
        <v>126.16000000000001</v>
      </c>
      <c r="P390" s="6">
        <f>E390/L390</f>
        <v>88.845070422535215</v>
      </c>
      <c r="Q390" t="s">
        <v>8310</v>
      </c>
      <c r="R390" t="s">
        <v>8315</v>
      </c>
      <c r="S390" s="12">
        <f>(((J390/60)/60)/24)+DATE(1970,1,1)</f>
        <v>42549.076157407413</v>
      </c>
      <c r="T390" s="12">
        <f>(((I390/60)/60)/24)+DATE(1970,1,1)</f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E391/D391*100</f>
        <v>181.53547058823528</v>
      </c>
      <c r="P391" s="6">
        <f>E391/L391</f>
        <v>81.75107284768211</v>
      </c>
      <c r="Q391" t="s">
        <v>8310</v>
      </c>
      <c r="R391" t="s">
        <v>8315</v>
      </c>
      <c r="S391" s="12">
        <f>(((J391/60)/60)/24)+DATE(1970,1,1)</f>
        <v>41674.063078703701</v>
      </c>
      <c r="T391" s="12">
        <f>(((I391/60)/60)/24)+DATE(1970,1,1)</f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E392/D392*100</f>
        <v>100</v>
      </c>
      <c r="P392" s="6">
        <f>E392/L392</f>
        <v>71.428571428571431</v>
      </c>
      <c r="Q392" t="s">
        <v>8310</v>
      </c>
      <c r="R392" t="s">
        <v>8315</v>
      </c>
      <c r="S392" s="12">
        <f>(((J392/60)/60)/24)+DATE(1970,1,1)</f>
        <v>42112.036712962959</v>
      </c>
      <c r="T392" s="12">
        <f>(((I392/60)/60)/24)+DATE(1970,1,1)</f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E393/D393*100</f>
        <v>100.61</v>
      </c>
      <c r="P393" s="6">
        <f>E393/L393</f>
        <v>104.25906735751295</v>
      </c>
      <c r="Q393" t="s">
        <v>8310</v>
      </c>
      <c r="R393" t="s">
        <v>8315</v>
      </c>
      <c r="S393" s="12">
        <f>(((J393/60)/60)/24)+DATE(1970,1,1)</f>
        <v>40865.042256944449</v>
      </c>
      <c r="T393" s="12">
        <f>(((I393/60)/60)/24)+DATE(1970,1,1)</f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E394/D394*100</f>
        <v>100.9027027027027</v>
      </c>
      <c r="P394" s="6">
        <f>E394/L394</f>
        <v>90.616504854368927</v>
      </c>
      <c r="Q394" t="s">
        <v>8310</v>
      </c>
      <c r="R394" t="s">
        <v>8315</v>
      </c>
      <c r="S394" s="12">
        <f>(((J394/60)/60)/24)+DATE(1970,1,1)</f>
        <v>40763.717256944445</v>
      </c>
      <c r="T394" s="12">
        <f>(((I394/60)/60)/24)+DATE(1970,1,1)</f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E395/D395*100</f>
        <v>110.446</v>
      </c>
      <c r="P395" s="6">
        <f>E395/L395</f>
        <v>157.33048433048432</v>
      </c>
      <c r="Q395" t="s">
        <v>8310</v>
      </c>
      <c r="R395" t="s">
        <v>8315</v>
      </c>
      <c r="S395" s="12">
        <f>(((J395/60)/60)/24)+DATE(1970,1,1)</f>
        <v>41526.708935185183</v>
      </c>
      <c r="T395" s="12">
        <f>(((I395/60)/60)/24)+DATE(1970,1,1)</f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E396/D396*100</f>
        <v>111.8936170212766</v>
      </c>
      <c r="P396" s="6">
        <f>E396/L396</f>
        <v>105.18</v>
      </c>
      <c r="Q396" t="s">
        <v>8310</v>
      </c>
      <c r="R396" t="s">
        <v>8315</v>
      </c>
      <c r="S396" s="12">
        <f>(((J396/60)/60)/24)+DATE(1970,1,1)</f>
        <v>42417.818078703705</v>
      </c>
      <c r="T396" s="12">
        <f>(((I396/60)/60)/24)+DATE(1970,1,1)</f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E397/D397*100</f>
        <v>108.04450000000001</v>
      </c>
      <c r="P397" s="6">
        <f>E397/L397</f>
        <v>58.719836956521746</v>
      </c>
      <c r="Q397" t="s">
        <v>8310</v>
      </c>
      <c r="R397" t="s">
        <v>8315</v>
      </c>
      <c r="S397" s="12">
        <f>(((J397/60)/60)/24)+DATE(1970,1,1)</f>
        <v>40990.909259259257</v>
      </c>
      <c r="T397" s="12">
        <f>(((I397/60)/60)/24)+DATE(1970,1,1)</f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E398/D398*100</f>
        <v>106.66666666666667</v>
      </c>
      <c r="P398" s="6">
        <f>E398/L398</f>
        <v>81.632653061224488</v>
      </c>
      <c r="Q398" t="s">
        <v>8310</v>
      </c>
      <c r="R398" t="s">
        <v>8315</v>
      </c>
      <c r="S398" s="12">
        <f>(((J398/60)/60)/24)+DATE(1970,1,1)</f>
        <v>41082.564884259256</v>
      </c>
      <c r="T398" s="12">
        <f>(((I398/60)/60)/24)+DATE(1970,1,1)</f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E399/D399*100</f>
        <v>103.90027322404372</v>
      </c>
      <c r="P399" s="6">
        <f>E399/L399</f>
        <v>56.460043668122275</v>
      </c>
      <c r="Q399" t="s">
        <v>8310</v>
      </c>
      <c r="R399" t="s">
        <v>8315</v>
      </c>
      <c r="S399" s="12">
        <f>(((J399/60)/60)/24)+DATE(1970,1,1)</f>
        <v>40379.776435185187</v>
      </c>
      <c r="T399" s="12">
        <f>(((I399/60)/60)/24)+DATE(1970,1,1)</f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E400/D400*100</f>
        <v>125.16000000000001</v>
      </c>
      <c r="P400" s="6">
        <f>E400/L400</f>
        <v>140.1044776119403</v>
      </c>
      <c r="Q400" t="s">
        <v>8310</v>
      </c>
      <c r="R400" t="s">
        <v>8315</v>
      </c>
      <c r="S400" s="12">
        <f>(((J400/60)/60)/24)+DATE(1970,1,1)</f>
        <v>42078.793124999997</v>
      </c>
      <c r="T400" s="12">
        <f>(((I400/60)/60)/24)+DATE(1970,1,1)</f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E401/D401*100</f>
        <v>106.80499999999999</v>
      </c>
      <c r="P401" s="6">
        <f>E401/L401</f>
        <v>224.85263157894738</v>
      </c>
      <c r="Q401" t="s">
        <v>8310</v>
      </c>
      <c r="R401" t="s">
        <v>8315</v>
      </c>
      <c r="S401" s="12">
        <f>(((J401/60)/60)/24)+DATE(1970,1,1)</f>
        <v>42687.875775462962</v>
      </c>
      <c r="T401" s="12">
        <f>(((I401/60)/60)/24)+DATE(1970,1,1)</f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E402/D402*100</f>
        <v>112.30249999999999</v>
      </c>
      <c r="P402" s="6">
        <f>E402/L402</f>
        <v>181.13306451612902</v>
      </c>
      <c r="Q402" t="s">
        <v>8310</v>
      </c>
      <c r="R402" t="s">
        <v>8315</v>
      </c>
      <c r="S402" s="12">
        <f>(((J402/60)/60)/24)+DATE(1970,1,1)</f>
        <v>41745.635960648149</v>
      </c>
      <c r="T402" s="12">
        <f>(((I402/60)/60)/24)+DATE(1970,1,1)</f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E403/D403*100</f>
        <v>103.812</v>
      </c>
      <c r="P403" s="6">
        <f>E403/L403</f>
        <v>711.04109589041093</v>
      </c>
      <c r="Q403" t="s">
        <v>8310</v>
      </c>
      <c r="R403" t="s">
        <v>8315</v>
      </c>
      <c r="S403" s="12">
        <f>(((J403/60)/60)/24)+DATE(1970,1,1)</f>
        <v>40732.842245370368</v>
      </c>
      <c r="T403" s="12">
        <f>(((I403/60)/60)/24)+DATE(1970,1,1)</f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E404/D404*100</f>
        <v>141.65</v>
      </c>
      <c r="P404" s="6">
        <f>E404/L404</f>
        <v>65.883720930232556</v>
      </c>
      <c r="Q404" t="s">
        <v>8310</v>
      </c>
      <c r="R404" t="s">
        <v>8315</v>
      </c>
      <c r="S404" s="12">
        <f>(((J404/60)/60)/24)+DATE(1970,1,1)</f>
        <v>42292.539548611108</v>
      </c>
      <c r="T404" s="12">
        <f>(((I404/60)/60)/24)+DATE(1970,1,1)</f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E405/D405*100</f>
        <v>105.25999999999999</v>
      </c>
      <c r="P405" s="6">
        <f>E405/L405</f>
        <v>75.185714285714283</v>
      </c>
      <c r="Q405" t="s">
        <v>8310</v>
      </c>
      <c r="R405" t="s">
        <v>8315</v>
      </c>
      <c r="S405" s="12">
        <f>(((J405/60)/60)/24)+DATE(1970,1,1)</f>
        <v>40718.310659722221</v>
      </c>
      <c r="T405" s="12">
        <f>(((I405/60)/60)/24)+DATE(1970,1,1)</f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E406/D406*100</f>
        <v>103.09142857142857</v>
      </c>
      <c r="P406" s="6">
        <f>E406/L406</f>
        <v>133.14391143911439</v>
      </c>
      <c r="Q406" t="s">
        <v>8310</v>
      </c>
      <c r="R406" t="s">
        <v>8315</v>
      </c>
      <c r="S406" s="12">
        <f>(((J406/60)/60)/24)+DATE(1970,1,1)</f>
        <v>41646.628032407411</v>
      </c>
      <c r="T406" s="12">
        <f>(((I406/60)/60)/24)+DATE(1970,1,1)</f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E407/D407*100</f>
        <v>107.65957446808511</v>
      </c>
      <c r="P407" s="6">
        <f>E407/L407</f>
        <v>55.2</v>
      </c>
      <c r="Q407" t="s">
        <v>8310</v>
      </c>
      <c r="R407" t="s">
        <v>8315</v>
      </c>
      <c r="S407" s="12">
        <f>(((J407/60)/60)/24)+DATE(1970,1,1)</f>
        <v>41674.08494212963</v>
      </c>
      <c r="T407" s="12">
        <f>(((I407/60)/60)/24)+DATE(1970,1,1)</f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E408/D408*100</f>
        <v>107.70464285714286</v>
      </c>
      <c r="P408" s="6">
        <f>E408/L408</f>
        <v>86.163714285714292</v>
      </c>
      <c r="Q408" t="s">
        <v>8310</v>
      </c>
      <c r="R408" t="s">
        <v>8315</v>
      </c>
      <c r="S408" s="12">
        <f>(((J408/60)/60)/24)+DATE(1970,1,1)</f>
        <v>40638.162465277775</v>
      </c>
      <c r="T408" s="12">
        <f>(((I408/60)/60)/24)+DATE(1970,1,1)</f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E409/D409*100</f>
        <v>101.55000000000001</v>
      </c>
      <c r="P409" s="6">
        <f>E409/L409</f>
        <v>92.318181818181813</v>
      </c>
      <c r="Q409" t="s">
        <v>8310</v>
      </c>
      <c r="R409" t="s">
        <v>8315</v>
      </c>
      <c r="S409" s="12">
        <f>(((J409/60)/60)/24)+DATE(1970,1,1)</f>
        <v>40806.870949074073</v>
      </c>
      <c r="T409" s="12">
        <f>(((I409/60)/60)/24)+DATE(1970,1,1)</f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E410/D410*100</f>
        <v>101.43766666666667</v>
      </c>
      <c r="P410" s="6">
        <f>E410/L410</f>
        <v>160.16473684210527</v>
      </c>
      <c r="Q410" t="s">
        <v>8310</v>
      </c>
      <c r="R410" t="s">
        <v>8315</v>
      </c>
      <c r="S410" s="12">
        <f>(((J410/60)/60)/24)+DATE(1970,1,1)</f>
        <v>41543.735995370371</v>
      </c>
      <c r="T410" s="12">
        <f>(((I410/60)/60)/24)+DATE(1970,1,1)</f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E411/D411*100</f>
        <v>136.80000000000001</v>
      </c>
      <c r="P411" s="6">
        <f>E411/L411</f>
        <v>45.6</v>
      </c>
      <c r="Q411" t="s">
        <v>8310</v>
      </c>
      <c r="R411" t="s">
        <v>8315</v>
      </c>
      <c r="S411" s="12">
        <f>(((J411/60)/60)/24)+DATE(1970,1,1)</f>
        <v>42543.862777777773</v>
      </c>
      <c r="T411" s="12">
        <f>(((I411/60)/60)/24)+DATE(1970,1,1)</f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E412/D412*100</f>
        <v>128.29999999999998</v>
      </c>
      <c r="P412" s="6">
        <f>E412/L412</f>
        <v>183.28571428571428</v>
      </c>
      <c r="Q412" t="s">
        <v>8310</v>
      </c>
      <c r="R412" t="s">
        <v>8315</v>
      </c>
      <c r="S412" s="12">
        <f>(((J412/60)/60)/24)+DATE(1970,1,1)</f>
        <v>42113.981446759266</v>
      </c>
      <c r="T412" s="12">
        <f>(((I412/60)/60)/24)+DATE(1970,1,1)</f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E413/D413*100</f>
        <v>101.05</v>
      </c>
      <c r="P413" s="6">
        <f>E413/L413</f>
        <v>125.78838174273859</v>
      </c>
      <c r="Q413" t="s">
        <v>8310</v>
      </c>
      <c r="R413" t="s">
        <v>8315</v>
      </c>
      <c r="S413" s="12">
        <f>(((J413/60)/60)/24)+DATE(1970,1,1)</f>
        <v>41598.17597222222</v>
      </c>
      <c r="T413" s="12">
        <f>(((I413/60)/60)/24)+DATE(1970,1,1)</f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E414/D414*100</f>
        <v>126.84</v>
      </c>
      <c r="P414" s="6">
        <f>E414/L414</f>
        <v>57.654545454545456</v>
      </c>
      <c r="Q414" t="s">
        <v>8310</v>
      </c>
      <c r="R414" t="s">
        <v>8315</v>
      </c>
      <c r="S414" s="12">
        <f>(((J414/60)/60)/24)+DATE(1970,1,1)</f>
        <v>41099.742800925924</v>
      </c>
      <c r="T414" s="12">
        <f>(((I414/60)/60)/24)+DATE(1970,1,1)</f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E415/D415*100</f>
        <v>105.0859375</v>
      </c>
      <c r="P415" s="6">
        <f>E415/L415</f>
        <v>78.660818713450297</v>
      </c>
      <c r="Q415" t="s">
        <v>8310</v>
      </c>
      <c r="R415" t="s">
        <v>8315</v>
      </c>
      <c r="S415" s="12">
        <f>(((J415/60)/60)/24)+DATE(1970,1,1)</f>
        <v>41079.877442129626</v>
      </c>
      <c r="T415" s="12">
        <f>(((I415/60)/60)/24)+DATE(1970,1,1)</f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E416/D416*100</f>
        <v>102.85405405405406</v>
      </c>
      <c r="P416" s="6">
        <f>E416/L416</f>
        <v>91.480769230769226</v>
      </c>
      <c r="Q416" t="s">
        <v>8310</v>
      </c>
      <c r="R416" t="s">
        <v>8315</v>
      </c>
      <c r="S416" s="12">
        <f>(((J416/60)/60)/24)+DATE(1970,1,1)</f>
        <v>41529.063252314816</v>
      </c>
      <c r="T416" s="12">
        <f>(((I416/60)/60)/24)+DATE(1970,1,1)</f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E417/D417*100</f>
        <v>102.14714285714285</v>
      </c>
      <c r="P417" s="6">
        <f>E417/L417</f>
        <v>68.09809523809524</v>
      </c>
      <c r="Q417" t="s">
        <v>8310</v>
      </c>
      <c r="R417" t="s">
        <v>8315</v>
      </c>
      <c r="S417" s="12">
        <f>(((J417/60)/60)/24)+DATE(1970,1,1)</f>
        <v>41904.851875</v>
      </c>
      <c r="T417" s="12">
        <f>(((I417/60)/60)/24)+DATE(1970,1,1)</f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E418/D418*100</f>
        <v>120.21700000000001</v>
      </c>
      <c r="P418" s="6">
        <f>E418/L418</f>
        <v>48.086800000000004</v>
      </c>
      <c r="Q418" t="s">
        <v>8310</v>
      </c>
      <c r="R418" t="s">
        <v>8315</v>
      </c>
      <c r="S418" s="12">
        <f>(((J418/60)/60)/24)+DATE(1970,1,1)</f>
        <v>41648.396192129629</v>
      </c>
      <c r="T418" s="12">
        <f>(((I418/60)/60)/24)+DATE(1970,1,1)</f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E419/D419*100</f>
        <v>100.24761904761905</v>
      </c>
      <c r="P419" s="6">
        <f>E419/L419</f>
        <v>202.42307692307693</v>
      </c>
      <c r="Q419" t="s">
        <v>8310</v>
      </c>
      <c r="R419" t="s">
        <v>8315</v>
      </c>
      <c r="S419" s="12">
        <f>(((J419/60)/60)/24)+DATE(1970,1,1)</f>
        <v>41360.970601851855</v>
      </c>
      <c r="T419" s="12">
        <f>(((I419/60)/60)/24)+DATE(1970,1,1)</f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E420/D420*100</f>
        <v>100.63392857142857</v>
      </c>
      <c r="P420" s="6">
        <f>E420/L420</f>
        <v>216.75</v>
      </c>
      <c r="Q420" t="s">
        <v>8310</v>
      </c>
      <c r="R420" t="s">
        <v>8315</v>
      </c>
      <c r="S420" s="12">
        <f>(((J420/60)/60)/24)+DATE(1970,1,1)</f>
        <v>42178.282372685186</v>
      </c>
      <c r="T420" s="12">
        <f>(((I420/60)/60)/24)+DATE(1970,1,1)</f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E421/D421*100</f>
        <v>100.4375</v>
      </c>
      <c r="P421" s="6">
        <f>E421/L421</f>
        <v>110.06849315068493</v>
      </c>
      <c r="Q421" t="s">
        <v>8310</v>
      </c>
      <c r="R421" t="s">
        <v>8315</v>
      </c>
      <c r="S421" s="12">
        <f>(((J421/60)/60)/24)+DATE(1970,1,1)</f>
        <v>41394.842442129629</v>
      </c>
      <c r="T421" s="12">
        <f>(((I421/60)/60)/24)+DATE(1970,1,1)</f>
        <v>41454.842442129629</v>
      </c>
    </row>
    <row r="422" spans="1:20" ht="80" hidden="1" x14ac:dyDescent="0.2">
      <c r="A422">
        <v>460</v>
      </c>
      <c r="B422" s="3" t="s">
        <v>461</v>
      </c>
      <c r="C422" s="3" t="s">
        <v>4570</v>
      </c>
      <c r="D422">
        <v>8500</v>
      </c>
      <c r="E422">
        <v>25</v>
      </c>
      <c r="F422" t="s">
        <v>8221</v>
      </c>
      <c r="G422" t="s">
        <v>8224</v>
      </c>
      <c r="H422" t="s">
        <v>8246</v>
      </c>
      <c r="I422">
        <v>1401595200</v>
      </c>
      <c r="J422">
        <v>1398862875</v>
      </c>
      <c r="K422" t="b">
        <v>0</v>
      </c>
      <c r="L422">
        <v>2</v>
      </c>
      <c r="M422" t="b">
        <v>0</v>
      </c>
      <c r="N422" t="s">
        <v>8270</v>
      </c>
      <c r="O422" s="7">
        <f>E422/D422*100</f>
        <v>0.29411764705882354</v>
      </c>
      <c r="P422" s="6">
        <f>E422/L422</f>
        <v>12.5</v>
      </c>
      <c r="Q422" t="s">
        <v>8310</v>
      </c>
      <c r="R422" t="s">
        <v>8316</v>
      </c>
      <c r="S422" s="12">
        <f>(((J422/60)/60)/24)+DATE(1970,1,1)</f>
        <v>41759.542534722219</v>
      </c>
      <c r="T422" s="12">
        <f>(((I422/60)/60)/24)+DATE(1970,1,1)</f>
        <v>41791.166666666664</v>
      </c>
    </row>
    <row r="423" spans="1:20" ht="160" hidden="1" x14ac:dyDescent="0.2">
      <c r="A423">
        <v>461</v>
      </c>
      <c r="B423" s="3" t="s">
        <v>462</v>
      </c>
      <c r="C423" s="3" t="s">
        <v>4571</v>
      </c>
      <c r="D423">
        <v>550</v>
      </c>
      <c r="E423">
        <v>0</v>
      </c>
      <c r="F423" t="s">
        <v>8221</v>
      </c>
      <c r="G423" t="s">
        <v>8225</v>
      </c>
      <c r="H423" t="s">
        <v>8247</v>
      </c>
      <c r="I423">
        <v>1370204367</v>
      </c>
      <c r="J423">
        <v>1368476367</v>
      </c>
      <c r="K423" t="b">
        <v>0</v>
      </c>
      <c r="L423">
        <v>0</v>
      </c>
      <c r="M423" t="b">
        <v>0</v>
      </c>
      <c r="N423" t="s">
        <v>8270</v>
      </c>
      <c r="O423" s="7">
        <f>E423/D423*100</f>
        <v>0</v>
      </c>
      <c r="P423" s="6" t="e">
        <f>E423/L423</f>
        <v>#DIV/0!</v>
      </c>
      <c r="Q423" t="s">
        <v>8310</v>
      </c>
      <c r="R423" t="s">
        <v>8316</v>
      </c>
      <c r="S423" s="12">
        <f>(((J423/60)/60)/24)+DATE(1970,1,1)</f>
        <v>41407.84684027778</v>
      </c>
      <c r="T423" s="12">
        <f>(((I423/60)/60)/24)+DATE(1970,1,1)</f>
        <v>41427.84684027778</v>
      </c>
    </row>
    <row r="424" spans="1:20" ht="128" hidden="1" x14ac:dyDescent="0.2">
      <c r="A424">
        <v>462</v>
      </c>
      <c r="B424" s="3" t="s">
        <v>463</v>
      </c>
      <c r="C424" s="3" t="s">
        <v>4572</v>
      </c>
      <c r="D424">
        <v>100000</v>
      </c>
      <c r="E424">
        <v>0</v>
      </c>
      <c r="F424" t="s">
        <v>8221</v>
      </c>
      <c r="G424" t="s">
        <v>8224</v>
      </c>
      <c r="H424" t="s">
        <v>8246</v>
      </c>
      <c r="I424">
        <v>1312945341</v>
      </c>
      <c r="J424">
        <v>1307761341</v>
      </c>
      <c r="K424" t="b">
        <v>0</v>
      </c>
      <c r="L424">
        <v>0</v>
      </c>
      <c r="M424" t="b">
        <v>0</v>
      </c>
      <c r="N424" t="s">
        <v>8270</v>
      </c>
      <c r="O424" s="7">
        <f>E424/D424*100</f>
        <v>0</v>
      </c>
      <c r="P424" s="6" t="e">
        <f>E424/L424</f>
        <v>#DIV/0!</v>
      </c>
      <c r="Q424" t="s">
        <v>8310</v>
      </c>
      <c r="R424" t="s">
        <v>8316</v>
      </c>
      <c r="S424" s="12">
        <f>(((J424/60)/60)/24)+DATE(1970,1,1)</f>
        <v>40705.126631944448</v>
      </c>
      <c r="T424" s="12">
        <f>(((I424/60)/60)/24)+DATE(1970,1,1)</f>
        <v>40765.126631944448</v>
      </c>
    </row>
    <row r="425" spans="1:20" ht="128" hidden="1" x14ac:dyDescent="0.2">
      <c r="A425">
        <v>463</v>
      </c>
      <c r="B425" s="3" t="s">
        <v>464</v>
      </c>
      <c r="C425" s="3" t="s">
        <v>4573</v>
      </c>
      <c r="D425">
        <v>55000</v>
      </c>
      <c r="E425">
        <v>1250</v>
      </c>
      <c r="F425" t="s">
        <v>8221</v>
      </c>
      <c r="G425" t="s">
        <v>8224</v>
      </c>
      <c r="H425" t="s">
        <v>8246</v>
      </c>
      <c r="I425">
        <v>1316883753</v>
      </c>
      <c r="J425">
        <v>1311699753</v>
      </c>
      <c r="K425" t="b">
        <v>0</v>
      </c>
      <c r="L425">
        <v>11</v>
      </c>
      <c r="M425" t="b">
        <v>0</v>
      </c>
      <c r="N425" t="s">
        <v>8270</v>
      </c>
      <c r="O425" s="7">
        <f>E425/D425*100</f>
        <v>2.2727272727272729</v>
      </c>
      <c r="P425" s="6">
        <f>E425/L425</f>
        <v>113.63636363636364</v>
      </c>
      <c r="Q425" t="s">
        <v>8310</v>
      </c>
      <c r="R425" t="s">
        <v>8316</v>
      </c>
      <c r="S425" s="12">
        <f>(((J425/60)/60)/24)+DATE(1970,1,1)</f>
        <v>40750.710104166668</v>
      </c>
      <c r="T425" s="12">
        <f>(((I425/60)/60)/24)+DATE(1970,1,1)</f>
        <v>40810.710104166668</v>
      </c>
    </row>
    <row r="426" spans="1:20" ht="96" hidden="1" x14ac:dyDescent="0.2">
      <c r="A426">
        <v>464</v>
      </c>
      <c r="B426" s="3" t="s">
        <v>465</v>
      </c>
      <c r="C426" s="3" t="s">
        <v>4574</v>
      </c>
      <c r="D426">
        <v>1010</v>
      </c>
      <c r="E426">
        <v>1</v>
      </c>
      <c r="F426" t="s">
        <v>8221</v>
      </c>
      <c r="G426" t="s">
        <v>8236</v>
      </c>
      <c r="H426" t="s">
        <v>8249</v>
      </c>
      <c r="I426">
        <v>1463602935</v>
      </c>
      <c r="J426">
        <v>1461874935</v>
      </c>
      <c r="K426" t="b">
        <v>0</v>
      </c>
      <c r="L426">
        <v>1</v>
      </c>
      <c r="M426" t="b">
        <v>0</v>
      </c>
      <c r="N426" t="s">
        <v>8270</v>
      </c>
      <c r="O426" s="7">
        <f>E426/D426*100</f>
        <v>9.9009900990099015E-2</v>
      </c>
      <c r="P426" s="6">
        <f>E426/L426</f>
        <v>1</v>
      </c>
      <c r="Q426" t="s">
        <v>8310</v>
      </c>
      <c r="R426" t="s">
        <v>8316</v>
      </c>
      <c r="S426" s="12">
        <f>(((J426/60)/60)/24)+DATE(1970,1,1)</f>
        <v>42488.848784722228</v>
      </c>
      <c r="T426" s="12">
        <f>(((I426/60)/60)/24)+DATE(1970,1,1)</f>
        <v>42508.848784722228</v>
      </c>
    </row>
    <row r="427" spans="1:20" ht="48" hidden="1" x14ac:dyDescent="0.2">
      <c r="A427">
        <v>465</v>
      </c>
      <c r="B427" s="3" t="s">
        <v>466</v>
      </c>
      <c r="C427" s="3" t="s">
        <v>4575</v>
      </c>
      <c r="D427">
        <v>512</v>
      </c>
      <c r="E427">
        <v>138</v>
      </c>
      <c r="F427" t="s">
        <v>8221</v>
      </c>
      <c r="G427" t="s">
        <v>8224</v>
      </c>
      <c r="H427" t="s">
        <v>8246</v>
      </c>
      <c r="I427">
        <v>1403837574</v>
      </c>
      <c r="J427">
        <v>1402455174</v>
      </c>
      <c r="K427" t="b">
        <v>0</v>
      </c>
      <c r="L427">
        <v>8</v>
      </c>
      <c r="M427" t="b">
        <v>0</v>
      </c>
      <c r="N427" t="s">
        <v>8270</v>
      </c>
      <c r="O427" s="7">
        <f>E427/D427*100</f>
        <v>26.953125</v>
      </c>
      <c r="P427" s="6">
        <f>E427/L427</f>
        <v>17.25</v>
      </c>
      <c r="Q427" t="s">
        <v>8310</v>
      </c>
      <c r="R427" t="s">
        <v>8316</v>
      </c>
      <c r="S427" s="12">
        <f>(((J427/60)/60)/24)+DATE(1970,1,1)</f>
        <v>41801.120069444441</v>
      </c>
      <c r="T427" s="12">
        <f>(((I427/60)/60)/24)+DATE(1970,1,1)</f>
        <v>41817.120069444441</v>
      </c>
    </row>
    <row r="428" spans="1:20" ht="144" hidden="1" x14ac:dyDescent="0.2">
      <c r="A428">
        <v>466</v>
      </c>
      <c r="B428" s="3" t="s">
        <v>467</v>
      </c>
      <c r="C428" s="3" t="s">
        <v>4576</v>
      </c>
      <c r="D428">
        <v>10000</v>
      </c>
      <c r="E428">
        <v>76</v>
      </c>
      <c r="F428" t="s">
        <v>8221</v>
      </c>
      <c r="G428" t="s">
        <v>8224</v>
      </c>
      <c r="H428" t="s">
        <v>8246</v>
      </c>
      <c r="I428">
        <v>1347057464</v>
      </c>
      <c r="J428">
        <v>1344465464</v>
      </c>
      <c r="K428" t="b">
        <v>0</v>
      </c>
      <c r="L428">
        <v>5</v>
      </c>
      <c r="M428" t="b">
        <v>0</v>
      </c>
      <c r="N428" t="s">
        <v>8270</v>
      </c>
      <c r="O428" s="7">
        <f>E428/D428*100</f>
        <v>0.76</v>
      </c>
      <c r="P428" s="6">
        <f>E428/L428</f>
        <v>15.2</v>
      </c>
      <c r="Q428" t="s">
        <v>8310</v>
      </c>
      <c r="R428" t="s">
        <v>8316</v>
      </c>
      <c r="S428" s="12">
        <f>(((J428/60)/60)/24)+DATE(1970,1,1)</f>
        <v>41129.942870370374</v>
      </c>
      <c r="T428" s="12">
        <f>(((I428/60)/60)/24)+DATE(1970,1,1)</f>
        <v>41159.942870370374</v>
      </c>
    </row>
    <row r="429" spans="1:20" ht="160" hidden="1" x14ac:dyDescent="0.2">
      <c r="A429">
        <v>467</v>
      </c>
      <c r="B429" s="3" t="s">
        <v>468</v>
      </c>
      <c r="C429" s="3" t="s">
        <v>4577</v>
      </c>
      <c r="D429">
        <v>20000</v>
      </c>
      <c r="E429">
        <v>4315</v>
      </c>
      <c r="F429" t="s">
        <v>8221</v>
      </c>
      <c r="G429" t="s">
        <v>8224</v>
      </c>
      <c r="H429" t="s">
        <v>8246</v>
      </c>
      <c r="I429">
        <v>1348849134</v>
      </c>
      <c r="J429">
        <v>1344961134</v>
      </c>
      <c r="K429" t="b">
        <v>0</v>
      </c>
      <c r="L429">
        <v>39</v>
      </c>
      <c r="M429" t="b">
        <v>0</v>
      </c>
      <c r="N429" t="s">
        <v>8270</v>
      </c>
      <c r="O429" s="7">
        <f>E429/D429*100</f>
        <v>21.574999999999999</v>
      </c>
      <c r="P429" s="6">
        <f>E429/L429</f>
        <v>110.64102564102564</v>
      </c>
      <c r="Q429" t="s">
        <v>8310</v>
      </c>
      <c r="R429" t="s">
        <v>8316</v>
      </c>
      <c r="S429" s="12">
        <f>(((J429/60)/60)/24)+DATE(1970,1,1)</f>
        <v>41135.679791666669</v>
      </c>
      <c r="T429" s="12">
        <f>(((I429/60)/60)/24)+DATE(1970,1,1)</f>
        <v>41180.679791666669</v>
      </c>
    </row>
    <row r="430" spans="1:20" ht="160" hidden="1" x14ac:dyDescent="0.2">
      <c r="A430">
        <v>468</v>
      </c>
      <c r="B430" s="3" t="s">
        <v>469</v>
      </c>
      <c r="C430" s="3" t="s">
        <v>4578</v>
      </c>
      <c r="D430">
        <v>7500</v>
      </c>
      <c r="E430">
        <v>0</v>
      </c>
      <c r="F430" t="s">
        <v>8221</v>
      </c>
      <c r="G430" t="s">
        <v>8224</v>
      </c>
      <c r="H430" t="s">
        <v>8246</v>
      </c>
      <c r="I430">
        <v>1341978665</v>
      </c>
      <c r="J430">
        <v>1336795283</v>
      </c>
      <c r="K430" t="b">
        <v>0</v>
      </c>
      <c r="L430">
        <v>0</v>
      </c>
      <c r="M430" t="b">
        <v>0</v>
      </c>
      <c r="N430" t="s">
        <v>8270</v>
      </c>
      <c r="O430" s="7">
        <f>E430/D430*100</f>
        <v>0</v>
      </c>
      <c r="P430" s="6" t="e">
        <f>E430/L430</f>
        <v>#DIV/0!</v>
      </c>
      <c r="Q430" t="s">
        <v>8310</v>
      </c>
      <c r="R430" t="s">
        <v>8316</v>
      </c>
      <c r="S430" s="12">
        <f>(((J430/60)/60)/24)+DATE(1970,1,1)</f>
        <v>41041.167627314811</v>
      </c>
      <c r="T430" s="12">
        <f>(((I430/60)/60)/24)+DATE(1970,1,1)</f>
        <v>41101.160474537035</v>
      </c>
    </row>
    <row r="431" spans="1:20" ht="80" hidden="1" x14ac:dyDescent="0.2">
      <c r="A431">
        <v>469</v>
      </c>
      <c r="B431" s="3" t="s">
        <v>470</v>
      </c>
      <c r="C431" s="3" t="s">
        <v>4579</v>
      </c>
      <c r="D431">
        <v>6000</v>
      </c>
      <c r="E431">
        <v>0</v>
      </c>
      <c r="F431" t="s">
        <v>8221</v>
      </c>
      <c r="G431" t="s">
        <v>8225</v>
      </c>
      <c r="H431" t="s">
        <v>8247</v>
      </c>
      <c r="I431">
        <v>1409960724</v>
      </c>
      <c r="J431">
        <v>1404776724</v>
      </c>
      <c r="K431" t="b">
        <v>0</v>
      </c>
      <c r="L431">
        <v>0</v>
      </c>
      <c r="M431" t="b">
        <v>0</v>
      </c>
      <c r="N431" t="s">
        <v>8270</v>
      </c>
      <c r="O431" s="7">
        <f>E431/D431*100</f>
        <v>0</v>
      </c>
      <c r="P431" s="6" t="e">
        <f>E431/L431</f>
        <v>#DIV/0!</v>
      </c>
      <c r="Q431" t="s">
        <v>8310</v>
      </c>
      <c r="R431" t="s">
        <v>8316</v>
      </c>
      <c r="S431" s="12">
        <f>(((J431/60)/60)/24)+DATE(1970,1,1)</f>
        <v>41827.989861111113</v>
      </c>
      <c r="T431" s="12">
        <f>(((I431/60)/60)/24)+DATE(1970,1,1)</f>
        <v>41887.989861111113</v>
      </c>
    </row>
    <row r="432" spans="1:20" ht="144" hidden="1" x14ac:dyDescent="0.2">
      <c r="A432">
        <v>470</v>
      </c>
      <c r="B432" s="3" t="s">
        <v>471</v>
      </c>
      <c r="C432" s="3" t="s">
        <v>4580</v>
      </c>
      <c r="D432">
        <v>5000</v>
      </c>
      <c r="E432">
        <v>51</v>
      </c>
      <c r="F432" t="s">
        <v>8221</v>
      </c>
      <c r="G432" t="s">
        <v>8224</v>
      </c>
      <c r="H432" t="s">
        <v>8246</v>
      </c>
      <c r="I432">
        <v>1389844800</v>
      </c>
      <c r="J432">
        <v>1385524889</v>
      </c>
      <c r="K432" t="b">
        <v>0</v>
      </c>
      <c r="L432">
        <v>2</v>
      </c>
      <c r="M432" t="b">
        <v>0</v>
      </c>
      <c r="N432" t="s">
        <v>8270</v>
      </c>
      <c r="O432" s="7">
        <f>E432/D432*100</f>
        <v>1.02</v>
      </c>
      <c r="P432" s="6">
        <f>E432/L432</f>
        <v>25.5</v>
      </c>
      <c r="Q432" t="s">
        <v>8310</v>
      </c>
      <c r="R432" t="s">
        <v>8316</v>
      </c>
      <c r="S432" s="12">
        <f>(((J432/60)/60)/24)+DATE(1970,1,1)</f>
        <v>41605.167696759258</v>
      </c>
      <c r="T432" s="12">
        <f>(((I432/60)/60)/24)+DATE(1970,1,1)</f>
        <v>41655.166666666664</v>
      </c>
    </row>
    <row r="433" spans="1:20" ht="128" hidden="1" x14ac:dyDescent="0.2">
      <c r="A433">
        <v>471</v>
      </c>
      <c r="B433" s="3" t="s">
        <v>472</v>
      </c>
      <c r="C433" s="3" t="s">
        <v>4581</v>
      </c>
      <c r="D433">
        <v>55000</v>
      </c>
      <c r="E433">
        <v>6541</v>
      </c>
      <c r="F433" t="s">
        <v>8221</v>
      </c>
      <c r="G433" t="s">
        <v>8224</v>
      </c>
      <c r="H433" t="s">
        <v>8246</v>
      </c>
      <c r="I433">
        <v>1397924379</v>
      </c>
      <c r="J433">
        <v>1394039979</v>
      </c>
      <c r="K433" t="b">
        <v>0</v>
      </c>
      <c r="L433">
        <v>170</v>
      </c>
      <c r="M433" t="b">
        <v>0</v>
      </c>
      <c r="N433" t="s">
        <v>8270</v>
      </c>
      <c r="O433" s="7">
        <f>E433/D433*100</f>
        <v>11.892727272727273</v>
      </c>
      <c r="P433" s="6">
        <f>E433/L433</f>
        <v>38.476470588235294</v>
      </c>
      <c r="Q433" t="s">
        <v>8310</v>
      </c>
      <c r="R433" t="s">
        <v>8316</v>
      </c>
      <c r="S433" s="12">
        <f>(((J433/60)/60)/24)+DATE(1970,1,1)</f>
        <v>41703.721979166665</v>
      </c>
      <c r="T433" s="12">
        <f>(((I433/60)/60)/24)+DATE(1970,1,1)</f>
        <v>41748.680312500001</v>
      </c>
    </row>
    <row r="434" spans="1:20" ht="160" hidden="1" x14ac:dyDescent="0.2">
      <c r="A434">
        <v>472</v>
      </c>
      <c r="B434" s="3" t="s">
        <v>473</v>
      </c>
      <c r="C434" s="3" t="s">
        <v>4582</v>
      </c>
      <c r="D434">
        <v>800</v>
      </c>
      <c r="E434">
        <v>141</v>
      </c>
      <c r="F434" t="s">
        <v>8221</v>
      </c>
      <c r="G434" t="s">
        <v>8224</v>
      </c>
      <c r="H434" t="s">
        <v>8246</v>
      </c>
      <c r="I434">
        <v>1408831718</v>
      </c>
      <c r="J434">
        <v>1406239718</v>
      </c>
      <c r="K434" t="b">
        <v>0</v>
      </c>
      <c r="L434">
        <v>5</v>
      </c>
      <c r="M434" t="b">
        <v>0</v>
      </c>
      <c r="N434" t="s">
        <v>8270</v>
      </c>
      <c r="O434" s="7">
        <f>E434/D434*100</f>
        <v>17.625</v>
      </c>
      <c r="P434" s="6">
        <f>E434/L434</f>
        <v>28.2</v>
      </c>
      <c r="Q434" t="s">
        <v>8310</v>
      </c>
      <c r="R434" t="s">
        <v>8316</v>
      </c>
      <c r="S434" s="12">
        <f>(((J434/60)/60)/24)+DATE(1970,1,1)</f>
        <v>41844.922662037039</v>
      </c>
      <c r="T434" s="12">
        <f>(((I434/60)/60)/24)+DATE(1970,1,1)</f>
        <v>41874.922662037039</v>
      </c>
    </row>
    <row r="435" spans="1:20" ht="128" hidden="1" x14ac:dyDescent="0.2">
      <c r="A435">
        <v>473</v>
      </c>
      <c r="B435" s="3" t="s">
        <v>474</v>
      </c>
      <c r="C435" s="3" t="s">
        <v>4583</v>
      </c>
      <c r="D435">
        <v>30000</v>
      </c>
      <c r="E435">
        <v>861</v>
      </c>
      <c r="F435" t="s">
        <v>8221</v>
      </c>
      <c r="G435" t="s">
        <v>8224</v>
      </c>
      <c r="H435" t="s">
        <v>8246</v>
      </c>
      <c r="I435">
        <v>1410972319</v>
      </c>
      <c r="J435">
        <v>1408380319</v>
      </c>
      <c r="K435" t="b">
        <v>0</v>
      </c>
      <c r="L435">
        <v>14</v>
      </c>
      <c r="M435" t="b">
        <v>0</v>
      </c>
      <c r="N435" t="s">
        <v>8270</v>
      </c>
      <c r="O435" s="7">
        <f>E435/D435*100</f>
        <v>2.87</v>
      </c>
      <c r="P435" s="6">
        <f>E435/L435</f>
        <v>61.5</v>
      </c>
      <c r="Q435" t="s">
        <v>8310</v>
      </c>
      <c r="R435" t="s">
        <v>8316</v>
      </c>
      <c r="S435" s="12">
        <f>(((J435/60)/60)/24)+DATE(1970,1,1)</f>
        <v>41869.698136574072</v>
      </c>
      <c r="T435" s="12">
        <f>(((I435/60)/60)/24)+DATE(1970,1,1)</f>
        <v>41899.698136574072</v>
      </c>
    </row>
    <row r="436" spans="1:20" ht="144" hidden="1" x14ac:dyDescent="0.2">
      <c r="A436">
        <v>474</v>
      </c>
      <c r="B436" s="3" t="s">
        <v>475</v>
      </c>
      <c r="C436" s="3" t="s">
        <v>4584</v>
      </c>
      <c r="D436">
        <v>3300</v>
      </c>
      <c r="E436">
        <v>1</v>
      </c>
      <c r="F436" t="s">
        <v>8221</v>
      </c>
      <c r="G436" t="s">
        <v>8224</v>
      </c>
      <c r="H436" t="s">
        <v>8246</v>
      </c>
      <c r="I436">
        <v>1487318029</v>
      </c>
      <c r="J436">
        <v>1484726029</v>
      </c>
      <c r="K436" t="b">
        <v>0</v>
      </c>
      <c r="L436">
        <v>1</v>
      </c>
      <c r="M436" t="b">
        <v>0</v>
      </c>
      <c r="N436" t="s">
        <v>8270</v>
      </c>
      <c r="O436" s="7">
        <f>E436/D436*100</f>
        <v>3.0303030303030304E-2</v>
      </c>
      <c r="P436" s="6">
        <f>E436/L436</f>
        <v>1</v>
      </c>
      <c r="Q436" t="s">
        <v>8310</v>
      </c>
      <c r="R436" t="s">
        <v>8316</v>
      </c>
      <c r="S436" s="12">
        <f>(((J436/60)/60)/24)+DATE(1970,1,1)</f>
        <v>42753.329039351855</v>
      </c>
      <c r="T436" s="12">
        <f>(((I436/60)/60)/24)+DATE(1970,1,1)</f>
        <v>42783.329039351855</v>
      </c>
    </row>
    <row r="437" spans="1:20" ht="144" hidden="1" x14ac:dyDescent="0.2">
      <c r="A437">
        <v>475</v>
      </c>
      <c r="B437" s="3" t="s">
        <v>476</v>
      </c>
      <c r="C437" s="3" t="s">
        <v>4585</v>
      </c>
      <c r="D437">
        <v>2000</v>
      </c>
      <c r="E437">
        <v>0</v>
      </c>
      <c r="F437" t="s">
        <v>8221</v>
      </c>
      <c r="G437" t="s">
        <v>8224</v>
      </c>
      <c r="H437" t="s">
        <v>8246</v>
      </c>
      <c r="I437">
        <v>1430877843</v>
      </c>
      <c r="J437">
        <v>1428285843</v>
      </c>
      <c r="K437" t="b">
        <v>0</v>
      </c>
      <c r="L437">
        <v>0</v>
      </c>
      <c r="M437" t="b">
        <v>0</v>
      </c>
      <c r="N437" t="s">
        <v>8270</v>
      </c>
      <c r="O437" s="7">
        <f>E437/D437*100</f>
        <v>0</v>
      </c>
      <c r="P437" s="6" t="e">
        <f>E437/L437</f>
        <v>#DIV/0!</v>
      </c>
      <c r="Q437" t="s">
        <v>8310</v>
      </c>
      <c r="R437" t="s">
        <v>8316</v>
      </c>
      <c r="S437" s="12">
        <f>(((J437/60)/60)/24)+DATE(1970,1,1)</f>
        <v>42100.086145833338</v>
      </c>
      <c r="T437" s="12">
        <f>(((I437/60)/60)/24)+DATE(1970,1,1)</f>
        <v>42130.086145833338</v>
      </c>
    </row>
    <row r="438" spans="1:20" ht="48" hidden="1" x14ac:dyDescent="0.2">
      <c r="A438">
        <v>476</v>
      </c>
      <c r="B438" s="3" t="s">
        <v>477</v>
      </c>
      <c r="C438" s="3" t="s">
        <v>4586</v>
      </c>
      <c r="D438">
        <v>220000</v>
      </c>
      <c r="E438">
        <v>4906.59</v>
      </c>
      <c r="F438" t="s">
        <v>8221</v>
      </c>
      <c r="G438" t="s">
        <v>8224</v>
      </c>
      <c r="H438" t="s">
        <v>8246</v>
      </c>
      <c r="I438">
        <v>1401767940</v>
      </c>
      <c r="J438">
        <v>1398727441</v>
      </c>
      <c r="K438" t="b">
        <v>0</v>
      </c>
      <c r="L438">
        <v>124</v>
      </c>
      <c r="M438" t="b">
        <v>0</v>
      </c>
      <c r="N438" t="s">
        <v>8270</v>
      </c>
      <c r="O438" s="7">
        <f>E438/D438*100</f>
        <v>2.230268181818182</v>
      </c>
      <c r="P438" s="6">
        <f>E438/L438</f>
        <v>39.569274193548388</v>
      </c>
      <c r="Q438" t="s">
        <v>8310</v>
      </c>
      <c r="R438" t="s">
        <v>8316</v>
      </c>
      <c r="S438" s="12">
        <f>(((J438/60)/60)/24)+DATE(1970,1,1)</f>
        <v>41757.975011574075</v>
      </c>
      <c r="T438" s="12">
        <f>(((I438/60)/60)/24)+DATE(1970,1,1)</f>
        <v>41793.165972222225</v>
      </c>
    </row>
    <row r="439" spans="1:20" ht="144" hidden="1" x14ac:dyDescent="0.2">
      <c r="A439">
        <v>477</v>
      </c>
      <c r="B439" s="3" t="s">
        <v>478</v>
      </c>
      <c r="C439" s="3" t="s">
        <v>4587</v>
      </c>
      <c r="D439">
        <v>1500</v>
      </c>
      <c r="E439">
        <v>0</v>
      </c>
      <c r="F439" t="s">
        <v>8221</v>
      </c>
      <c r="G439" t="s">
        <v>8224</v>
      </c>
      <c r="H439" t="s">
        <v>8246</v>
      </c>
      <c r="I439">
        <v>1337371334</v>
      </c>
      <c r="J439">
        <v>1332187334</v>
      </c>
      <c r="K439" t="b">
        <v>0</v>
      </c>
      <c r="L439">
        <v>0</v>
      </c>
      <c r="M439" t="b">
        <v>0</v>
      </c>
      <c r="N439" t="s">
        <v>8270</v>
      </c>
      <c r="O439" s="7">
        <f>E439/D439*100</f>
        <v>0</v>
      </c>
      <c r="P439" s="6" t="e">
        <f>E439/L439</f>
        <v>#DIV/0!</v>
      </c>
      <c r="Q439" t="s">
        <v>8310</v>
      </c>
      <c r="R439" t="s">
        <v>8316</v>
      </c>
      <c r="S439" s="12">
        <f>(((J439/60)/60)/24)+DATE(1970,1,1)</f>
        <v>40987.83488425926</v>
      </c>
      <c r="T439" s="12">
        <f>(((I439/60)/60)/24)+DATE(1970,1,1)</f>
        <v>41047.83488425926</v>
      </c>
    </row>
    <row r="440" spans="1:20" ht="128" hidden="1" x14ac:dyDescent="0.2">
      <c r="A440">
        <v>478</v>
      </c>
      <c r="B440" s="3" t="s">
        <v>479</v>
      </c>
      <c r="C440" s="3" t="s">
        <v>4588</v>
      </c>
      <c r="D440">
        <v>10000</v>
      </c>
      <c r="E440">
        <v>0</v>
      </c>
      <c r="F440" t="s">
        <v>8221</v>
      </c>
      <c r="G440" t="s">
        <v>8224</v>
      </c>
      <c r="H440" t="s">
        <v>8246</v>
      </c>
      <c r="I440">
        <v>1427921509</v>
      </c>
      <c r="J440">
        <v>1425333109</v>
      </c>
      <c r="K440" t="b">
        <v>0</v>
      </c>
      <c r="L440">
        <v>0</v>
      </c>
      <c r="M440" t="b">
        <v>0</v>
      </c>
      <c r="N440" t="s">
        <v>8270</v>
      </c>
      <c r="O440" s="7">
        <f>E440/D440*100</f>
        <v>0</v>
      </c>
      <c r="P440" s="6" t="e">
        <f>E440/L440</f>
        <v>#DIV/0!</v>
      </c>
      <c r="Q440" t="s">
        <v>8310</v>
      </c>
      <c r="R440" t="s">
        <v>8316</v>
      </c>
      <c r="S440" s="12">
        <f>(((J440/60)/60)/24)+DATE(1970,1,1)</f>
        <v>42065.910983796297</v>
      </c>
      <c r="T440" s="12">
        <f>(((I440/60)/60)/24)+DATE(1970,1,1)</f>
        <v>42095.869317129633</v>
      </c>
    </row>
    <row r="441" spans="1:20" ht="128" hidden="1" x14ac:dyDescent="0.2">
      <c r="A441">
        <v>479</v>
      </c>
      <c r="B441" s="3" t="s">
        <v>480</v>
      </c>
      <c r="C441" s="3" t="s">
        <v>4589</v>
      </c>
      <c r="D441">
        <v>15000</v>
      </c>
      <c r="E441">
        <v>4884</v>
      </c>
      <c r="F441" t="s">
        <v>8221</v>
      </c>
      <c r="G441" t="s">
        <v>8224</v>
      </c>
      <c r="H441" t="s">
        <v>8246</v>
      </c>
      <c r="I441">
        <v>1416566835</v>
      </c>
      <c r="J441">
        <v>1411379235</v>
      </c>
      <c r="K441" t="b">
        <v>0</v>
      </c>
      <c r="L441">
        <v>55</v>
      </c>
      <c r="M441" t="b">
        <v>0</v>
      </c>
      <c r="N441" t="s">
        <v>8270</v>
      </c>
      <c r="O441" s="7">
        <f>E441/D441*100</f>
        <v>32.56</v>
      </c>
      <c r="P441" s="6">
        <f>E441/L441</f>
        <v>88.8</v>
      </c>
      <c r="Q441" t="s">
        <v>8310</v>
      </c>
      <c r="R441" t="s">
        <v>8316</v>
      </c>
      <c r="S441" s="12">
        <f>(((J441/60)/60)/24)+DATE(1970,1,1)</f>
        <v>41904.407812500001</v>
      </c>
      <c r="T441" s="12">
        <f>(((I441/60)/60)/24)+DATE(1970,1,1)</f>
        <v>41964.449479166666</v>
      </c>
    </row>
    <row r="442" spans="1:20" ht="144" hidden="1" x14ac:dyDescent="0.2">
      <c r="A442">
        <v>480</v>
      </c>
      <c r="B442" s="3" t="s">
        <v>481</v>
      </c>
      <c r="C442" s="3" t="s">
        <v>4590</v>
      </c>
      <c r="D442">
        <v>40000</v>
      </c>
      <c r="E442">
        <v>7764</v>
      </c>
      <c r="F442" t="s">
        <v>8221</v>
      </c>
      <c r="G442" t="s">
        <v>8224</v>
      </c>
      <c r="H442" t="s">
        <v>8246</v>
      </c>
      <c r="I442">
        <v>1376049615</v>
      </c>
      <c r="J442">
        <v>1373457615</v>
      </c>
      <c r="K442" t="b">
        <v>0</v>
      </c>
      <c r="L442">
        <v>140</v>
      </c>
      <c r="M442" t="b">
        <v>0</v>
      </c>
      <c r="N442" t="s">
        <v>8270</v>
      </c>
      <c r="O442" s="7">
        <f>E442/D442*100</f>
        <v>19.41</v>
      </c>
      <c r="P442" s="6">
        <f>E442/L442</f>
        <v>55.457142857142856</v>
      </c>
      <c r="Q442" t="s">
        <v>8310</v>
      </c>
      <c r="R442" t="s">
        <v>8316</v>
      </c>
      <c r="S442" s="12">
        <f>(((J442/60)/60)/24)+DATE(1970,1,1)</f>
        <v>41465.500173611108</v>
      </c>
      <c r="T442" s="12">
        <f>(((I442/60)/60)/24)+DATE(1970,1,1)</f>
        <v>41495.500173611108</v>
      </c>
    </row>
    <row r="443" spans="1:20" ht="160" hidden="1" x14ac:dyDescent="0.2">
      <c r="A443">
        <v>481</v>
      </c>
      <c r="B443" s="3" t="s">
        <v>482</v>
      </c>
      <c r="C443" s="3" t="s">
        <v>4591</v>
      </c>
      <c r="D443">
        <v>30000</v>
      </c>
      <c r="E443">
        <v>1830</v>
      </c>
      <c r="F443" t="s">
        <v>8221</v>
      </c>
      <c r="G443" t="s">
        <v>8224</v>
      </c>
      <c r="H443" t="s">
        <v>8246</v>
      </c>
      <c r="I443">
        <v>1349885289</v>
      </c>
      <c r="J443">
        <v>1347293289</v>
      </c>
      <c r="K443" t="b">
        <v>0</v>
      </c>
      <c r="L443">
        <v>21</v>
      </c>
      <c r="M443" t="b">
        <v>0</v>
      </c>
      <c r="N443" t="s">
        <v>8270</v>
      </c>
      <c r="O443" s="7">
        <f>E443/D443*100</f>
        <v>6.1</v>
      </c>
      <c r="P443" s="6">
        <f>E443/L443</f>
        <v>87.142857142857139</v>
      </c>
      <c r="Q443" t="s">
        <v>8310</v>
      </c>
      <c r="R443" t="s">
        <v>8316</v>
      </c>
      <c r="S443" s="12">
        <f>(((J443/60)/60)/24)+DATE(1970,1,1)</f>
        <v>41162.672326388885</v>
      </c>
      <c r="T443" s="12">
        <f>(((I443/60)/60)/24)+DATE(1970,1,1)</f>
        <v>41192.672326388885</v>
      </c>
    </row>
    <row r="444" spans="1:20" ht="128" hidden="1" x14ac:dyDescent="0.2">
      <c r="A444">
        <v>482</v>
      </c>
      <c r="B444" s="3" t="s">
        <v>483</v>
      </c>
      <c r="C444" s="3" t="s">
        <v>4592</v>
      </c>
      <c r="D444">
        <v>10000</v>
      </c>
      <c r="E444">
        <v>10</v>
      </c>
      <c r="F444" t="s">
        <v>8221</v>
      </c>
      <c r="G444" t="s">
        <v>8224</v>
      </c>
      <c r="H444" t="s">
        <v>8246</v>
      </c>
      <c r="I444">
        <v>1460644440</v>
      </c>
      <c r="J444">
        <v>1458336690</v>
      </c>
      <c r="K444" t="b">
        <v>0</v>
      </c>
      <c r="L444">
        <v>1</v>
      </c>
      <c r="M444" t="b">
        <v>0</v>
      </c>
      <c r="N444" t="s">
        <v>8270</v>
      </c>
      <c r="O444" s="7">
        <f>E444/D444*100</f>
        <v>0.1</v>
      </c>
      <c r="P444" s="6">
        <f>E444/L444</f>
        <v>10</v>
      </c>
      <c r="Q444" t="s">
        <v>8310</v>
      </c>
      <c r="R444" t="s">
        <v>8316</v>
      </c>
      <c r="S444" s="12">
        <f>(((J444/60)/60)/24)+DATE(1970,1,1)</f>
        <v>42447.896875000006</v>
      </c>
      <c r="T444" s="12">
        <f>(((I444/60)/60)/24)+DATE(1970,1,1)</f>
        <v>42474.606944444444</v>
      </c>
    </row>
    <row r="445" spans="1:20" ht="160" hidden="1" x14ac:dyDescent="0.2">
      <c r="A445">
        <v>483</v>
      </c>
      <c r="B445" s="3" t="s">
        <v>484</v>
      </c>
      <c r="C445" s="3" t="s">
        <v>4593</v>
      </c>
      <c r="D445">
        <v>15000</v>
      </c>
      <c r="E445">
        <v>7530</v>
      </c>
      <c r="F445" t="s">
        <v>8221</v>
      </c>
      <c r="G445" t="s">
        <v>8225</v>
      </c>
      <c r="H445" t="s">
        <v>8247</v>
      </c>
      <c r="I445">
        <v>1359434672</v>
      </c>
      <c r="J445">
        <v>1354250672</v>
      </c>
      <c r="K445" t="b">
        <v>0</v>
      </c>
      <c r="L445">
        <v>147</v>
      </c>
      <c r="M445" t="b">
        <v>0</v>
      </c>
      <c r="N445" t="s">
        <v>8270</v>
      </c>
      <c r="O445" s="7">
        <f>E445/D445*100</f>
        <v>50.2</v>
      </c>
      <c r="P445" s="6">
        <f>E445/L445</f>
        <v>51.224489795918366</v>
      </c>
      <c r="Q445" t="s">
        <v>8310</v>
      </c>
      <c r="R445" t="s">
        <v>8316</v>
      </c>
      <c r="S445" s="12">
        <f>(((J445/60)/60)/24)+DATE(1970,1,1)</f>
        <v>41243.197592592594</v>
      </c>
      <c r="T445" s="12">
        <f>(((I445/60)/60)/24)+DATE(1970,1,1)</f>
        <v>41303.197592592594</v>
      </c>
    </row>
    <row r="446" spans="1:20" ht="144" hidden="1" x14ac:dyDescent="0.2">
      <c r="A446">
        <v>484</v>
      </c>
      <c r="B446" s="3" t="s">
        <v>485</v>
      </c>
      <c r="C446" s="3" t="s">
        <v>4594</v>
      </c>
      <c r="D446">
        <v>80000</v>
      </c>
      <c r="E446">
        <v>149</v>
      </c>
      <c r="F446" t="s">
        <v>8221</v>
      </c>
      <c r="G446" t="s">
        <v>8225</v>
      </c>
      <c r="H446" t="s">
        <v>8247</v>
      </c>
      <c r="I446">
        <v>1446766372</v>
      </c>
      <c r="J446">
        <v>1443220372</v>
      </c>
      <c r="K446" t="b">
        <v>0</v>
      </c>
      <c r="L446">
        <v>11</v>
      </c>
      <c r="M446" t="b">
        <v>0</v>
      </c>
      <c r="N446" t="s">
        <v>8270</v>
      </c>
      <c r="O446" s="7">
        <f>E446/D446*100</f>
        <v>0.18625</v>
      </c>
      <c r="P446" s="6">
        <f>E446/L446</f>
        <v>13.545454545454545</v>
      </c>
      <c r="Q446" t="s">
        <v>8310</v>
      </c>
      <c r="R446" t="s">
        <v>8316</v>
      </c>
      <c r="S446" s="12">
        <f>(((J446/60)/60)/24)+DATE(1970,1,1)</f>
        <v>42272.93949074074</v>
      </c>
      <c r="T446" s="12">
        <f>(((I446/60)/60)/24)+DATE(1970,1,1)</f>
        <v>42313.981157407412</v>
      </c>
    </row>
    <row r="447" spans="1:20" ht="96" hidden="1" x14ac:dyDescent="0.2">
      <c r="A447">
        <v>485</v>
      </c>
      <c r="B447" s="3" t="s">
        <v>486</v>
      </c>
      <c r="C447" s="3" t="s">
        <v>4595</v>
      </c>
      <c r="D447">
        <v>37956</v>
      </c>
      <c r="E447">
        <v>8315.01</v>
      </c>
      <c r="F447" t="s">
        <v>8221</v>
      </c>
      <c r="G447" t="s">
        <v>8225</v>
      </c>
      <c r="H447" t="s">
        <v>8247</v>
      </c>
      <c r="I447">
        <v>1368792499</v>
      </c>
      <c r="J447">
        <v>1366200499</v>
      </c>
      <c r="K447" t="b">
        <v>0</v>
      </c>
      <c r="L447">
        <v>125</v>
      </c>
      <c r="M447" t="b">
        <v>0</v>
      </c>
      <c r="N447" t="s">
        <v>8270</v>
      </c>
      <c r="O447" s="7">
        <f>E447/D447*100</f>
        <v>21.906971229845084</v>
      </c>
      <c r="P447" s="6">
        <f>E447/L447</f>
        <v>66.520080000000007</v>
      </c>
      <c r="Q447" t="s">
        <v>8310</v>
      </c>
      <c r="R447" t="s">
        <v>8316</v>
      </c>
      <c r="S447" s="12">
        <f>(((J447/60)/60)/24)+DATE(1970,1,1)</f>
        <v>41381.50577546296</v>
      </c>
      <c r="T447" s="12">
        <f>(((I447/60)/60)/24)+DATE(1970,1,1)</f>
        <v>41411.50577546296</v>
      </c>
    </row>
    <row r="448" spans="1:20" ht="128" hidden="1" x14ac:dyDescent="0.2">
      <c r="A448">
        <v>486</v>
      </c>
      <c r="B448" s="3" t="s">
        <v>487</v>
      </c>
      <c r="C448" s="3" t="s">
        <v>4596</v>
      </c>
      <c r="D448">
        <v>550000</v>
      </c>
      <c r="E448">
        <v>50</v>
      </c>
      <c r="F448" t="s">
        <v>8221</v>
      </c>
      <c r="G448" t="s">
        <v>8226</v>
      </c>
      <c r="H448" t="s">
        <v>8248</v>
      </c>
      <c r="I448">
        <v>1401662239</v>
      </c>
      <c r="J448">
        <v>1399070239</v>
      </c>
      <c r="K448" t="b">
        <v>0</v>
      </c>
      <c r="L448">
        <v>1</v>
      </c>
      <c r="M448" t="b">
        <v>0</v>
      </c>
      <c r="N448" t="s">
        <v>8270</v>
      </c>
      <c r="O448" s="7">
        <f>E448/D448*100</f>
        <v>9.0909090909090905E-3</v>
      </c>
      <c r="P448" s="6">
        <f>E448/L448</f>
        <v>50</v>
      </c>
      <c r="Q448" t="s">
        <v>8310</v>
      </c>
      <c r="R448" t="s">
        <v>8316</v>
      </c>
      <c r="S448" s="12">
        <f>(((J448/60)/60)/24)+DATE(1970,1,1)</f>
        <v>41761.94258101852</v>
      </c>
      <c r="T448" s="12">
        <f>(((I448/60)/60)/24)+DATE(1970,1,1)</f>
        <v>41791.94258101852</v>
      </c>
    </row>
    <row r="449" spans="1:20" ht="144" hidden="1" x14ac:dyDescent="0.2">
      <c r="A449">
        <v>487</v>
      </c>
      <c r="B449" s="3" t="s">
        <v>488</v>
      </c>
      <c r="C449" s="3" t="s">
        <v>4597</v>
      </c>
      <c r="D449">
        <v>50000</v>
      </c>
      <c r="E449">
        <v>0</v>
      </c>
      <c r="F449" t="s">
        <v>8221</v>
      </c>
      <c r="G449" t="s">
        <v>8229</v>
      </c>
      <c r="H449" t="s">
        <v>8251</v>
      </c>
      <c r="I449">
        <v>1482678994</v>
      </c>
      <c r="J449">
        <v>1477491394</v>
      </c>
      <c r="K449" t="b">
        <v>0</v>
      </c>
      <c r="L449">
        <v>0</v>
      </c>
      <c r="M449" t="b">
        <v>0</v>
      </c>
      <c r="N449" t="s">
        <v>8270</v>
      </c>
      <c r="O449" s="7">
        <f>E449/D449*100</f>
        <v>0</v>
      </c>
      <c r="P449" s="6" t="e">
        <f>E449/L449</f>
        <v>#DIV/0!</v>
      </c>
      <c r="Q449" t="s">
        <v>8310</v>
      </c>
      <c r="R449" t="s">
        <v>8316</v>
      </c>
      <c r="S449" s="12">
        <f>(((J449/60)/60)/24)+DATE(1970,1,1)</f>
        <v>42669.594837962963</v>
      </c>
      <c r="T449" s="12">
        <f>(((I449/60)/60)/24)+DATE(1970,1,1)</f>
        <v>42729.636504629627</v>
      </c>
    </row>
    <row r="450" spans="1:20" ht="112" hidden="1" x14ac:dyDescent="0.2">
      <c r="A450">
        <v>488</v>
      </c>
      <c r="B450" s="3" t="s">
        <v>489</v>
      </c>
      <c r="C450" s="3" t="s">
        <v>4598</v>
      </c>
      <c r="D450">
        <v>12000</v>
      </c>
      <c r="E450">
        <v>0</v>
      </c>
      <c r="F450" t="s">
        <v>8221</v>
      </c>
      <c r="G450" t="s">
        <v>8224</v>
      </c>
      <c r="H450" t="s">
        <v>8246</v>
      </c>
      <c r="I450">
        <v>1483924700</v>
      </c>
      <c r="J450">
        <v>1481332700</v>
      </c>
      <c r="K450" t="b">
        <v>0</v>
      </c>
      <c r="L450">
        <v>0</v>
      </c>
      <c r="M450" t="b">
        <v>0</v>
      </c>
      <c r="N450" t="s">
        <v>8270</v>
      </c>
      <c r="O450" s="7">
        <f>E450/D450*100</f>
        <v>0</v>
      </c>
      <c r="P450" s="6" t="e">
        <f>E450/L450</f>
        <v>#DIV/0!</v>
      </c>
      <c r="Q450" t="s">
        <v>8310</v>
      </c>
      <c r="R450" t="s">
        <v>8316</v>
      </c>
      <c r="S450" s="12">
        <f>(((J450/60)/60)/24)+DATE(1970,1,1)</f>
        <v>42714.054398148146</v>
      </c>
      <c r="T450" s="12">
        <f>(((I450/60)/60)/24)+DATE(1970,1,1)</f>
        <v>42744.054398148146</v>
      </c>
    </row>
    <row r="451" spans="1:20" ht="144" hidden="1" x14ac:dyDescent="0.2">
      <c r="A451">
        <v>489</v>
      </c>
      <c r="B451" s="3" t="s">
        <v>490</v>
      </c>
      <c r="C451" s="3" t="s">
        <v>4599</v>
      </c>
      <c r="D451">
        <v>74997</v>
      </c>
      <c r="E451">
        <v>215</v>
      </c>
      <c r="F451" t="s">
        <v>8221</v>
      </c>
      <c r="G451" t="s">
        <v>8224</v>
      </c>
      <c r="H451" t="s">
        <v>8246</v>
      </c>
      <c r="I451">
        <v>1325763180</v>
      </c>
      <c r="J451">
        <v>1323084816</v>
      </c>
      <c r="K451" t="b">
        <v>0</v>
      </c>
      <c r="L451">
        <v>3</v>
      </c>
      <c r="M451" t="b">
        <v>0</v>
      </c>
      <c r="N451" t="s">
        <v>8270</v>
      </c>
      <c r="O451" s="7">
        <f>E451/D451*100</f>
        <v>0.28667813379201834</v>
      </c>
      <c r="P451" s="6">
        <f>E451/L451</f>
        <v>71.666666666666671</v>
      </c>
      <c r="Q451" t="s">
        <v>8310</v>
      </c>
      <c r="R451" t="s">
        <v>8316</v>
      </c>
      <c r="S451" s="12">
        <f>(((J451/60)/60)/24)+DATE(1970,1,1)</f>
        <v>40882.481666666667</v>
      </c>
      <c r="T451" s="12">
        <f>(((I451/60)/60)/24)+DATE(1970,1,1)</f>
        <v>40913.481249999997</v>
      </c>
    </row>
    <row r="452" spans="1:20" ht="32" hidden="1" x14ac:dyDescent="0.2">
      <c r="A452">
        <v>490</v>
      </c>
      <c r="B452" s="3" t="s">
        <v>491</v>
      </c>
      <c r="C452" s="3" t="s">
        <v>4600</v>
      </c>
      <c r="D452">
        <v>1000</v>
      </c>
      <c r="E452">
        <v>0</v>
      </c>
      <c r="F452" t="s">
        <v>8221</v>
      </c>
      <c r="G452" t="s">
        <v>8224</v>
      </c>
      <c r="H452" t="s">
        <v>8246</v>
      </c>
      <c r="I452">
        <v>1345677285</v>
      </c>
      <c r="J452">
        <v>1343085285</v>
      </c>
      <c r="K452" t="b">
        <v>0</v>
      </c>
      <c r="L452">
        <v>0</v>
      </c>
      <c r="M452" t="b">
        <v>0</v>
      </c>
      <c r="N452" t="s">
        <v>8270</v>
      </c>
      <c r="O452" s="7">
        <f>E452/D452*100</f>
        <v>0</v>
      </c>
      <c r="P452" s="6" t="e">
        <f>E452/L452</f>
        <v>#DIV/0!</v>
      </c>
      <c r="Q452" t="s">
        <v>8310</v>
      </c>
      <c r="R452" t="s">
        <v>8316</v>
      </c>
      <c r="S452" s="12">
        <f>(((J452/60)/60)/24)+DATE(1970,1,1)</f>
        <v>41113.968576388892</v>
      </c>
      <c r="T452" s="12">
        <f>(((I452/60)/60)/24)+DATE(1970,1,1)</f>
        <v>41143.968576388892</v>
      </c>
    </row>
    <row r="453" spans="1:20" ht="144" hidden="1" x14ac:dyDescent="0.2">
      <c r="A453">
        <v>491</v>
      </c>
      <c r="B453" s="3" t="s">
        <v>492</v>
      </c>
      <c r="C453" s="3" t="s">
        <v>4601</v>
      </c>
      <c r="D453">
        <v>10000</v>
      </c>
      <c r="E453">
        <v>0</v>
      </c>
      <c r="F453" t="s">
        <v>8221</v>
      </c>
      <c r="G453" t="s">
        <v>8224</v>
      </c>
      <c r="H453" t="s">
        <v>8246</v>
      </c>
      <c r="I453">
        <v>1453937699</v>
      </c>
      <c r="J453">
        <v>1451345699</v>
      </c>
      <c r="K453" t="b">
        <v>0</v>
      </c>
      <c r="L453">
        <v>0</v>
      </c>
      <c r="M453" t="b">
        <v>0</v>
      </c>
      <c r="N453" t="s">
        <v>8270</v>
      </c>
      <c r="O453" s="7">
        <f>E453/D453*100</f>
        <v>0</v>
      </c>
      <c r="P453" s="6" t="e">
        <f>E453/L453</f>
        <v>#DIV/0!</v>
      </c>
      <c r="Q453" t="s">
        <v>8310</v>
      </c>
      <c r="R453" t="s">
        <v>8316</v>
      </c>
      <c r="S453" s="12">
        <f>(((J453/60)/60)/24)+DATE(1970,1,1)</f>
        <v>42366.982627314821</v>
      </c>
      <c r="T453" s="12">
        <f>(((I453/60)/60)/24)+DATE(1970,1,1)</f>
        <v>42396.982627314821</v>
      </c>
    </row>
    <row r="454" spans="1:20" ht="128" hidden="1" x14ac:dyDescent="0.2">
      <c r="A454">
        <v>492</v>
      </c>
      <c r="B454" s="3" t="s">
        <v>493</v>
      </c>
      <c r="C454" s="3" t="s">
        <v>4602</v>
      </c>
      <c r="D454">
        <v>10000000</v>
      </c>
      <c r="E454">
        <v>0</v>
      </c>
      <c r="F454" t="s">
        <v>8221</v>
      </c>
      <c r="G454" t="s">
        <v>8235</v>
      </c>
      <c r="H454" t="s">
        <v>8255</v>
      </c>
      <c r="I454">
        <v>1476319830</v>
      </c>
      <c r="J454">
        <v>1471135830</v>
      </c>
      <c r="K454" t="b">
        <v>0</v>
      </c>
      <c r="L454">
        <v>0</v>
      </c>
      <c r="M454" t="b">
        <v>0</v>
      </c>
      <c r="N454" t="s">
        <v>8270</v>
      </c>
      <c r="O454" s="7">
        <f>E454/D454*100</f>
        <v>0</v>
      </c>
      <c r="P454" s="6" t="e">
        <f>E454/L454</f>
        <v>#DIV/0!</v>
      </c>
      <c r="Q454" t="s">
        <v>8310</v>
      </c>
      <c r="R454" t="s">
        <v>8316</v>
      </c>
      <c r="S454" s="12">
        <f>(((J454/60)/60)/24)+DATE(1970,1,1)</f>
        <v>42596.03506944445</v>
      </c>
      <c r="T454" s="12">
        <f>(((I454/60)/60)/24)+DATE(1970,1,1)</f>
        <v>42656.03506944445</v>
      </c>
    </row>
    <row r="455" spans="1:20" ht="128" hidden="1" x14ac:dyDescent="0.2">
      <c r="A455">
        <v>493</v>
      </c>
      <c r="B455" s="3" t="s">
        <v>494</v>
      </c>
      <c r="C455" s="3" t="s">
        <v>4603</v>
      </c>
      <c r="D455">
        <v>30000</v>
      </c>
      <c r="E455">
        <v>0</v>
      </c>
      <c r="F455" t="s">
        <v>8221</v>
      </c>
      <c r="G455" t="s">
        <v>8225</v>
      </c>
      <c r="H455" t="s">
        <v>8247</v>
      </c>
      <c r="I455">
        <v>1432142738</v>
      </c>
      <c r="J455">
        <v>1429550738</v>
      </c>
      <c r="K455" t="b">
        <v>0</v>
      </c>
      <c r="L455">
        <v>0</v>
      </c>
      <c r="M455" t="b">
        <v>0</v>
      </c>
      <c r="N455" t="s">
        <v>8270</v>
      </c>
      <c r="O455" s="7">
        <f>E455/D455*100</f>
        <v>0</v>
      </c>
      <c r="P455" s="6" t="e">
        <f>E455/L455</f>
        <v>#DIV/0!</v>
      </c>
      <c r="Q455" t="s">
        <v>8310</v>
      </c>
      <c r="R455" t="s">
        <v>8316</v>
      </c>
      <c r="S455" s="12">
        <f>(((J455/60)/60)/24)+DATE(1970,1,1)</f>
        <v>42114.726134259254</v>
      </c>
      <c r="T455" s="12">
        <f>(((I455/60)/60)/24)+DATE(1970,1,1)</f>
        <v>42144.726134259254</v>
      </c>
    </row>
    <row r="456" spans="1:20" ht="144" hidden="1" x14ac:dyDescent="0.2">
      <c r="A456">
        <v>494</v>
      </c>
      <c r="B456" s="3" t="s">
        <v>495</v>
      </c>
      <c r="C456" s="3" t="s">
        <v>4604</v>
      </c>
      <c r="D456">
        <v>20000</v>
      </c>
      <c r="E456">
        <v>31</v>
      </c>
      <c r="F456" t="s">
        <v>8221</v>
      </c>
      <c r="G456" t="s">
        <v>8224</v>
      </c>
      <c r="H456" t="s">
        <v>8246</v>
      </c>
      <c r="I456">
        <v>1404356400</v>
      </c>
      <c r="J456">
        <v>1402343765</v>
      </c>
      <c r="K456" t="b">
        <v>0</v>
      </c>
      <c r="L456">
        <v>3</v>
      </c>
      <c r="M456" t="b">
        <v>0</v>
      </c>
      <c r="N456" t="s">
        <v>8270</v>
      </c>
      <c r="O456" s="7">
        <f>E456/D456*100</f>
        <v>0.155</v>
      </c>
      <c r="P456" s="6">
        <f>E456/L456</f>
        <v>10.333333333333334</v>
      </c>
      <c r="Q456" t="s">
        <v>8310</v>
      </c>
      <c r="R456" t="s">
        <v>8316</v>
      </c>
      <c r="S456" s="12">
        <f>(((J456/60)/60)/24)+DATE(1970,1,1)</f>
        <v>41799.830613425926</v>
      </c>
      <c r="T456" s="12">
        <f>(((I456/60)/60)/24)+DATE(1970,1,1)</f>
        <v>41823.125</v>
      </c>
    </row>
    <row r="457" spans="1:20" ht="128" hidden="1" x14ac:dyDescent="0.2">
      <c r="A457">
        <v>495</v>
      </c>
      <c r="B457" s="3" t="s">
        <v>496</v>
      </c>
      <c r="C457" s="3" t="s">
        <v>4605</v>
      </c>
      <c r="D457">
        <v>7000</v>
      </c>
      <c r="E457">
        <v>0</v>
      </c>
      <c r="F457" t="s">
        <v>8221</v>
      </c>
      <c r="G457" t="s">
        <v>8224</v>
      </c>
      <c r="H457" t="s">
        <v>8246</v>
      </c>
      <c r="I457">
        <v>1437076305</v>
      </c>
      <c r="J457">
        <v>1434484305</v>
      </c>
      <c r="K457" t="b">
        <v>0</v>
      </c>
      <c r="L457">
        <v>0</v>
      </c>
      <c r="M457" t="b">
        <v>0</v>
      </c>
      <c r="N457" t="s">
        <v>8270</v>
      </c>
      <c r="O457" s="7">
        <f>E457/D457*100</f>
        <v>0</v>
      </c>
      <c r="P457" s="6" t="e">
        <f>E457/L457</f>
        <v>#DIV/0!</v>
      </c>
      <c r="Q457" t="s">
        <v>8310</v>
      </c>
      <c r="R457" t="s">
        <v>8316</v>
      </c>
      <c r="S457" s="12">
        <f>(((J457/60)/60)/24)+DATE(1970,1,1)</f>
        <v>42171.827604166669</v>
      </c>
      <c r="T457" s="12">
        <f>(((I457/60)/60)/24)+DATE(1970,1,1)</f>
        <v>42201.827604166669</v>
      </c>
    </row>
    <row r="458" spans="1:20" ht="112" hidden="1" x14ac:dyDescent="0.2">
      <c r="A458">
        <v>496</v>
      </c>
      <c r="B458" s="3" t="s">
        <v>497</v>
      </c>
      <c r="C458" s="3" t="s">
        <v>4606</v>
      </c>
      <c r="D458">
        <v>60000</v>
      </c>
      <c r="E458">
        <v>1</v>
      </c>
      <c r="F458" t="s">
        <v>8221</v>
      </c>
      <c r="G458" t="s">
        <v>8224</v>
      </c>
      <c r="H458" t="s">
        <v>8246</v>
      </c>
      <c r="I458">
        <v>1392070874</v>
      </c>
      <c r="J458">
        <v>1386886874</v>
      </c>
      <c r="K458" t="b">
        <v>0</v>
      </c>
      <c r="L458">
        <v>1</v>
      </c>
      <c r="M458" t="b">
        <v>0</v>
      </c>
      <c r="N458" t="s">
        <v>8270</v>
      </c>
      <c r="O458" s="7">
        <f>E458/D458*100</f>
        <v>1.6666666666666668E-3</v>
      </c>
      <c r="P458" s="6">
        <f>E458/L458</f>
        <v>1</v>
      </c>
      <c r="Q458" t="s">
        <v>8310</v>
      </c>
      <c r="R458" t="s">
        <v>8316</v>
      </c>
      <c r="S458" s="12">
        <f>(((J458/60)/60)/24)+DATE(1970,1,1)</f>
        <v>41620.93141203704</v>
      </c>
      <c r="T458" s="12">
        <f>(((I458/60)/60)/24)+DATE(1970,1,1)</f>
        <v>41680.93141203704</v>
      </c>
    </row>
    <row r="459" spans="1:20" ht="48" hidden="1" x14ac:dyDescent="0.2">
      <c r="A459">
        <v>497</v>
      </c>
      <c r="B459" s="3" t="s">
        <v>498</v>
      </c>
      <c r="C459" s="3" t="s">
        <v>4607</v>
      </c>
      <c r="D459">
        <v>4480</v>
      </c>
      <c r="E459">
        <v>30</v>
      </c>
      <c r="F459" t="s">
        <v>8221</v>
      </c>
      <c r="G459" t="s">
        <v>8224</v>
      </c>
      <c r="H459" t="s">
        <v>8246</v>
      </c>
      <c r="I459">
        <v>1419483600</v>
      </c>
      <c r="J459">
        <v>1414889665</v>
      </c>
      <c r="K459" t="b">
        <v>0</v>
      </c>
      <c r="L459">
        <v>3</v>
      </c>
      <c r="M459" t="b">
        <v>0</v>
      </c>
      <c r="N459" t="s">
        <v>8270</v>
      </c>
      <c r="O459" s="7">
        <f>E459/D459*100</f>
        <v>0.6696428571428571</v>
      </c>
      <c r="P459" s="6">
        <f>E459/L459</f>
        <v>10</v>
      </c>
      <c r="Q459" t="s">
        <v>8310</v>
      </c>
      <c r="R459" t="s">
        <v>8316</v>
      </c>
      <c r="S459" s="12">
        <f>(((J459/60)/60)/24)+DATE(1970,1,1)</f>
        <v>41945.037789351853</v>
      </c>
      <c r="T459" s="12">
        <f>(((I459/60)/60)/24)+DATE(1970,1,1)</f>
        <v>41998.208333333328</v>
      </c>
    </row>
    <row r="460" spans="1:20" ht="144" hidden="1" x14ac:dyDescent="0.2">
      <c r="A460">
        <v>498</v>
      </c>
      <c r="B460" s="3" t="s">
        <v>499</v>
      </c>
      <c r="C460" s="3" t="s">
        <v>4608</v>
      </c>
      <c r="D460">
        <v>65108</v>
      </c>
      <c r="E460">
        <v>2994</v>
      </c>
      <c r="F460" t="s">
        <v>8221</v>
      </c>
      <c r="G460" t="s">
        <v>8224</v>
      </c>
      <c r="H460" t="s">
        <v>8246</v>
      </c>
      <c r="I460">
        <v>1324664249</v>
      </c>
      <c r="J460">
        <v>1321035449</v>
      </c>
      <c r="K460" t="b">
        <v>0</v>
      </c>
      <c r="L460">
        <v>22</v>
      </c>
      <c r="M460" t="b">
        <v>0</v>
      </c>
      <c r="N460" t="s">
        <v>8270</v>
      </c>
      <c r="O460" s="7">
        <f>E460/D460*100</f>
        <v>4.5985132395404564</v>
      </c>
      <c r="P460" s="6">
        <f>E460/L460</f>
        <v>136.09090909090909</v>
      </c>
      <c r="Q460" t="s">
        <v>8310</v>
      </c>
      <c r="R460" t="s">
        <v>8316</v>
      </c>
      <c r="S460" s="12">
        <f>(((J460/60)/60)/24)+DATE(1970,1,1)</f>
        <v>40858.762141203704</v>
      </c>
      <c r="T460" s="12">
        <f>(((I460/60)/60)/24)+DATE(1970,1,1)</f>
        <v>40900.762141203704</v>
      </c>
    </row>
    <row r="461" spans="1:20" ht="144" hidden="1" x14ac:dyDescent="0.2">
      <c r="A461">
        <v>499</v>
      </c>
      <c r="B461" s="3" t="s">
        <v>500</v>
      </c>
      <c r="C461" s="3" t="s">
        <v>4609</v>
      </c>
      <c r="D461">
        <v>20000</v>
      </c>
      <c r="E461">
        <v>1910</v>
      </c>
      <c r="F461" t="s">
        <v>8221</v>
      </c>
      <c r="G461" t="s">
        <v>8224</v>
      </c>
      <c r="H461" t="s">
        <v>8246</v>
      </c>
      <c r="I461">
        <v>1255381140</v>
      </c>
      <c r="J461">
        <v>1250630968</v>
      </c>
      <c r="K461" t="b">
        <v>0</v>
      </c>
      <c r="L461">
        <v>26</v>
      </c>
      <c r="M461" t="b">
        <v>0</v>
      </c>
      <c r="N461" t="s">
        <v>8270</v>
      </c>
      <c r="O461" s="7">
        <f>E461/D461*100</f>
        <v>9.5500000000000007</v>
      </c>
      <c r="P461" s="6">
        <f>E461/L461</f>
        <v>73.461538461538467</v>
      </c>
      <c r="Q461" t="s">
        <v>8310</v>
      </c>
      <c r="R461" t="s">
        <v>8316</v>
      </c>
      <c r="S461" s="12">
        <f>(((J461/60)/60)/24)+DATE(1970,1,1)</f>
        <v>40043.895462962959</v>
      </c>
      <c r="T461" s="12">
        <f>(((I461/60)/60)/24)+DATE(1970,1,1)</f>
        <v>40098.874305555553</v>
      </c>
    </row>
    <row r="462" spans="1:20" ht="160" hidden="1" x14ac:dyDescent="0.2">
      <c r="A462">
        <v>500</v>
      </c>
      <c r="B462" s="3" t="s">
        <v>501</v>
      </c>
      <c r="C462" s="3" t="s">
        <v>4610</v>
      </c>
      <c r="D462">
        <v>6500</v>
      </c>
      <c r="E462">
        <v>215</v>
      </c>
      <c r="F462" t="s">
        <v>8221</v>
      </c>
      <c r="G462" t="s">
        <v>8224</v>
      </c>
      <c r="H462" t="s">
        <v>8246</v>
      </c>
      <c r="I462">
        <v>1273356960</v>
      </c>
      <c r="J462">
        <v>1268255751</v>
      </c>
      <c r="K462" t="b">
        <v>0</v>
      </c>
      <c r="L462">
        <v>4</v>
      </c>
      <c r="M462" t="b">
        <v>0</v>
      </c>
      <c r="N462" t="s">
        <v>8270</v>
      </c>
      <c r="O462" s="7">
        <f>E462/D462*100</f>
        <v>3.3076923076923079</v>
      </c>
      <c r="P462" s="6">
        <f>E462/L462</f>
        <v>53.75</v>
      </c>
      <c r="Q462" t="s">
        <v>8310</v>
      </c>
      <c r="R462" t="s">
        <v>8316</v>
      </c>
      <c r="S462" s="12">
        <f>(((J462/60)/60)/24)+DATE(1970,1,1)</f>
        <v>40247.886006944449</v>
      </c>
      <c r="T462" s="12">
        <f>(((I462/60)/60)/24)+DATE(1970,1,1)</f>
        <v>40306.927777777775</v>
      </c>
    </row>
    <row r="463" spans="1:20" ht="160" hidden="1" x14ac:dyDescent="0.2">
      <c r="A463">
        <v>501</v>
      </c>
      <c r="B463" s="3" t="s">
        <v>502</v>
      </c>
      <c r="C463" s="3" t="s">
        <v>4611</v>
      </c>
      <c r="D463">
        <v>10000</v>
      </c>
      <c r="E463">
        <v>0</v>
      </c>
      <c r="F463" t="s">
        <v>8221</v>
      </c>
      <c r="G463" t="s">
        <v>8224</v>
      </c>
      <c r="H463" t="s">
        <v>8246</v>
      </c>
      <c r="I463">
        <v>1310189851</v>
      </c>
      <c r="J463">
        <v>1307597851</v>
      </c>
      <c r="K463" t="b">
        <v>0</v>
      </c>
      <c r="L463">
        <v>0</v>
      </c>
      <c r="M463" t="b">
        <v>0</v>
      </c>
      <c r="N463" t="s">
        <v>8270</v>
      </c>
      <c r="O463" s="7">
        <f>E463/D463*100</f>
        <v>0</v>
      </c>
      <c r="P463" s="6" t="e">
        <f>E463/L463</f>
        <v>#DIV/0!</v>
      </c>
      <c r="Q463" t="s">
        <v>8310</v>
      </c>
      <c r="R463" t="s">
        <v>8316</v>
      </c>
      <c r="S463" s="12">
        <f>(((J463/60)/60)/24)+DATE(1970,1,1)</f>
        <v>40703.234386574077</v>
      </c>
      <c r="T463" s="12">
        <f>(((I463/60)/60)/24)+DATE(1970,1,1)</f>
        <v>40733.234386574077</v>
      </c>
    </row>
    <row r="464" spans="1:20" ht="144" hidden="1" x14ac:dyDescent="0.2">
      <c r="A464">
        <v>502</v>
      </c>
      <c r="B464" s="3" t="s">
        <v>503</v>
      </c>
      <c r="C464" s="3" t="s">
        <v>4612</v>
      </c>
      <c r="D464">
        <v>20000</v>
      </c>
      <c r="E464">
        <v>230</v>
      </c>
      <c r="F464" t="s">
        <v>8221</v>
      </c>
      <c r="G464" t="s">
        <v>8224</v>
      </c>
      <c r="H464" t="s">
        <v>8246</v>
      </c>
      <c r="I464">
        <v>1332073025</v>
      </c>
      <c r="J464">
        <v>1329484625</v>
      </c>
      <c r="K464" t="b">
        <v>0</v>
      </c>
      <c r="L464">
        <v>4</v>
      </c>
      <c r="M464" t="b">
        <v>0</v>
      </c>
      <c r="N464" t="s">
        <v>8270</v>
      </c>
      <c r="O464" s="7">
        <f>E464/D464*100</f>
        <v>1.1499999999999999</v>
      </c>
      <c r="P464" s="6">
        <f>E464/L464</f>
        <v>57.5</v>
      </c>
      <c r="Q464" t="s">
        <v>8310</v>
      </c>
      <c r="R464" t="s">
        <v>8316</v>
      </c>
      <c r="S464" s="12">
        <f>(((J464/60)/60)/24)+DATE(1970,1,1)</f>
        <v>40956.553530092591</v>
      </c>
      <c r="T464" s="12">
        <f>(((I464/60)/60)/24)+DATE(1970,1,1)</f>
        <v>40986.511863425927</v>
      </c>
    </row>
    <row r="465" spans="1:20" ht="128" hidden="1" x14ac:dyDescent="0.2">
      <c r="A465">
        <v>503</v>
      </c>
      <c r="B465" s="3" t="s">
        <v>504</v>
      </c>
      <c r="C465" s="3" t="s">
        <v>4613</v>
      </c>
      <c r="D465">
        <v>6500</v>
      </c>
      <c r="E465">
        <v>114</v>
      </c>
      <c r="F465" t="s">
        <v>8221</v>
      </c>
      <c r="G465" t="s">
        <v>8225</v>
      </c>
      <c r="H465" t="s">
        <v>8247</v>
      </c>
      <c r="I465">
        <v>1421498303</v>
      </c>
      <c r="J465">
        <v>1418906303</v>
      </c>
      <c r="K465" t="b">
        <v>0</v>
      </c>
      <c r="L465">
        <v>9</v>
      </c>
      <c r="M465" t="b">
        <v>0</v>
      </c>
      <c r="N465" t="s">
        <v>8270</v>
      </c>
      <c r="O465" s="7">
        <f>E465/D465*100</f>
        <v>1.7538461538461538</v>
      </c>
      <c r="P465" s="6">
        <f>E465/L465</f>
        <v>12.666666666666666</v>
      </c>
      <c r="Q465" t="s">
        <v>8310</v>
      </c>
      <c r="R465" t="s">
        <v>8316</v>
      </c>
      <c r="S465" s="12">
        <f>(((J465/60)/60)/24)+DATE(1970,1,1)</f>
        <v>41991.526655092588</v>
      </c>
      <c r="T465" s="12">
        <f>(((I465/60)/60)/24)+DATE(1970,1,1)</f>
        <v>42021.526655092588</v>
      </c>
    </row>
    <row r="466" spans="1:20" ht="160" hidden="1" x14ac:dyDescent="0.2">
      <c r="A466">
        <v>504</v>
      </c>
      <c r="B466" s="3" t="s">
        <v>505</v>
      </c>
      <c r="C466" s="3" t="s">
        <v>4614</v>
      </c>
      <c r="D466">
        <v>24500</v>
      </c>
      <c r="E466">
        <v>335</v>
      </c>
      <c r="F466" t="s">
        <v>8221</v>
      </c>
      <c r="G466" t="s">
        <v>8224</v>
      </c>
      <c r="H466" t="s">
        <v>8246</v>
      </c>
      <c r="I466">
        <v>1334097387</v>
      </c>
      <c r="J466">
        <v>1328916987</v>
      </c>
      <c r="K466" t="b">
        <v>0</v>
      </c>
      <c r="L466">
        <v>5</v>
      </c>
      <c r="M466" t="b">
        <v>0</v>
      </c>
      <c r="N466" t="s">
        <v>8270</v>
      </c>
      <c r="O466" s="7">
        <f>E466/D466*100</f>
        <v>1.3673469387755102</v>
      </c>
      <c r="P466" s="6">
        <f>E466/L466</f>
        <v>67</v>
      </c>
      <c r="Q466" t="s">
        <v>8310</v>
      </c>
      <c r="R466" t="s">
        <v>8316</v>
      </c>
      <c r="S466" s="12">
        <f>(((J466/60)/60)/24)+DATE(1970,1,1)</f>
        <v>40949.98364583333</v>
      </c>
      <c r="T466" s="12">
        <f>(((I466/60)/60)/24)+DATE(1970,1,1)</f>
        <v>41009.941979166666</v>
      </c>
    </row>
    <row r="467" spans="1:20" ht="128" hidden="1" x14ac:dyDescent="0.2">
      <c r="A467">
        <v>505</v>
      </c>
      <c r="B467" s="3" t="s">
        <v>506</v>
      </c>
      <c r="C467" s="3" t="s">
        <v>4615</v>
      </c>
      <c r="D467">
        <v>12000</v>
      </c>
      <c r="E467">
        <v>52</v>
      </c>
      <c r="F467" t="s">
        <v>8221</v>
      </c>
      <c r="G467" t="s">
        <v>8224</v>
      </c>
      <c r="H467" t="s">
        <v>8246</v>
      </c>
      <c r="I467">
        <v>1451010086</v>
      </c>
      <c r="J467">
        <v>1447122086</v>
      </c>
      <c r="K467" t="b">
        <v>0</v>
      </c>
      <c r="L467">
        <v>14</v>
      </c>
      <c r="M467" t="b">
        <v>0</v>
      </c>
      <c r="N467" t="s">
        <v>8270</v>
      </c>
      <c r="O467" s="7">
        <f>E467/D467*100</f>
        <v>0.43333333333333329</v>
      </c>
      <c r="P467" s="6">
        <f>E467/L467</f>
        <v>3.7142857142857144</v>
      </c>
      <c r="Q467" t="s">
        <v>8310</v>
      </c>
      <c r="R467" t="s">
        <v>8316</v>
      </c>
      <c r="S467" s="12">
        <f>(((J467/60)/60)/24)+DATE(1970,1,1)</f>
        <v>42318.098217592589</v>
      </c>
      <c r="T467" s="12">
        <f>(((I467/60)/60)/24)+DATE(1970,1,1)</f>
        <v>42363.098217592589</v>
      </c>
    </row>
    <row r="468" spans="1:20" ht="112" hidden="1" x14ac:dyDescent="0.2">
      <c r="A468">
        <v>506</v>
      </c>
      <c r="B468" s="3" t="s">
        <v>507</v>
      </c>
      <c r="C468" s="3" t="s">
        <v>4616</v>
      </c>
      <c r="D468">
        <v>200000</v>
      </c>
      <c r="E468">
        <v>250</v>
      </c>
      <c r="F468" t="s">
        <v>8221</v>
      </c>
      <c r="G468" t="s">
        <v>8224</v>
      </c>
      <c r="H468" t="s">
        <v>8246</v>
      </c>
      <c r="I468">
        <v>1376140520</v>
      </c>
      <c r="J468">
        <v>1373548520</v>
      </c>
      <c r="K468" t="b">
        <v>0</v>
      </c>
      <c r="L468">
        <v>1</v>
      </c>
      <c r="M468" t="b">
        <v>0</v>
      </c>
      <c r="N468" t="s">
        <v>8270</v>
      </c>
      <c r="O468" s="7">
        <f>E468/D468*100</f>
        <v>0.125</v>
      </c>
      <c r="P468" s="6">
        <f>E468/L468</f>
        <v>250</v>
      </c>
      <c r="Q468" t="s">
        <v>8310</v>
      </c>
      <c r="R468" t="s">
        <v>8316</v>
      </c>
      <c r="S468" s="12">
        <f>(((J468/60)/60)/24)+DATE(1970,1,1)</f>
        <v>41466.552314814813</v>
      </c>
      <c r="T468" s="12">
        <f>(((I468/60)/60)/24)+DATE(1970,1,1)</f>
        <v>41496.552314814813</v>
      </c>
    </row>
    <row r="469" spans="1:20" ht="144" hidden="1" x14ac:dyDescent="0.2">
      <c r="A469">
        <v>507</v>
      </c>
      <c r="B469" s="3" t="s">
        <v>508</v>
      </c>
      <c r="C469" s="3" t="s">
        <v>4617</v>
      </c>
      <c r="D469">
        <v>20000</v>
      </c>
      <c r="E469">
        <v>640</v>
      </c>
      <c r="F469" t="s">
        <v>8221</v>
      </c>
      <c r="G469" t="s">
        <v>8224</v>
      </c>
      <c r="H469" t="s">
        <v>8246</v>
      </c>
      <c r="I469">
        <v>1350687657</v>
      </c>
      <c r="J469">
        <v>1346799657</v>
      </c>
      <c r="K469" t="b">
        <v>0</v>
      </c>
      <c r="L469">
        <v>10</v>
      </c>
      <c r="M469" t="b">
        <v>0</v>
      </c>
      <c r="N469" t="s">
        <v>8270</v>
      </c>
      <c r="O469" s="7">
        <f>E469/D469*100</f>
        <v>3.2</v>
      </c>
      <c r="P469" s="6">
        <f>E469/L469</f>
        <v>64</v>
      </c>
      <c r="Q469" t="s">
        <v>8310</v>
      </c>
      <c r="R469" t="s">
        <v>8316</v>
      </c>
      <c r="S469" s="12">
        <f>(((J469/60)/60)/24)+DATE(1970,1,1)</f>
        <v>41156.958993055552</v>
      </c>
      <c r="T469" s="12">
        <f>(((I469/60)/60)/24)+DATE(1970,1,1)</f>
        <v>41201.958993055552</v>
      </c>
    </row>
    <row r="470" spans="1:20" ht="160" hidden="1" x14ac:dyDescent="0.2">
      <c r="A470">
        <v>508</v>
      </c>
      <c r="B470" s="3" t="s">
        <v>509</v>
      </c>
      <c r="C470" s="3" t="s">
        <v>4618</v>
      </c>
      <c r="D470">
        <v>50000</v>
      </c>
      <c r="E470">
        <v>400</v>
      </c>
      <c r="F470" t="s">
        <v>8221</v>
      </c>
      <c r="G470" t="s">
        <v>8224</v>
      </c>
      <c r="H470" t="s">
        <v>8246</v>
      </c>
      <c r="I470">
        <v>1337955240</v>
      </c>
      <c r="J470">
        <v>1332808501</v>
      </c>
      <c r="K470" t="b">
        <v>0</v>
      </c>
      <c r="L470">
        <v>3</v>
      </c>
      <c r="M470" t="b">
        <v>0</v>
      </c>
      <c r="N470" t="s">
        <v>8270</v>
      </c>
      <c r="O470" s="7">
        <f>E470/D470*100</f>
        <v>0.8</v>
      </c>
      <c r="P470" s="6">
        <f>E470/L470</f>
        <v>133.33333333333334</v>
      </c>
      <c r="Q470" t="s">
        <v>8310</v>
      </c>
      <c r="R470" t="s">
        <v>8316</v>
      </c>
      <c r="S470" s="12">
        <f>(((J470/60)/60)/24)+DATE(1970,1,1)</f>
        <v>40995.024317129632</v>
      </c>
      <c r="T470" s="12">
        <f>(((I470/60)/60)/24)+DATE(1970,1,1)</f>
        <v>41054.593055555553</v>
      </c>
    </row>
    <row r="471" spans="1:20" ht="112" hidden="1" x14ac:dyDescent="0.2">
      <c r="A471">
        <v>509</v>
      </c>
      <c r="B471" s="3" t="s">
        <v>510</v>
      </c>
      <c r="C471" s="3" t="s">
        <v>4619</v>
      </c>
      <c r="D471">
        <v>5000</v>
      </c>
      <c r="E471">
        <v>10</v>
      </c>
      <c r="F471" t="s">
        <v>8221</v>
      </c>
      <c r="G471" t="s">
        <v>8225</v>
      </c>
      <c r="H471" t="s">
        <v>8247</v>
      </c>
      <c r="I471">
        <v>1435504170</v>
      </c>
      <c r="J471">
        <v>1432912170</v>
      </c>
      <c r="K471" t="b">
        <v>0</v>
      </c>
      <c r="L471">
        <v>1</v>
      </c>
      <c r="M471" t="b">
        <v>0</v>
      </c>
      <c r="N471" t="s">
        <v>8270</v>
      </c>
      <c r="O471" s="7">
        <f>E471/D471*100</f>
        <v>0.2</v>
      </c>
      <c r="P471" s="6">
        <f>E471/L471</f>
        <v>10</v>
      </c>
      <c r="Q471" t="s">
        <v>8310</v>
      </c>
      <c r="R471" t="s">
        <v>8316</v>
      </c>
      <c r="S471" s="12">
        <f>(((J471/60)/60)/24)+DATE(1970,1,1)</f>
        <v>42153.631597222222</v>
      </c>
      <c r="T471" s="12">
        <f>(((I471/60)/60)/24)+DATE(1970,1,1)</f>
        <v>42183.631597222222</v>
      </c>
    </row>
    <row r="472" spans="1:20" ht="128" hidden="1" x14ac:dyDescent="0.2">
      <c r="A472">
        <v>510</v>
      </c>
      <c r="B472" s="3" t="s">
        <v>511</v>
      </c>
      <c r="C472" s="3" t="s">
        <v>4620</v>
      </c>
      <c r="D472">
        <v>14000</v>
      </c>
      <c r="E472">
        <v>0</v>
      </c>
      <c r="F472" t="s">
        <v>8221</v>
      </c>
      <c r="G472" t="s">
        <v>8224</v>
      </c>
      <c r="H472" t="s">
        <v>8246</v>
      </c>
      <c r="I472">
        <v>1456805639</v>
      </c>
      <c r="J472">
        <v>1454213639</v>
      </c>
      <c r="K472" t="b">
        <v>0</v>
      </c>
      <c r="L472">
        <v>0</v>
      </c>
      <c r="M472" t="b">
        <v>0</v>
      </c>
      <c r="N472" t="s">
        <v>8270</v>
      </c>
      <c r="O472" s="7">
        <f>E472/D472*100</f>
        <v>0</v>
      </c>
      <c r="P472" s="6" t="e">
        <f>E472/L472</f>
        <v>#DIV/0!</v>
      </c>
      <c r="Q472" t="s">
        <v>8310</v>
      </c>
      <c r="R472" t="s">
        <v>8316</v>
      </c>
      <c r="S472" s="12">
        <f>(((J472/60)/60)/24)+DATE(1970,1,1)</f>
        <v>42400.176377314812</v>
      </c>
      <c r="T472" s="12">
        <f>(((I472/60)/60)/24)+DATE(1970,1,1)</f>
        <v>42430.176377314812</v>
      </c>
    </row>
    <row r="473" spans="1:20" ht="128" hidden="1" x14ac:dyDescent="0.2">
      <c r="A473">
        <v>511</v>
      </c>
      <c r="B473" s="3" t="s">
        <v>512</v>
      </c>
      <c r="C473" s="3" t="s">
        <v>4621</v>
      </c>
      <c r="D473">
        <v>5000</v>
      </c>
      <c r="E473">
        <v>150</v>
      </c>
      <c r="F473" t="s">
        <v>8221</v>
      </c>
      <c r="G473" t="s">
        <v>8224</v>
      </c>
      <c r="H473" t="s">
        <v>8246</v>
      </c>
      <c r="I473">
        <v>1365228982</v>
      </c>
      <c r="J473">
        <v>1362640582</v>
      </c>
      <c r="K473" t="b">
        <v>0</v>
      </c>
      <c r="L473">
        <v>5</v>
      </c>
      <c r="M473" t="b">
        <v>0</v>
      </c>
      <c r="N473" t="s">
        <v>8270</v>
      </c>
      <c r="O473" s="7">
        <f>E473/D473*100</f>
        <v>3</v>
      </c>
      <c r="P473" s="6">
        <f>E473/L473</f>
        <v>30</v>
      </c>
      <c r="Q473" t="s">
        <v>8310</v>
      </c>
      <c r="R473" t="s">
        <v>8316</v>
      </c>
      <c r="S473" s="12">
        <f>(((J473/60)/60)/24)+DATE(1970,1,1)</f>
        <v>41340.303032407406</v>
      </c>
      <c r="T473" s="12">
        <f>(((I473/60)/60)/24)+DATE(1970,1,1)</f>
        <v>41370.261365740742</v>
      </c>
    </row>
    <row r="474" spans="1:20" ht="160" hidden="1" x14ac:dyDescent="0.2">
      <c r="A474">
        <v>512</v>
      </c>
      <c r="B474" s="3" t="s">
        <v>513</v>
      </c>
      <c r="C474" s="3" t="s">
        <v>4622</v>
      </c>
      <c r="D474">
        <v>8000</v>
      </c>
      <c r="E474">
        <v>11</v>
      </c>
      <c r="F474" t="s">
        <v>8221</v>
      </c>
      <c r="G474" t="s">
        <v>8224</v>
      </c>
      <c r="H474" t="s">
        <v>8246</v>
      </c>
      <c r="I474">
        <v>1479667727</v>
      </c>
      <c r="J474">
        <v>1475776127</v>
      </c>
      <c r="K474" t="b">
        <v>0</v>
      </c>
      <c r="L474">
        <v>2</v>
      </c>
      <c r="M474" t="b">
        <v>0</v>
      </c>
      <c r="N474" t="s">
        <v>8270</v>
      </c>
      <c r="O474" s="7">
        <f>E474/D474*100</f>
        <v>0.13749999999999998</v>
      </c>
      <c r="P474" s="6">
        <f>E474/L474</f>
        <v>5.5</v>
      </c>
      <c r="Q474" t="s">
        <v>8310</v>
      </c>
      <c r="R474" t="s">
        <v>8316</v>
      </c>
      <c r="S474" s="12">
        <f>(((J474/60)/60)/24)+DATE(1970,1,1)</f>
        <v>42649.742210648154</v>
      </c>
      <c r="T474" s="12">
        <f>(((I474/60)/60)/24)+DATE(1970,1,1)</f>
        <v>42694.783877314811</v>
      </c>
    </row>
    <row r="475" spans="1:20" ht="112" hidden="1" x14ac:dyDescent="0.2">
      <c r="A475">
        <v>513</v>
      </c>
      <c r="B475" s="3" t="s">
        <v>514</v>
      </c>
      <c r="C475" s="3" t="s">
        <v>4623</v>
      </c>
      <c r="D475">
        <v>50000</v>
      </c>
      <c r="E475">
        <v>6962</v>
      </c>
      <c r="F475" t="s">
        <v>8221</v>
      </c>
      <c r="G475" t="s">
        <v>8224</v>
      </c>
      <c r="H475" t="s">
        <v>8246</v>
      </c>
      <c r="I475">
        <v>1471244400</v>
      </c>
      <c r="J475">
        <v>1467387705</v>
      </c>
      <c r="K475" t="b">
        <v>0</v>
      </c>
      <c r="L475">
        <v>68</v>
      </c>
      <c r="M475" t="b">
        <v>0</v>
      </c>
      <c r="N475" t="s">
        <v>8270</v>
      </c>
      <c r="O475" s="7">
        <f>E475/D475*100</f>
        <v>13.923999999999999</v>
      </c>
      <c r="P475" s="6">
        <f>E475/L475</f>
        <v>102.38235294117646</v>
      </c>
      <c r="Q475" t="s">
        <v>8310</v>
      </c>
      <c r="R475" t="s">
        <v>8316</v>
      </c>
      <c r="S475" s="12">
        <f>(((J475/60)/60)/24)+DATE(1970,1,1)</f>
        <v>42552.653993055559</v>
      </c>
      <c r="T475" s="12">
        <f>(((I475/60)/60)/24)+DATE(1970,1,1)</f>
        <v>42597.291666666672</v>
      </c>
    </row>
    <row r="476" spans="1:20" ht="128" hidden="1" x14ac:dyDescent="0.2">
      <c r="A476">
        <v>514</v>
      </c>
      <c r="B476" s="3" t="s">
        <v>515</v>
      </c>
      <c r="C476" s="3" t="s">
        <v>4624</v>
      </c>
      <c r="D476">
        <v>1500</v>
      </c>
      <c r="E476">
        <v>50</v>
      </c>
      <c r="F476" t="s">
        <v>8221</v>
      </c>
      <c r="G476" t="s">
        <v>8229</v>
      </c>
      <c r="H476" t="s">
        <v>8251</v>
      </c>
      <c r="I476">
        <v>1407595447</v>
      </c>
      <c r="J476">
        <v>1405003447</v>
      </c>
      <c r="K476" t="b">
        <v>0</v>
      </c>
      <c r="L476">
        <v>3</v>
      </c>
      <c r="M476" t="b">
        <v>0</v>
      </c>
      <c r="N476" t="s">
        <v>8270</v>
      </c>
      <c r="O476" s="7">
        <f>E476/D476*100</f>
        <v>3.3333333333333335</v>
      </c>
      <c r="P476" s="6">
        <f>E476/L476</f>
        <v>16.666666666666668</v>
      </c>
      <c r="Q476" t="s">
        <v>8310</v>
      </c>
      <c r="R476" t="s">
        <v>8316</v>
      </c>
      <c r="S476" s="12">
        <f>(((J476/60)/60)/24)+DATE(1970,1,1)</f>
        <v>41830.613969907405</v>
      </c>
      <c r="T476" s="12">
        <f>(((I476/60)/60)/24)+DATE(1970,1,1)</f>
        <v>41860.613969907405</v>
      </c>
    </row>
    <row r="477" spans="1:20" ht="128" hidden="1" x14ac:dyDescent="0.2">
      <c r="A477">
        <v>515</v>
      </c>
      <c r="B477" s="3" t="s">
        <v>516</v>
      </c>
      <c r="C477" s="3" t="s">
        <v>4625</v>
      </c>
      <c r="D477">
        <v>97000</v>
      </c>
      <c r="E477">
        <v>24651</v>
      </c>
      <c r="F477" t="s">
        <v>8221</v>
      </c>
      <c r="G477" t="s">
        <v>8224</v>
      </c>
      <c r="H477" t="s">
        <v>8246</v>
      </c>
      <c r="I477">
        <v>1451389601</v>
      </c>
      <c r="J477">
        <v>1447933601</v>
      </c>
      <c r="K477" t="b">
        <v>0</v>
      </c>
      <c r="L477">
        <v>34</v>
      </c>
      <c r="M477" t="b">
        <v>0</v>
      </c>
      <c r="N477" t="s">
        <v>8270</v>
      </c>
      <c r="O477" s="7">
        <f>E477/D477*100</f>
        <v>25.41340206185567</v>
      </c>
      <c r="P477" s="6">
        <f>E477/L477</f>
        <v>725.02941176470586</v>
      </c>
      <c r="Q477" t="s">
        <v>8310</v>
      </c>
      <c r="R477" t="s">
        <v>8316</v>
      </c>
      <c r="S477" s="12">
        <f>(((J477/60)/60)/24)+DATE(1970,1,1)</f>
        <v>42327.490752314814</v>
      </c>
      <c r="T477" s="12">
        <f>(((I477/60)/60)/24)+DATE(1970,1,1)</f>
        <v>42367.490752314814</v>
      </c>
    </row>
    <row r="478" spans="1:20" ht="80" hidden="1" x14ac:dyDescent="0.2">
      <c r="A478">
        <v>516</v>
      </c>
      <c r="B478" s="3" t="s">
        <v>517</v>
      </c>
      <c r="C478" s="3" t="s">
        <v>4626</v>
      </c>
      <c r="D478">
        <v>5000</v>
      </c>
      <c r="E478">
        <v>0</v>
      </c>
      <c r="F478" t="s">
        <v>8221</v>
      </c>
      <c r="G478" t="s">
        <v>8225</v>
      </c>
      <c r="H478" t="s">
        <v>8247</v>
      </c>
      <c r="I478">
        <v>1432752080</v>
      </c>
      <c r="J478">
        <v>1427568080</v>
      </c>
      <c r="K478" t="b">
        <v>0</v>
      </c>
      <c r="L478">
        <v>0</v>
      </c>
      <c r="M478" t="b">
        <v>0</v>
      </c>
      <c r="N478" t="s">
        <v>8270</v>
      </c>
      <c r="O478" s="7">
        <f>E478/D478*100</f>
        <v>0</v>
      </c>
      <c r="P478" s="6" t="e">
        <f>E478/L478</f>
        <v>#DIV/0!</v>
      </c>
      <c r="Q478" t="s">
        <v>8310</v>
      </c>
      <c r="R478" t="s">
        <v>8316</v>
      </c>
      <c r="S478" s="12">
        <f>(((J478/60)/60)/24)+DATE(1970,1,1)</f>
        <v>42091.778703703705</v>
      </c>
      <c r="T478" s="12">
        <f>(((I478/60)/60)/24)+DATE(1970,1,1)</f>
        <v>42151.778703703705</v>
      </c>
    </row>
    <row r="479" spans="1:20" ht="128" hidden="1" x14ac:dyDescent="0.2">
      <c r="A479">
        <v>517</v>
      </c>
      <c r="B479" s="3" t="s">
        <v>518</v>
      </c>
      <c r="C479" s="3" t="s">
        <v>4627</v>
      </c>
      <c r="D479">
        <v>15000</v>
      </c>
      <c r="E479">
        <v>205</v>
      </c>
      <c r="F479" t="s">
        <v>8221</v>
      </c>
      <c r="G479" t="s">
        <v>8224</v>
      </c>
      <c r="H479" t="s">
        <v>8246</v>
      </c>
      <c r="I479">
        <v>1486046761</v>
      </c>
      <c r="J479">
        <v>1483454761</v>
      </c>
      <c r="K479" t="b">
        <v>0</v>
      </c>
      <c r="L479">
        <v>3</v>
      </c>
      <c r="M479" t="b">
        <v>0</v>
      </c>
      <c r="N479" t="s">
        <v>8270</v>
      </c>
      <c r="O479" s="7">
        <f>E479/D479*100</f>
        <v>1.3666666666666667</v>
      </c>
      <c r="P479" s="6">
        <f>E479/L479</f>
        <v>68.333333333333329</v>
      </c>
      <c r="Q479" t="s">
        <v>8310</v>
      </c>
      <c r="R479" t="s">
        <v>8316</v>
      </c>
      <c r="S479" s="12">
        <f>(((J479/60)/60)/24)+DATE(1970,1,1)</f>
        <v>42738.615289351852</v>
      </c>
      <c r="T479" s="12">
        <f>(((I479/60)/60)/24)+DATE(1970,1,1)</f>
        <v>42768.615289351852</v>
      </c>
    </row>
    <row r="480" spans="1:20" ht="144" hidden="1" x14ac:dyDescent="0.2">
      <c r="A480">
        <v>518</v>
      </c>
      <c r="B480" s="3" t="s">
        <v>519</v>
      </c>
      <c r="C480" s="3" t="s">
        <v>4628</v>
      </c>
      <c r="D480">
        <v>7175</v>
      </c>
      <c r="E480">
        <v>0</v>
      </c>
      <c r="F480" t="s">
        <v>8221</v>
      </c>
      <c r="G480" t="s">
        <v>8224</v>
      </c>
      <c r="H480" t="s">
        <v>8246</v>
      </c>
      <c r="I480">
        <v>1441550760</v>
      </c>
      <c r="J480">
        <v>1438958824</v>
      </c>
      <c r="K480" t="b">
        <v>0</v>
      </c>
      <c r="L480">
        <v>0</v>
      </c>
      <c r="M480" t="b">
        <v>0</v>
      </c>
      <c r="N480" t="s">
        <v>8270</v>
      </c>
      <c r="O480" s="7">
        <f>E480/D480*100</f>
        <v>0</v>
      </c>
      <c r="P480" s="6" t="e">
        <f>E480/L480</f>
        <v>#DIV/0!</v>
      </c>
      <c r="Q480" t="s">
        <v>8310</v>
      </c>
      <c r="R480" t="s">
        <v>8316</v>
      </c>
      <c r="S480" s="12">
        <f>(((J480/60)/60)/24)+DATE(1970,1,1)</f>
        <v>42223.616018518514</v>
      </c>
      <c r="T480" s="12">
        <f>(((I480/60)/60)/24)+DATE(1970,1,1)</f>
        <v>42253.615277777775</v>
      </c>
    </row>
    <row r="481" spans="1:20" ht="144" hidden="1" x14ac:dyDescent="0.2">
      <c r="A481">
        <v>519</v>
      </c>
      <c r="B481" s="3" t="s">
        <v>520</v>
      </c>
      <c r="C481" s="3" t="s">
        <v>4629</v>
      </c>
      <c r="D481">
        <v>12001</v>
      </c>
      <c r="E481">
        <v>2746</v>
      </c>
      <c r="F481" t="s">
        <v>8221</v>
      </c>
      <c r="G481" t="s">
        <v>8224</v>
      </c>
      <c r="H481" t="s">
        <v>8246</v>
      </c>
      <c r="I481">
        <v>1354699421</v>
      </c>
      <c r="J481">
        <v>1352107421</v>
      </c>
      <c r="K481" t="b">
        <v>0</v>
      </c>
      <c r="L481">
        <v>70</v>
      </c>
      <c r="M481" t="b">
        <v>0</v>
      </c>
      <c r="N481" t="s">
        <v>8270</v>
      </c>
      <c r="O481" s="7">
        <f>E481/D481*100</f>
        <v>22.881426547787683</v>
      </c>
      <c r="P481" s="6">
        <f>E481/L481</f>
        <v>39.228571428571428</v>
      </c>
      <c r="Q481" t="s">
        <v>8310</v>
      </c>
      <c r="R481" t="s">
        <v>8316</v>
      </c>
      <c r="S481" s="12">
        <f>(((J481/60)/60)/24)+DATE(1970,1,1)</f>
        <v>41218.391446759262</v>
      </c>
      <c r="T481" s="12">
        <f>(((I481/60)/60)/24)+DATE(1970,1,1)</f>
        <v>41248.391446759262</v>
      </c>
    </row>
    <row r="482" spans="1:20" ht="144" hidden="1" x14ac:dyDescent="0.2">
      <c r="A482">
        <v>540</v>
      </c>
      <c r="B482" s="3" t="s">
        <v>541</v>
      </c>
      <c r="C482" s="3" t="s">
        <v>4650</v>
      </c>
      <c r="D482">
        <v>15000</v>
      </c>
      <c r="E482">
        <v>1</v>
      </c>
      <c r="F482" t="s">
        <v>8221</v>
      </c>
      <c r="G482" t="s">
        <v>8224</v>
      </c>
      <c r="H482" t="s">
        <v>8246</v>
      </c>
      <c r="I482">
        <v>1423078606</v>
      </c>
      <c r="J482">
        <v>1420486606</v>
      </c>
      <c r="K482" t="b">
        <v>0</v>
      </c>
      <c r="L482">
        <v>1</v>
      </c>
      <c r="M482" t="b">
        <v>0</v>
      </c>
      <c r="N482" t="s">
        <v>8272</v>
      </c>
      <c r="O482" s="7">
        <f>E482/D482*100</f>
        <v>6.6666666666666671E-3</v>
      </c>
      <c r="P482" s="6">
        <f>E482/L482</f>
        <v>1</v>
      </c>
      <c r="Q482" t="s">
        <v>8319</v>
      </c>
      <c r="R482" t="s">
        <v>8320</v>
      </c>
      <c r="S482" s="12">
        <f>(((J482/60)/60)/24)+DATE(1970,1,1)</f>
        <v>42009.817199074074</v>
      </c>
      <c r="T482" s="12">
        <f>(((I482/60)/60)/24)+DATE(1970,1,1)</f>
        <v>42039.817199074074</v>
      </c>
    </row>
    <row r="483" spans="1:20" ht="144" hidden="1" x14ac:dyDescent="0.2">
      <c r="A483">
        <v>541</v>
      </c>
      <c r="B483" s="3" t="s">
        <v>542</v>
      </c>
      <c r="C483" s="3" t="s">
        <v>4651</v>
      </c>
      <c r="D483">
        <v>4500</v>
      </c>
      <c r="E483">
        <v>25</v>
      </c>
      <c r="F483" t="s">
        <v>8221</v>
      </c>
      <c r="G483" t="s">
        <v>8224</v>
      </c>
      <c r="H483" t="s">
        <v>8246</v>
      </c>
      <c r="I483">
        <v>1446080834</v>
      </c>
      <c r="J483">
        <v>1443488834</v>
      </c>
      <c r="K483" t="b">
        <v>0</v>
      </c>
      <c r="L483">
        <v>1</v>
      </c>
      <c r="M483" t="b">
        <v>0</v>
      </c>
      <c r="N483" t="s">
        <v>8272</v>
      </c>
      <c r="O483" s="7">
        <f>E483/D483*100</f>
        <v>0.55555555555555558</v>
      </c>
      <c r="P483" s="6">
        <f>E483/L483</f>
        <v>25</v>
      </c>
      <c r="Q483" t="s">
        <v>8319</v>
      </c>
      <c r="R483" t="s">
        <v>8320</v>
      </c>
      <c r="S483" s="12">
        <f>(((J483/60)/60)/24)+DATE(1970,1,1)</f>
        <v>42276.046689814815</v>
      </c>
      <c r="T483" s="12">
        <f>(((I483/60)/60)/24)+DATE(1970,1,1)</f>
        <v>42306.046689814815</v>
      </c>
    </row>
    <row r="484" spans="1:20" ht="128" hidden="1" x14ac:dyDescent="0.2">
      <c r="A484">
        <v>542</v>
      </c>
      <c r="B484" s="3" t="s">
        <v>543</v>
      </c>
      <c r="C484" s="3" t="s">
        <v>4652</v>
      </c>
      <c r="D484">
        <v>250000</v>
      </c>
      <c r="E484">
        <v>1</v>
      </c>
      <c r="F484" t="s">
        <v>8221</v>
      </c>
      <c r="G484" t="s">
        <v>8224</v>
      </c>
      <c r="H484" t="s">
        <v>8246</v>
      </c>
      <c r="I484">
        <v>1462293716</v>
      </c>
      <c r="J484">
        <v>1457113316</v>
      </c>
      <c r="K484" t="b">
        <v>0</v>
      </c>
      <c r="L484">
        <v>1</v>
      </c>
      <c r="M484" t="b">
        <v>0</v>
      </c>
      <c r="N484" t="s">
        <v>8272</v>
      </c>
      <c r="O484" s="7">
        <f>E484/D484*100</f>
        <v>3.9999999999999996E-4</v>
      </c>
      <c r="P484" s="6">
        <f>E484/L484</f>
        <v>1</v>
      </c>
      <c r="Q484" t="s">
        <v>8319</v>
      </c>
      <c r="R484" t="s">
        <v>8320</v>
      </c>
      <c r="S484" s="12">
        <f>(((J484/60)/60)/24)+DATE(1970,1,1)</f>
        <v>42433.737453703703</v>
      </c>
      <c r="T484" s="12">
        <f>(((I484/60)/60)/24)+DATE(1970,1,1)</f>
        <v>42493.695787037039</v>
      </c>
    </row>
    <row r="485" spans="1:20" ht="144" hidden="1" x14ac:dyDescent="0.2">
      <c r="A485">
        <v>543</v>
      </c>
      <c r="B485" s="3" t="s">
        <v>544</v>
      </c>
      <c r="C485" s="3" t="s">
        <v>4653</v>
      </c>
      <c r="D485">
        <v>22000</v>
      </c>
      <c r="E485">
        <v>70</v>
      </c>
      <c r="F485" t="s">
        <v>8221</v>
      </c>
      <c r="G485" t="s">
        <v>8226</v>
      </c>
      <c r="H485" t="s">
        <v>8248</v>
      </c>
      <c r="I485">
        <v>1414807962</v>
      </c>
      <c r="J485">
        <v>1412215962</v>
      </c>
      <c r="K485" t="b">
        <v>0</v>
      </c>
      <c r="L485">
        <v>2</v>
      </c>
      <c r="M485" t="b">
        <v>0</v>
      </c>
      <c r="N485" t="s">
        <v>8272</v>
      </c>
      <c r="O485" s="7">
        <f>E485/D485*100</f>
        <v>0.31818181818181818</v>
      </c>
      <c r="P485" s="6">
        <f>E485/L485</f>
        <v>35</v>
      </c>
      <c r="Q485" t="s">
        <v>8319</v>
      </c>
      <c r="R485" t="s">
        <v>8320</v>
      </c>
      <c r="S485" s="12">
        <f>(((J485/60)/60)/24)+DATE(1970,1,1)</f>
        <v>41914.092152777775</v>
      </c>
      <c r="T485" s="12">
        <f>(((I485/60)/60)/24)+DATE(1970,1,1)</f>
        <v>41944.092152777775</v>
      </c>
    </row>
    <row r="486" spans="1:20" ht="144" hidden="1" x14ac:dyDescent="0.2">
      <c r="A486">
        <v>544</v>
      </c>
      <c r="B486" s="3" t="s">
        <v>545</v>
      </c>
      <c r="C486" s="3" t="s">
        <v>4654</v>
      </c>
      <c r="D486">
        <v>500</v>
      </c>
      <c r="E486">
        <v>6</v>
      </c>
      <c r="F486" t="s">
        <v>8221</v>
      </c>
      <c r="G486" t="s">
        <v>8224</v>
      </c>
      <c r="H486" t="s">
        <v>8246</v>
      </c>
      <c r="I486">
        <v>1467647160</v>
      </c>
      <c r="J486">
        <v>1465055160</v>
      </c>
      <c r="K486" t="b">
        <v>0</v>
      </c>
      <c r="L486">
        <v>2</v>
      </c>
      <c r="M486" t="b">
        <v>0</v>
      </c>
      <c r="N486" t="s">
        <v>8272</v>
      </c>
      <c r="O486" s="7">
        <f>E486/D486*100</f>
        <v>1.2</v>
      </c>
      <c r="P486" s="6">
        <f>E486/L486</f>
        <v>3</v>
      </c>
      <c r="Q486" t="s">
        <v>8319</v>
      </c>
      <c r="R486" t="s">
        <v>8320</v>
      </c>
      <c r="S486" s="12">
        <f>(((J486/60)/60)/24)+DATE(1970,1,1)</f>
        <v>42525.656944444447</v>
      </c>
      <c r="T486" s="12">
        <f>(((I486/60)/60)/24)+DATE(1970,1,1)</f>
        <v>42555.656944444447</v>
      </c>
    </row>
    <row r="487" spans="1:20" ht="160" hidden="1" x14ac:dyDescent="0.2">
      <c r="A487">
        <v>545</v>
      </c>
      <c r="B487" s="3" t="s">
        <v>546</v>
      </c>
      <c r="C487" s="3" t="s">
        <v>4655</v>
      </c>
      <c r="D487">
        <v>50000</v>
      </c>
      <c r="E487">
        <v>13692</v>
      </c>
      <c r="F487" t="s">
        <v>8221</v>
      </c>
      <c r="G487" t="s">
        <v>8230</v>
      </c>
      <c r="H487" t="s">
        <v>8249</v>
      </c>
      <c r="I487">
        <v>1447600389</v>
      </c>
      <c r="J487">
        <v>1444140789</v>
      </c>
      <c r="K487" t="b">
        <v>0</v>
      </c>
      <c r="L487">
        <v>34</v>
      </c>
      <c r="M487" t="b">
        <v>0</v>
      </c>
      <c r="N487" t="s">
        <v>8272</v>
      </c>
      <c r="O487" s="7">
        <f>E487/D487*100</f>
        <v>27.383999999999997</v>
      </c>
      <c r="P487" s="6">
        <f>E487/L487</f>
        <v>402.70588235294116</v>
      </c>
      <c r="Q487" t="s">
        <v>8319</v>
      </c>
      <c r="R487" t="s">
        <v>8320</v>
      </c>
      <c r="S487" s="12">
        <f>(((J487/60)/60)/24)+DATE(1970,1,1)</f>
        <v>42283.592465277776</v>
      </c>
      <c r="T487" s="12">
        <f>(((I487/60)/60)/24)+DATE(1970,1,1)</f>
        <v>42323.634131944447</v>
      </c>
    </row>
    <row r="488" spans="1:20" ht="144" hidden="1" x14ac:dyDescent="0.2">
      <c r="A488">
        <v>546</v>
      </c>
      <c r="B488" s="3" t="s">
        <v>547</v>
      </c>
      <c r="C488" s="3" t="s">
        <v>4656</v>
      </c>
      <c r="D488">
        <v>60000</v>
      </c>
      <c r="E488">
        <v>52</v>
      </c>
      <c r="F488" t="s">
        <v>8221</v>
      </c>
      <c r="G488" t="s">
        <v>8224</v>
      </c>
      <c r="H488" t="s">
        <v>8246</v>
      </c>
      <c r="I488">
        <v>1445097715</v>
      </c>
      <c r="J488">
        <v>1441209715</v>
      </c>
      <c r="K488" t="b">
        <v>0</v>
      </c>
      <c r="L488">
        <v>2</v>
      </c>
      <c r="M488" t="b">
        <v>0</v>
      </c>
      <c r="N488" t="s">
        <v>8272</v>
      </c>
      <c r="O488" s="7">
        <f>E488/D488*100</f>
        <v>8.666666666666667E-2</v>
      </c>
      <c r="P488" s="6">
        <f>E488/L488</f>
        <v>26</v>
      </c>
      <c r="Q488" t="s">
        <v>8319</v>
      </c>
      <c r="R488" t="s">
        <v>8320</v>
      </c>
      <c r="S488" s="12">
        <f>(((J488/60)/60)/24)+DATE(1970,1,1)</f>
        <v>42249.667997685188</v>
      </c>
      <c r="T488" s="12">
        <f>(((I488/60)/60)/24)+DATE(1970,1,1)</f>
        <v>42294.667997685188</v>
      </c>
    </row>
    <row r="489" spans="1:20" ht="144" hidden="1" x14ac:dyDescent="0.2">
      <c r="A489">
        <v>547</v>
      </c>
      <c r="B489" s="3" t="s">
        <v>548</v>
      </c>
      <c r="C489" s="3" t="s">
        <v>4657</v>
      </c>
      <c r="D489">
        <v>7500</v>
      </c>
      <c r="E489">
        <v>0</v>
      </c>
      <c r="F489" t="s">
        <v>8221</v>
      </c>
      <c r="G489" t="s">
        <v>8225</v>
      </c>
      <c r="H489" t="s">
        <v>8247</v>
      </c>
      <c r="I489">
        <v>1455122564</v>
      </c>
      <c r="J489">
        <v>1452530564</v>
      </c>
      <c r="K489" t="b">
        <v>0</v>
      </c>
      <c r="L489">
        <v>0</v>
      </c>
      <c r="M489" t="b">
        <v>0</v>
      </c>
      <c r="N489" t="s">
        <v>8272</v>
      </c>
      <c r="O489" s="7">
        <f>E489/D489*100</f>
        <v>0</v>
      </c>
      <c r="P489" s="6" t="e">
        <f>E489/L489</f>
        <v>#DIV/0!</v>
      </c>
      <c r="Q489" t="s">
        <v>8319</v>
      </c>
      <c r="R489" t="s">
        <v>8320</v>
      </c>
      <c r="S489" s="12">
        <f>(((J489/60)/60)/24)+DATE(1970,1,1)</f>
        <v>42380.696342592593</v>
      </c>
      <c r="T489" s="12">
        <f>(((I489/60)/60)/24)+DATE(1970,1,1)</f>
        <v>42410.696342592593</v>
      </c>
    </row>
    <row r="490" spans="1:20" ht="128" hidden="1" x14ac:dyDescent="0.2">
      <c r="A490">
        <v>548</v>
      </c>
      <c r="B490" s="3" t="s">
        <v>549</v>
      </c>
      <c r="C490" s="3" t="s">
        <v>4658</v>
      </c>
      <c r="D490">
        <v>10000</v>
      </c>
      <c r="E490">
        <v>9</v>
      </c>
      <c r="F490" t="s">
        <v>8221</v>
      </c>
      <c r="G490" t="s">
        <v>8225</v>
      </c>
      <c r="H490" t="s">
        <v>8247</v>
      </c>
      <c r="I490">
        <v>1446154848</v>
      </c>
      <c r="J490">
        <v>1443562848</v>
      </c>
      <c r="K490" t="b">
        <v>0</v>
      </c>
      <c r="L490">
        <v>1</v>
      </c>
      <c r="M490" t="b">
        <v>0</v>
      </c>
      <c r="N490" t="s">
        <v>8272</v>
      </c>
      <c r="O490" s="7">
        <f>E490/D490*100</f>
        <v>0.09</v>
      </c>
      <c r="P490" s="6">
        <f>E490/L490</f>
        <v>9</v>
      </c>
      <c r="Q490" t="s">
        <v>8319</v>
      </c>
      <c r="R490" t="s">
        <v>8320</v>
      </c>
      <c r="S490" s="12">
        <f>(((J490/60)/60)/24)+DATE(1970,1,1)</f>
        <v>42276.903333333335</v>
      </c>
      <c r="T490" s="12">
        <f>(((I490/60)/60)/24)+DATE(1970,1,1)</f>
        <v>42306.903333333335</v>
      </c>
    </row>
    <row r="491" spans="1:20" ht="144" hidden="1" x14ac:dyDescent="0.2">
      <c r="A491">
        <v>549</v>
      </c>
      <c r="B491" s="3" t="s">
        <v>550</v>
      </c>
      <c r="C491" s="3" t="s">
        <v>4659</v>
      </c>
      <c r="D491">
        <v>2500</v>
      </c>
      <c r="E491">
        <v>68</v>
      </c>
      <c r="F491" t="s">
        <v>8221</v>
      </c>
      <c r="G491" t="s">
        <v>8225</v>
      </c>
      <c r="H491" t="s">
        <v>8247</v>
      </c>
      <c r="I491">
        <v>1436368622</v>
      </c>
      <c r="J491">
        <v>1433776622</v>
      </c>
      <c r="K491" t="b">
        <v>0</v>
      </c>
      <c r="L491">
        <v>8</v>
      </c>
      <c r="M491" t="b">
        <v>0</v>
      </c>
      <c r="N491" t="s">
        <v>8272</v>
      </c>
      <c r="O491" s="7">
        <f>E491/D491*100</f>
        <v>2.7199999999999998</v>
      </c>
      <c r="P491" s="6">
        <f>E491/L491</f>
        <v>8.5</v>
      </c>
      <c r="Q491" t="s">
        <v>8319</v>
      </c>
      <c r="R491" t="s">
        <v>8320</v>
      </c>
      <c r="S491" s="12">
        <f>(((J491/60)/60)/24)+DATE(1970,1,1)</f>
        <v>42163.636828703704</v>
      </c>
      <c r="T491" s="12">
        <f>(((I491/60)/60)/24)+DATE(1970,1,1)</f>
        <v>42193.636828703704</v>
      </c>
    </row>
    <row r="492" spans="1:20" ht="144" hidden="1" x14ac:dyDescent="0.2">
      <c r="A492">
        <v>550</v>
      </c>
      <c r="B492" s="3" t="s">
        <v>551</v>
      </c>
      <c r="C492" s="3" t="s">
        <v>4660</v>
      </c>
      <c r="D492">
        <v>5000</v>
      </c>
      <c r="E492">
        <v>35</v>
      </c>
      <c r="F492" t="s">
        <v>8221</v>
      </c>
      <c r="G492" t="s">
        <v>8229</v>
      </c>
      <c r="H492" t="s">
        <v>8251</v>
      </c>
      <c r="I492">
        <v>1485838800</v>
      </c>
      <c r="J492">
        <v>1484756245</v>
      </c>
      <c r="K492" t="b">
        <v>0</v>
      </c>
      <c r="L492">
        <v>4</v>
      </c>
      <c r="M492" t="b">
        <v>0</v>
      </c>
      <c r="N492" t="s">
        <v>8272</v>
      </c>
      <c r="O492" s="7">
        <f>E492/D492*100</f>
        <v>0.70000000000000007</v>
      </c>
      <c r="P492" s="6">
        <f>E492/L492</f>
        <v>8.75</v>
      </c>
      <c r="Q492" t="s">
        <v>8319</v>
      </c>
      <c r="R492" t="s">
        <v>8320</v>
      </c>
      <c r="S492" s="12">
        <f>(((J492/60)/60)/24)+DATE(1970,1,1)</f>
        <v>42753.678761574076</v>
      </c>
      <c r="T492" s="12">
        <f>(((I492/60)/60)/24)+DATE(1970,1,1)</f>
        <v>42766.208333333328</v>
      </c>
    </row>
    <row r="493" spans="1:20" ht="144" hidden="1" x14ac:dyDescent="0.2">
      <c r="A493">
        <v>551</v>
      </c>
      <c r="B493" s="3" t="s">
        <v>552</v>
      </c>
      <c r="C493" s="3" t="s">
        <v>4661</v>
      </c>
      <c r="D493">
        <v>75000</v>
      </c>
      <c r="E493">
        <v>3781</v>
      </c>
      <c r="F493" t="s">
        <v>8221</v>
      </c>
      <c r="G493" t="s">
        <v>8224</v>
      </c>
      <c r="H493" t="s">
        <v>8246</v>
      </c>
      <c r="I493">
        <v>1438451580</v>
      </c>
      <c r="J493">
        <v>1434609424</v>
      </c>
      <c r="K493" t="b">
        <v>0</v>
      </c>
      <c r="L493">
        <v>28</v>
      </c>
      <c r="M493" t="b">
        <v>0</v>
      </c>
      <c r="N493" t="s">
        <v>8272</v>
      </c>
      <c r="O493" s="7">
        <f>E493/D493*100</f>
        <v>5.0413333333333332</v>
      </c>
      <c r="P493" s="6">
        <f>E493/L493</f>
        <v>135.03571428571428</v>
      </c>
      <c r="Q493" t="s">
        <v>8319</v>
      </c>
      <c r="R493" t="s">
        <v>8320</v>
      </c>
      <c r="S493" s="12">
        <f>(((J493/60)/60)/24)+DATE(1970,1,1)</f>
        <v>42173.275740740741</v>
      </c>
      <c r="T493" s="12">
        <f>(((I493/60)/60)/24)+DATE(1970,1,1)</f>
        <v>42217.745138888888</v>
      </c>
    </row>
    <row r="494" spans="1:20" ht="128" hidden="1" x14ac:dyDescent="0.2">
      <c r="A494">
        <v>552</v>
      </c>
      <c r="B494" s="3" t="s">
        <v>553</v>
      </c>
      <c r="C494" s="3" t="s">
        <v>4662</v>
      </c>
      <c r="D494">
        <v>45000</v>
      </c>
      <c r="E494">
        <v>0</v>
      </c>
      <c r="F494" t="s">
        <v>8221</v>
      </c>
      <c r="G494" t="s">
        <v>8229</v>
      </c>
      <c r="H494" t="s">
        <v>8251</v>
      </c>
      <c r="I494">
        <v>1452350896</v>
      </c>
      <c r="J494">
        <v>1447166896</v>
      </c>
      <c r="K494" t="b">
        <v>0</v>
      </c>
      <c r="L494">
        <v>0</v>
      </c>
      <c r="M494" t="b">
        <v>0</v>
      </c>
      <c r="N494" t="s">
        <v>8272</v>
      </c>
      <c r="O494" s="7">
        <f>E494/D494*100</f>
        <v>0</v>
      </c>
      <c r="P494" s="6" t="e">
        <f>E494/L494</f>
        <v>#DIV/0!</v>
      </c>
      <c r="Q494" t="s">
        <v>8319</v>
      </c>
      <c r="R494" t="s">
        <v>8320</v>
      </c>
      <c r="S494" s="12">
        <f>(((J494/60)/60)/24)+DATE(1970,1,1)</f>
        <v>42318.616851851853</v>
      </c>
      <c r="T494" s="12">
        <f>(((I494/60)/60)/24)+DATE(1970,1,1)</f>
        <v>42378.616851851853</v>
      </c>
    </row>
    <row r="495" spans="1:20" ht="144" hidden="1" x14ac:dyDescent="0.2">
      <c r="A495">
        <v>553</v>
      </c>
      <c r="B495" s="3" t="s">
        <v>554</v>
      </c>
      <c r="C495" s="3" t="s">
        <v>4663</v>
      </c>
      <c r="D495">
        <v>25000</v>
      </c>
      <c r="E495">
        <v>123</v>
      </c>
      <c r="F495" t="s">
        <v>8221</v>
      </c>
      <c r="G495" t="s">
        <v>8224</v>
      </c>
      <c r="H495" t="s">
        <v>8246</v>
      </c>
      <c r="I495">
        <v>1415988991</v>
      </c>
      <c r="J495">
        <v>1413393391</v>
      </c>
      <c r="K495" t="b">
        <v>0</v>
      </c>
      <c r="L495">
        <v>6</v>
      </c>
      <c r="M495" t="b">
        <v>0</v>
      </c>
      <c r="N495" t="s">
        <v>8272</v>
      </c>
      <c r="O495" s="7">
        <f>E495/D495*100</f>
        <v>0.49199999999999999</v>
      </c>
      <c r="P495" s="6">
        <f>E495/L495</f>
        <v>20.5</v>
      </c>
      <c r="Q495" t="s">
        <v>8319</v>
      </c>
      <c r="R495" t="s">
        <v>8320</v>
      </c>
      <c r="S495" s="12">
        <f>(((J495/60)/60)/24)+DATE(1970,1,1)</f>
        <v>41927.71980324074</v>
      </c>
      <c r="T495" s="12">
        <f>(((I495/60)/60)/24)+DATE(1970,1,1)</f>
        <v>41957.761469907404</v>
      </c>
    </row>
    <row r="496" spans="1:20" ht="144" hidden="1" x14ac:dyDescent="0.2">
      <c r="A496">
        <v>554</v>
      </c>
      <c r="B496" s="3" t="s">
        <v>555</v>
      </c>
      <c r="C496" s="3" t="s">
        <v>4664</v>
      </c>
      <c r="D496">
        <v>3870</v>
      </c>
      <c r="E496">
        <v>1416</v>
      </c>
      <c r="F496" t="s">
        <v>8221</v>
      </c>
      <c r="G496" t="s">
        <v>8224</v>
      </c>
      <c r="H496" t="s">
        <v>8246</v>
      </c>
      <c r="I496">
        <v>1413735972</v>
      </c>
      <c r="J496">
        <v>1411143972</v>
      </c>
      <c r="K496" t="b">
        <v>0</v>
      </c>
      <c r="L496">
        <v>22</v>
      </c>
      <c r="M496" t="b">
        <v>0</v>
      </c>
      <c r="N496" t="s">
        <v>8272</v>
      </c>
      <c r="O496" s="7">
        <f>E496/D496*100</f>
        <v>36.589147286821706</v>
      </c>
      <c r="P496" s="6">
        <f>E496/L496</f>
        <v>64.36363636363636</v>
      </c>
      <c r="Q496" t="s">
        <v>8319</v>
      </c>
      <c r="R496" t="s">
        <v>8320</v>
      </c>
      <c r="S496" s="12">
        <f>(((J496/60)/60)/24)+DATE(1970,1,1)</f>
        <v>41901.684861111113</v>
      </c>
      <c r="T496" s="12">
        <f>(((I496/60)/60)/24)+DATE(1970,1,1)</f>
        <v>41931.684861111113</v>
      </c>
    </row>
    <row r="497" spans="1:20" ht="144" hidden="1" x14ac:dyDescent="0.2">
      <c r="A497">
        <v>555</v>
      </c>
      <c r="B497" s="3" t="s">
        <v>556</v>
      </c>
      <c r="C497" s="3" t="s">
        <v>4665</v>
      </c>
      <c r="D497">
        <v>7500</v>
      </c>
      <c r="E497">
        <v>0</v>
      </c>
      <c r="F497" t="s">
        <v>8221</v>
      </c>
      <c r="G497" t="s">
        <v>8225</v>
      </c>
      <c r="H497" t="s">
        <v>8247</v>
      </c>
      <c r="I497">
        <v>1465720143</v>
      </c>
      <c r="J497">
        <v>1463128143</v>
      </c>
      <c r="K497" t="b">
        <v>0</v>
      </c>
      <c r="L497">
        <v>0</v>
      </c>
      <c r="M497" t="b">
        <v>0</v>
      </c>
      <c r="N497" t="s">
        <v>8272</v>
      </c>
      <c r="O497" s="7">
        <f>E497/D497*100</f>
        <v>0</v>
      </c>
      <c r="P497" s="6" t="e">
        <f>E497/L497</f>
        <v>#DIV/0!</v>
      </c>
      <c r="Q497" t="s">
        <v>8319</v>
      </c>
      <c r="R497" t="s">
        <v>8320</v>
      </c>
      <c r="S497" s="12">
        <f>(((J497/60)/60)/24)+DATE(1970,1,1)</f>
        <v>42503.353506944448</v>
      </c>
      <c r="T497" s="12">
        <f>(((I497/60)/60)/24)+DATE(1970,1,1)</f>
        <v>42533.353506944448</v>
      </c>
    </row>
    <row r="498" spans="1:20" ht="80" hidden="1" x14ac:dyDescent="0.2">
      <c r="A498">
        <v>556</v>
      </c>
      <c r="B498" s="3" t="s">
        <v>557</v>
      </c>
      <c r="C498" s="3" t="s">
        <v>4666</v>
      </c>
      <c r="D498">
        <v>8000</v>
      </c>
      <c r="E498">
        <v>200</v>
      </c>
      <c r="F498" t="s">
        <v>8221</v>
      </c>
      <c r="G498" t="s">
        <v>8224</v>
      </c>
      <c r="H498" t="s">
        <v>8246</v>
      </c>
      <c r="I498">
        <v>1452112717</v>
      </c>
      <c r="J498">
        <v>1449520717</v>
      </c>
      <c r="K498" t="b">
        <v>0</v>
      </c>
      <c r="L498">
        <v>1</v>
      </c>
      <c r="M498" t="b">
        <v>0</v>
      </c>
      <c r="N498" t="s">
        <v>8272</v>
      </c>
      <c r="O498" s="7">
        <f>E498/D498*100</f>
        <v>2.5</v>
      </c>
      <c r="P498" s="6">
        <f>E498/L498</f>
        <v>200</v>
      </c>
      <c r="Q498" t="s">
        <v>8319</v>
      </c>
      <c r="R498" t="s">
        <v>8320</v>
      </c>
      <c r="S498" s="12">
        <f>(((J498/60)/60)/24)+DATE(1970,1,1)</f>
        <v>42345.860150462962</v>
      </c>
      <c r="T498" s="12">
        <f>(((I498/60)/60)/24)+DATE(1970,1,1)</f>
        <v>42375.860150462962</v>
      </c>
    </row>
    <row r="499" spans="1:20" ht="128" hidden="1" x14ac:dyDescent="0.2">
      <c r="A499">
        <v>557</v>
      </c>
      <c r="B499" s="3" t="s">
        <v>558</v>
      </c>
      <c r="C499" s="3" t="s">
        <v>4667</v>
      </c>
      <c r="D499">
        <v>150000</v>
      </c>
      <c r="E499">
        <v>1366</v>
      </c>
      <c r="F499" t="s">
        <v>8221</v>
      </c>
      <c r="G499" t="s">
        <v>8236</v>
      </c>
      <c r="H499" t="s">
        <v>8249</v>
      </c>
      <c r="I499">
        <v>1480721803</v>
      </c>
      <c r="J499">
        <v>1478126203</v>
      </c>
      <c r="K499" t="b">
        <v>0</v>
      </c>
      <c r="L499">
        <v>20</v>
      </c>
      <c r="M499" t="b">
        <v>0</v>
      </c>
      <c r="N499" t="s">
        <v>8272</v>
      </c>
      <c r="O499" s="7">
        <f>E499/D499*100</f>
        <v>0.91066666666666674</v>
      </c>
      <c r="P499" s="6">
        <f>E499/L499</f>
        <v>68.3</v>
      </c>
      <c r="Q499" t="s">
        <v>8319</v>
      </c>
      <c r="R499" t="s">
        <v>8320</v>
      </c>
      <c r="S499" s="12">
        <f>(((J499/60)/60)/24)+DATE(1970,1,1)</f>
        <v>42676.942164351851</v>
      </c>
      <c r="T499" s="12">
        <f>(((I499/60)/60)/24)+DATE(1970,1,1)</f>
        <v>42706.983831018515</v>
      </c>
    </row>
    <row r="500" spans="1:20" ht="144" hidden="1" x14ac:dyDescent="0.2">
      <c r="A500">
        <v>558</v>
      </c>
      <c r="B500" s="3" t="s">
        <v>559</v>
      </c>
      <c r="C500" s="3" t="s">
        <v>4668</v>
      </c>
      <c r="D500">
        <v>750</v>
      </c>
      <c r="E500">
        <v>0</v>
      </c>
      <c r="F500" t="s">
        <v>8221</v>
      </c>
      <c r="G500" t="s">
        <v>8224</v>
      </c>
      <c r="H500" t="s">
        <v>8246</v>
      </c>
      <c r="I500">
        <v>1427227905</v>
      </c>
      <c r="J500">
        <v>1424639505</v>
      </c>
      <c r="K500" t="b">
        <v>0</v>
      </c>
      <c r="L500">
        <v>0</v>
      </c>
      <c r="M500" t="b">
        <v>0</v>
      </c>
      <c r="N500" t="s">
        <v>8272</v>
      </c>
      <c r="O500" s="7">
        <f>E500/D500*100</f>
        <v>0</v>
      </c>
      <c r="P500" s="6" t="e">
        <f>E500/L500</f>
        <v>#DIV/0!</v>
      </c>
      <c r="Q500" t="s">
        <v>8319</v>
      </c>
      <c r="R500" t="s">
        <v>8320</v>
      </c>
      <c r="S500" s="12">
        <f>(((J500/60)/60)/24)+DATE(1970,1,1)</f>
        <v>42057.883159722223</v>
      </c>
      <c r="T500" s="12">
        <f>(((I500/60)/60)/24)+DATE(1970,1,1)</f>
        <v>42087.841493055559</v>
      </c>
    </row>
    <row r="501" spans="1:20" ht="144" hidden="1" x14ac:dyDescent="0.2">
      <c r="A501">
        <v>559</v>
      </c>
      <c r="B501" s="3" t="s">
        <v>560</v>
      </c>
      <c r="C501" s="3" t="s">
        <v>4669</v>
      </c>
      <c r="D501">
        <v>240000</v>
      </c>
      <c r="E501">
        <v>50</v>
      </c>
      <c r="F501" t="s">
        <v>8221</v>
      </c>
      <c r="G501" t="s">
        <v>8224</v>
      </c>
      <c r="H501" t="s">
        <v>8246</v>
      </c>
      <c r="I501">
        <v>1449989260</v>
      </c>
      <c r="J501">
        <v>1447397260</v>
      </c>
      <c r="K501" t="b">
        <v>0</v>
      </c>
      <c r="L501">
        <v>1</v>
      </c>
      <c r="M501" t="b">
        <v>0</v>
      </c>
      <c r="N501" t="s">
        <v>8272</v>
      </c>
      <c r="O501" s="7">
        <f>E501/D501*100</f>
        <v>2.0833333333333336E-2</v>
      </c>
      <c r="P501" s="6">
        <f>E501/L501</f>
        <v>50</v>
      </c>
      <c r="Q501" t="s">
        <v>8319</v>
      </c>
      <c r="R501" t="s">
        <v>8320</v>
      </c>
      <c r="S501" s="12">
        <f>(((J501/60)/60)/24)+DATE(1970,1,1)</f>
        <v>42321.283101851848</v>
      </c>
      <c r="T501" s="12">
        <f>(((I501/60)/60)/24)+DATE(1970,1,1)</f>
        <v>42351.283101851848</v>
      </c>
    </row>
    <row r="502" spans="1:20" ht="128" hidden="1" x14ac:dyDescent="0.2">
      <c r="A502">
        <v>560</v>
      </c>
      <c r="B502" s="3" t="s">
        <v>561</v>
      </c>
      <c r="C502" s="3" t="s">
        <v>4670</v>
      </c>
      <c r="D502">
        <v>100000</v>
      </c>
      <c r="E502">
        <v>12</v>
      </c>
      <c r="F502" t="s">
        <v>8221</v>
      </c>
      <c r="G502" t="s">
        <v>8229</v>
      </c>
      <c r="H502" t="s">
        <v>8251</v>
      </c>
      <c r="I502">
        <v>1418841045</v>
      </c>
      <c r="J502">
        <v>1416249045</v>
      </c>
      <c r="K502" t="b">
        <v>0</v>
      </c>
      <c r="L502">
        <v>3</v>
      </c>
      <c r="M502" t="b">
        <v>0</v>
      </c>
      <c r="N502" t="s">
        <v>8272</v>
      </c>
      <c r="O502" s="7">
        <f>E502/D502*100</f>
        <v>1.2E-2</v>
      </c>
      <c r="P502" s="6">
        <f>E502/L502</f>
        <v>4</v>
      </c>
      <c r="Q502" t="s">
        <v>8319</v>
      </c>
      <c r="R502" t="s">
        <v>8320</v>
      </c>
      <c r="S502" s="12">
        <f>(((J502/60)/60)/24)+DATE(1970,1,1)</f>
        <v>41960.771354166667</v>
      </c>
      <c r="T502" s="12">
        <f>(((I502/60)/60)/24)+DATE(1970,1,1)</f>
        <v>41990.771354166667</v>
      </c>
    </row>
    <row r="503" spans="1:20" ht="160" hidden="1" x14ac:dyDescent="0.2">
      <c r="A503">
        <v>561</v>
      </c>
      <c r="B503" s="3" t="s">
        <v>562</v>
      </c>
      <c r="C503" s="3" t="s">
        <v>4671</v>
      </c>
      <c r="D503">
        <v>15000</v>
      </c>
      <c r="E503">
        <v>55</v>
      </c>
      <c r="F503" t="s">
        <v>8221</v>
      </c>
      <c r="G503" t="s">
        <v>8224</v>
      </c>
      <c r="H503" t="s">
        <v>8246</v>
      </c>
      <c r="I503">
        <v>1445874513</v>
      </c>
      <c r="J503">
        <v>1442850513</v>
      </c>
      <c r="K503" t="b">
        <v>0</v>
      </c>
      <c r="L503">
        <v>2</v>
      </c>
      <c r="M503" t="b">
        <v>0</v>
      </c>
      <c r="N503" t="s">
        <v>8272</v>
      </c>
      <c r="O503" s="7">
        <f>E503/D503*100</f>
        <v>0.36666666666666664</v>
      </c>
      <c r="P503" s="6">
        <f>E503/L503</f>
        <v>27.5</v>
      </c>
      <c r="Q503" t="s">
        <v>8319</v>
      </c>
      <c r="R503" t="s">
        <v>8320</v>
      </c>
      <c r="S503" s="12">
        <f>(((J503/60)/60)/24)+DATE(1970,1,1)</f>
        <v>42268.658715277779</v>
      </c>
      <c r="T503" s="12">
        <f>(((I503/60)/60)/24)+DATE(1970,1,1)</f>
        <v>42303.658715277779</v>
      </c>
    </row>
    <row r="504" spans="1:20" ht="144" hidden="1" x14ac:dyDescent="0.2">
      <c r="A504">
        <v>562</v>
      </c>
      <c r="B504" s="3" t="s">
        <v>563</v>
      </c>
      <c r="C504" s="3" t="s">
        <v>4672</v>
      </c>
      <c r="D504">
        <v>50000</v>
      </c>
      <c r="E504">
        <v>0</v>
      </c>
      <c r="F504" t="s">
        <v>8221</v>
      </c>
      <c r="G504" t="s">
        <v>8233</v>
      </c>
      <c r="H504" t="s">
        <v>8249</v>
      </c>
      <c r="I504">
        <v>1482052815</v>
      </c>
      <c r="J504">
        <v>1479460815</v>
      </c>
      <c r="K504" t="b">
        <v>0</v>
      </c>
      <c r="L504">
        <v>0</v>
      </c>
      <c r="M504" t="b">
        <v>0</v>
      </c>
      <c r="N504" t="s">
        <v>8272</v>
      </c>
      <c r="O504" s="7">
        <f>E504/D504*100</f>
        <v>0</v>
      </c>
      <c r="P504" s="6" t="e">
        <f>E504/L504</f>
        <v>#DIV/0!</v>
      </c>
      <c r="Q504" t="s">
        <v>8319</v>
      </c>
      <c r="R504" t="s">
        <v>8320</v>
      </c>
      <c r="S504" s="12">
        <f>(((J504/60)/60)/24)+DATE(1970,1,1)</f>
        <v>42692.389062500006</v>
      </c>
      <c r="T504" s="12">
        <f>(((I504/60)/60)/24)+DATE(1970,1,1)</f>
        <v>42722.389062500006</v>
      </c>
    </row>
    <row r="505" spans="1:20" ht="144" hidden="1" x14ac:dyDescent="0.2">
      <c r="A505">
        <v>563</v>
      </c>
      <c r="B505" s="3" t="s">
        <v>564</v>
      </c>
      <c r="C505" s="3" t="s">
        <v>4673</v>
      </c>
      <c r="D505">
        <v>75000</v>
      </c>
      <c r="E505">
        <v>68</v>
      </c>
      <c r="F505" t="s">
        <v>8221</v>
      </c>
      <c r="G505" t="s">
        <v>8226</v>
      </c>
      <c r="H505" t="s">
        <v>8248</v>
      </c>
      <c r="I505">
        <v>1424137247</v>
      </c>
      <c r="J505">
        <v>1421545247</v>
      </c>
      <c r="K505" t="b">
        <v>0</v>
      </c>
      <c r="L505">
        <v>2</v>
      </c>
      <c r="M505" t="b">
        <v>0</v>
      </c>
      <c r="N505" t="s">
        <v>8272</v>
      </c>
      <c r="O505" s="7">
        <f>E505/D505*100</f>
        <v>9.0666666666666659E-2</v>
      </c>
      <c r="P505" s="6">
        <f>E505/L505</f>
        <v>34</v>
      </c>
      <c r="Q505" t="s">
        <v>8319</v>
      </c>
      <c r="R505" t="s">
        <v>8320</v>
      </c>
      <c r="S505" s="12">
        <f>(((J505/60)/60)/24)+DATE(1970,1,1)</f>
        <v>42022.069988425923</v>
      </c>
      <c r="T505" s="12">
        <f>(((I505/60)/60)/24)+DATE(1970,1,1)</f>
        <v>42052.069988425923</v>
      </c>
    </row>
    <row r="506" spans="1:20" ht="160" hidden="1" x14ac:dyDescent="0.2">
      <c r="A506">
        <v>564</v>
      </c>
      <c r="B506" s="3" t="s">
        <v>565</v>
      </c>
      <c r="C506" s="3" t="s">
        <v>4674</v>
      </c>
      <c r="D506">
        <v>18000</v>
      </c>
      <c r="E506">
        <v>1</v>
      </c>
      <c r="F506" t="s">
        <v>8221</v>
      </c>
      <c r="G506" t="s">
        <v>8230</v>
      </c>
      <c r="H506" t="s">
        <v>8249</v>
      </c>
      <c r="I506">
        <v>1457822275</v>
      </c>
      <c r="J506">
        <v>1455230275</v>
      </c>
      <c r="K506" t="b">
        <v>0</v>
      </c>
      <c r="L506">
        <v>1</v>
      </c>
      <c r="M506" t="b">
        <v>0</v>
      </c>
      <c r="N506" t="s">
        <v>8272</v>
      </c>
      <c r="O506" s="7">
        <f>E506/D506*100</f>
        <v>5.5555555555555558E-3</v>
      </c>
      <c r="P506" s="6">
        <f>E506/L506</f>
        <v>1</v>
      </c>
      <c r="Q506" t="s">
        <v>8319</v>
      </c>
      <c r="R506" t="s">
        <v>8320</v>
      </c>
      <c r="S506" s="12">
        <f>(((J506/60)/60)/24)+DATE(1970,1,1)</f>
        <v>42411.942997685182</v>
      </c>
      <c r="T506" s="12">
        <f>(((I506/60)/60)/24)+DATE(1970,1,1)</f>
        <v>42441.942997685182</v>
      </c>
    </row>
    <row r="507" spans="1:20" ht="128" hidden="1" x14ac:dyDescent="0.2">
      <c r="A507">
        <v>565</v>
      </c>
      <c r="B507" s="3" t="s">
        <v>566</v>
      </c>
      <c r="C507" s="3" t="s">
        <v>4675</v>
      </c>
      <c r="D507">
        <v>25000</v>
      </c>
      <c r="E507">
        <v>0</v>
      </c>
      <c r="F507" t="s">
        <v>8221</v>
      </c>
      <c r="G507" t="s">
        <v>8225</v>
      </c>
      <c r="H507" t="s">
        <v>8247</v>
      </c>
      <c r="I507">
        <v>1436554249</v>
      </c>
      <c r="J507">
        <v>1433962249</v>
      </c>
      <c r="K507" t="b">
        <v>0</v>
      </c>
      <c r="L507">
        <v>0</v>
      </c>
      <c r="M507" t="b">
        <v>0</v>
      </c>
      <c r="N507" t="s">
        <v>8272</v>
      </c>
      <c r="O507" s="7">
        <f>E507/D507*100</f>
        <v>0</v>
      </c>
      <c r="P507" s="6" t="e">
        <f>E507/L507</f>
        <v>#DIV/0!</v>
      </c>
      <c r="Q507" t="s">
        <v>8319</v>
      </c>
      <c r="R507" t="s">
        <v>8320</v>
      </c>
      <c r="S507" s="12">
        <f>(((J507/60)/60)/24)+DATE(1970,1,1)</f>
        <v>42165.785289351858</v>
      </c>
      <c r="T507" s="12">
        <f>(((I507/60)/60)/24)+DATE(1970,1,1)</f>
        <v>42195.785289351858</v>
      </c>
    </row>
    <row r="508" spans="1:20" ht="144" hidden="1" x14ac:dyDescent="0.2">
      <c r="A508">
        <v>566</v>
      </c>
      <c r="B508" s="3" t="s">
        <v>567</v>
      </c>
      <c r="C508" s="3" t="s">
        <v>4676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1468513533</v>
      </c>
      <c r="J508">
        <v>1465921533</v>
      </c>
      <c r="K508" t="b">
        <v>0</v>
      </c>
      <c r="L508">
        <v>1</v>
      </c>
      <c r="M508" t="b">
        <v>0</v>
      </c>
      <c r="N508" t="s">
        <v>8272</v>
      </c>
      <c r="O508" s="7">
        <f>E508/D508*100</f>
        <v>0.02</v>
      </c>
      <c r="P508" s="6">
        <f>E508/L508</f>
        <v>1</v>
      </c>
      <c r="Q508" t="s">
        <v>8319</v>
      </c>
      <c r="R508" t="s">
        <v>8320</v>
      </c>
      <c r="S508" s="12">
        <f>(((J508/60)/60)/24)+DATE(1970,1,1)</f>
        <v>42535.68440972222</v>
      </c>
      <c r="T508" s="12">
        <f>(((I508/60)/60)/24)+DATE(1970,1,1)</f>
        <v>42565.68440972222</v>
      </c>
    </row>
    <row r="509" spans="1:20" ht="128" hidden="1" x14ac:dyDescent="0.2">
      <c r="A509">
        <v>567</v>
      </c>
      <c r="B509" s="3" t="s">
        <v>568</v>
      </c>
      <c r="C509" s="3" t="s">
        <v>4677</v>
      </c>
      <c r="D509">
        <v>10000</v>
      </c>
      <c r="E509">
        <v>0</v>
      </c>
      <c r="F509" t="s">
        <v>8221</v>
      </c>
      <c r="G509" t="s">
        <v>8224</v>
      </c>
      <c r="H509" t="s">
        <v>8246</v>
      </c>
      <c r="I509">
        <v>1420143194</v>
      </c>
      <c r="J509">
        <v>1417551194</v>
      </c>
      <c r="K509" t="b">
        <v>0</v>
      </c>
      <c r="L509">
        <v>0</v>
      </c>
      <c r="M509" t="b">
        <v>0</v>
      </c>
      <c r="N509" t="s">
        <v>8272</v>
      </c>
      <c r="O509" s="7">
        <f>E509/D509*100</f>
        <v>0</v>
      </c>
      <c r="P509" s="6" t="e">
        <f>E509/L509</f>
        <v>#DIV/0!</v>
      </c>
      <c r="Q509" t="s">
        <v>8319</v>
      </c>
      <c r="R509" t="s">
        <v>8320</v>
      </c>
      <c r="S509" s="12">
        <f>(((J509/60)/60)/24)+DATE(1970,1,1)</f>
        <v>41975.842523148152</v>
      </c>
      <c r="T509" s="12">
        <f>(((I509/60)/60)/24)+DATE(1970,1,1)</f>
        <v>42005.842523148152</v>
      </c>
    </row>
    <row r="510" spans="1:20" ht="144" hidden="1" x14ac:dyDescent="0.2">
      <c r="A510">
        <v>568</v>
      </c>
      <c r="B510" s="3" t="s">
        <v>569</v>
      </c>
      <c r="C510" s="3" t="s">
        <v>4678</v>
      </c>
      <c r="D510">
        <v>24500</v>
      </c>
      <c r="E510">
        <v>245</v>
      </c>
      <c r="F510" t="s">
        <v>8221</v>
      </c>
      <c r="G510" t="s">
        <v>8228</v>
      </c>
      <c r="H510" t="s">
        <v>8250</v>
      </c>
      <c r="I510">
        <v>1452942000</v>
      </c>
      <c r="J510">
        <v>1449785223</v>
      </c>
      <c r="K510" t="b">
        <v>0</v>
      </c>
      <c r="L510">
        <v>5</v>
      </c>
      <c r="M510" t="b">
        <v>0</v>
      </c>
      <c r="N510" t="s">
        <v>8272</v>
      </c>
      <c r="O510" s="7">
        <f>E510/D510*100</f>
        <v>1</v>
      </c>
      <c r="P510" s="6">
        <f>E510/L510</f>
        <v>49</v>
      </c>
      <c r="Q510" t="s">
        <v>8319</v>
      </c>
      <c r="R510" t="s">
        <v>8320</v>
      </c>
      <c r="S510" s="12">
        <f>(((J510/60)/60)/24)+DATE(1970,1,1)</f>
        <v>42348.9215625</v>
      </c>
      <c r="T510" s="12">
        <f>(((I510/60)/60)/24)+DATE(1970,1,1)</f>
        <v>42385.458333333328</v>
      </c>
    </row>
    <row r="511" spans="1:20" ht="144" hidden="1" x14ac:dyDescent="0.2">
      <c r="A511">
        <v>569</v>
      </c>
      <c r="B511" s="3" t="s">
        <v>570</v>
      </c>
      <c r="C511" s="3" t="s">
        <v>4679</v>
      </c>
      <c r="D511">
        <v>2500</v>
      </c>
      <c r="E511">
        <v>20</v>
      </c>
      <c r="F511" t="s">
        <v>8221</v>
      </c>
      <c r="G511" t="s">
        <v>8229</v>
      </c>
      <c r="H511" t="s">
        <v>8251</v>
      </c>
      <c r="I511">
        <v>1451679612</v>
      </c>
      <c r="J511">
        <v>1449087612</v>
      </c>
      <c r="K511" t="b">
        <v>0</v>
      </c>
      <c r="L511">
        <v>1</v>
      </c>
      <c r="M511" t="b">
        <v>0</v>
      </c>
      <c r="N511" t="s">
        <v>8272</v>
      </c>
      <c r="O511" s="7">
        <f>E511/D511*100</f>
        <v>0.8</v>
      </c>
      <c r="P511" s="6">
        <f>E511/L511</f>
        <v>20</v>
      </c>
      <c r="Q511" t="s">
        <v>8319</v>
      </c>
      <c r="R511" t="s">
        <v>8320</v>
      </c>
      <c r="S511" s="12">
        <f>(((J511/60)/60)/24)+DATE(1970,1,1)</f>
        <v>42340.847361111111</v>
      </c>
      <c r="T511" s="12">
        <f>(((I511/60)/60)/24)+DATE(1970,1,1)</f>
        <v>42370.847361111111</v>
      </c>
    </row>
    <row r="512" spans="1:20" ht="96" hidden="1" x14ac:dyDescent="0.2">
      <c r="A512">
        <v>570</v>
      </c>
      <c r="B512" s="3" t="s">
        <v>571</v>
      </c>
      <c r="C512" s="3" t="s">
        <v>4680</v>
      </c>
      <c r="D512">
        <v>85000</v>
      </c>
      <c r="E512">
        <v>142</v>
      </c>
      <c r="F512" t="s">
        <v>8221</v>
      </c>
      <c r="G512" t="s">
        <v>8224</v>
      </c>
      <c r="H512" t="s">
        <v>8246</v>
      </c>
      <c r="I512">
        <v>1455822569</v>
      </c>
      <c r="J512">
        <v>1453230569</v>
      </c>
      <c r="K512" t="b">
        <v>0</v>
      </c>
      <c r="L512">
        <v>1</v>
      </c>
      <c r="M512" t="b">
        <v>0</v>
      </c>
      <c r="N512" t="s">
        <v>8272</v>
      </c>
      <c r="O512" s="7">
        <f>E512/D512*100</f>
        <v>0.16705882352941176</v>
      </c>
      <c r="P512" s="6">
        <f>E512/L512</f>
        <v>142</v>
      </c>
      <c r="Q512" t="s">
        <v>8319</v>
      </c>
      <c r="R512" t="s">
        <v>8320</v>
      </c>
      <c r="S512" s="12">
        <f>(((J512/60)/60)/24)+DATE(1970,1,1)</f>
        <v>42388.798252314817</v>
      </c>
      <c r="T512" s="12">
        <f>(((I512/60)/60)/24)+DATE(1970,1,1)</f>
        <v>42418.798252314817</v>
      </c>
    </row>
    <row r="513" spans="1:20" ht="144" hidden="1" x14ac:dyDescent="0.2">
      <c r="A513">
        <v>571</v>
      </c>
      <c r="B513" s="3" t="s">
        <v>572</v>
      </c>
      <c r="C513" s="3" t="s">
        <v>4681</v>
      </c>
      <c r="D513">
        <v>25000</v>
      </c>
      <c r="E513">
        <v>106</v>
      </c>
      <c r="F513" t="s">
        <v>8221</v>
      </c>
      <c r="G513" t="s">
        <v>8224</v>
      </c>
      <c r="H513" t="s">
        <v>8246</v>
      </c>
      <c r="I513">
        <v>1437969540</v>
      </c>
      <c r="J513">
        <v>1436297723</v>
      </c>
      <c r="K513" t="b">
        <v>0</v>
      </c>
      <c r="L513">
        <v>2</v>
      </c>
      <c r="M513" t="b">
        <v>0</v>
      </c>
      <c r="N513" t="s">
        <v>8272</v>
      </c>
      <c r="O513" s="7">
        <f>E513/D513*100</f>
        <v>0.42399999999999999</v>
      </c>
      <c r="P513" s="6">
        <f>E513/L513</f>
        <v>53</v>
      </c>
      <c r="Q513" t="s">
        <v>8319</v>
      </c>
      <c r="R513" t="s">
        <v>8320</v>
      </c>
      <c r="S513" s="12">
        <f>(((J513/60)/60)/24)+DATE(1970,1,1)</f>
        <v>42192.816238425927</v>
      </c>
      <c r="T513" s="12">
        <f>(((I513/60)/60)/24)+DATE(1970,1,1)</f>
        <v>42212.165972222225</v>
      </c>
    </row>
    <row r="514" spans="1:20" ht="144" hidden="1" x14ac:dyDescent="0.2">
      <c r="A514">
        <v>572</v>
      </c>
      <c r="B514" s="3" t="s">
        <v>573</v>
      </c>
      <c r="C514" s="3" t="s">
        <v>4682</v>
      </c>
      <c r="D514">
        <v>2500</v>
      </c>
      <c r="E514">
        <v>0</v>
      </c>
      <c r="F514" t="s">
        <v>8221</v>
      </c>
      <c r="G514" t="s">
        <v>8224</v>
      </c>
      <c r="H514" t="s">
        <v>8246</v>
      </c>
      <c r="I514">
        <v>1446660688</v>
      </c>
      <c r="J514">
        <v>1444065088</v>
      </c>
      <c r="K514" t="b">
        <v>0</v>
      </c>
      <c r="L514">
        <v>0</v>
      </c>
      <c r="M514" t="b">
        <v>0</v>
      </c>
      <c r="N514" t="s">
        <v>8272</v>
      </c>
      <c r="O514" s="7">
        <f>E514/D514*100</f>
        <v>0</v>
      </c>
      <c r="P514" s="6" t="e">
        <f>E514/L514</f>
        <v>#DIV/0!</v>
      </c>
      <c r="Q514" t="s">
        <v>8319</v>
      </c>
      <c r="R514" t="s">
        <v>8320</v>
      </c>
      <c r="S514" s="12">
        <f>(((J514/60)/60)/24)+DATE(1970,1,1)</f>
        <v>42282.71629629629</v>
      </c>
      <c r="T514" s="12">
        <f>(((I514/60)/60)/24)+DATE(1970,1,1)</f>
        <v>42312.757962962962</v>
      </c>
    </row>
    <row r="515" spans="1:20" ht="144" hidden="1" x14ac:dyDescent="0.2">
      <c r="A515">
        <v>573</v>
      </c>
      <c r="B515" s="3" t="s">
        <v>574</v>
      </c>
      <c r="C515" s="3" t="s">
        <v>4683</v>
      </c>
      <c r="D515">
        <v>88888</v>
      </c>
      <c r="E515">
        <v>346</v>
      </c>
      <c r="F515" t="s">
        <v>8221</v>
      </c>
      <c r="G515" t="s">
        <v>8224</v>
      </c>
      <c r="H515" t="s">
        <v>8246</v>
      </c>
      <c r="I515">
        <v>1421543520</v>
      </c>
      <c r="J515">
        <v>1416445931</v>
      </c>
      <c r="K515" t="b">
        <v>0</v>
      </c>
      <c r="L515">
        <v>9</v>
      </c>
      <c r="M515" t="b">
        <v>0</v>
      </c>
      <c r="N515" t="s">
        <v>8272</v>
      </c>
      <c r="O515" s="7">
        <f>E515/D515*100</f>
        <v>0.38925389253892539</v>
      </c>
      <c r="P515" s="6">
        <f>E515/L515</f>
        <v>38.444444444444443</v>
      </c>
      <c r="Q515" t="s">
        <v>8319</v>
      </c>
      <c r="R515" t="s">
        <v>8320</v>
      </c>
      <c r="S515" s="12">
        <f>(((J515/60)/60)/24)+DATE(1970,1,1)</f>
        <v>41963.050127314811</v>
      </c>
      <c r="T515" s="12">
        <f>(((I515/60)/60)/24)+DATE(1970,1,1)</f>
        <v>42022.05</v>
      </c>
    </row>
    <row r="516" spans="1:20" ht="144" hidden="1" x14ac:dyDescent="0.2">
      <c r="A516">
        <v>574</v>
      </c>
      <c r="B516" s="3" t="s">
        <v>575</v>
      </c>
      <c r="C516" s="3" t="s">
        <v>4684</v>
      </c>
      <c r="D516">
        <v>11180</v>
      </c>
      <c r="E516">
        <v>80</v>
      </c>
      <c r="F516" t="s">
        <v>8221</v>
      </c>
      <c r="G516" t="s">
        <v>8225</v>
      </c>
      <c r="H516" t="s">
        <v>8247</v>
      </c>
      <c r="I516">
        <v>1476873507</v>
      </c>
      <c r="J516">
        <v>1474281507</v>
      </c>
      <c r="K516" t="b">
        <v>0</v>
      </c>
      <c r="L516">
        <v>4</v>
      </c>
      <c r="M516" t="b">
        <v>0</v>
      </c>
      <c r="N516" t="s">
        <v>8272</v>
      </c>
      <c r="O516" s="7">
        <f>E516/D516*100</f>
        <v>0.7155635062611807</v>
      </c>
      <c r="P516" s="6">
        <f>E516/L516</f>
        <v>20</v>
      </c>
      <c r="Q516" t="s">
        <v>8319</v>
      </c>
      <c r="R516" t="s">
        <v>8320</v>
      </c>
      <c r="S516" s="12">
        <f>(((J516/60)/60)/24)+DATE(1970,1,1)</f>
        <v>42632.443368055552</v>
      </c>
      <c r="T516" s="12">
        <f>(((I516/60)/60)/24)+DATE(1970,1,1)</f>
        <v>42662.443368055552</v>
      </c>
    </row>
    <row r="517" spans="1:20" ht="160" hidden="1" x14ac:dyDescent="0.2">
      <c r="A517">
        <v>575</v>
      </c>
      <c r="B517" s="3" t="s">
        <v>576</v>
      </c>
      <c r="C517" s="3" t="s">
        <v>4685</v>
      </c>
      <c r="D517">
        <v>60000</v>
      </c>
      <c r="E517">
        <v>259</v>
      </c>
      <c r="F517" t="s">
        <v>8221</v>
      </c>
      <c r="G517" t="s">
        <v>8236</v>
      </c>
      <c r="H517" t="s">
        <v>8249</v>
      </c>
      <c r="I517">
        <v>1434213443</v>
      </c>
      <c r="J517">
        <v>1431621443</v>
      </c>
      <c r="K517" t="b">
        <v>0</v>
      </c>
      <c r="L517">
        <v>4</v>
      </c>
      <c r="M517" t="b">
        <v>0</v>
      </c>
      <c r="N517" t="s">
        <v>8272</v>
      </c>
      <c r="O517" s="7">
        <f>E517/D517*100</f>
        <v>0.43166666666666664</v>
      </c>
      <c r="P517" s="6">
        <f>E517/L517</f>
        <v>64.75</v>
      </c>
      <c r="Q517" t="s">
        <v>8319</v>
      </c>
      <c r="R517" t="s">
        <v>8320</v>
      </c>
      <c r="S517" s="12">
        <f>(((J517/60)/60)/24)+DATE(1970,1,1)</f>
        <v>42138.692627314813</v>
      </c>
      <c r="T517" s="12">
        <f>(((I517/60)/60)/24)+DATE(1970,1,1)</f>
        <v>42168.692627314813</v>
      </c>
    </row>
    <row r="518" spans="1:20" ht="144" hidden="1" x14ac:dyDescent="0.2">
      <c r="A518">
        <v>576</v>
      </c>
      <c r="B518" s="3" t="s">
        <v>577</v>
      </c>
      <c r="C518" s="3" t="s">
        <v>4686</v>
      </c>
      <c r="D518">
        <v>80000</v>
      </c>
      <c r="E518">
        <v>1</v>
      </c>
      <c r="F518" t="s">
        <v>8221</v>
      </c>
      <c r="G518" t="s">
        <v>8224</v>
      </c>
      <c r="H518" t="s">
        <v>8246</v>
      </c>
      <c r="I518">
        <v>1427537952</v>
      </c>
      <c r="J518">
        <v>1422357552</v>
      </c>
      <c r="K518" t="b">
        <v>0</v>
      </c>
      <c r="L518">
        <v>1</v>
      </c>
      <c r="M518" t="b">
        <v>0</v>
      </c>
      <c r="N518" t="s">
        <v>8272</v>
      </c>
      <c r="O518" s="7">
        <f>E518/D518*100</f>
        <v>1.25E-3</v>
      </c>
      <c r="P518" s="6">
        <f>E518/L518</f>
        <v>1</v>
      </c>
      <c r="Q518" t="s">
        <v>8319</v>
      </c>
      <c r="R518" t="s">
        <v>8320</v>
      </c>
      <c r="S518" s="12">
        <f>(((J518/60)/60)/24)+DATE(1970,1,1)</f>
        <v>42031.471666666665</v>
      </c>
      <c r="T518" s="12">
        <f>(((I518/60)/60)/24)+DATE(1970,1,1)</f>
        <v>42091.43</v>
      </c>
    </row>
    <row r="519" spans="1:20" ht="160" hidden="1" x14ac:dyDescent="0.2">
      <c r="A519">
        <v>577</v>
      </c>
      <c r="B519" s="3" t="s">
        <v>578</v>
      </c>
      <c r="C519" s="3" t="s">
        <v>4687</v>
      </c>
      <c r="D519">
        <v>5000</v>
      </c>
      <c r="E519">
        <v>10</v>
      </c>
      <c r="F519" t="s">
        <v>8221</v>
      </c>
      <c r="G519" t="s">
        <v>8224</v>
      </c>
      <c r="H519" t="s">
        <v>8246</v>
      </c>
      <c r="I519">
        <v>1463753302</v>
      </c>
      <c r="J519">
        <v>1458569302</v>
      </c>
      <c r="K519" t="b">
        <v>0</v>
      </c>
      <c r="L519">
        <v>1</v>
      </c>
      <c r="M519" t="b">
        <v>0</v>
      </c>
      <c r="N519" t="s">
        <v>8272</v>
      </c>
      <c r="O519" s="7">
        <f>E519/D519*100</f>
        <v>0.2</v>
      </c>
      <c r="P519" s="6">
        <f>E519/L519</f>
        <v>10</v>
      </c>
      <c r="Q519" t="s">
        <v>8319</v>
      </c>
      <c r="R519" t="s">
        <v>8320</v>
      </c>
      <c r="S519" s="12">
        <f>(((J519/60)/60)/24)+DATE(1970,1,1)</f>
        <v>42450.589143518519</v>
      </c>
      <c r="T519" s="12">
        <f>(((I519/60)/60)/24)+DATE(1970,1,1)</f>
        <v>42510.589143518519</v>
      </c>
    </row>
    <row r="520" spans="1:20" ht="64" hidden="1" x14ac:dyDescent="0.2">
      <c r="A520">
        <v>578</v>
      </c>
      <c r="B520" s="3" t="s">
        <v>579</v>
      </c>
      <c r="C520" s="3" t="s">
        <v>4688</v>
      </c>
      <c r="D520">
        <v>125000</v>
      </c>
      <c r="E520">
        <v>14</v>
      </c>
      <c r="F520" t="s">
        <v>8221</v>
      </c>
      <c r="G520" t="s">
        <v>8225</v>
      </c>
      <c r="H520" t="s">
        <v>8247</v>
      </c>
      <c r="I520">
        <v>1441633993</v>
      </c>
      <c r="J520">
        <v>1439560393</v>
      </c>
      <c r="K520" t="b">
        <v>0</v>
      </c>
      <c r="L520">
        <v>7</v>
      </c>
      <c r="M520" t="b">
        <v>0</v>
      </c>
      <c r="N520" t="s">
        <v>8272</v>
      </c>
      <c r="O520" s="7">
        <f>E520/D520*100</f>
        <v>1.12E-2</v>
      </c>
      <c r="P520" s="6">
        <f>E520/L520</f>
        <v>2</v>
      </c>
      <c r="Q520" t="s">
        <v>8319</v>
      </c>
      <c r="R520" t="s">
        <v>8320</v>
      </c>
      <c r="S520" s="12">
        <f>(((J520/60)/60)/24)+DATE(1970,1,1)</f>
        <v>42230.578622685185</v>
      </c>
      <c r="T520" s="12">
        <f>(((I520/60)/60)/24)+DATE(1970,1,1)</f>
        <v>42254.578622685185</v>
      </c>
    </row>
    <row r="521" spans="1:20" ht="112" hidden="1" x14ac:dyDescent="0.2">
      <c r="A521">
        <v>579</v>
      </c>
      <c r="B521" s="3" t="s">
        <v>580</v>
      </c>
      <c r="C521" s="3" t="s">
        <v>4689</v>
      </c>
      <c r="D521">
        <v>12000</v>
      </c>
      <c r="E521">
        <v>175</v>
      </c>
      <c r="F521" t="s">
        <v>8221</v>
      </c>
      <c r="G521" t="s">
        <v>8224</v>
      </c>
      <c r="H521" t="s">
        <v>8246</v>
      </c>
      <c r="I521">
        <v>1419539223</v>
      </c>
      <c r="J521">
        <v>1416947223</v>
      </c>
      <c r="K521" t="b">
        <v>0</v>
      </c>
      <c r="L521">
        <v>5</v>
      </c>
      <c r="M521" t="b">
        <v>0</v>
      </c>
      <c r="N521" t="s">
        <v>8272</v>
      </c>
      <c r="O521" s="7">
        <f>E521/D521*100</f>
        <v>1.4583333333333333</v>
      </c>
      <c r="P521" s="6">
        <f>E521/L521</f>
        <v>35</v>
      </c>
      <c r="Q521" t="s">
        <v>8319</v>
      </c>
      <c r="R521" t="s">
        <v>8320</v>
      </c>
      <c r="S521" s="12">
        <f>(((J521/60)/60)/24)+DATE(1970,1,1)</f>
        <v>41968.852118055554</v>
      </c>
      <c r="T521" s="12">
        <f>(((I521/60)/60)/24)+DATE(1970,1,1)</f>
        <v>41998.852118055554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E522/D522*100</f>
        <v>102.1</v>
      </c>
      <c r="P522" s="6">
        <f>E522/L522</f>
        <v>150.14705882352942</v>
      </c>
      <c r="Q522" t="s">
        <v>8317</v>
      </c>
      <c r="R522" t="s">
        <v>8318</v>
      </c>
      <c r="S522" s="12">
        <f>(((J522/60)/60)/24)+DATE(1970,1,1)</f>
        <v>42318.702094907407</v>
      </c>
      <c r="T522" s="12">
        <f>(((I522/60)/60)/24)+DATE(1970,1,1)</f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E523/D523*100</f>
        <v>104.64</v>
      </c>
      <c r="P523" s="6">
        <f>E523/L523</f>
        <v>93.428571428571431</v>
      </c>
      <c r="Q523" t="s">
        <v>8317</v>
      </c>
      <c r="R523" t="s">
        <v>8318</v>
      </c>
      <c r="S523" s="12">
        <f>(((J523/60)/60)/24)+DATE(1970,1,1)</f>
        <v>42646.092812499999</v>
      </c>
      <c r="T523" s="12">
        <f>(((I523/60)/60)/24)+DATE(1970,1,1)</f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E524/D524*100</f>
        <v>114.66666666666667</v>
      </c>
      <c r="P524" s="6">
        <f>E524/L524</f>
        <v>110.96774193548387</v>
      </c>
      <c r="Q524" t="s">
        <v>8317</v>
      </c>
      <c r="R524" t="s">
        <v>8318</v>
      </c>
      <c r="S524" s="12">
        <f>(((J524/60)/60)/24)+DATE(1970,1,1)</f>
        <v>42430.040798611109</v>
      </c>
      <c r="T524" s="12">
        <f>(((I524/60)/60)/24)+DATE(1970,1,1)</f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E525/D525*100</f>
        <v>120.6</v>
      </c>
      <c r="P525" s="6">
        <f>E525/L525</f>
        <v>71.785714285714292</v>
      </c>
      <c r="Q525" t="s">
        <v>8317</v>
      </c>
      <c r="R525" t="s">
        <v>8318</v>
      </c>
      <c r="S525" s="12">
        <f>(((J525/60)/60)/24)+DATE(1970,1,1)</f>
        <v>42238.13282407407</v>
      </c>
      <c r="T525" s="12">
        <f>(((I525/60)/60)/24)+DATE(1970,1,1)</f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E526/D526*100</f>
        <v>108.67285714285715</v>
      </c>
      <c r="P526" s="6">
        <f>E526/L526</f>
        <v>29.258076923076924</v>
      </c>
      <c r="Q526" t="s">
        <v>8317</v>
      </c>
      <c r="R526" t="s">
        <v>8318</v>
      </c>
      <c r="S526" s="12">
        <f>(((J526/60)/60)/24)+DATE(1970,1,1)</f>
        <v>42492.717233796298</v>
      </c>
      <c r="T526" s="12">
        <f>(((I526/60)/60)/24)+DATE(1970,1,1)</f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E527/D527*100</f>
        <v>100</v>
      </c>
      <c r="P527" s="6">
        <f>E527/L527</f>
        <v>1000</v>
      </c>
      <c r="Q527" t="s">
        <v>8317</v>
      </c>
      <c r="R527" t="s">
        <v>8318</v>
      </c>
      <c r="S527" s="12">
        <f>(((J527/60)/60)/24)+DATE(1970,1,1)</f>
        <v>41850.400937500002</v>
      </c>
      <c r="T527" s="12">
        <f>(((I527/60)/60)/24)+DATE(1970,1,1)</f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E528/D528*100</f>
        <v>113.99999999999999</v>
      </c>
      <c r="P528" s="6">
        <f>E528/L528</f>
        <v>74.347826086956516</v>
      </c>
      <c r="Q528" t="s">
        <v>8317</v>
      </c>
      <c r="R528" t="s">
        <v>8318</v>
      </c>
      <c r="S528" s="12">
        <f>(((J528/60)/60)/24)+DATE(1970,1,1)</f>
        <v>42192.591944444444</v>
      </c>
      <c r="T528" s="12">
        <f>(((I528/60)/60)/24)+DATE(1970,1,1)</f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E529/D529*100</f>
        <v>100.85</v>
      </c>
      <c r="P529" s="6">
        <f>E529/L529</f>
        <v>63.829113924050631</v>
      </c>
      <c r="Q529" t="s">
        <v>8317</v>
      </c>
      <c r="R529" t="s">
        <v>8318</v>
      </c>
      <c r="S529" s="12">
        <f>(((J529/60)/60)/24)+DATE(1970,1,1)</f>
        <v>42753.205625000002</v>
      </c>
      <c r="T529" s="12">
        <f>(((I529/60)/60)/24)+DATE(1970,1,1)</f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E530/D530*100</f>
        <v>115.65217391304347</v>
      </c>
      <c r="P530" s="6">
        <f>E530/L530</f>
        <v>44.333333333333336</v>
      </c>
      <c r="Q530" t="s">
        <v>8317</v>
      </c>
      <c r="R530" t="s">
        <v>8318</v>
      </c>
      <c r="S530" s="12">
        <f>(((J530/60)/60)/24)+DATE(1970,1,1)</f>
        <v>42155.920219907406</v>
      </c>
      <c r="T530" s="12">
        <f>(((I530/60)/60)/24)+DATE(1970,1,1)</f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E531/D531*100</f>
        <v>130.41666666666666</v>
      </c>
      <c r="P531" s="6">
        <f>E531/L531</f>
        <v>86.944444444444443</v>
      </c>
      <c r="Q531" t="s">
        <v>8317</v>
      </c>
      <c r="R531" t="s">
        <v>8318</v>
      </c>
      <c r="S531" s="12">
        <f>(((J531/60)/60)/24)+DATE(1970,1,1)</f>
        <v>42725.031180555554</v>
      </c>
      <c r="T531" s="12">
        <f>(((I531/60)/60)/24)+DATE(1970,1,1)</f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E532/D532*100</f>
        <v>107.78267254038178</v>
      </c>
      <c r="P532" s="6">
        <f>E532/L532</f>
        <v>126.55172413793103</v>
      </c>
      <c r="Q532" t="s">
        <v>8317</v>
      </c>
      <c r="R532" t="s">
        <v>8318</v>
      </c>
      <c r="S532" s="12">
        <f>(((J532/60)/60)/24)+DATE(1970,1,1)</f>
        <v>42157.591064814813</v>
      </c>
      <c r="T532" s="12">
        <f>(((I532/60)/60)/24)+DATE(1970,1,1)</f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E533/D533*100</f>
        <v>100</v>
      </c>
      <c r="P533" s="6">
        <f>E533/L533</f>
        <v>129.03225806451613</v>
      </c>
      <c r="Q533" t="s">
        <v>8317</v>
      </c>
      <c r="R533" t="s">
        <v>8318</v>
      </c>
      <c r="S533" s="12">
        <f>(((J533/60)/60)/24)+DATE(1970,1,1)</f>
        <v>42676.065150462964</v>
      </c>
      <c r="T533" s="12">
        <f>(((I533/60)/60)/24)+DATE(1970,1,1)</f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E534/D534*100</f>
        <v>123.25</v>
      </c>
      <c r="P534" s="6">
        <f>E534/L534</f>
        <v>71.242774566473983</v>
      </c>
      <c r="Q534" t="s">
        <v>8317</v>
      </c>
      <c r="R534" t="s">
        <v>8318</v>
      </c>
      <c r="S534" s="12">
        <f>(((J534/60)/60)/24)+DATE(1970,1,1)</f>
        <v>42473.007037037038</v>
      </c>
      <c r="T534" s="12">
        <f>(((I534/60)/60)/24)+DATE(1970,1,1)</f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E535/D535*100</f>
        <v>100.2</v>
      </c>
      <c r="P535" s="6">
        <f>E535/L535</f>
        <v>117.88235294117646</v>
      </c>
      <c r="Q535" t="s">
        <v>8317</v>
      </c>
      <c r="R535" t="s">
        <v>8318</v>
      </c>
      <c r="S535" s="12">
        <f>(((J535/60)/60)/24)+DATE(1970,1,1)</f>
        <v>42482.43478009259</v>
      </c>
      <c r="T535" s="12">
        <f>(((I535/60)/60)/24)+DATE(1970,1,1)</f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E536/D536*100</f>
        <v>104.66666666666666</v>
      </c>
      <c r="P536" s="6">
        <f>E536/L536</f>
        <v>327.08333333333331</v>
      </c>
      <c r="Q536" t="s">
        <v>8317</v>
      </c>
      <c r="R536" t="s">
        <v>8318</v>
      </c>
      <c r="S536" s="12">
        <f>(((J536/60)/60)/24)+DATE(1970,1,1)</f>
        <v>42270.810995370368</v>
      </c>
      <c r="T536" s="12">
        <f>(((I536/60)/60)/24)+DATE(1970,1,1)</f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E537/D537*100</f>
        <v>102.49999999999999</v>
      </c>
      <c r="P537" s="6">
        <f>E537/L537</f>
        <v>34.745762711864408</v>
      </c>
      <c r="Q537" t="s">
        <v>8317</v>
      </c>
      <c r="R537" t="s">
        <v>8318</v>
      </c>
      <c r="S537" s="12">
        <f>(((J537/60)/60)/24)+DATE(1970,1,1)</f>
        <v>42711.545196759253</v>
      </c>
      <c r="T537" s="12">
        <f>(((I537/60)/60)/24)+DATE(1970,1,1)</f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E538/D538*100</f>
        <v>118.25757575757576</v>
      </c>
      <c r="P538" s="6">
        <f>E538/L538</f>
        <v>100.06410256410257</v>
      </c>
      <c r="Q538" t="s">
        <v>8317</v>
      </c>
      <c r="R538" t="s">
        <v>8318</v>
      </c>
      <c r="S538" s="12">
        <f>(((J538/60)/60)/24)+DATE(1970,1,1)</f>
        <v>42179.344988425932</v>
      </c>
      <c r="T538" s="12">
        <f>(((I538/60)/60)/24)+DATE(1970,1,1)</f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E539/D539*100</f>
        <v>120.5</v>
      </c>
      <c r="P539" s="6">
        <f>E539/L539</f>
        <v>40.847457627118644</v>
      </c>
      <c r="Q539" t="s">
        <v>8317</v>
      </c>
      <c r="R539" t="s">
        <v>8318</v>
      </c>
      <c r="S539" s="12">
        <f>(((J539/60)/60)/24)+DATE(1970,1,1)</f>
        <v>42282.768414351856</v>
      </c>
      <c r="T539" s="12">
        <f>(((I539/60)/60)/24)+DATE(1970,1,1)</f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E540/D540*100</f>
        <v>302.42</v>
      </c>
      <c r="P540" s="6">
        <f>E540/L540</f>
        <v>252.01666666666668</v>
      </c>
      <c r="Q540" t="s">
        <v>8317</v>
      </c>
      <c r="R540" t="s">
        <v>8318</v>
      </c>
      <c r="S540" s="12">
        <f>(((J540/60)/60)/24)+DATE(1970,1,1)</f>
        <v>42473.794710648144</v>
      </c>
      <c r="T540" s="12">
        <f>(((I540/60)/60)/24)+DATE(1970,1,1)</f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E541/D541*100</f>
        <v>100.64400000000001</v>
      </c>
      <c r="P541" s="6">
        <f>E541/L541</f>
        <v>25.161000000000001</v>
      </c>
      <c r="Q541" t="s">
        <v>8317</v>
      </c>
      <c r="R541" t="s">
        <v>8318</v>
      </c>
      <c r="S541" s="12">
        <f>(((J541/60)/60)/24)+DATE(1970,1,1)</f>
        <v>42535.049849537041</v>
      </c>
      <c r="T541" s="12">
        <f>(((I541/60)/60)/24)+DATE(1970,1,1)</f>
        <v>42556.049849537041</v>
      </c>
    </row>
    <row r="542" spans="1:20" ht="144" hidden="1" x14ac:dyDescent="0.2">
      <c r="A542">
        <v>580</v>
      </c>
      <c r="B542" s="3" t="s">
        <v>581</v>
      </c>
      <c r="C542" s="3" t="s">
        <v>4690</v>
      </c>
      <c r="D542">
        <v>3000</v>
      </c>
      <c r="E542">
        <v>1</v>
      </c>
      <c r="F542" t="s">
        <v>8221</v>
      </c>
      <c r="G542" t="s">
        <v>8224</v>
      </c>
      <c r="H542" t="s">
        <v>8246</v>
      </c>
      <c r="I542">
        <v>1474580867</v>
      </c>
      <c r="J542">
        <v>1471988867</v>
      </c>
      <c r="K542" t="b">
        <v>0</v>
      </c>
      <c r="L542">
        <v>1</v>
      </c>
      <c r="M542" t="b">
        <v>0</v>
      </c>
      <c r="N542" t="s">
        <v>8272</v>
      </c>
      <c r="O542" s="7">
        <f>E542/D542*100</f>
        <v>3.3333333333333333E-2</v>
      </c>
      <c r="P542" s="6">
        <f>E542/L542</f>
        <v>1</v>
      </c>
      <c r="Q542" t="s">
        <v>8319</v>
      </c>
      <c r="R542" t="s">
        <v>8320</v>
      </c>
      <c r="S542" s="12">
        <f>(((J542/60)/60)/24)+DATE(1970,1,1)</f>
        <v>42605.908182870371</v>
      </c>
      <c r="T542" s="12">
        <f>(((I542/60)/60)/24)+DATE(1970,1,1)</f>
        <v>42635.908182870371</v>
      </c>
    </row>
    <row r="543" spans="1:20" ht="144" hidden="1" x14ac:dyDescent="0.2">
      <c r="A543">
        <v>581</v>
      </c>
      <c r="B543" s="3" t="s">
        <v>582</v>
      </c>
      <c r="C543" s="3" t="s">
        <v>4691</v>
      </c>
      <c r="D543">
        <v>400</v>
      </c>
      <c r="E543">
        <v>0</v>
      </c>
      <c r="F543" t="s">
        <v>8221</v>
      </c>
      <c r="G543" t="s">
        <v>8224</v>
      </c>
      <c r="H543" t="s">
        <v>8246</v>
      </c>
      <c r="I543">
        <v>1438474704</v>
      </c>
      <c r="J543">
        <v>1435882704</v>
      </c>
      <c r="K543" t="b">
        <v>0</v>
      </c>
      <c r="L543">
        <v>0</v>
      </c>
      <c r="M543" t="b">
        <v>0</v>
      </c>
      <c r="N543" t="s">
        <v>8272</v>
      </c>
      <c r="O543" s="7">
        <f>E543/D543*100</f>
        <v>0</v>
      </c>
      <c r="P543" s="6" t="e">
        <f>E543/L543</f>
        <v>#DIV/0!</v>
      </c>
      <c r="Q543" t="s">
        <v>8319</v>
      </c>
      <c r="R543" t="s">
        <v>8320</v>
      </c>
      <c r="S543" s="12">
        <f>(((J543/60)/60)/24)+DATE(1970,1,1)</f>
        <v>42188.012777777782</v>
      </c>
      <c r="T543" s="12">
        <f>(((I543/60)/60)/24)+DATE(1970,1,1)</f>
        <v>42218.012777777782</v>
      </c>
    </row>
    <row r="544" spans="1:20" ht="160" hidden="1" x14ac:dyDescent="0.2">
      <c r="A544">
        <v>582</v>
      </c>
      <c r="B544" s="3" t="s">
        <v>583</v>
      </c>
      <c r="C544" s="3" t="s">
        <v>4692</v>
      </c>
      <c r="D544">
        <v>100000</v>
      </c>
      <c r="E544">
        <v>0</v>
      </c>
      <c r="F544" t="s">
        <v>8221</v>
      </c>
      <c r="G544" t="s">
        <v>8224</v>
      </c>
      <c r="H544" t="s">
        <v>8246</v>
      </c>
      <c r="I544">
        <v>1426442400</v>
      </c>
      <c r="J544">
        <v>1424454319</v>
      </c>
      <c r="K544" t="b">
        <v>0</v>
      </c>
      <c r="L544">
        <v>0</v>
      </c>
      <c r="M544" t="b">
        <v>0</v>
      </c>
      <c r="N544" t="s">
        <v>8272</v>
      </c>
      <c r="O544" s="7">
        <f>E544/D544*100</f>
        <v>0</v>
      </c>
      <c r="P544" s="6" t="e">
        <f>E544/L544</f>
        <v>#DIV/0!</v>
      </c>
      <c r="Q544" t="s">
        <v>8319</v>
      </c>
      <c r="R544" t="s">
        <v>8320</v>
      </c>
      <c r="S544" s="12">
        <f>(((J544/60)/60)/24)+DATE(1970,1,1)</f>
        <v>42055.739803240736</v>
      </c>
      <c r="T544" s="12">
        <f>(((I544/60)/60)/24)+DATE(1970,1,1)</f>
        <v>42078.75</v>
      </c>
    </row>
    <row r="545" spans="1:20" ht="96" hidden="1" x14ac:dyDescent="0.2">
      <c r="A545">
        <v>583</v>
      </c>
      <c r="B545" s="3" t="s">
        <v>584</v>
      </c>
      <c r="C545" s="3" t="s">
        <v>4693</v>
      </c>
      <c r="D545">
        <v>9000</v>
      </c>
      <c r="E545">
        <v>1</v>
      </c>
      <c r="F545" t="s">
        <v>8221</v>
      </c>
      <c r="G545" t="s">
        <v>8224</v>
      </c>
      <c r="H545" t="s">
        <v>8246</v>
      </c>
      <c r="I545">
        <v>1426800687</v>
      </c>
      <c r="J545">
        <v>1424212287</v>
      </c>
      <c r="K545" t="b">
        <v>0</v>
      </c>
      <c r="L545">
        <v>1</v>
      </c>
      <c r="M545" t="b">
        <v>0</v>
      </c>
      <c r="N545" t="s">
        <v>8272</v>
      </c>
      <c r="O545" s="7">
        <f>E545/D545*100</f>
        <v>1.1111111111111112E-2</v>
      </c>
      <c r="P545" s="6">
        <f>E545/L545</f>
        <v>1</v>
      </c>
      <c r="Q545" t="s">
        <v>8319</v>
      </c>
      <c r="R545" t="s">
        <v>8320</v>
      </c>
      <c r="S545" s="12">
        <f>(((J545/60)/60)/24)+DATE(1970,1,1)</f>
        <v>42052.93850694444</v>
      </c>
      <c r="T545" s="12">
        <f>(((I545/60)/60)/24)+DATE(1970,1,1)</f>
        <v>42082.896840277783</v>
      </c>
    </row>
    <row r="546" spans="1:20" ht="112" hidden="1" x14ac:dyDescent="0.2">
      <c r="A546">
        <v>584</v>
      </c>
      <c r="B546" s="3" t="s">
        <v>585</v>
      </c>
      <c r="C546" s="3" t="s">
        <v>4694</v>
      </c>
      <c r="D546">
        <v>1000</v>
      </c>
      <c r="E546">
        <v>10</v>
      </c>
      <c r="F546" t="s">
        <v>8221</v>
      </c>
      <c r="G546" t="s">
        <v>8224</v>
      </c>
      <c r="H546" t="s">
        <v>8246</v>
      </c>
      <c r="I546">
        <v>1426522316</v>
      </c>
      <c r="J546">
        <v>1423933916</v>
      </c>
      <c r="K546" t="b">
        <v>0</v>
      </c>
      <c r="L546">
        <v>2</v>
      </c>
      <c r="M546" t="b">
        <v>0</v>
      </c>
      <c r="N546" t="s">
        <v>8272</v>
      </c>
      <c r="O546" s="7">
        <f>E546/D546*100</f>
        <v>1</v>
      </c>
      <c r="P546" s="6">
        <f>E546/L546</f>
        <v>5</v>
      </c>
      <c r="Q546" t="s">
        <v>8319</v>
      </c>
      <c r="R546" t="s">
        <v>8320</v>
      </c>
      <c r="S546" s="12">
        <f>(((J546/60)/60)/24)+DATE(1970,1,1)</f>
        <v>42049.716620370367</v>
      </c>
      <c r="T546" s="12">
        <f>(((I546/60)/60)/24)+DATE(1970,1,1)</f>
        <v>42079.674953703703</v>
      </c>
    </row>
    <row r="547" spans="1:20" ht="96" hidden="1" x14ac:dyDescent="0.2">
      <c r="A547">
        <v>585</v>
      </c>
      <c r="B547" s="3" t="s">
        <v>586</v>
      </c>
      <c r="C547" s="3" t="s">
        <v>4695</v>
      </c>
      <c r="D547">
        <v>9000</v>
      </c>
      <c r="E547">
        <v>0</v>
      </c>
      <c r="F547" t="s">
        <v>8221</v>
      </c>
      <c r="G547" t="s">
        <v>8225</v>
      </c>
      <c r="H547" t="s">
        <v>8247</v>
      </c>
      <c r="I547">
        <v>1448928000</v>
      </c>
      <c r="J547">
        <v>1444123377</v>
      </c>
      <c r="K547" t="b">
        <v>0</v>
      </c>
      <c r="L547">
        <v>0</v>
      </c>
      <c r="M547" t="b">
        <v>0</v>
      </c>
      <c r="N547" t="s">
        <v>8272</v>
      </c>
      <c r="O547" s="7">
        <f>E547/D547*100</f>
        <v>0</v>
      </c>
      <c r="P547" s="6" t="e">
        <f>E547/L547</f>
        <v>#DIV/0!</v>
      </c>
      <c r="Q547" t="s">
        <v>8319</v>
      </c>
      <c r="R547" t="s">
        <v>8320</v>
      </c>
      <c r="S547" s="12">
        <f>(((J547/60)/60)/24)+DATE(1970,1,1)</f>
        <v>42283.3909375</v>
      </c>
      <c r="T547" s="12">
        <f>(((I547/60)/60)/24)+DATE(1970,1,1)</f>
        <v>42339</v>
      </c>
    </row>
    <row r="548" spans="1:20" ht="112" hidden="1" x14ac:dyDescent="0.2">
      <c r="A548">
        <v>586</v>
      </c>
      <c r="B548" s="3" t="s">
        <v>587</v>
      </c>
      <c r="C548" s="3" t="s">
        <v>4696</v>
      </c>
      <c r="D548">
        <v>10000</v>
      </c>
      <c r="E548">
        <v>56</v>
      </c>
      <c r="F548" t="s">
        <v>8221</v>
      </c>
      <c r="G548" t="s">
        <v>8224</v>
      </c>
      <c r="H548" t="s">
        <v>8246</v>
      </c>
      <c r="I548">
        <v>1424032207</v>
      </c>
      <c r="J548">
        <v>1421440207</v>
      </c>
      <c r="K548" t="b">
        <v>0</v>
      </c>
      <c r="L548">
        <v>4</v>
      </c>
      <c r="M548" t="b">
        <v>0</v>
      </c>
      <c r="N548" t="s">
        <v>8272</v>
      </c>
      <c r="O548" s="7">
        <f>E548/D548*100</f>
        <v>0.55999999999999994</v>
      </c>
      <c r="P548" s="6">
        <f>E548/L548</f>
        <v>14</v>
      </c>
      <c r="Q548" t="s">
        <v>8319</v>
      </c>
      <c r="R548" t="s">
        <v>8320</v>
      </c>
      <c r="S548" s="12">
        <f>(((J548/60)/60)/24)+DATE(1970,1,1)</f>
        <v>42020.854247685187</v>
      </c>
      <c r="T548" s="12">
        <f>(((I548/60)/60)/24)+DATE(1970,1,1)</f>
        <v>42050.854247685187</v>
      </c>
    </row>
    <row r="549" spans="1:20" ht="176" hidden="1" x14ac:dyDescent="0.2">
      <c r="A549">
        <v>587</v>
      </c>
      <c r="B549" s="3" t="s">
        <v>588</v>
      </c>
      <c r="C549" s="3" t="s">
        <v>4697</v>
      </c>
      <c r="D549">
        <v>30000</v>
      </c>
      <c r="E549">
        <v>2725</v>
      </c>
      <c r="F549" t="s">
        <v>8221</v>
      </c>
      <c r="G549" t="s">
        <v>8229</v>
      </c>
      <c r="H549" t="s">
        <v>8251</v>
      </c>
      <c r="I549">
        <v>1429207833</v>
      </c>
      <c r="J549">
        <v>1426615833</v>
      </c>
      <c r="K549" t="b">
        <v>0</v>
      </c>
      <c r="L549">
        <v>7</v>
      </c>
      <c r="M549" t="b">
        <v>0</v>
      </c>
      <c r="N549" t="s">
        <v>8272</v>
      </c>
      <c r="O549" s="7">
        <f>E549/D549*100</f>
        <v>9.0833333333333339</v>
      </c>
      <c r="P549" s="6">
        <f>E549/L549</f>
        <v>389.28571428571428</v>
      </c>
      <c r="Q549" t="s">
        <v>8319</v>
      </c>
      <c r="R549" t="s">
        <v>8320</v>
      </c>
      <c r="S549" s="12">
        <f>(((J549/60)/60)/24)+DATE(1970,1,1)</f>
        <v>42080.757326388892</v>
      </c>
      <c r="T549" s="12">
        <f>(((I549/60)/60)/24)+DATE(1970,1,1)</f>
        <v>42110.757326388892</v>
      </c>
    </row>
    <row r="550" spans="1:20" ht="144" hidden="1" x14ac:dyDescent="0.2">
      <c r="A550">
        <v>588</v>
      </c>
      <c r="B550" s="3" t="s">
        <v>589</v>
      </c>
      <c r="C550" s="3" t="s">
        <v>4698</v>
      </c>
      <c r="D550">
        <v>9000</v>
      </c>
      <c r="E550">
        <v>301</v>
      </c>
      <c r="F550" t="s">
        <v>8221</v>
      </c>
      <c r="G550" t="s">
        <v>8237</v>
      </c>
      <c r="H550" t="s">
        <v>8249</v>
      </c>
      <c r="I550">
        <v>1479410886</v>
      </c>
      <c r="J550">
        <v>1474223286</v>
      </c>
      <c r="K550" t="b">
        <v>0</v>
      </c>
      <c r="L550">
        <v>2</v>
      </c>
      <c r="M550" t="b">
        <v>0</v>
      </c>
      <c r="N550" t="s">
        <v>8272</v>
      </c>
      <c r="O550" s="7">
        <f>E550/D550*100</f>
        <v>3.3444444444444441</v>
      </c>
      <c r="P550" s="6">
        <f>E550/L550</f>
        <v>150.5</v>
      </c>
      <c r="Q550" t="s">
        <v>8319</v>
      </c>
      <c r="R550" t="s">
        <v>8320</v>
      </c>
      <c r="S550" s="12">
        <f>(((J550/60)/60)/24)+DATE(1970,1,1)</f>
        <v>42631.769513888896</v>
      </c>
      <c r="T550" s="12">
        <f>(((I550/60)/60)/24)+DATE(1970,1,1)</f>
        <v>42691.811180555553</v>
      </c>
    </row>
    <row r="551" spans="1:20" ht="32" hidden="1" x14ac:dyDescent="0.2">
      <c r="A551">
        <v>589</v>
      </c>
      <c r="B551" s="3" t="s">
        <v>590</v>
      </c>
      <c r="C551" s="3" t="s">
        <v>4699</v>
      </c>
      <c r="D551">
        <v>7500</v>
      </c>
      <c r="E551">
        <v>1</v>
      </c>
      <c r="F551" t="s">
        <v>8221</v>
      </c>
      <c r="G551" t="s">
        <v>8224</v>
      </c>
      <c r="H551" t="s">
        <v>8246</v>
      </c>
      <c r="I551">
        <v>1436366699</v>
      </c>
      <c r="J551">
        <v>1435070699</v>
      </c>
      <c r="K551" t="b">
        <v>0</v>
      </c>
      <c r="L551">
        <v>1</v>
      </c>
      <c r="M551" t="b">
        <v>0</v>
      </c>
      <c r="N551" t="s">
        <v>8272</v>
      </c>
      <c r="O551" s="7">
        <f>E551/D551*100</f>
        <v>1.3333333333333334E-2</v>
      </c>
      <c r="P551" s="6">
        <f>E551/L551</f>
        <v>1</v>
      </c>
      <c r="Q551" t="s">
        <v>8319</v>
      </c>
      <c r="R551" t="s">
        <v>8320</v>
      </c>
      <c r="S551" s="12">
        <f>(((J551/60)/60)/24)+DATE(1970,1,1)</f>
        <v>42178.614571759259</v>
      </c>
      <c r="T551" s="12">
        <f>(((I551/60)/60)/24)+DATE(1970,1,1)</f>
        <v>42193.614571759259</v>
      </c>
    </row>
    <row r="552" spans="1:20" ht="160" hidden="1" x14ac:dyDescent="0.2">
      <c r="A552">
        <v>590</v>
      </c>
      <c r="B552" s="3" t="s">
        <v>591</v>
      </c>
      <c r="C552" s="3" t="s">
        <v>4700</v>
      </c>
      <c r="D552">
        <v>5000</v>
      </c>
      <c r="E552">
        <v>223</v>
      </c>
      <c r="F552" t="s">
        <v>8221</v>
      </c>
      <c r="G552" t="s">
        <v>8225</v>
      </c>
      <c r="H552" t="s">
        <v>8247</v>
      </c>
      <c r="I552">
        <v>1454936460</v>
      </c>
      <c r="J552">
        <v>1452259131</v>
      </c>
      <c r="K552" t="b">
        <v>0</v>
      </c>
      <c r="L552">
        <v>9</v>
      </c>
      <c r="M552" t="b">
        <v>0</v>
      </c>
      <c r="N552" t="s">
        <v>8272</v>
      </c>
      <c r="O552" s="7">
        <f>E552/D552*100</f>
        <v>4.46</v>
      </c>
      <c r="P552" s="6">
        <f>E552/L552</f>
        <v>24.777777777777779</v>
      </c>
      <c r="Q552" t="s">
        <v>8319</v>
      </c>
      <c r="R552" t="s">
        <v>8320</v>
      </c>
      <c r="S552" s="12">
        <f>(((J552/60)/60)/24)+DATE(1970,1,1)</f>
        <v>42377.554756944446</v>
      </c>
      <c r="T552" s="12">
        <f>(((I552/60)/60)/24)+DATE(1970,1,1)</f>
        <v>42408.542361111111</v>
      </c>
    </row>
    <row r="553" spans="1:20" ht="144" hidden="1" x14ac:dyDescent="0.2">
      <c r="A553">
        <v>591</v>
      </c>
      <c r="B553" s="3" t="s">
        <v>592</v>
      </c>
      <c r="C553" s="3" t="s">
        <v>4701</v>
      </c>
      <c r="D553">
        <v>100000</v>
      </c>
      <c r="E553">
        <v>61</v>
      </c>
      <c r="F553" t="s">
        <v>8221</v>
      </c>
      <c r="G553" t="s">
        <v>8224</v>
      </c>
      <c r="H553" t="s">
        <v>8246</v>
      </c>
      <c r="I553">
        <v>1437570130</v>
      </c>
      <c r="J553">
        <v>1434978130</v>
      </c>
      <c r="K553" t="b">
        <v>0</v>
      </c>
      <c r="L553">
        <v>2</v>
      </c>
      <c r="M553" t="b">
        <v>0</v>
      </c>
      <c r="N553" t="s">
        <v>8272</v>
      </c>
      <c r="O553" s="7">
        <f>E553/D553*100</f>
        <v>6.0999999999999999E-2</v>
      </c>
      <c r="P553" s="6">
        <f>E553/L553</f>
        <v>30.5</v>
      </c>
      <c r="Q553" t="s">
        <v>8319</v>
      </c>
      <c r="R553" t="s">
        <v>8320</v>
      </c>
      <c r="S553" s="12">
        <f>(((J553/60)/60)/24)+DATE(1970,1,1)</f>
        <v>42177.543171296296</v>
      </c>
      <c r="T553" s="12">
        <f>(((I553/60)/60)/24)+DATE(1970,1,1)</f>
        <v>42207.543171296296</v>
      </c>
    </row>
    <row r="554" spans="1:20" ht="144" hidden="1" x14ac:dyDescent="0.2">
      <c r="A554">
        <v>592</v>
      </c>
      <c r="B554" s="3" t="s">
        <v>593</v>
      </c>
      <c r="C554" s="3" t="s">
        <v>4702</v>
      </c>
      <c r="D554">
        <v>7500</v>
      </c>
      <c r="E554">
        <v>250</v>
      </c>
      <c r="F554" t="s">
        <v>8221</v>
      </c>
      <c r="G554" t="s">
        <v>8224</v>
      </c>
      <c r="H554" t="s">
        <v>8246</v>
      </c>
      <c r="I554">
        <v>1417584860</v>
      </c>
      <c r="J554">
        <v>1414992860</v>
      </c>
      <c r="K554" t="b">
        <v>0</v>
      </c>
      <c r="L554">
        <v>1</v>
      </c>
      <c r="M554" t="b">
        <v>0</v>
      </c>
      <c r="N554" t="s">
        <v>8272</v>
      </c>
      <c r="O554" s="7">
        <f>E554/D554*100</f>
        <v>3.3333333333333335</v>
      </c>
      <c r="P554" s="6">
        <f>E554/L554</f>
        <v>250</v>
      </c>
      <c r="Q554" t="s">
        <v>8319</v>
      </c>
      <c r="R554" t="s">
        <v>8320</v>
      </c>
      <c r="S554" s="12">
        <f>(((J554/60)/60)/24)+DATE(1970,1,1)</f>
        <v>41946.232175925928</v>
      </c>
      <c r="T554" s="12">
        <f>(((I554/60)/60)/24)+DATE(1970,1,1)</f>
        <v>41976.232175925921</v>
      </c>
    </row>
    <row r="555" spans="1:20" ht="160" hidden="1" x14ac:dyDescent="0.2">
      <c r="A555">
        <v>593</v>
      </c>
      <c r="B555" s="3" t="s">
        <v>594</v>
      </c>
      <c r="C555" s="3" t="s">
        <v>4703</v>
      </c>
      <c r="D555">
        <v>500</v>
      </c>
      <c r="E555">
        <v>115</v>
      </c>
      <c r="F555" t="s">
        <v>8221</v>
      </c>
      <c r="G555" t="s">
        <v>8225</v>
      </c>
      <c r="H555" t="s">
        <v>8247</v>
      </c>
      <c r="I555">
        <v>1428333345</v>
      </c>
      <c r="J555">
        <v>1425744945</v>
      </c>
      <c r="K555" t="b">
        <v>0</v>
      </c>
      <c r="L555">
        <v>7</v>
      </c>
      <c r="M555" t="b">
        <v>0</v>
      </c>
      <c r="N555" t="s">
        <v>8272</v>
      </c>
      <c r="O555" s="7">
        <f>E555/D555*100</f>
        <v>23</v>
      </c>
      <c r="P555" s="6">
        <f>E555/L555</f>
        <v>16.428571428571427</v>
      </c>
      <c r="Q555" t="s">
        <v>8319</v>
      </c>
      <c r="R555" t="s">
        <v>8320</v>
      </c>
      <c r="S555" s="12">
        <f>(((J555/60)/60)/24)+DATE(1970,1,1)</f>
        <v>42070.677604166667</v>
      </c>
      <c r="T555" s="12">
        <f>(((I555/60)/60)/24)+DATE(1970,1,1)</f>
        <v>42100.635937500003</v>
      </c>
    </row>
    <row r="556" spans="1:20" ht="64" hidden="1" x14ac:dyDescent="0.2">
      <c r="A556">
        <v>594</v>
      </c>
      <c r="B556" s="3" t="s">
        <v>595</v>
      </c>
      <c r="C556" s="3" t="s">
        <v>4704</v>
      </c>
      <c r="D556">
        <v>25000</v>
      </c>
      <c r="E556">
        <v>26</v>
      </c>
      <c r="F556" t="s">
        <v>8221</v>
      </c>
      <c r="G556" t="s">
        <v>8224</v>
      </c>
      <c r="H556" t="s">
        <v>8246</v>
      </c>
      <c r="I556">
        <v>1460832206</v>
      </c>
      <c r="J556">
        <v>1458240206</v>
      </c>
      <c r="K556" t="b">
        <v>0</v>
      </c>
      <c r="L556">
        <v>2</v>
      </c>
      <c r="M556" t="b">
        <v>0</v>
      </c>
      <c r="N556" t="s">
        <v>8272</v>
      </c>
      <c r="O556" s="7">
        <f>E556/D556*100</f>
        <v>0.104</v>
      </c>
      <c r="P556" s="6">
        <f>E556/L556</f>
        <v>13</v>
      </c>
      <c r="Q556" t="s">
        <v>8319</v>
      </c>
      <c r="R556" t="s">
        <v>8320</v>
      </c>
      <c r="S556" s="12">
        <f>(((J556/60)/60)/24)+DATE(1970,1,1)</f>
        <v>42446.780162037037</v>
      </c>
      <c r="T556" s="12">
        <f>(((I556/60)/60)/24)+DATE(1970,1,1)</f>
        <v>42476.780162037037</v>
      </c>
    </row>
    <row r="557" spans="1:20" ht="144" hidden="1" x14ac:dyDescent="0.2">
      <c r="A557">
        <v>595</v>
      </c>
      <c r="B557" s="3" t="s">
        <v>596</v>
      </c>
      <c r="C557" s="3" t="s">
        <v>4705</v>
      </c>
      <c r="D557">
        <v>100000</v>
      </c>
      <c r="E557">
        <v>426</v>
      </c>
      <c r="F557" t="s">
        <v>8221</v>
      </c>
      <c r="G557" t="s">
        <v>8224</v>
      </c>
      <c r="H557" t="s">
        <v>8246</v>
      </c>
      <c r="I557">
        <v>1430703638</v>
      </c>
      <c r="J557">
        <v>1426815638</v>
      </c>
      <c r="K557" t="b">
        <v>0</v>
      </c>
      <c r="L557">
        <v>8</v>
      </c>
      <c r="M557" t="b">
        <v>0</v>
      </c>
      <c r="N557" t="s">
        <v>8272</v>
      </c>
      <c r="O557" s="7">
        <f>E557/D557*100</f>
        <v>0.42599999999999999</v>
      </c>
      <c r="P557" s="6">
        <f>E557/L557</f>
        <v>53.25</v>
      </c>
      <c r="Q557" t="s">
        <v>8319</v>
      </c>
      <c r="R557" t="s">
        <v>8320</v>
      </c>
      <c r="S557" s="12">
        <f>(((J557/60)/60)/24)+DATE(1970,1,1)</f>
        <v>42083.069884259254</v>
      </c>
      <c r="T557" s="12">
        <f>(((I557/60)/60)/24)+DATE(1970,1,1)</f>
        <v>42128.069884259254</v>
      </c>
    </row>
    <row r="558" spans="1:20" ht="96" hidden="1" x14ac:dyDescent="0.2">
      <c r="A558">
        <v>596</v>
      </c>
      <c r="B558" s="3" t="s">
        <v>597</v>
      </c>
      <c r="C558" s="3" t="s">
        <v>4706</v>
      </c>
      <c r="D558">
        <v>20000</v>
      </c>
      <c r="E558">
        <v>6</v>
      </c>
      <c r="F558" t="s">
        <v>8221</v>
      </c>
      <c r="G558" t="s">
        <v>8224</v>
      </c>
      <c r="H558" t="s">
        <v>8246</v>
      </c>
      <c r="I558">
        <v>1478122292</v>
      </c>
      <c r="J558">
        <v>1475530292</v>
      </c>
      <c r="K558" t="b">
        <v>0</v>
      </c>
      <c r="L558">
        <v>2</v>
      </c>
      <c r="M558" t="b">
        <v>0</v>
      </c>
      <c r="N558" t="s">
        <v>8272</v>
      </c>
      <c r="O558" s="7">
        <f>E558/D558*100</f>
        <v>0.03</v>
      </c>
      <c r="P558" s="6">
        <f>E558/L558</f>
        <v>3</v>
      </c>
      <c r="Q558" t="s">
        <v>8319</v>
      </c>
      <c r="R558" t="s">
        <v>8320</v>
      </c>
      <c r="S558" s="12">
        <f>(((J558/60)/60)/24)+DATE(1970,1,1)</f>
        <v>42646.896898148145</v>
      </c>
      <c r="T558" s="12">
        <f>(((I558/60)/60)/24)+DATE(1970,1,1)</f>
        <v>42676.896898148145</v>
      </c>
    </row>
    <row r="559" spans="1:20" ht="128" hidden="1" x14ac:dyDescent="0.2">
      <c r="A559">
        <v>597</v>
      </c>
      <c r="B559" s="3" t="s">
        <v>598</v>
      </c>
      <c r="C559" s="3" t="s">
        <v>4707</v>
      </c>
      <c r="D559">
        <v>7500</v>
      </c>
      <c r="E559">
        <v>20</v>
      </c>
      <c r="F559" t="s">
        <v>8221</v>
      </c>
      <c r="G559" t="s">
        <v>8224</v>
      </c>
      <c r="H559" t="s">
        <v>8246</v>
      </c>
      <c r="I559">
        <v>1469980800</v>
      </c>
      <c r="J559">
        <v>1466787335</v>
      </c>
      <c r="K559" t="b">
        <v>0</v>
      </c>
      <c r="L559">
        <v>2</v>
      </c>
      <c r="M559" t="b">
        <v>0</v>
      </c>
      <c r="N559" t="s">
        <v>8272</v>
      </c>
      <c r="O559" s="7">
        <f>E559/D559*100</f>
        <v>0.26666666666666666</v>
      </c>
      <c r="P559" s="6">
        <f>E559/L559</f>
        <v>10</v>
      </c>
      <c r="Q559" t="s">
        <v>8319</v>
      </c>
      <c r="R559" t="s">
        <v>8320</v>
      </c>
      <c r="S559" s="12">
        <f>(((J559/60)/60)/24)+DATE(1970,1,1)</f>
        <v>42545.705266203702</v>
      </c>
      <c r="T559" s="12">
        <f>(((I559/60)/60)/24)+DATE(1970,1,1)</f>
        <v>42582.666666666672</v>
      </c>
    </row>
    <row r="560" spans="1:20" ht="96" hidden="1" x14ac:dyDescent="0.2">
      <c r="A560">
        <v>598</v>
      </c>
      <c r="B560" s="3" t="s">
        <v>599</v>
      </c>
      <c r="C560" s="3" t="s">
        <v>4708</v>
      </c>
      <c r="D560">
        <v>2500</v>
      </c>
      <c r="E560">
        <v>850</v>
      </c>
      <c r="F560" t="s">
        <v>8221</v>
      </c>
      <c r="G560" t="s">
        <v>8224</v>
      </c>
      <c r="H560" t="s">
        <v>8246</v>
      </c>
      <c r="I560">
        <v>1417737781</v>
      </c>
      <c r="J560">
        <v>1415145781</v>
      </c>
      <c r="K560" t="b">
        <v>0</v>
      </c>
      <c r="L560">
        <v>7</v>
      </c>
      <c r="M560" t="b">
        <v>0</v>
      </c>
      <c r="N560" t="s">
        <v>8272</v>
      </c>
      <c r="O560" s="7">
        <f>E560/D560*100</f>
        <v>34</v>
      </c>
      <c r="P560" s="6">
        <f>E560/L560</f>
        <v>121.42857142857143</v>
      </c>
      <c r="Q560" t="s">
        <v>8319</v>
      </c>
      <c r="R560" t="s">
        <v>8320</v>
      </c>
      <c r="S560" s="12">
        <f>(((J560/60)/60)/24)+DATE(1970,1,1)</f>
        <v>41948.00209490741</v>
      </c>
      <c r="T560" s="12">
        <f>(((I560/60)/60)/24)+DATE(1970,1,1)</f>
        <v>41978.00209490741</v>
      </c>
    </row>
    <row r="561" spans="1:20" ht="160" hidden="1" x14ac:dyDescent="0.2">
      <c r="A561">
        <v>599</v>
      </c>
      <c r="B561" s="3" t="s">
        <v>600</v>
      </c>
      <c r="C561" s="3" t="s">
        <v>4709</v>
      </c>
      <c r="D561">
        <v>50000</v>
      </c>
      <c r="E561">
        <v>31</v>
      </c>
      <c r="F561" t="s">
        <v>8221</v>
      </c>
      <c r="G561" t="s">
        <v>8224</v>
      </c>
      <c r="H561" t="s">
        <v>8246</v>
      </c>
      <c r="I561">
        <v>1425827760</v>
      </c>
      <c r="J561">
        <v>1423769402</v>
      </c>
      <c r="K561" t="b">
        <v>0</v>
      </c>
      <c r="L561">
        <v>2</v>
      </c>
      <c r="M561" t="b">
        <v>0</v>
      </c>
      <c r="N561" t="s">
        <v>8272</v>
      </c>
      <c r="O561" s="7">
        <f>E561/D561*100</f>
        <v>6.2E-2</v>
      </c>
      <c r="P561" s="6">
        <f>E561/L561</f>
        <v>15.5</v>
      </c>
      <c r="Q561" t="s">
        <v>8319</v>
      </c>
      <c r="R561" t="s">
        <v>8320</v>
      </c>
      <c r="S561" s="12">
        <f>(((J561/60)/60)/24)+DATE(1970,1,1)</f>
        <v>42047.812523148154</v>
      </c>
      <c r="T561" s="12">
        <f>(((I561/60)/60)/24)+DATE(1970,1,1)</f>
        <v>42071.636111111111</v>
      </c>
    </row>
    <row r="562" spans="1:20" ht="144" hidden="1" x14ac:dyDescent="0.2">
      <c r="A562">
        <v>660</v>
      </c>
      <c r="B562" s="3" t="s">
        <v>661</v>
      </c>
      <c r="C562" s="3" t="s">
        <v>4770</v>
      </c>
      <c r="D562">
        <v>50000</v>
      </c>
      <c r="E562">
        <v>1529</v>
      </c>
      <c r="F562" t="s">
        <v>8221</v>
      </c>
      <c r="G562" t="s">
        <v>8224</v>
      </c>
      <c r="H562" t="s">
        <v>8246</v>
      </c>
      <c r="I562">
        <v>1415558879</v>
      </c>
      <c r="J562">
        <v>1412963279</v>
      </c>
      <c r="K562" t="b">
        <v>0</v>
      </c>
      <c r="L562">
        <v>18</v>
      </c>
      <c r="M562" t="b">
        <v>0</v>
      </c>
      <c r="N562" t="s">
        <v>8273</v>
      </c>
      <c r="O562" s="7">
        <f>E562/D562*100</f>
        <v>3.0579999999999998</v>
      </c>
      <c r="P562" s="6">
        <f>E562/L562</f>
        <v>84.944444444444443</v>
      </c>
      <c r="Q562" t="s">
        <v>8319</v>
      </c>
      <c r="R562" t="s">
        <v>8321</v>
      </c>
      <c r="S562" s="12">
        <f>(((J562/60)/60)/24)+DATE(1970,1,1)</f>
        <v>41922.741655092592</v>
      </c>
      <c r="T562" s="12">
        <f>(((I562/60)/60)/24)+DATE(1970,1,1)</f>
        <v>41952.783321759263</v>
      </c>
    </row>
    <row r="563" spans="1:20" ht="128" hidden="1" x14ac:dyDescent="0.2">
      <c r="A563">
        <v>661</v>
      </c>
      <c r="B563" s="3" t="s">
        <v>662</v>
      </c>
      <c r="C563" s="3" t="s">
        <v>4771</v>
      </c>
      <c r="D563">
        <v>10000</v>
      </c>
      <c r="E563">
        <v>95</v>
      </c>
      <c r="F563" t="s">
        <v>8221</v>
      </c>
      <c r="G563" t="s">
        <v>8224</v>
      </c>
      <c r="H563" t="s">
        <v>8246</v>
      </c>
      <c r="I563">
        <v>1477236559</v>
      </c>
      <c r="J563">
        <v>1474644559</v>
      </c>
      <c r="K563" t="b">
        <v>0</v>
      </c>
      <c r="L563">
        <v>9</v>
      </c>
      <c r="M563" t="b">
        <v>0</v>
      </c>
      <c r="N563" t="s">
        <v>8273</v>
      </c>
      <c r="O563" s="7">
        <f>E563/D563*100</f>
        <v>0.95</v>
      </c>
      <c r="P563" s="6">
        <f>E563/L563</f>
        <v>10.555555555555555</v>
      </c>
      <c r="Q563" t="s">
        <v>8319</v>
      </c>
      <c r="R563" t="s">
        <v>8321</v>
      </c>
      <c r="S563" s="12">
        <f>(((J563/60)/60)/24)+DATE(1970,1,1)</f>
        <v>42636.645358796297</v>
      </c>
      <c r="T563" s="12">
        <f>(((I563/60)/60)/24)+DATE(1970,1,1)</f>
        <v>42666.645358796297</v>
      </c>
    </row>
    <row r="564" spans="1:20" ht="112" hidden="1" x14ac:dyDescent="0.2">
      <c r="A564">
        <v>662</v>
      </c>
      <c r="B564" s="3" t="s">
        <v>663</v>
      </c>
      <c r="C564" s="3" t="s">
        <v>4772</v>
      </c>
      <c r="D564">
        <v>39000</v>
      </c>
      <c r="E564">
        <v>156</v>
      </c>
      <c r="F564" t="s">
        <v>8221</v>
      </c>
      <c r="G564" t="s">
        <v>8224</v>
      </c>
      <c r="H564" t="s">
        <v>8246</v>
      </c>
      <c r="I564">
        <v>1421404247</v>
      </c>
      <c r="J564">
        <v>1418812247</v>
      </c>
      <c r="K564" t="b">
        <v>0</v>
      </c>
      <c r="L564">
        <v>4</v>
      </c>
      <c r="M564" t="b">
        <v>0</v>
      </c>
      <c r="N564" t="s">
        <v>8273</v>
      </c>
      <c r="O564" s="7">
        <f>E564/D564*100</f>
        <v>0.4</v>
      </c>
      <c r="P564" s="6">
        <f>E564/L564</f>
        <v>39</v>
      </c>
      <c r="Q564" t="s">
        <v>8319</v>
      </c>
      <c r="R564" t="s">
        <v>8321</v>
      </c>
      <c r="S564" s="12">
        <f>(((J564/60)/60)/24)+DATE(1970,1,1)</f>
        <v>41990.438043981485</v>
      </c>
      <c r="T564" s="12">
        <f>(((I564/60)/60)/24)+DATE(1970,1,1)</f>
        <v>42020.438043981485</v>
      </c>
    </row>
    <row r="565" spans="1:20" ht="160" hidden="1" x14ac:dyDescent="0.2">
      <c r="A565">
        <v>663</v>
      </c>
      <c r="B565" s="3" t="s">
        <v>664</v>
      </c>
      <c r="C565" s="3" t="s">
        <v>4773</v>
      </c>
      <c r="D565">
        <v>200000</v>
      </c>
      <c r="E565">
        <v>700</v>
      </c>
      <c r="F565" t="s">
        <v>8221</v>
      </c>
      <c r="G565" t="s">
        <v>8232</v>
      </c>
      <c r="H565" t="s">
        <v>8253</v>
      </c>
      <c r="I565">
        <v>1437250456</v>
      </c>
      <c r="J565">
        <v>1434658456</v>
      </c>
      <c r="K565" t="b">
        <v>0</v>
      </c>
      <c r="L565">
        <v>7</v>
      </c>
      <c r="M565" t="b">
        <v>0</v>
      </c>
      <c r="N565" t="s">
        <v>8273</v>
      </c>
      <c r="O565" s="7">
        <f>E565/D565*100</f>
        <v>0.35000000000000003</v>
      </c>
      <c r="P565" s="6">
        <f>E565/L565</f>
        <v>100</v>
      </c>
      <c r="Q565" t="s">
        <v>8319</v>
      </c>
      <c r="R565" t="s">
        <v>8321</v>
      </c>
      <c r="S565" s="12">
        <f>(((J565/60)/60)/24)+DATE(1970,1,1)</f>
        <v>42173.843240740738</v>
      </c>
      <c r="T565" s="12">
        <f>(((I565/60)/60)/24)+DATE(1970,1,1)</f>
        <v>42203.843240740738</v>
      </c>
    </row>
    <row r="566" spans="1:20" ht="144" hidden="1" x14ac:dyDescent="0.2">
      <c r="A566">
        <v>664</v>
      </c>
      <c r="B566" s="3" t="s">
        <v>665</v>
      </c>
      <c r="C566" s="3" t="s">
        <v>4774</v>
      </c>
      <c r="D566">
        <v>12000</v>
      </c>
      <c r="E566">
        <v>904</v>
      </c>
      <c r="F566" t="s">
        <v>8221</v>
      </c>
      <c r="G566" t="s">
        <v>8224</v>
      </c>
      <c r="H566" t="s">
        <v>8246</v>
      </c>
      <c r="I566">
        <v>1428940775</v>
      </c>
      <c r="J566">
        <v>1426348775</v>
      </c>
      <c r="K566" t="b">
        <v>0</v>
      </c>
      <c r="L566">
        <v>29</v>
      </c>
      <c r="M566" t="b">
        <v>0</v>
      </c>
      <c r="N566" t="s">
        <v>8273</v>
      </c>
      <c r="O566" s="7">
        <f>E566/D566*100</f>
        <v>7.5333333333333332</v>
      </c>
      <c r="P566" s="6">
        <f>E566/L566</f>
        <v>31.172413793103448</v>
      </c>
      <c r="Q566" t="s">
        <v>8319</v>
      </c>
      <c r="R566" t="s">
        <v>8321</v>
      </c>
      <c r="S566" s="12">
        <f>(((J566/60)/60)/24)+DATE(1970,1,1)</f>
        <v>42077.666377314818</v>
      </c>
      <c r="T566" s="12">
        <f>(((I566/60)/60)/24)+DATE(1970,1,1)</f>
        <v>42107.666377314818</v>
      </c>
    </row>
    <row r="567" spans="1:20" ht="160" hidden="1" x14ac:dyDescent="0.2">
      <c r="A567">
        <v>665</v>
      </c>
      <c r="B567" s="3" t="s">
        <v>666</v>
      </c>
      <c r="C567" s="3" t="s">
        <v>4775</v>
      </c>
      <c r="D567">
        <v>10000</v>
      </c>
      <c r="E567">
        <v>1864</v>
      </c>
      <c r="F567" t="s">
        <v>8221</v>
      </c>
      <c r="G567" t="s">
        <v>8224</v>
      </c>
      <c r="H567" t="s">
        <v>8246</v>
      </c>
      <c r="I567">
        <v>1484327061</v>
      </c>
      <c r="J567">
        <v>1479143061</v>
      </c>
      <c r="K567" t="b">
        <v>0</v>
      </c>
      <c r="L567">
        <v>12</v>
      </c>
      <c r="M567" t="b">
        <v>0</v>
      </c>
      <c r="N567" t="s">
        <v>8273</v>
      </c>
      <c r="O567" s="7">
        <f>E567/D567*100</f>
        <v>18.64</v>
      </c>
      <c r="P567" s="6">
        <f>E567/L567</f>
        <v>155.33333333333334</v>
      </c>
      <c r="Q567" t="s">
        <v>8319</v>
      </c>
      <c r="R567" t="s">
        <v>8321</v>
      </c>
      <c r="S567" s="12">
        <f>(((J567/60)/60)/24)+DATE(1970,1,1)</f>
        <v>42688.711354166662</v>
      </c>
      <c r="T567" s="12">
        <f>(((I567/60)/60)/24)+DATE(1970,1,1)</f>
        <v>42748.711354166662</v>
      </c>
    </row>
    <row r="568" spans="1:20" ht="144" hidden="1" x14ac:dyDescent="0.2">
      <c r="A568">
        <v>666</v>
      </c>
      <c r="B568" s="3" t="s">
        <v>667</v>
      </c>
      <c r="C568" s="3" t="s">
        <v>4776</v>
      </c>
      <c r="D568">
        <v>200000</v>
      </c>
      <c r="E568">
        <v>8</v>
      </c>
      <c r="F568" t="s">
        <v>8221</v>
      </c>
      <c r="G568" t="s">
        <v>8224</v>
      </c>
      <c r="H568" t="s">
        <v>8246</v>
      </c>
      <c r="I568">
        <v>1408305498</v>
      </c>
      <c r="J568">
        <v>1405713498</v>
      </c>
      <c r="K568" t="b">
        <v>0</v>
      </c>
      <c r="L568">
        <v>4</v>
      </c>
      <c r="M568" t="b">
        <v>0</v>
      </c>
      <c r="N568" t="s">
        <v>8273</v>
      </c>
      <c r="O568" s="7">
        <f>E568/D568*100</f>
        <v>4.0000000000000001E-3</v>
      </c>
      <c r="P568" s="6">
        <f>E568/L568</f>
        <v>2</v>
      </c>
      <c r="Q568" t="s">
        <v>8319</v>
      </c>
      <c r="R568" t="s">
        <v>8321</v>
      </c>
      <c r="S568" s="12">
        <f>(((J568/60)/60)/24)+DATE(1970,1,1)</f>
        <v>41838.832152777781</v>
      </c>
      <c r="T568" s="12">
        <f>(((I568/60)/60)/24)+DATE(1970,1,1)</f>
        <v>41868.832152777781</v>
      </c>
    </row>
    <row r="569" spans="1:20" ht="160" hidden="1" x14ac:dyDescent="0.2">
      <c r="A569">
        <v>667</v>
      </c>
      <c r="B569" s="3" t="s">
        <v>668</v>
      </c>
      <c r="C569" s="3" t="s">
        <v>4777</v>
      </c>
      <c r="D569">
        <v>50000</v>
      </c>
      <c r="E569">
        <v>5010</v>
      </c>
      <c r="F569" t="s">
        <v>8221</v>
      </c>
      <c r="G569" t="s">
        <v>8237</v>
      </c>
      <c r="H569" t="s">
        <v>8249</v>
      </c>
      <c r="I569">
        <v>1477731463</v>
      </c>
      <c r="J569">
        <v>1474275463</v>
      </c>
      <c r="K569" t="b">
        <v>0</v>
      </c>
      <c r="L569">
        <v>28</v>
      </c>
      <c r="M569" t="b">
        <v>0</v>
      </c>
      <c r="N569" t="s">
        <v>8273</v>
      </c>
      <c r="O569" s="7">
        <f>E569/D569*100</f>
        <v>10.02</v>
      </c>
      <c r="P569" s="6">
        <f>E569/L569</f>
        <v>178.92857142857142</v>
      </c>
      <c r="Q569" t="s">
        <v>8319</v>
      </c>
      <c r="R569" t="s">
        <v>8321</v>
      </c>
      <c r="S569" s="12">
        <f>(((J569/60)/60)/24)+DATE(1970,1,1)</f>
        <v>42632.373414351852</v>
      </c>
      <c r="T569" s="12">
        <f>(((I569/60)/60)/24)+DATE(1970,1,1)</f>
        <v>42672.373414351852</v>
      </c>
    </row>
    <row r="570" spans="1:20" ht="112" hidden="1" x14ac:dyDescent="0.2">
      <c r="A570">
        <v>668</v>
      </c>
      <c r="B570" s="3" t="s">
        <v>669</v>
      </c>
      <c r="C570" s="3" t="s">
        <v>4778</v>
      </c>
      <c r="D570">
        <v>15000</v>
      </c>
      <c r="E570">
        <v>684</v>
      </c>
      <c r="F570" t="s">
        <v>8221</v>
      </c>
      <c r="G570" t="s">
        <v>8224</v>
      </c>
      <c r="H570" t="s">
        <v>8246</v>
      </c>
      <c r="I570">
        <v>1431374222</v>
      </c>
      <c r="J570">
        <v>1427486222</v>
      </c>
      <c r="K570" t="b">
        <v>0</v>
      </c>
      <c r="L570">
        <v>25</v>
      </c>
      <c r="M570" t="b">
        <v>0</v>
      </c>
      <c r="N570" t="s">
        <v>8273</v>
      </c>
      <c r="O570" s="7">
        <f>E570/D570*100</f>
        <v>4.5600000000000005</v>
      </c>
      <c r="P570" s="6">
        <f>E570/L570</f>
        <v>27.36</v>
      </c>
      <c r="Q570" t="s">
        <v>8319</v>
      </c>
      <c r="R570" t="s">
        <v>8321</v>
      </c>
      <c r="S570" s="12">
        <f>(((J570/60)/60)/24)+DATE(1970,1,1)</f>
        <v>42090.831273148149</v>
      </c>
      <c r="T570" s="12">
        <f>(((I570/60)/60)/24)+DATE(1970,1,1)</f>
        <v>42135.831273148149</v>
      </c>
    </row>
    <row r="571" spans="1:20" ht="144" hidden="1" x14ac:dyDescent="0.2">
      <c r="A571">
        <v>669</v>
      </c>
      <c r="B571" s="3" t="s">
        <v>670</v>
      </c>
      <c r="C571" s="3" t="s">
        <v>4779</v>
      </c>
      <c r="D571">
        <v>200000</v>
      </c>
      <c r="E571">
        <v>43015</v>
      </c>
      <c r="F571" t="s">
        <v>8221</v>
      </c>
      <c r="G571" t="s">
        <v>8235</v>
      </c>
      <c r="H571" t="s">
        <v>8255</v>
      </c>
      <c r="I571">
        <v>1467817258</v>
      </c>
      <c r="J571">
        <v>1465225258</v>
      </c>
      <c r="K571" t="b">
        <v>0</v>
      </c>
      <c r="L571">
        <v>28</v>
      </c>
      <c r="M571" t="b">
        <v>0</v>
      </c>
      <c r="N571" t="s">
        <v>8273</v>
      </c>
      <c r="O571" s="7">
        <f>E571/D571*100</f>
        <v>21.5075</v>
      </c>
      <c r="P571" s="6">
        <f>E571/L571</f>
        <v>1536.25</v>
      </c>
      <c r="Q571" t="s">
        <v>8319</v>
      </c>
      <c r="R571" t="s">
        <v>8321</v>
      </c>
      <c r="S571" s="12">
        <f>(((J571/60)/60)/24)+DATE(1970,1,1)</f>
        <v>42527.625671296293</v>
      </c>
      <c r="T571" s="12">
        <f>(((I571/60)/60)/24)+DATE(1970,1,1)</f>
        <v>42557.625671296293</v>
      </c>
    </row>
    <row r="572" spans="1:20" ht="160" hidden="1" x14ac:dyDescent="0.2">
      <c r="A572">
        <v>670</v>
      </c>
      <c r="B572" s="3" t="s">
        <v>671</v>
      </c>
      <c r="C572" s="3" t="s">
        <v>4780</v>
      </c>
      <c r="D572">
        <v>90000</v>
      </c>
      <c r="E572">
        <v>26349</v>
      </c>
      <c r="F572" t="s">
        <v>8221</v>
      </c>
      <c r="G572" t="s">
        <v>8237</v>
      </c>
      <c r="H572" t="s">
        <v>8249</v>
      </c>
      <c r="I572">
        <v>1466323800</v>
      </c>
      <c r="J572">
        <v>1463418120</v>
      </c>
      <c r="K572" t="b">
        <v>0</v>
      </c>
      <c r="L572">
        <v>310</v>
      </c>
      <c r="M572" t="b">
        <v>0</v>
      </c>
      <c r="N572" t="s">
        <v>8273</v>
      </c>
      <c r="O572" s="7">
        <f>E572/D572*100</f>
        <v>29.276666666666667</v>
      </c>
      <c r="P572" s="6">
        <f>E572/L572</f>
        <v>84.99677419354839</v>
      </c>
      <c r="Q572" t="s">
        <v>8319</v>
      </c>
      <c r="R572" t="s">
        <v>8321</v>
      </c>
      <c r="S572" s="12">
        <f>(((J572/60)/60)/24)+DATE(1970,1,1)</f>
        <v>42506.709722222222</v>
      </c>
      <c r="T572" s="12">
        <f>(((I572/60)/60)/24)+DATE(1970,1,1)</f>
        <v>42540.340277777781</v>
      </c>
    </row>
    <row r="573" spans="1:20" ht="128" hidden="1" x14ac:dyDescent="0.2">
      <c r="A573">
        <v>671</v>
      </c>
      <c r="B573" s="3" t="s">
        <v>672</v>
      </c>
      <c r="C573" s="3" t="s">
        <v>4781</v>
      </c>
      <c r="D573">
        <v>30000</v>
      </c>
      <c r="E573">
        <v>11828</v>
      </c>
      <c r="F573" t="s">
        <v>8221</v>
      </c>
      <c r="G573" t="s">
        <v>8224</v>
      </c>
      <c r="H573" t="s">
        <v>8246</v>
      </c>
      <c r="I573">
        <v>1421208000</v>
      </c>
      <c r="J573">
        <v>1418315852</v>
      </c>
      <c r="K573" t="b">
        <v>0</v>
      </c>
      <c r="L573">
        <v>15</v>
      </c>
      <c r="M573" t="b">
        <v>0</v>
      </c>
      <c r="N573" t="s">
        <v>8273</v>
      </c>
      <c r="O573" s="7">
        <f>E573/D573*100</f>
        <v>39.426666666666662</v>
      </c>
      <c r="P573" s="6">
        <f>E573/L573</f>
        <v>788.5333333333333</v>
      </c>
      <c r="Q573" t="s">
        <v>8319</v>
      </c>
      <c r="R573" t="s">
        <v>8321</v>
      </c>
      <c r="S573" s="12">
        <f>(((J573/60)/60)/24)+DATE(1970,1,1)</f>
        <v>41984.692731481482</v>
      </c>
      <c r="T573" s="12">
        <f>(((I573/60)/60)/24)+DATE(1970,1,1)</f>
        <v>42018.166666666672</v>
      </c>
    </row>
    <row r="574" spans="1:20" ht="160" hidden="1" x14ac:dyDescent="0.2">
      <c r="A574">
        <v>672</v>
      </c>
      <c r="B574" s="3" t="s">
        <v>673</v>
      </c>
      <c r="C574" s="3" t="s">
        <v>4782</v>
      </c>
      <c r="D574">
        <v>50000</v>
      </c>
      <c r="E574">
        <v>10814</v>
      </c>
      <c r="F574" t="s">
        <v>8221</v>
      </c>
      <c r="G574" t="s">
        <v>8224</v>
      </c>
      <c r="H574" t="s">
        <v>8246</v>
      </c>
      <c r="I574">
        <v>1420088340</v>
      </c>
      <c r="J574">
        <v>1417410964</v>
      </c>
      <c r="K574" t="b">
        <v>0</v>
      </c>
      <c r="L574">
        <v>215</v>
      </c>
      <c r="M574" t="b">
        <v>0</v>
      </c>
      <c r="N574" t="s">
        <v>8273</v>
      </c>
      <c r="O574" s="7">
        <f>E574/D574*100</f>
        <v>21.628</v>
      </c>
      <c r="P574" s="6">
        <f>E574/L574</f>
        <v>50.29767441860465</v>
      </c>
      <c r="Q574" t="s">
        <v>8319</v>
      </c>
      <c r="R574" t="s">
        <v>8321</v>
      </c>
      <c r="S574" s="12">
        <f>(((J574/60)/60)/24)+DATE(1970,1,1)</f>
        <v>41974.219490740739</v>
      </c>
      <c r="T574" s="12">
        <f>(((I574/60)/60)/24)+DATE(1970,1,1)</f>
        <v>42005.207638888889</v>
      </c>
    </row>
    <row r="575" spans="1:20" ht="160" hidden="1" x14ac:dyDescent="0.2">
      <c r="A575">
        <v>673</v>
      </c>
      <c r="B575" s="3" t="s">
        <v>674</v>
      </c>
      <c r="C575" s="3" t="s">
        <v>4783</v>
      </c>
      <c r="D575">
        <v>100000</v>
      </c>
      <c r="E575">
        <v>205</v>
      </c>
      <c r="F575" t="s">
        <v>8221</v>
      </c>
      <c r="G575" t="s">
        <v>8224</v>
      </c>
      <c r="H575" t="s">
        <v>8246</v>
      </c>
      <c r="I575">
        <v>1409602217</v>
      </c>
      <c r="J575">
        <v>1405714217</v>
      </c>
      <c r="K575" t="b">
        <v>0</v>
      </c>
      <c r="L575">
        <v>3</v>
      </c>
      <c r="M575" t="b">
        <v>0</v>
      </c>
      <c r="N575" t="s">
        <v>8273</v>
      </c>
      <c r="O575" s="7">
        <f>E575/D575*100</f>
        <v>0.20500000000000002</v>
      </c>
      <c r="P575" s="6">
        <f>E575/L575</f>
        <v>68.333333333333329</v>
      </c>
      <c r="Q575" t="s">
        <v>8319</v>
      </c>
      <c r="R575" t="s">
        <v>8321</v>
      </c>
      <c r="S575" s="12">
        <f>(((J575/60)/60)/24)+DATE(1970,1,1)</f>
        <v>41838.840474537035</v>
      </c>
      <c r="T575" s="12">
        <f>(((I575/60)/60)/24)+DATE(1970,1,1)</f>
        <v>41883.840474537035</v>
      </c>
    </row>
    <row r="576" spans="1:20" ht="96" hidden="1" x14ac:dyDescent="0.2">
      <c r="A576">
        <v>674</v>
      </c>
      <c r="B576" s="3" t="s">
        <v>675</v>
      </c>
      <c r="C576" s="3" t="s">
        <v>4784</v>
      </c>
      <c r="D576">
        <v>50000</v>
      </c>
      <c r="E576">
        <v>15</v>
      </c>
      <c r="F576" t="s">
        <v>8221</v>
      </c>
      <c r="G576" t="s">
        <v>8224</v>
      </c>
      <c r="H576" t="s">
        <v>8246</v>
      </c>
      <c r="I576">
        <v>1407811627</v>
      </c>
      <c r="J576">
        <v>1402627627</v>
      </c>
      <c r="K576" t="b">
        <v>0</v>
      </c>
      <c r="L576">
        <v>2</v>
      </c>
      <c r="M576" t="b">
        <v>0</v>
      </c>
      <c r="N576" t="s">
        <v>8273</v>
      </c>
      <c r="O576" s="7">
        <f>E576/D576*100</f>
        <v>0.03</v>
      </c>
      <c r="P576" s="6">
        <f>E576/L576</f>
        <v>7.5</v>
      </c>
      <c r="Q576" t="s">
        <v>8319</v>
      </c>
      <c r="R576" t="s">
        <v>8321</v>
      </c>
      <c r="S576" s="12">
        <f>(((J576/60)/60)/24)+DATE(1970,1,1)</f>
        <v>41803.116053240738</v>
      </c>
      <c r="T576" s="12">
        <f>(((I576/60)/60)/24)+DATE(1970,1,1)</f>
        <v>41863.116053240738</v>
      </c>
    </row>
    <row r="577" spans="1:20" ht="144" hidden="1" x14ac:dyDescent="0.2">
      <c r="A577">
        <v>675</v>
      </c>
      <c r="B577" s="3" t="s">
        <v>676</v>
      </c>
      <c r="C577" s="3" t="s">
        <v>4785</v>
      </c>
      <c r="D577">
        <v>6000</v>
      </c>
      <c r="E577">
        <v>891</v>
      </c>
      <c r="F577" t="s">
        <v>8221</v>
      </c>
      <c r="G577" t="s">
        <v>8224</v>
      </c>
      <c r="H577" t="s">
        <v>8246</v>
      </c>
      <c r="I577">
        <v>1420095540</v>
      </c>
      <c r="J577">
        <v>1417558804</v>
      </c>
      <c r="K577" t="b">
        <v>0</v>
      </c>
      <c r="L577">
        <v>26</v>
      </c>
      <c r="M577" t="b">
        <v>0</v>
      </c>
      <c r="N577" t="s">
        <v>8273</v>
      </c>
      <c r="O577" s="7">
        <f>E577/D577*100</f>
        <v>14.85</v>
      </c>
      <c r="P577" s="6">
        <f>E577/L577</f>
        <v>34.269230769230766</v>
      </c>
      <c r="Q577" t="s">
        <v>8319</v>
      </c>
      <c r="R577" t="s">
        <v>8321</v>
      </c>
      <c r="S577" s="12">
        <f>(((J577/60)/60)/24)+DATE(1970,1,1)</f>
        <v>41975.930601851855</v>
      </c>
      <c r="T577" s="12">
        <f>(((I577/60)/60)/24)+DATE(1970,1,1)</f>
        <v>42005.290972222225</v>
      </c>
    </row>
    <row r="578" spans="1:20" ht="144" hidden="1" x14ac:dyDescent="0.2">
      <c r="A578">
        <v>676</v>
      </c>
      <c r="B578" s="3" t="s">
        <v>677</v>
      </c>
      <c r="C578" s="3" t="s">
        <v>4786</v>
      </c>
      <c r="D578">
        <v>100000</v>
      </c>
      <c r="E578">
        <v>1471</v>
      </c>
      <c r="F578" t="s">
        <v>8221</v>
      </c>
      <c r="G578" t="s">
        <v>8229</v>
      </c>
      <c r="H578" t="s">
        <v>8251</v>
      </c>
      <c r="I578">
        <v>1423333581</v>
      </c>
      <c r="J578">
        <v>1420741581</v>
      </c>
      <c r="K578" t="b">
        <v>0</v>
      </c>
      <c r="L578">
        <v>24</v>
      </c>
      <c r="M578" t="b">
        <v>0</v>
      </c>
      <c r="N578" t="s">
        <v>8273</v>
      </c>
      <c r="O578" s="7">
        <f>E578/D578*100</f>
        <v>1.4710000000000001</v>
      </c>
      <c r="P578" s="6">
        <f>E578/L578</f>
        <v>61.291666666666664</v>
      </c>
      <c r="Q578" t="s">
        <v>8319</v>
      </c>
      <c r="R578" t="s">
        <v>8321</v>
      </c>
      <c r="S578" s="12">
        <f>(((J578/60)/60)/24)+DATE(1970,1,1)</f>
        <v>42012.768298611118</v>
      </c>
      <c r="T578" s="12">
        <f>(((I578/60)/60)/24)+DATE(1970,1,1)</f>
        <v>42042.768298611118</v>
      </c>
    </row>
    <row r="579" spans="1:20" ht="144" hidden="1" x14ac:dyDescent="0.2">
      <c r="A579">
        <v>677</v>
      </c>
      <c r="B579" s="3" t="s">
        <v>678</v>
      </c>
      <c r="C579" s="3" t="s">
        <v>4787</v>
      </c>
      <c r="D579">
        <v>50000</v>
      </c>
      <c r="E579">
        <v>12792</v>
      </c>
      <c r="F579" t="s">
        <v>8221</v>
      </c>
      <c r="G579" t="s">
        <v>8237</v>
      </c>
      <c r="H579" t="s">
        <v>8249</v>
      </c>
      <c r="I579">
        <v>1467106895</v>
      </c>
      <c r="J579">
        <v>1463218895</v>
      </c>
      <c r="K579" t="b">
        <v>0</v>
      </c>
      <c r="L579">
        <v>96</v>
      </c>
      <c r="M579" t="b">
        <v>0</v>
      </c>
      <c r="N579" t="s">
        <v>8273</v>
      </c>
      <c r="O579" s="7">
        <f>E579/D579*100</f>
        <v>25.584</v>
      </c>
      <c r="P579" s="6">
        <f>E579/L579</f>
        <v>133.25</v>
      </c>
      <c r="Q579" t="s">
        <v>8319</v>
      </c>
      <c r="R579" t="s">
        <v>8321</v>
      </c>
      <c r="S579" s="12">
        <f>(((J579/60)/60)/24)+DATE(1970,1,1)</f>
        <v>42504.403877314813</v>
      </c>
      <c r="T579" s="12">
        <f>(((I579/60)/60)/24)+DATE(1970,1,1)</f>
        <v>42549.403877314813</v>
      </c>
    </row>
    <row r="580" spans="1:20" ht="144" hidden="1" x14ac:dyDescent="0.2">
      <c r="A580">
        <v>678</v>
      </c>
      <c r="B580" s="3" t="s">
        <v>679</v>
      </c>
      <c r="C580" s="3" t="s">
        <v>4788</v>
      </c>
      <c r="D580">
        <v>29000</v>
      </c>
      <c r="E580">
        <v>1108</v>
      </c>
      <c r="F580" t="s">
        <v>8221</v>
      </c>
      <c r="G580" t="s">
        <v>8224</v>
      </c>
      <c r="H580" t="s">
        <v>8246</v>
      </c>
      <c r="I580">
        <v>1463821338</v>
      </c>
      <c r="J580">
        <v>1461229338</v>
      </c>
      <c r="K580" t="b">
        <v>0</v>
      </c>
      <c r="L580">
        <v>17</v>
      </c>
      <c r="M580" t="b">
        <v>0</v>
      </c>
      <c r="N580" t="s">
        <v>8273</v>
      </c>
      <c r="O580" s="7">
        <f>E580/D580*100</f>
        <v>3.8206896551724134</v>
      </c>
      <c r="P580" s="6">
        <f>E580/L580</f>
        <v>65.17647058823529</v>
      </c>
      <c r="Q580" t="s">
        <v>8319</v>
      </c>
      <c r="R580" t="s">
        <v>8321</v>
      </c>
      <c r="S580" s="12">
        <f>(((J580/60)/60)/24)+DATE(1970,1,1)</f>
        <v>42481.376597222217</v>
      </c>
      <c r="T580" s="12">
        <f>(((I580/60)/60)/24)+DATE(1970,1,1)</f>
        <v>42511.376597222217</v>
      </c>
    </row>
    <row r="581" spans="1:20" ht="144" hidden="1" x14ac:dyDescent="0.2">
      <c r="A581">
        <v>679</v>
      </c>
      <c r="B581" s="3" t="s">
        <v>680</v>
      </c>
      <c r="C581" s="3" t="s">
        <v>4789</v>
      </c>
      <c r="D581">
        <v>57000</v>
      </c>
      <c r="E581">
        <v>8827</v>
      </c>
      <c r="F581" t="s">
        <v>8221</v>
      </c>
      <c r="G581" t="s">
        <v>8224</v>
      </c>
      <c r="H581" t="s">
        <v>8246</v>
      </c>
      <c r="I581">
        <v>1472920909</v>
      </c>
      <c r="J581">
        <v>1467736909</v>
      </c>
      <c r="K581" t="b">
        <v>0</v>
      </c>
      <c r="L581">
        <v>94</v>
      </c>
      <c r="M581" t="b">
        <v>0</v>
      </c>
      <c r="N581" t="s">
        <v>8273</v>
      </c>
      <c r="O581" s="7">
        <f>E581/D581*100</f>
        <v>15.485964912280703</v>
      </c>
      <c r="P581" s="6">
        <f>E581/L581</f>
        <v>93.90425531914893</v>
      </c>
      <c r="Q581" t="s">
        <v>8319</v>
      </c>
      <c r="R581" t="s">
        <v>8321</v>
      </c>
      <c r="S581" s="12">
        <f>(((J581/60)/60)/24)+DATE(1970,1,1)</f>
        <v>42556.695706018523</v>
      </c>
      <c r="T581" s="12">
        <f>(((I581/60)/60)/24)+DATE(1970,1,1)</f>
        <v>42616.695706018523</v>
      </c>
    </row>
    <row r="582" spans="1:20" ht="160" hidden="1" x14ac:dyDescent="0.2">
      <c r="A582">
        <v>680</v>
      </c>
      <c r="B582" s="3" t="s">
        <v>681</v>
      </c>
      <c r="C582" s="3" t="s">
        <v>4790</v>
      </c>
      <c r="D582">
        <v>75000</v>
      </c>
      <c r="E582">
        <v>19434</v>
      </c>
      <c r="F582" t="s">
        <v>8221</v>
      </c>
      <c r="G582" t="s">
        <v>8224</v>
      </c>
      <c r="H582" t="s">
        <v>8246</v>
      </c>
      <c r="I582">
        <v>1410955331</v>
      </c>
      <c r="J582">
        <v>1407931331</v>
      </c>
      <c r="K582" t="b">
        <v>0</v>
      </c>
      <c r="L582">
        <v>129</v>
      </c>
      <c r="M582" t="b">
        <v>0</v>
      </c>
      <c r="N582" t="s">
        <v>8273</v>
      </c>
      <c r="O582" s="7">
        <f>E582/D582*100</f>
        <v>25.912000000000003</v>
      </c>
      <c r="P582" s="6">
        <f>E582/L582</f>
        <v>150.65116279069767</v>
      </c>
      <c r="Q582" t="s">
        <v>8319</v>
      </c>
      <c r="R582" t="s">
        <v>8321</v>
      </c>
      <c r="S582" s="12">
        <f>(((J582/60)/60)/24)+DATE(1970,1,1)</f>
        <v>41864.501516203702</v>
      </c>
      <c r="T582" s="12">
        <f>(((I582/60)/60)/24)+DATE(1970,1,1)</f>
        <v>41899.501516203702</v>
      </c>
    </row>
    <row r="583" spans="1:20" ht="144" hidden="1" x14ac:dyDescent="0.2">
      <c r="A583">
        <v>681</v>
      </c>
      <c r="B583" s="3" t="s">
        <v>682</v>
      </c>
      <c r="C583" s="3" t="s">
        <v>4791</v>
      </c>
      <c r="D583">
        <v>2500</v>
      </c>
      <c r="E583">
        <v>1</v>
      </c>
      <c r="F583" t="s">
        <v>8221</v>
      </c>
      <c r="G583" t="s">
        <v>8224</v>
      </c>
      <c r="H583" t="s">
        <v>8246</v>
      </c>
      <c r="I583">
        <v>1477509604</v>
      </c>
      <c r="J583">
        <v>1474917604</v>
      </c>
      <c r="K583" t="b">
        <v>0</v>
      </c>
      <c r="L583">
        <v>1</v>
      </c>
      <c r="M583" t="b">
        <v>0</v>
      </c>
      <c r="N583" t="s">
        <v>8273</v>
      </c>
      <c r="O583" s="7">
        <f>E583/D583*100</f>
        <v>0.04</v>
      </c>
      <c r="P583" s="6">
        <f>E583/L583</f>
        <v>1</v>
      </c>
      <c r="Q583" t="s">
        <v>8319</v>
      </c>
      <c r="R583" t="s">
        <v>8321</v>
      </c>
      <c r="S583" s="12">
        <f>(((J583/60)/60)/24)+DATE(1970,1,1)</f>
        <v>42639.805601851855</v>
      </c>
      <c r="T583" s="12">
        <f>(((I583/60)/60)/24)+DATE(1970,1,1)</f>
        <v>42669.805601851855</v>
      </c>
    </row>
    <row r="584" spans="1:20" ht="144" hidden="1" x14ac:dyDescent="0.2">
      <c r="A584">
        <v>682</v>
      </c>
      <c r="B584" s="3" t="s">
        <v>683</v>
      </c>
      <c r="C584" s="3" t="s">
        <v>4792</v>
      </c>
      <c r="D584">
        <v>50000</v>
      </c>
      <c r="E584">
        <v>53</v>
      </c>
      <c r="F584" t="s">
        <v>8221</v>
      </c>
      <c r="G584" t="s">
        <v>8224</v>
      </c>
      <c r="H584" t="s">
        <v>8246</v>
      </c>
      <c r="I584">
        <v>1489512122</v>
      </c>
      <c r="J584">
        <v>1486923722</v>
      </c>
      <c r="K584" t="b">
        <v>0</v>
      </c>
      <c r="L584">
        <v>4</v>
      </c>
      <c r="M584" t="b">
        <v>0</v>
      </c>
      <c r="N584" t="s">
        <v>8273</v>
      </c>
      <c r="O584" s="7">
        <f>E584/D584*100</f>
        <v>0.106</v>
      </c>
      <c r="P584" s="6">
        <f>E584/L584</f>
        <v>13.25</v>
      </c>
      <c r="Q584" t="s">
        <v>8319</v>
      </c>
      <c r="R584" t="s">
        <v>8321</v>
      </c>
      <c r="S584" s="12">
        <f>(((J584/60)/60)/24)+DATE(1970,1,1)</f>
        <v>42778.765300925923</v>
      </c>
      <c r="T584" s="12">
        <f>(((I584/60)/60)/24)+DATE(1970,1,1)</f>
        <v>42808.723634259266</v>
      </c>
    </row>
    <row r="585" spans="1:20" ht="160" hidden="1" x14ac:dyDescent="0.2">
      <c r="A585">
        <v>683</v>
      </c>
      <c r="B585" s="3" t="s">
        <v>684</v>
      </c>
      <c r="C585" s="3" t="s">
        <v>4793</v>
      </c>
      <c r="D585">
        <v>35000</v>
      </c>
      <c r="E585">
        <v>298</v>
      </c>
      <c r="F585" t="s">
        <v>8221</v>
      </c>
      <c r="G585" t="s">
        <v>8224</v>
      </c>
      <c r="H585" t="s">
        <v>8246</v>
      </c>
      <c r="I585">
        <v>1477949764</v>
      </c>
      <c r="J585">
        <v>1474493764</v>
      </c>
      <c r="K585" t="b">
        <v>0</v>
      </c>
      <c r="L585">
        <v>3</v>
      </c>
      <c r="M585" t="b">
        <v>0</v>
      </c>
      <c r="N585" t="s">
        <v>8273</v>
      </c>
      <c r="O585" s="7">
        <f>E585/D585*100</f>
        <v>0.85142857142857142</v>
      </c>
      <c r="P585" s="6">
        <f>E585/L585</f>
        <v>99.333333333333329</v>
      </c>
      <c r="Q585" t="s">
        <v>8319</v>
      </c>
      <c r="R585" t="s">
        <v>8321</v>
      </c>
      <c r="S585" s="12">
        <f>(((J585/60)/60)/24)+DATE(1970,1,1)</f>
        <v>42634.900046296301</v>
      </c>
      <c r="T585" s="12">
        <f>(((I585/60)/60)/24)+DATE(1970,1,1)</f>
        <v>42674.900046296301</v>
      </c>
    </row>
    <row r="586" spans="1:20" ht="48" hidden="1" x14ac:dyDescent="0.2">
      <c r="A586">
        <v>684</v>
      </c>
      <c r="B586" s="3" t="s">
        <v>685</v>
      </c>
      <c r="C586" s="3" t="s">
        <v>4794</v>
      </c>
      <c r="D586">
        <v>320000</v>
      </c>
      <c r="E586">
        <v>23948</v>
      </c>
      <c r="F586" t="s">
        <v>8221</v>
      </c>
      <c r="G586" t="s">
        <v>8224</v>
      </c>
      <c r="H586" t="s">
        <v>8246</v>
      </c>
      <c r="I586">
        <v>1406257200</v>
      </c>
      <c r="J586">
        <v>1403176891</v>
      </c>
      <c r="K586" t="b">
        <v>0</v>
      </c>
      <c r="L586">
        <v>135</v>
      </c>
      <c r="M586" t="b">
        <v>0</v>
      </c>
      <c r="N586" t="s">
        <v>8273</v>
      </c>
      <c r="O586" s="7">
        <f>E586/D586*100</f>
        <v>7.4837500000000006</v>
      </c>
      <c r="P586" s="6">
        <f>E586/L586</f>
        <v>177.39259259259259</v>
      </c>
      <c r="Q586" t="s">
        <v>8319</v>
      </c>
      <c r="R586" t="s">
        <v>8321</v>
      </c>
      <c r="S586" s="12">
        <f>(((J586/60)/60)/24)+DATE(1970,1,1)</f>
        <v>41809.473275462966</v>
      </c>
      <c r="T586" s="12">
        <f>(((I586/60)/60)/24)+DATE(1970,1,1)</f>
        <v>41845.125</v>
      </c>
    </row>
    <row r="587" spans="1:20" ht="160" hidden="1" x14ac:dyDescent="0.2">
      <c r="A587">
        <v>685</v>
      </c>
      <c r="B587" s="3" t="s">
        <v>686</v>
      </c>
      <c r="C587" s="3" t="s">
        <v>4795</v>
      </c>
      <c r="D587">
        <v>2000</v>
      </c>
      <c r="E587">
        <v>553</v>
      </c>
      <c r="F587" t="s">
        <v>8221</v>
      </c>
      <c r="G587" t="s">
        <v>8224</v>
      </c>
      <c r="H587" t="s">
        <v>8246</v>
      </c>
      <c r="I587">
        <v>1421095672</v>
      </c>
      <c r="J587">
        <v>1417207672</v>
      </c>
      <c r="K587" t="b">
        <v>0</v>
      </c>
      <c r="L587">
        <v>10</v>
      </c>
      <c r="M587" t="b">
        <v>0</v>
      </c>
      <c r="N587" t="s">
        <v>8273</v>
      </c>
      <c r="O587" s="7">
        <f>E587/D587*100</f>
        <v>27.650000000000002</v>
      </c>
      <c r="P587" s="6">
        <f>E587/L587</f>
        <v>55.3</v>
      </c>
      <c r="Q587" t="s">
        <v>8319</v>
      </c>
      <c r="R587" t="s">
        <v>8321</v>
      </c>
      <c r="S587" s="12">
        <f>(((J587/60)/60)/24)+DATE(1970,1,1)</f>
        <v>41971.866574074069</v>
      </c>
      <c r="T587" s="12">
        <f>(((I587/60)/60)/24)+DATE(1970,1,1)</f>
        <v>42016.866574074069</v>
      </c>
    </row>
    <row r="588" spans="1:20" ht="128" hidden="1" x14ac:dyDescent="0.2">
      <c r="A588">
        <v>686</v>
      </c>
      <c r="B588" s="3" t="s">
        <v>687</v>
      </c>
      <c r="C588" s="3" t="s">
        <v>4796</v>
      </c>
      <c r="D588">
        <v>500000</v>
      </c>
      <c r="E588">
        <v>0</v>
      </c>
      <c r="F588" t="s">
        <v>8221</v>
      </c>
      <c r="G588" t="s">
        <v>8237</v>
      </c>
      <c r="H588" t="s">
        <v>8249</v>
      </c>
      <c r="I588">
        <v>1438618170</v>
      </c>
      <c r="J588">
        <v>1436026170</v>
      </c>
      <c r="K588" t="b">
        <v>0</v>
      </c>
      <c r="L588">
        <v>0</v>
      </c>
      <c r="M588" t="b">
        <v>0</v>
      </c>
      <c r="N588" t="s">
        <v>8273</v>
      </c>
      <c r="O588" s="7">
        <f>E588/D588*100</f>
        <v>0</v>
      </c>
      <c r="P588" s="6" t="e">
        <f>E588/L588</f>
        <v>#DIV/0!</v>
      </c>
      <c r="Q588" t="s">
        <v>8319</v>
      </c>
      <c r="R588" t="s">
        <v>8321</v>
      </c>
      <c r="S588" s="12">
        <f>(((J588/60)/60)/24)+DATE(1970,1,1)</f>
        <v>42189.673263888893</v>
      </c>
      <c r="T588" s="12">
        <f>(((I588/60)/60)/24)+DATE(1970,1,1)</f>
        <v>42219.673263888893</v>
      </c>
    </row>
    <row r="589" spans="1:20" ht="144" hidden="1" x14ac:dyDescent="0.2">
      <c r="A589">
        <v>687</v>
      </c>
      <c r="B589" s="3" t="s">
        <v>688</v>
      </c>
      <c r="C589" s="3" t="s">
        <v>4797</v>
      </c>
      <c r="D589">
        <v>100000</v>
      </c>
      <c r="E589">
        <v>3550</v>
      </c>
      <c r="F589" t="s">
        <v>8221</v>
      </c>
      <c r="G589" t="s">
        <v>8238</v>
      </c>
      <c r="H589" t="s">
        <v>8256</v>
      </c>
      <c r="I589">
        <v>1486317653</v>
      </c>
      <c r="J589">
        <v>1481133653</v>
      </c>
      <c r="K589" t="b">
        <v>0</v>
      </c>
      <c r="L589">
        <v>6</v>
      </c>
      <c r="M589" t="b">
        <v>0</v>
      </c>
      <c r="N589" t="s">
        <v>8273</v>
      </c>
      <c r="O589" s="7">
        <f>E589/D589*100</f>
        <v>3.55</v>
      </c>
      <c r="P589" s="6">
        <f>E589/L589</f>
        <v>591.66666666666663</v>
      </c>
      <c r="Q589" t="s">
        <v>8319</v>
      </c>
      <c r="R589" t="s">
        <v>8321</v>
      </c>
      <c r="S589" s="12">
        <f>(((J589/60)/60)/24)+DATE(1970,1,1)</f>
        <v>42711.750613425931</v>
      </c>
      <c r="T589" s="12">
        <f>(((I589/60)/60)/24)+DATE(1970,1,1)</f>
        <v>42771.750613425931</v>
      </c>
    </row>
    <row r="590" spans="1:20" ht="160" hidden="1" x14ac:dyDescent="0.2">
      <c r="A590">
        <v>688</v>
      </c>
      <c r="B590" s="3" t="s">
        <v>689</v>
      </c>
      <c r="C590" s="3" t="s">
        <v>4798</v>
      </c>
      <c r="D590">
        <v>20000</v>
      </c>
      <c r="E590">
        <v>14598</v>
      </c>
      <c r="F590" t="s">
        <v>8221</v>
      </c>
      <c r="G590" t="s">
        <v>8224</v>
      </c>
      <c r="H590" t="s">
        <v>8246</v>
      </c>
      <c r="I590">
        <v>1444876253</v>
      </c>
      <c r="J590">
        <v>1442284253</v>
      </c>
      <c r="K590" t="b">
        <v>0</v>
      </c>
      <c r="L590">
        <v>36</v>
      </c>
      <c r="M590" t="b">
        <v>0</v>
      </c>
      <c r="N590" t="s">
        <v>8273</v>
      </c>
      <c r="O590" s="7">
        <f>E590/D590*100</f>
        <v>72.989999999999995</v>
      </c>
      <c r="P590" s="6">
        <f>E590/L590</f>
        <v>405.5</v>
      </c>
      <c r="Q590" t="s">
        <v>8319</v>
      </c>
      <c r="R590" t="s">
        <v>8321</v>
      </c>
      <c r="S590" s="12">
        <f>(((J590/60)/60)/24)+DATE(1970,1,1)</f>
        <v>42262.104780092588</v>
      </c>
      <c r="T590" s="12">
        <f>(((I590/60)/60)/24)+DATE(1970,1,1)</f>
        <v>42292.104780092588</v>
      </c>
    </row>
    <row r="591" spans="1:20" ht="160" hidden="1" x14ac:dyDescent="0.2">
      <c r="A591">
        <v>689</v>
      </c>
      <c r="B591" s="3" t="s">
        <v>690</v>
      </c>
      <c r="C591" s="3" t="s">
        <v>4799</v>
      </c>
      <c r="D591">
        <v>200000</v>
      </c>
      <c r="E591">
        <v>115297.5</v>
      </c>
      <c r="F591" t="s">
        <v>8221</v>
      </c>
      <c r="G591" t="s">
        <v>8224</v>
      </c>
      <c r="H591" t="s">
        <v>8246</v>
      </c>
      <c r="I591">
        <v>1481173140</v>
      </c>
      <c r="J591">
        <v>1478016097</v>
      </c>
      <c r="K591" t="b">
        <v>0</v>
      </c>
      <c r="L591">
        <v>336</v>
      </c>
      <c r="M591" t="b">
        <v>0</v>
      </c>
      <c r="N591" t="s">
        <v>8273</v>
      </c>
      <c r="O591" s="7">
        <f>E591/D591*100</f>
        <v>57.648750000000007</v>
      </c>
      <c r="P591" s="6">
        <f>E591/L591</f>
        <v>343.14732142857144</v>
      </c>
      <c r="Q591" t="s">
        <v>8319</v>
      </c>
      <c r="R591" t="s">
        <v>8321</v>
      </c>
      <c r="S591" s="12">
        <f>(((J591/60)/60)/24)+DATE(1970,1,1)</f>
        <v>42675.66778935185</v>
      </c>
      <c r="T591" s="12">
        <f>(((I591/60)/60)/24)+DATE(1970,1,1)</f>
        <v>42712.207638888889</v>
      </c>
    </row>
    <row r="592" spans="1:20" ht="96" hidden="1" x14ac:dyDescent="0.2">
      <c r="A592">
        <v>690</v>
      </c>
      <c r="B592" s="3" t="s">
        <v>691</v>
      </c>
      <c r="C592" s="3" t="s">
        <v>4800</v>
      </c>
      <c r="D592">
        <v>20000</v>
      </c>
      <c r="E592">
        <v>2468</v>
      </c>
      <c r="F592" t="s">
        <v>8221</v>
      </c>
      <c r="G592" t="s">
        <v>8224</v>
      </c>
      <c r="H592" t="s">
        <v>8246</v>
      </c>
      <c r="I592">
        <v>1473400800</v>
      </c>
      <c r="J592">
        <v>1469718841</v>
      </c>
      <c r="K592" t="b">
        <v>0</v>
      </c>
      <c r="L592">
        <v>34</v>
      </c>
      <c r="M592" t="b">
        <v>0</v>
      </c>
      <c r="N592" t="s">
        <v>8273</v>
      </c>
      <c r="O592" s="7">
        <f>E592/D592*100</f>
        <v>12.34</v>
      </c>
      <c r="P592" s="6">
        <f>E592/L592</f>
        <v>72.588235294117652</v>
      </c>
      <c r="Q592" t="s">
        <v>8319</v>
      </c>
      <c r="R592" t="s">
        <v>8321</v>
      </c>
      <c r="S592" s="12">
        <f>(((J592/60)/60)/24)+DATE(1970,1,1)</f>
        <v>42579.634733796294</v>
      </c>
      <c r="T592" s="12">
        <f>(((I592/60)/60)/24)+DATE(1970,1,1)</f>
        <v>42622.25</v>
      </c>
    </row>
    <row r="593" spans="1:20" ht="144" hidden="1" x14ac:dyDescent="0.2">
      <c r="A593">
        <v>691</v>
      </c>
      <c r="B593" s="3" t="s">
        <v>692</v>
      </c>
      <c r="C593" s="3" t="s">
        <v>4801</v>
      </c>
      <c r="D593">
        <v>50000</v>
      </c>
      <c r="E593">
        <v>260</v>
      </c>
      <c r="F593" t="s">
        <v>8221</v>
      </c>
      <c r="G593" t="s">
        <v>8224</v>
      </c>
      <c r="H593" t="s">
        <v>8246</v>
      </c>
      <c r="I593">
        <v>1435711246</v>
      </c>
      <c r="J593">
        <v>1433292046</v>
      </c>
      <c r="K593" t="b">
        <v>0</v>
      </c>
      <c r="L593">
        <v>10</v>
      </c>
      <c r="M593" t="b">
        <v>0</v>
      </c>
      <c r="N593" t="s">
        <v>8273</v>
      </c>
      <c r="O593" s="7">
        <f>E593/D593*100</f>
        <v>0.52</v>
      </c>
      <c r="P593" s="6">
        <f>E593/L593</f>
        <v>26</v>
      </c>
      <c r="Q593" t="s">
        <v>8319</v>
      </c>
      <c r="R593" t="s">
        <v>8321</v>
      </c>
      <c r="S593" s="12">
        <f>(((J593/60)/60)/24)+DATE(1970,1,1)</f>
        <v>42158.028310185182</v>
      </c>
      <c r="T593" s="12">
        <f>(((I593/60)/60)/24)+DATE(1970,1,1)</f>
        <v>42186.028310185182</v>
      </c>
    </row>
    <row r="594" spans="1:20" ht="160" hidden="1" x14ac:dyDescent="0.2">
      <c r="A594">
        <v>692</v>
      </c>
      <c r="B594" s="3" t="s">
        <v>693</v>
      </c>
      <c r="C594" s="3" t="s">
        <v>4802</v>
      </c>
      <c r="D594">
        <v>20000</v>
      </c>
      <c r="E594">
        <v>1306</v>
      </c>
      <c r="F594" t="s">
        <v>8221</v>
      </c>
      <c r="G594" t="s">
        <v>8225</v>
      </c>
      <c r="H594" t="s">
        <v>8247</v>
      </c>
      <c r="I594">
        <v>1482397263</v>
      </c>
      <c r="J594">
        <v>1479805263</v>
      </c>
      <c r="K594" t="b">
        <v>0</v>
      </c>
      <c r="L594">
        <v>201</v>
      </c>
      <c r="M594" t="b">
        <v>0</v>
      </c>
      <c r="N594" t="s">
        <v>8273</v>
      </c>
      <c r="O594" s="7">
        <f>E594/D594*100</f>
        <v>6.5299999999999994</v>
      </c>
      <c r="P594" s="6">
        <f>E594/L594</f>
        <v>6.4975124378109452</v>
      </c>
      <c r="Q594" t="s">
        <v>8319</v>
      </c>
      <c r="R594" t="s">
        <v>8321</v>
      </c>
      <c r="S594" s="12">
        <f>(((J594/60)/60)/24)+DATE(1970,1,1)</f>
        <v>42696.37572916667</v>
      </c>
      <c r="T594" s="12">
        <f>(((I594/60)/60)/24)+DATE(1970,1,1)</f>
        <v>42726.37572916667</v>
      </c>
    </row>
    <row r="595" spans="1:20" ht="128" hidden="1" x14ac:dyDescent="0.2">
      <c r="A595">
        <v>693</v>
      </c>
      <c r="B595" s="3" t="s">
        <v>694</v>
      </c>
      <c r="C595" s="3" t="s">
        <v>4803</v>
      </c>
      <c r="D595">
        <v>100000</v>
      </c>
      <c r="E595">
        <v>35338</v>
      </c>
      <c r="F595" t="s">
        <v>8221</v>
      </c>
      <c r="G595" t="s">
        <v>8224</v>
      </c>
      <c r="H595" t="s">
        <v>8246</v>
      </c>
      <c r="I595">
        <v>1430421827</v>
      </c>
      <c r="J595">
        <v>1427829827</v>
      </c>
      <c r="K595" t="b">
        <v>0</v>
      </c>
      <c r="L595">
        <v>296</v>
      </c>
      <c r="M595" t="b">
        <v>0</v>
      </c>
      <c r="N595" t="s">
        <v>8273</v>
      </c>
      <c r="O595" s="7">
        <f>E595/D595*100</f>
        <v>35.338000000000001</v>
      </c>
      <c r="P595" s="6">
        <f>E595/L595</f>
        <v>119.38513513513513</v>
      </c>
      <c r="Q595" t="s">
        <v>8319</v>
      </c>
      <c r="R595" t="s">
        <v>8321</v>
      </c>
      <c r="S595" s="12">
        <f>(((J595/60)/60)/24)+DATE(1970,1,1)</f>
        <v>42094.808182870373</v>
      </c>
      <c r="T595" s="12">
        <f>(((I595/60)/60)/24)+DATE(1970,1,1)</f>
        <v>42124.808182870373</v>
      </c>
    </row>
    <row r="596" spans="1:20" ht="144" hidden="1" x14ac:dyDescent="0.2">
      <c r="A596">
        <v>694</v>
      </c>
      <c r="B596" s="3" t="s">
        <v>695</v>
      </c>
      <c r="C596" s="3" t="s">
        <v>4804</v>
      </c>
      <c r="D596">
        <v>150000</v>
      </c>
      <c r="E596">
        <v>590</v>
      </c>
      <c r="F596" t="s">
        <v>8221</v>
      </c>
      <c r="G596" t="s">
        <v>8224</v>
      </c>
      <c r="H596" t="s">
        <v>8246</v>
      </c>
      <c r="I596">
        <v>1485964559</v>
      </c>
      <c r="J596">
        <v>1483372559</v>
      </c>
      <c r="K596" t="b">
        <v>0</v>
      </c>
      <c r="L596">
        <v>7</v>
      </c>
      <c r="M596" t="b">
        <v>0</v>
      </c>
      <c r="N596" t="s">
        <v>8273</v>
      </c>
      <c r="O596" s="7">
        <f>E596/D596*100</f>
        <v>0.39333333333333331</v>
      </c>
      <c r="P596" s="6">
        <f>E596/L596</f>
        <v>84.285714285714292</v>
      </c>
      <c r="Q596" t="s">
        <v>8319</v>
      </c>
      <c r="R596" t="s">
        <v>8321</v>
      </c>
      <c r="S596" s="12">
        <f>(((J596/60)/60)/24)+DATE(1970,1,1)</f>
        <v>42737.663877314815</v>
      </c>
      <c r="T596" s="12">
        <f>(((I596/60)/60)/24)+DATE(1970,1,1)</f>
        <v>42767.663877314815</v>
      </c>
    </row>
    <row r="597" spans="1:20" ht="160" hidden="1" x14ac:dyDescent="0.2">
      <c r="A597">
        <v>695</v>
      </c>
      <c r="B597" s="3" t="s">
        <v>696</v>
      </c>
      <c r="C597" s="3" t="s">
        <v>4805</v>
      </c>
      <c r="D597">
        <v>60000</v>
      </c>
      <c r="E597">
        <v>636</v>
      </c>
      <c r="F597" t="s">
        <v>8221</v>
      </c>
      <c r="G597" t="s">
        <v>8224</v>
      </c>
      <c r="H597" t="s">
        <v>8246</v>
      </c>
      <c r="I597">
        <v>1414758620</v>
      </c>
      <c r="J597">
        <v>1412166620</v>
      </c>
      <c r="K597" t="b">
        <v>0</v>
      </c>
      <c r="L597">
        <v>7</v>
      </c>
      <c r="M597" t="b">
        <v>0</v>
      </c>
      <c r="N597" t="s">
        <v>8273</v>
      </c>
      <c r="O597" s="7">
        <f>E597/D597*100</f>
        <v>1.06</v>
      </c>
      <c r="P597" s="6">
        <f>E597/L597</f>
        <v>90.857142857142861</v>
      </c>
      <c r="Q597" t="s">
        <v>8319</v>
      </c>
      <c r="R597" t="s">
        <v>8321</v>
      </c>
      <c r="S597" s="12">
        <f>(((J597/60)/60)/24)+DATE(1970,1,1)</f>
        <v>41913.521064814813</v>
      </c>
      <c r="T597" s="12">
        <f>(((I597/60)/60)/24)+DATE(1970,1,1)</f>
        <v>41943.521064814813</v>
      </c>
    </row>
    <row r="598" spans="1:20" ht="96" hidden="1" x14ac:dyDescent="0.2">
      <c r="A598">
        <v>696</v>
      </c>
      <c r="B598" s="3" t="s">
        <v>697</v>
      </c>
      <c r="C598" s="3" t="s">
        <v>4806</v>
      </c>
      <c r="D598">
        <v>175000</v>
      </c>
      <c r="E598">
        <v>1</v>
      </c>
      <c r="F598" t="s">
        <v>8221</v>
      </c>
      <c r="G598" t="s">
        <v>8233</v>
      </c>
      <c r="H598" t="s">
        <v>8249</v>
      </c>
      <c r="I598">
        <v>1406326502</v>
      </c>
      <c r="J598">
        <v>1403734502</v>
      </c>
      <c r="K598" t="b">
        <v>0</v>
      </c>
      <c r="L598">
        <v>1</v>
      </c>
      <c r="M598" t="b">
        <v>0</v>
      </c>
      <c r="N598" t="s">
        <v>8273</v>
      </c>
      <c r="O598" s="7">
        <f>E598/D598*100</f>
        <v>5.7142857142857147E-4</v>
      </c>
      <c r="P598" s="6">
        <f>E598/L598</f>
        <v>1</v>
      </c>
      <c r="Q598" t="s">
        <v>8319</v>
      </c>
      <c r="R598" t="s">
        <v>8321</v>
      </c>
      <c r="S598" s="12">
        <f>(((J598/60)/60)/24)+DATE(1970,1,1)</f>
        <v>41815.927106481482</v>
      </c>
      <c r="T598" s="12">
        <f>(((I598/60)/60)/24)+DATE(1970,1,1)</f>
        <v>41845.927106481482</v>
      </c>
    </row>
    <row r="599" spans="1:20" ht="160" hidden="1" x14ac:dyDescent="0.2">
      <c r="A599">
        <v>697</v>
      </c>
      <c r="B599" s="3" t="s">
        <v>698</v>
      </c>
      <c r="C599" s="3" t="s">
        <v>4807</v>
      </c>
      <c r="D599">
        <v>5000</v>
      </c>
      <c r="E599">
        <v>2319</v>
      </c>
      <c r="F599" t="s">
        <v>8221</v>
      </c>
      <c r="G599" t="s">
        <v>8236</v>
      </c>
      <c r="H599" t="s">
        <v>8249</v>
      </c>
      <c r="I599">
        <v>1454502789</v>
      </c>
      <c r="J599">
        <v>1453206789</v>
      </c>
      <c r="K599" t="b">
        <v>0</v>
      </c>
      <c r="L599">
        <v>114</v>
      </c>
      <c r="M599" t="b">
        <v>0</v>
      </c>
      <c r="N599" t="s">
        <v>8273</v>
      </c>
      <c r="O599" s="7">
        <f>E599/D599*100</f>
        <v>46.379999999999995</v>
      </c>
      <c r="P599" s="6">
        <f>E599/L599</f>
        <v>20.342105263157894</v>
      </c>
      <c r="Q599" t="s">
        <v>8319</v>
      </c>
      <c r="R599" t="s">
        <v>8321</v>
      </c>
      <c r="S599" s="12">
        <f>(((J599/60)/60)/24)+DATE(1970,1,1)</f>
        <v>42388.523020833338</v>
      </c>
      <c r="T599" s="12">
        <f>(((I599/60)/60)/24)+DATE(1970,1,1)</f>
        <v>42403.523020833338</v>
      </c>
    </row>
    <row r="600" spans="1:20" ht="160" hidden="1" x14ac:dyDescent="0.2">
      <c r="A600">
        <v>698</v>
      </c>
      <c r="B600" s="3" t="s">
        <v>699</v>
      </c>
      <c r="C600" s="3" t="s">
        <v>4808</v>
      </c>
      <c r="D600">
        <v>100000</v>
      </c>
      <c r="E600">
        <v>15390</v>
      </c>
      <c r="F600" t="s">
        <v>8221</v>
      </c>
      <c r="G600" t="s">
        <v>8224</v>
      </c>
      <c r="H600" t="s">
        <v>8246</v>
      </c>
      <c r="I600">
        <v>1411005600</v>
      </c>
      <c r="J600">
        <v>1408141245</v>
      </c>
      <c r="K600" t="b">
        <v>0</v>
      </c>
      <c r="L600">
        <v>29</v>
      </c>
      <c r="M600" t="b">
        <v>0</v>
      </c>
      <c r="N600" t="s">
        <v>8273</v>
      </c>
      <c r="O600" s="7">
        <f>E600/D600*100</f>
        <v>15.39</v>
      </c>
      <c r="P600" s="6">
        <f>E600/L600</f>
        <v>530.68965517241384</v>
      </c>
      <c r="Q600" t="s">
        <v>8319</v>
      </c>
      <c r="R600" t="s">
        <v>8321</v>
      </c>
      <c r="S600" s="12">
        <f>(((J600/60)/60)/24)+DATE(1970,1,1)</f>
        <v>41866.931076388886</v>
      </c>
      <c r="T600" s="12">
        <f>(((I600/60)/60)/24)+DATE(1970,1,1)</f>
        <v>41900.083333333336</v>
      </c>
    </row>
    <row r="601" spans="1:20" ht="144" hidden="1" x14ac:dyDescent="0.2">
      <c r="A601">
        <v>699</v>
      </c>
      <c r="B601" s="3" t="s">
        <v>700</v>
      </c>
      <c r="C601" s="3" t="s">
        <v>4809</v>
      </c>
      <c r="D601">
        <v>130000</v>
      </c>
      <c r="E601">
        <v>107148.74</v>
      </c>
      <c r="F601" t="s">
        <v>8221</v>
      </c>
      <c r="G601" t="s">
        <v>8224</v>
      </c>
      <c r="H601" t="s">
        <v>8246</v>
      </c>
      <c r="I601">
        <v>1385136000</v>
      </c>
      <c r="J601">
        <v>1381923548</v>
      </c>
      <c r="K601" t="b">
        <v>0</v>
      </c>
      <c r="L601">
        <v>890</v>
      </c>
      <c r="M601" t="b">
        <v>0</v>
      </c>
      <c r="N601" t="s">
        <v>8273</v>
      </c>
      <c r="O601" s="7">
        <f>E601/D601*100</f>
        <v>82.422107692307705</v>
      </c>
      <c r="P601" s="6">
        <f>E601/L601</f>
        <v>120.39184269662923</v>
      </c>
      <c r="Q601" t="s">
        <v>8319</v>
      </c>
      <c r="R601" t="s">
        <v>8321</v>
      </c>
      <c r="S601" s="12">
        <f>(((J601/60)/60)/24)+DATE(1970,1,1)</f>
        <v>41563.485509259262</v>
      </c>
      <c r="T601" s="12">
        <f>(((I601/60)/60)/24)+DATE(1970,1,1)</f>
        <v>41600.666666666664</v>
      </c>
    </row>
    <row r="602" spans="1:20" ht="144" hidden="1" x14ac:dyDescent="0.2">
      <c r="A602">
        <v>700</v>
      </c>
      <c r="B602" s="3" t="s">
        <v>701</v>
      </c>
      <c r="C602" s="3" t="s">
        <v>4810</v>
      </c>
      <c r="D602">
        <v>15000</v>
      </c>
      <c r="E602">
        <v>403</v>
      </c>
      <c r="F602" t="s">
        <v>8221</v>
      </c>
      <c r="G602" t="s">
        <v>8227</v>
      </c>
      <c r="H602" t="s">
        <v>8249</v>
      </c>
      <c r="I602">
        <v>1484065881</v>
      </c>
      <c r="J602">
        <v>1481473881</v>
      </c>
      <c r="K602" t="b">
        <v>0</v>
      </c>
      <c r="L602">
        <v>31</v>
      </c>
      <c r="M602" t="b">
        <v>0</v>
      </c>
      <c r="N602" t="s">
        <v>8273</v>
      </c>
      <c r="O602" s="7">
        <f>E602/D602*100</f>
        <v>2.6866666666666665</v>
      </c>
      <c r="P602" s="6">
        <f>E602/L602</f>
        <v>13</v>
      </c>
      <c r="Q602" t="s">
        <v>8319</v>
      </c>
      <c r="R602" t="s">
        <v>8321</v>
      </c>
      <c r="S602" s="12">
        <f>(((J602/60)/60)/24)+DATE(1970,1,1)</f>
        <v>42715.688437500001</v>
      </c>
      <c r="T602" s="12">
        <f>(((I602/60)/60)/24)+DATE(1970,1,1)</f>
        <v>42745.688437500001</v>
      </c>
    </row>
    <row r="603" spans="1:20" ht="160" hidden="1" x14ac:dyDescent="0.2">
      <c r="A603">
        <v>701</v>
      </c>
      <c r="B603" s="3" t="s">
        <v>702</v>
      </c>
      <c r="C603" s="3" t="s">
        <v>4811</v>
      </c>
      <c r="D603">
        <v>23000</v>
      </c>
      <c r="E603">
        <v>6118</v>
      </c>
      <c r="F603" t="s">
        <v>8221</v>
      </c>
      <c r="G603" t="s">
        <v>8225</v>
      </c>
      <c r="H603" t="s">
        <v>8247</v>
      </c>
      <c r="I603">
        <v>1406130880</v>
      </c>
      <c r="J603">
        <v>1403538880</v>
      </c>
      <c r="K603" t="b">
        <v>0</v>
      </c>
      <c r="L603">
        <v>21</v>
      </c>
      <c r="M603" t="b">
        <v>0</v>
      </c>
      <c r="N603" t="s">
        <v>8273</v>
      </c>
      <c r="O603" s="7">
        <f>E603/D603*100</f>
        <v>26.6</v>
      </c>
      <c r="P603" s="6">
        <f>E603/L603</f>
        <v>291.33333333333331</v>
      </c>
      <c r="Q603" t="s">
        <v>8319</v>
      </c>
      <c r="R603" t="s">
        <v>8321</v>
      </c>
      <c r="S603" s="12">
        <f>(((J603/60)/60)/24)+DATE(1970,1,1)</f>
        <v>41813.662962962961</v>
      </c>
      <c r="T603" s="12">
        <f>(((I603/60)/60)/24)+DATE(1970,1,1)</f>
        <v>41843.662962962961</v>
      </c>
    </row>
    <row r="604" spans="1:20" ht="144" hidden="1" x14ac:dyDescent="0.2">
      <c r="A604">
        <v>702</v>
      </c>
      <c r="B604" s="3" t="s">
        <v>703</v>
      </c>
      <c r="C604" s="3" t="s">
        <v>4812</v>
      </c>
      <c r="D604">
        <v>15000</v>
      </c>
      <c r="E604">
        <v>4622.01</v>
      </c>
      <c r="F604" t="s">
        <v>8221</v>
      </c>
      <c r="G604" t="s">
        <v>8224</v>
      </c>
      <c r="H604" t="s">
        <v>8246</v>
      </c>
      <c r="I604">
        <v>1480011987</v>
      </c>
      <c r="J604">
        <v>1477416387</v>
      </c>
      <c r="K604" t="b">
        <v>0</v>
      </c>
      <c r="L604">
        <v>37</v>
      </c>
      <c r="M604" t="b">
        <v>0</v>
      </c>
      <c r="N604" t="s">
        <v>8273</v>
      </c>
      <c r="O604" s="7">
        <f>E604/D604*100</f>
        <v>30.813400000000001</v>
      </c>
      <c r="P604" s="6">
        <f>E604/L604</f>
        <v>124.9191891891892</v>
      </c>
      <c r="Q604" t="s">
        <v>8319</v>
      </c>
      <c r="R604" t="s">
        <v>8321</v>
      </c>
      <c r="S604" s="12">
        <f>(((J604/60)/60)/24)+DATE(1970,1,1)</f>
        <v>42668.726701388892</v>
      </c>
      <c r="T604" s="12">
        <f>(((I604/60)/60)/24)+DATE(1970,1,1)</f>
        <v>42698.768368055549</v>
      </c>
    </row>
    <row r="605" spans="1:20" ht="144" hidden="1" x14ac:dyDescent="0.2">
      <c r="A605">
        <v>703</v>
      </c>
      <c r="B605" s="3" t="s">
        <v>704</v>
      </c>
      <c r="C605" s="3" t="s">
        <v>4813</v>
      </c>
      <c r="D605">
        <v>15000</v>
      </c>
      <c r="E605">
        <v>837</v>
      </c>
      <c r="F605" t="s">
        <v>8221</v>
      </c>
      <c r="G605" t="s">
        <v>8224</v>
      </c>
      <c r="H605" t="s">
        <v>8246</v>
      </c>
      <c r="I605">
        <v>1485905520</v>
      </c>
      <c r="J605">
        <v>1481150949</v>
      </c>
      <c r="K605" t="b">
        <v>0</v>
      </c>
      <c r="L605">
        <v>7</v>
      </c>
      <c r="M605" t="b">
        <v>0</v>
      </c>
      <c r="N605" t="s">
        <v>8273</v>
      </c>
      <c r="O605" s="7">
        <f>E605/D605*100</f>
        <v>5.58</v>
      </c>
      <c r="P605" s="6">
        <f>E605/L605</f>
        <v>119.57142857142857</v>
      </c>
      <c r="Q605" t="s">
        <v>8319</v>
      </c>
      <c r="R605" t="s">
        <v>8321</v>
      </c>
      <c r="S605" s="12">
        <f>(((J605/60)/60)/24)+DATE(1970,1,1)</f>
        <v>42711.950798611113</v>
      </c>
      <c r="T605" s="12">
        <f>(((I605/60)/60)/24)+DATE(1970,1,1)</f>
        <v>42766.98055555555</v>
      </c>
    </row>
    <row r="606" spans="1:20" ht="112" hidden="1" x14ac:dyDescent="0.2">
      <c r="A606">
        <v>704</v>
      </c>
      <c r="B606" s="3" t="s">
        <v>705</v>
      </c>
      <c r="C606" s="3" t="s">
        <v>4814</v>
      </c>
      <c r="D606">
        <v>55000</v>
      </c>
      <c r="E606">
        <v>481</v>
      </c>
      <c r="F606" t="s">
        <v>8221</v>
      </c>
      <c r="G606" t="s">
        <v>8229</v>
      </c>
      <c r="H606" t="s">
        <v>8251</v>
      </c>
      <c r="I606">
        <v>1487565468</v>
      </c>
      <c r="J606">
        <v>1482381468</v>
      </c>
      <c r="K606" t="b">
        <v>0</v>
      </c>
      <c r="L606">
        <v>4</v>
      </c>
      <c r="M606" t="b">
        <v>0</v>
      </c>
      <c r="N606" t="s">
        <v>8273</v>
      </c>
      <c r="O606" s="7">
        <f>E606/D606*100</f>
        <v>0.87454545454545463</v>
      </c>
      <c r="P606" s="6">
        <f>E606/L606</f>
        <v>120.25</v>
      </c>
      <c r="Q606" t="s">
        <v>8319</v>
      </c>
      <c r="R606" t="s">
        <v>8321</v>
      </c>
      <c r="S606" s="12">
        <f>(((J606/60)/60)/24)+DATE(1970,1,1)</f>
        <v>42726.192916666667</v>
      </c>
      <c r="T606" s="12">
        <f>(((I606/60)/60)/24)+DATE(1970,1,1)</f>
        <v>42786.192916666667</v>
      </c>
    </row>
    <row r="607" spans="1:20" ht="64" hidden="1" x14ac:dyDescent="0.2">
      <c r="A607">
        <v>705</v>
      </c>
      <c r="B607" s="3" t="s">
        <v>706</v>
      </c>
      <c r="C607" s="3" t="s">
        <v>4815</v>
      </c>
      <c r="D607">
        <v>100000</v>
      </c>
      <c r="E607">
        <v>977</v>
      </c>
      <c r="F607" t="s">
        <v>8221</v>
      </c>
      <c r="G607" t="s">
        <v>8233</v>
      </c>
      <c r="H607" t="s">
        <v>8249</v>
      </c>
      <c r="I607">
        <v>1484999278</v>
      </c>
      <c r="J607">
        <v>1482407278</v>
      </c>
      <c r="K607" t="b">
        <v>0</v>
      </c>
      <c r="L607">
        <v>5</v>
      </c>
      <c r="M607" t="b">
        <v>0</v>
      </c>
      <c r="N607" t="s">
        <v>8273</v>
      </c>
      <c r="O607" s="7">
        <f>E607/D607*100</f>
        <v>0.97699999999999987</v>
      </c>
      <c r="P607" s="6">
        <f>E607/L607</f>
        <v>195.4</v>
      </c>
      <c r="Q607" t="s">
        <v>8319</v>
      </c>
      <c r="R607" t="s">
        <v>8321</v>
      </c>
      <c r="S607" s="12">
        <f>(((J607/60)/60)/24)+DATE(1970,1,1)</f>
        <v>42726.491643518515</v>
      </c>
      <c r="T607" s="12">
        <f>(((I607/60)/60)/24)+DATE(1970,1,1)</f>
        <v>42756.491643518515</v>
      </c>
    </row>
    <row r="608" spans="1:20" ht="160" hidden="1" x14ac:dyDescent="0.2">
      <c r="A608">
        <v>706</v>
      </c>
      <c r="B608" s="3" t="s">
        <v>707</v>
      </c>
      <c r="C608" s="3" t="s">
        <v>4816</v>
      </c>
      <c r="D608">
        <v>100000</v>
      </c>
      <c r="E608">
        <v>0</v>
      </c>
      <c r="F608" t="s">
        <v>8221</v>
      </c>
      <c r="G608" t="s">
        <v>8227</v>
      </c>
      <c r="H608" t="s">
        <v>8249</v>
      </c>
      <c r="I608">
        <v>1481740740</v>
      </c>
      <c r="J608">
        <v>1478130783</v>
      </c>
      <c r="K608" t="b">
        <v>0</v>
      </c>
      <c r="L608">
        <v>0</v>
      </c>
      <c r="M608" t="b">
        <v>0</v>
      </c>
      <c r="N608" t="s">
        <v>8273</v>
      </c>
      <c r="O608" s="7">
        <f>E608/D608*100</f>
        <v>0</v>
      </c>
      <c r="P608" s="6" t="e">
        <f>E608/L608</f>
        <v>#DIV/0!</v>
      </c>
      <c r="Q608" t="s">
        <v>8319</v>
      </c>
      <c r="R608" t="s">
        <v>8321</v>
      </c>
      <c r="S608" s="12">
        <f>(((J608/60)/60)/24)+DATE(1970,1,1)</f>
        <v>42676.995173611111</v>
      </c>
      <c r="T608" s="12">
        <f>(((I608/60)/60)/24)+DATE(1970,1,1)</f>
        <v>42718.777083333334</v>
      </c>
    </row>
    <row r="609" spans="1:20" ht="144" hidden="1" x14ac:dyDescent="0.2">
      <c r="A609">
        <v>707</v>
      </c>
      <c r="B609" s="3" t="s">
        <v>708</v>
      </c>
      <c r="C609" s="3" t="s">
        <v>4817</v>
      </c>
      <c r="D609">
        <v>68000</v>
      </c>
      <c r="E609">
        <v>53670.6</v>
      </c>
      <c r="F609" t="s">
        <v>8221</v>
      </c>
      <c r="G609" t="s">
        <v>8225</v>
      </c>
      <c r="H609" t="s">
        <v>8247</v>
      </c>
      <c r="I609">
        <v>1483286127</v>
      </c>
      <c r="J609">
        <v>1479830127</v>
      </c>
      <c r="K609" t="b">
        <v>0</v>
      </c>
      <c r="L609">
        <v>456</v>
      </c>
      <c r="M609" t="b">
        <v>0</v>
      </c>
      <c r="N609" t="s">
        <v>8273</v>
      </c>
      <c r="O609" s="7">
        <f>E609/D609*100</f>
        <v>78.927352941176466</v>
      </c>
      <c r="P609" s="6">
        <f>E609/L609</f>
        <v>117.69868421052631</v>
      </c>
      <c r="Q609" t="s">
        <v>8319</v>
      </c>
      <c r="R609" t="s">
        <v>8321</v>
      </c>
      <c r="S609" s="12">
        <f>(((J609/60)/60)/24)+DATE(1970,1,1)</f>
        <v>42696.663506944446</v>
      </c>
      <c r="T609" s="12">
        <f>(((I609/60)/60)/24)+DATE(1970,1,1)</f>
        <v>42736.663506944446</v>
      </c>
    </row>
    <row r="610" spans="1:20" ht="144" hidden="1" x14ac:dyDescent="0.2">
      <c r="A610">
        <v>708</v>
      </c>
      <c r="B610" s="3" t="s">
        <v>709</v>
      </c>
      <c r="C610" s="3" t="s">
        <v>4818</v>
      </c>
      <c r="D610">
        <v>40000</v>
      </c>
      <c r="E610">
        <v>8837</v>
      </c>
      <c r="F610" t="s">
        <v>8221</v>
      </c>
      <c r="G610" t="s">
        <v>8225</v>
      </c>
      <c r="H610" t="s">
        <v>8247</v>
      </c>
      <c r="I610">
        <v>1410616600</v>
      </c>
      <c r="J610">
        <v>1405432600</v>
      </c>
      <c r="K610" t="b">
        <v>0</v>
      </c>
      <c r="L610">
        <v>369</v>
      </c>
      <c r="M610" t="b">
        <v>0</v>
      </c>
      <c r="N610" t="s">
        <v>8273</v>
      </c>
      <c r="O610" s="7">
        <f>E610/D610*100</f>
        <v>22.092500000000001</v>
      </c>
      <c r="P610" s="6">
        <f>E610/L610</f>
        <v>23.948509485094849</v>
      </c>
      <c r="Q610" t="s">
        <v>8319</v>
      </c>
      <c r="R610" t="s">
        <v>8321</v>
      </c>
      <c r="S610" s="12">
        <f>(((J610/60)/60)/24)+DATE(1970,1,1)</f>
        <v>41835.581018518518</v>
      </c>
      <c r="T610" s="12">
        <f>(((I610/60)/60)/24)+DATE(1970,1,1)</f>
        <v>41895.581018518518</v>
      </c>
    </row>
    <row r="611" spans="1:20" ht="96" hidden="1" x14ac:dyDescent="0.2">
      <c r="A611">
        <v>709</v>
      </c>
      <c r="B611" s="3" t="s">
        <v>710</v>
      </c>
      <c r="C611" s="3" t="s">
        <v>4819</v>
      </c>
      <c r="D611">
        <v>15000</v>
      </c>
      <c r="E611">
        <v>61</v>
      </c>
      <c r="F611" t="s">
        <v>8221</v>
      </c>
      <c r="G611" t="s">
        <v>8224</v>
      </c>
      <c r="H611" t="s">
        <v>8246</v>
      </c>
      <c r="I611">
        <v>1417741159</v>
      </c>
      <c r="J611">
        <v>1415149159</v>
      </c>
      <c r="K611" t="b">
        <v>0</v>
      </c>
      <c r="L611">
        <v>2</v>
      </c>
      <c r="M611" t="b">
        <v>0</v>
      </c>
      <c r="N611" t="s">
        <v>8273</v>
      </c>
      <c r="O611" s="7">
        <f>E611/D611*100</f>
        <v>0.40666666666666662</v>
      </c>
      <c r="P611" s="6">
        <f>E611/L611</f>
        <v>30.5</v>
      </c>
      <c r="Q611" t="s">
        <v>8319</v>
      </c>
      <c r="R611" t="s">
        <v>8321</v>
      </c>
      <c r="S611" s="12">
        <f>(((J611/60)/60)/24)+DATE(1970,1,1)</f>
        <v>41948.041192129633</v>
      </c>
      <c r="T611" s="12">
        <f>(((I611/60)/60)/24)+DATE(1970,1,1)</f>
        <v>41978.041192129633</v>
      </c>
    </row>
    <row r="612" spans="1:20" ht="96" hidden="1" x14ac:dyDescent="0.2">
      <c r="A612">
        <v>710</v>
      </c>
      <c r="B612" s="3" t="s">
        <v>711</v>
      </c>
      <c r="C612" s="3" t="s">
        <v>4820</v>
      </c>
      <c r="D612">
        <v>1200</v>
      </c>
      <c r="E612">
        <v>0</v>
      </c>
      <c r="F612" t="s">
        <v>8221</v>
      </c>
      <c r="G612" t="s">
        <v>8229</v>
      </c>
      <c r="H612" t="s">
        <v>8251</v>
      </c>
      <c r="I612">
        <v>1408495440</v>
      </c>
      <c r="J612">
        <v>1405640302</v>
      </c>
      <c r="K612" t="b">
        <v>0</v>
      </c>
      <c r="L612">
        <v>0</v>
      </c>
      <c r="M612" t="b">
        <v>0</v>
      </c>
      <c r="N612" t="s">
        <v>8273</v>
      </c>
      <c r="O612" s="7">
        <f>E612/D612*100</f>
        <v>0</v>
      </c>
      <c r="P612" s="6" t="e">
        <f>E612/L612</f>
        <v>#DIV/0!</v>
      </c>
      <c r="Q612" t="s">
        <v>8319</v>
      </c>
      <c r="R612" t="s">
        <v>8321</v>
      </c>
      <c r="S612" s="12">
        <f>(((J612/60)/60)/24)+DATE(1970,1,1)</f>
        <v>41837.984976851854</v>
      </c>
      <c r="T612" s="12">
        <f>(((I612/60)/60)/24)+DATE(1970,1,1)</f>
        <v>41871.030555555553</v>
      </c>
    </row>
    <row r="613" spans="1:20" ht="160" hidden="1" x14ac:dyDescent="0.2">
      <c r="A613">
        <v>711</v>
      </c>
      <c r="B613" s="3" t="s">
        <v>712</v>
      </c>
      <c r="C613" s="3" t="s">
        <v>4821</v>
      </c>
      <c r="D613">
        <v>100000</v>
      </c>
      <c r="E613">
        <v>33791</v>
      </c>
      <c r="F613" t="s">
        <v>8221</v>
      </c>
      <c r="G613" t="s">
        <v>8233</v>
      </c>
      <c r="H613" t="s">
        <v>8249</v>
      </c>
      <c r="I613">
        <v>1481716868</v>
      </c>
      <c r="J613">
        <v>1478257268</v>
      </c>
      <c r="K613" t="b">
        <v>0</v>
      </c>
      <c r="L613">
        <v>338</v>
      </c>
      <c r="M613" t="b">
        <v>0</v>
      </c>
      <c r="N613" t="s">
        <v>8273</v>
      </c>
      <c r="O613" s="7">
        <f>E613/D613*100</f>
        <v>33.790999999999997</v>
      </c>
      <c r="P613" s="6">
        <f>E613/L613</f>
        <v>99.973372781065095</v>
      </c>
      <c r="Q613" t="s">
        <v>8319</v>
      </c>
      <c r="R613" t="s">
        <v>8321</v>
      </c>
      <c r="S613" s="12">
        <f>(((J613/60)/60)/24)+DATE(1970,1,1)</f>
        <v>42678.459120370375</v>
      </c>
      <c r="T613" s="12">
        <f>(((I613/60)/60)/24)+DATE(1970,1,1)</f>
        <v>42718.500787037032</v>
      </c>
    </row>
    <row r="614" spans="1:20" ht="160" hidden="1" x14ac:dyDescent="0.2">
      <c r="A614">
        <v>712</v>
      </c>
      <c r="B614" s="3" t="s">
        <v>713</v>
      </c>
      <c r="C614" s="3" t="s">
        <v>4822</v>
      </c>
      <c r="D614">
        <v>48500</v>
      </c>
      <c r="E614">
        <v>105</v>
      </c>
      <c r="F614" t="s">
        <v>8221</v>
      </c>
      <c r="G614" t="s">
        <v>8224</v>
      </c>
      <c r="H614" t="s">
        <v>8246</v>
      </c>
      <c r="I614">
        <v>1455466832</v>
      </c>
      <c r="J614">
        <v>1452874832</v>
      </c>
      <c r="K614" t="b">
        <v>0</v>
      </c>
      <c r="L614">
        <v>4</v>
      </c>
      <c r="M614" t="b">
        <v>0</v>
      </c>
      <c r="N614" t="s">
        <v>8273</v>
      </c>
      <c r="O614" s="7">
        <f>E614/D614*100</f>
        <v>0.21649484536082475</v>
      </c>
      <c r="P614" s="6">
        <f>E614/L614</f>
        <v>26.25</v>
      </c>
      <c r="Q614" t="s">
        <v>8319</v>
      </c>
      <c r="R614" t="s">
        <v>8321</v>
      </c>
      <c r="S614" s="12">
        <f>(((J614/60)/60)/24)+DATE(1970,1,1)</f>
        <v>42384.680925925932</v>
      </c>
      <c r="T614" s="12">
        <f>(((I614/60)/60)/24)+DATE(1970,1,1)</f>
        <v>42414.680925925932</v>
      </c>
    </row>
    <row r="615" spans="1:20" ht="144" hidden="1" x14ac:dyDescent="0.2">
      <c r="A615">
        <v>713</v>
      </c>
      <c r="B615" s="3" t="s">
        <v>714</v>
      </c>
      <c r="C615" s="3" t="s">
        <v>4823</v>
      </c>
      <c r="D615">
        <v>25000</v>
      </c>
      <c r="E615">
        <v>199</v>
      </c>
      <c r="F615" t="s">
        <v>8221</v>
      </c>
      <c r="G615" t="s">
        <v>8237</v>
      </c>
      <c r="H615" t="s">
        <v>8249</v>
      </c>
      <c r="I615">
        <v>1465130532</v>
      </c>
      <c r="J615">
        <v>1462538532</v>
      </c>
      <c r="K615" t="b">
        <v>0</v>
      </c>
      <c r="L615">
        <v>1</v>
      </c>
      <c r="M615" t="b">
        <v>0</v>
      </c>
      <c r="N615" t="s">
        <v>8273</v>
      </c>
      <c r="O615" s="7">
        <f>E615/D615*100</f>
        <v>0.79600000000000004</v>
      </c>
      <c r="P615" s="6">
        <f>E615/L615</f>
        <v>199</v>
      </c>
      <c r="Q615" t="s">
        <v>8319</v>
      </c>
      <c r="R615" t="s">
        <v>8321</v>
      </c>
      <c r="S615" s="12">
        <f>(((J615/60)/60)/24)+DATE(1970,1,1)</f>
        <v>42496.529305555552</v>
      </c>
      <c r="T615" s="12">
        <f>(((I615/60)/60)/24)+DATE(1970,1,1)</f>
        <v>42526.529305555552</v>
      </c>
    </row>
    <row r="616" spans="1:20" ht="128" hidden="1" x14ac:dyDescent="0.2">
      <c r="A616">
        <v>714</v>
      </c>
      <c r="B616" s="3" t="s">
        <v>715</v>
      </c>
      <c r="C616" s="3" t="s">
        <v>4824</v>
      </c>
      <c r="D616">
        <v>15000</v>
      </c>
      <c r="E616">
        <v>2249</v>
      </c>
      <c r="F616" t="s">
        <v>8221</v>
      </c>
      <c r="G616" t="s">
        <v>8224</v>
      </c>
      <c r="H616" t="s">
        <v>8246</v>
      </c>
      <c r="I616">
        <v>1488308082</v>
      </c>
      <c r="J616">
        <v>1483124082</v>
      </c>
      <c r="K616" t="b">
        <v>0</v>
      </c>
      <c r="L616">
        <v>28</v>
      </c>
      <c r="M616" t="b">
        <v>0</v>
      </c>
      <c r="N616" t="s">
        <v>8273</v>
      </c>
      <c r="O616" s="7">
        <f>E616/D616*100</f>
        <v>14.993333333333334</v>
      </c>
      <c r="P616" s="6">
        <f>E616/L616</f>
        <v>80.321428571428569</v>
      </c>
      <c r="Q616" t="s">
        <v>8319</v>
      </c>
      <c r="R616" t="s">
        <v>8321</v>
      </c>
      <c r="S616" s="12">
        <f>(((J616/60)/60)/24)+DATE(1970,1,1)</f>
        <v>42734.787986111114</v>
      </c>
      <c r="T616" s="12">
        <f>(((I616/60)/60)/24)+DATE(1970,1,1)</f>
        <v>42794.787986111114</v>
      </c>
    </row>
    <row r="617" spans="1:20" ht="160" hidden="1" x14ac:dyDescent="0.2">
      <c r="A617">
        <v>715</v>
      </c>
      <c r="B617" s="3" t="s">
        <v>716</v>
      </c>
      <c r="C617" s="3" t="s">
        <v>4825</v>
      </c>
      <c r="D617">
        <v>27500</v>
      </c>
      <c r="E617">
        <v>1389</v>
      </c>
      <c r="F617" t="s">
        <v>8221</v>
      </c>
      <c r="G617" t="s">
        <v>8224</v>
      </c>
      <c r="H617" t="s">
        <v>8246</v>
      </c>
      <c r="I617">
        <v>1446693040</v>
      </c>
      <c r="J617">
        <v>1443233440</v>
      </c>
      <c r="K617" t="b">
        <v>0</v>
      </c>
      <c r="L617">
        <v>12</v>
      </c>
      <c r="M617" t="b">
        <v>0</v>
      </c>
      <c r="N617" t="s">
        <v>8273</v>
      </c>
      <c r="O617" s="7">
        <f>E617/D617*100</f>
        <v>5.0509090909090908</v>
      </c>
      <c r="P617" s="6">
        <f>E617/L617</f>
        <v>115.75</v>
      </c>
      <c r="Q617" t="s">
        <v>8319</v>
      </c>
      <c r="R617" t="s">
        <v>8321</v>
      </c>
      <c r="S617" s="12">
        <f>(((J617/60)/60)/24)+DATE(1970,1,1)</f>
        <v>42273.090740740736</v>
      </c>
      <c r="T617" s="12">
        <f>(((I617/60)/60)/24)+DATE(1970,1,1)</f>
        <v>42313.132407407407</v>
      </c>
    </row>
    <row r="618" spans="1:20" ht="128" hidden="1" x14ac:dyDescent="0.2">
      <c r="A618">
        <v>716</v>
      </c>
      <c r="B618" s="3" t="s">
        <v>717</v>
      </c>
      <c r="C618" s="3" t="s">
        <v>4826</v>
      </c>
      <c r="D618">
        <v>7000</v>
      </c>
      <c r="E618">
        <v>715</v>
      </c>
      <c r="F618" t="s">
        <v>8221</v>
      </c>
      <c r="G618" t="s">
        <v>8224</v>
      </c>
      <c r="H618" t="s">
        <v>8246</v>
      </c>
      <c r="I618">
        <v>1417392000</v>
      </c>
      <c r="J618">
        <v>1414511307</v>
      </c>
      <c r="K618" t="b">
        <v>0</v>
      </c>
      <c r="L618">
        <v>16</v>
      </c>
      <c r="M618" t="b">
        <v>0</v>
      </c>
      <c r="N618" t="s">
        <v>8273</v>
      </c>
      <c r="O618" s="7">
        <f>E618/D618*100</f>
        <v>10.214285714285715</v>
      </c>
      <c r="P618" s="6">
        <f>E618/L618</f>
        <v>44.6875</v>
      </c>
      <c r="Q618" t="s">
        <v>8319</v>
      </c>
      <c r="R618" t="s">
        <v>8321</v>
      </c>
      <c r="S618" s="12">
        <f>(((J618/60)/60)/24)+DATE(1970,1,1)</f>
        <v>41940.658645833333</v>
      </c>
      <c r="T618" s="12">
        <f>(((I618/60)/60)/24)+DATE(1970,1,1)</f>
        <v>41974</v>
      </c>
    </row>
    <row r="619" spans="1:20" ht="48" hidden="1" x14ac:dyDescent="0.2">
      <c r="A619">
        <v>717</v>
      </c>
      <c r="B619" s="3" t="s">
        <v>718</v>
      </c>
      <c r="C619" s="3" t="s">
        <v>4827</v>
      </c>
      <c r="D619">
        <v>100000</v>
      </c>
      <c r="E619">
        <v>305</v>
      </c>
      <c r="F619" t="s">
        <v>8221</v>
      </c>
      <c r="G619" t="s">
        <v>8224</v>
      </c>
      <c r="H619" t="s">
        <v>8246</v>
      </c>
      <c r="I619">
        <v>1409949002</v>
      </c>
      <c r="J619">
        <v>1407357002</v>
      </c>
      <c r="K619" t="b">
        <v>0</v>
      </c>
      <c r="L619">
        <v>4</v>
      </c>
      <c r="M619" t="b">
        <v>0</v>
      </c>
      <c r="N619" t="s">
        <v>8273</v>
      </c>
      <c r="O619" s="7">
        <f>E619/D619*100</f>
        <v>0.30499999999999999</v>
      </c>
      <c r="P619" s="6">
        <f>E619/L619</f>
        <v>76.25</v>
      </c>
      <c r="Q619" t="s">
        <v>8319</v>
      </c>
      <c r="R619" t="s">
        <v>8321</v>
      </c>
      <c r="S619" s="12">
        <f>(((J619/60)/60)/24)+DATE(1970,1,1)</f>
        <v>41857.854189814818</v>
      </c>
      <c r="T619" s="12">
        <f>(((I619/60)/60)/24)+DATE(1970,1,1)</f>
        <v>41887.854189814818</v>
      </c>
    </row>
    <row r="620" spans="1:20" ht="160" hidden="1" x14ac:dyDescent="0.2">
      <c r="A620">
        <v>718</v>
      </c>
      <c r="B620" s="3" t="s">
        <v>719</v>
      </c>
      <c r="C620" s="3" t="s">
        <v>4828</v>
      </c>
      <c r="D620">
        <v>12000</v>
      </c>
      <c r="E620">
        <v>90</v>
      </c>
      <c r="F620" t="s">
        <v>8221</v>
      </c>
      <c r="G620" t="s">
        <v>8224</v>
      </c>
      <c r="H620" t="s">
        <v>8246</v>
      </c>
      <c r="I620">
        <v>1487397540</v>
      </c>
      <c r="J620">
        <v>1484684247</v>
      </c>
      <c r="K620" t="b">
        <v>0</v>
      </c>
      <c r="L620">
        <v>4</v>
      </c>
      <c r="M620" t="b">
        <v>0</v>
      </c>
      <c r="N620" t="s">
        <v>8273</v>
      </c>
      <c r="O620" s="7">
        <f>E620/D620*100</f>
        <v>0.75</v>
      </c>
      <c r="P620" s="6">
        <f>E620/L620</f>
        <v>22.5</v>
      </c>
      <c r="Q620" t="s">
        <v>8319</v>
      </c>
      <c r="R620" t="s">
        <v>8321</v>
      </c>
      <c r="S620" s="12">
        <f>(((J620/60)/60)/24)+DATE(1970,1,1)</f>
        <v>42752.845451388886</v>
      </c>
      <c r="T620" s="12">
        <f>(((I620/60)/60)/24)+DATE(1970,1,1)</f>
        <v>42784.249305555553</v>
      </c>
    </row>
    <row r="621" spans="1:20" ht="160" hidden="1" x14ac:dyDescent="0.2">
      <c r="A621">
        <v>719</v>
      </c>
      <c r="B621" s="3" t="s">
        <v>720</v>
      </c>
      <c r="C621" s="3" t="s">
        <v>4829</v>
      </c>
      <c r="D621">
        <v>15000</v>
      </c>
      <c r="E621">
        <v>194</v>
      </c>
      <c r="F621" t="s">
        <v>8221</v>
      </c>
      <c r="G621" t="s">
        <v>8224</v>
      </c>
      <c r="H621" t="s">
        <v>8246</v>
      </c>
      <c r="I621">
        <v>1456189076</v>
      </c>
      <c r="J621">
        <v>1454979476</v>
      </c>
      <c r="K621" t="b">
        <v>0</v>
      </c>
      <c r="L621">
        <v>10</v>
      </c>
      <c r="M621" t="b">
        <v>0</v>
      </c>
      <c r="N621" t="s">
        <v>8273</v>
      </c>
      <c r="O621" s="7">
        <f>E621/D621*100</f>
        <v>1.2933333333333332</v>
      </c>
      <c r="P621" s="6">
        <f>E621/L621</f>
        <v>19.399999999999999</v>
      </c>
      <c r="Q621" t="s">
        <v>8319</v>
      </c>
      <c r="R621" t="s">
        <v>8321</v>
      </c>
      <c r="S621" s="12">
        <f>(((J621/60)/60)/24)+DATE(1970,1,1)</f>
        <v>42409.040231481486</v>
      </c>
      <c r="T621" s="12">
        <f>(((I621/60)/60)/24)+DATE(1970,1,1)</f>
        <v>42423.040231481486</v>
      </c>
    </row>
    <row r="622" spans="1:20" ht="144" hidden="1" x14ac:dyDescent="0.2">
      <c r="A622">
        <v>760</v>
      </c>
      <c r="B622" s="3" t="s">
        <v>761</v>
      </c>
      <c r="C622" s="3" t="s">
        <v>4870</v>
      </c>
      <c r="D622">
        <v>2200</v>
      </c>
      <c r="E622">
        <v>0</v>
      </c>
      <c r="F622" t="s">
        <v>8221</v>
      </c>
      <c r="G622" t="s">
        <v>8224</v>
      </c>
      <c r="H622" t="s">
        <v>8246</v>
      </c>
      <c r="I622">
        <v>1480188013</v>
      </c>
      <c r="J622">
        <v>1477592413</v>
      </c>
      <c r="K622" t="b">
        <v>0</v>
      </c>
      <c r="L622">
        <v>0</v>
      </c>
      <c r="M622" t="b">
        <v>0</v>
      </c>
      <c r="N622" t="s">
        <v>8275</v>
      </c>
      <c r="O622" s="7">
        <f>E622/D622*100</f>
        <v>0</v>
      </c>
      <c r="P622" s="6" t="e">
        <f>E622/L622</f>
        <v>#DIV/0!</v>
      </c>
      <c r="Q622" t="s">
        <v>8322</v>
      </c>
      <c r="R622" t="s">
        <v>8324</v>
      </c>
      <c r="S622" s="12">
        <f>(((J622/60)/60)/24)+DATE(1970,1,1)</f>
        <v>42670.764039351852</v>
      </c>
      <c r="T622" s="12">
        <f>(((I622/60)/60)/24)+DATE(1970,1,1)</f>
        <v>42700.805706018517</v>
      </c>
    </row>
    <row r="623" spans="1:20" ht="128" hidden="1" x14ac:dyDescent="0.2">
      <c r="A623">
        <v>761</v>
      </c>
      <c r="B623" s="3" t="s">
        <v>762</v>
      </c>
      <c r="C623" s="3" t="s">
        <v>4871</v>
      </c>
      <c r="D623">
        <v>5000</v>
      </c>
      <c r="E623">
        <v>235</v>
      </c>
      <c r="F623" t="s">
        <v>8221</v>
      </c>
      <c r="G623" t="s">
        <v>8224</v>
      </c>
      <c r="H623" t="s">
        <v>8246</v>
      </c>
      <c r="I623">
        <v>1391364126</v>
      </c>
      <c r="J623">
        <v>1388772126</v>
      </c>
      <c r="K623" t="b">
        <v>0</v>
      </c>
      <c r="L623">
        <v>6</v>
      </c>
      <c r="M623" t="b">
        <v>0</v>
      </c>
      <c r="N623" t="s">
        <v>8275</v>
      </c>
      <c r="O623" s="7">
        <f>E623/D623*100</f>
        <v>4.7</v>
      </c>
      <c r="P623" s="6">
        <f>E623/L623</f>
        <v>39.166666666666664</v>
      </c>
      <c r="Q623" t="s">
        <v>8322</v>
      </c>
      <c r="R623" t="s">
        <v>8324</v>
      </c>
      <c r="S623" s="12">
        <f>(((J623/60)/60)/24)+DATE(1970,1,1)</f>
        <v>41642.751458333332</v>
      </c>
      <c r="T623" s="12">
        <f>(((I623/60)/60)/24)+DATE(1970,1,1)</f>
        <v>41672.751458333332</v>
      </c>
    </row>
    <row r="624" spans="1:20" ht="128" hidden="1" x14ac:dyDescent="0.2">
      <c r="A624">
        <v>762</v>
      </c>
      <c r="B624" s="3" t="s">
        <v>763</v>
      </c>
      <c r="C624" s="3" t="s">
        <v>4872</v>
      </c>
      <c r="D624">
        <v>3500</v>
      </c>
      <c r="E624">
        <v>0</v>
      </c>
      <c r="F624" t="s">
        <v>8221</v>
      </c>
      <c r="G624" t="s">
        <v>8238</v>
      </c>
      <c r="H624" t="s">
        <v>8256</v>
      </c>
      <c r="I624">
        <v>1480831200</v>
      </c>
      <c r="J624">
        <v>1479328570</v>
      </c>
      <c r="K624" t="b">
        <v>0</v>
      </c>
      <c r="L624">
        <v>0</v>
      </c>
      <c r="M624" t="b">
        <v>0</v>
      </c>
      <c r="N624" t="s">
        <v>8275</v>
      </c>
      <c r="O624" s="7">
        <f>E624/D624*100</f>
        <v>0</v>
      </c>
      <c r="P624" s="6" t="e">
        <f>E624/L624</f>
        <v>#DIV/0!</v>
      </c>
      <c r="Q624" t="s">
        <v>8322</v>
      </c>
      <c r="R624" t="s">
        <v>8324</v>
      </c>
      <c r="S624" s="12">
        <f>(((J624/60)/60)/24)+DATE(1970,1,1)</f>
        <v>42690.858449074076</v>
      </c>
      <c r="T624" s="12">
        <f>(((I624/60)/60)/24)+DATE(1970,1,1)</f>
        <v>42708.25</v>
      </c>
    </row>
    <row r="625" spans="1:20" ht="144" hidden="1" x14ac:dyDescent="0.2">
      <c r="A625">
        <v>763</v>
      </c>
      <c r="B625" s="3" t="s">
        <v>764</v>
      </c>
      <c r="C625" s="3" t="s">
        <v>4873</v>
      </c>
      <c r="D625">
        <v>4290</v>
      </c>
      <c r="E625">
        <v>5</v>
      </c>
      <c r="F625" t="s">
        <v>8221</v>
      </c>
      <c r="G625" t="s">
        <v>8225</v>
      </c>
      <c r="H625" t="s">
        <v>8247</v>
      </c>
      <c r="I625">
        <v>1376563408</v>
      </c>
      <c r="J625">
        <v>1373971408</v>
      </c>
      <c r="K625" t="b">
        <v>0</v>
      </c>
      <c r="L625">
        <v>1</v>
      </c>
      <c r="M625" t="b">
        <v>0</v>
      </c>
      <c r="N625" t="s">
        <v>8275</v>
      </c>
      <c r="O625" s="7">
        <f>E625/D625*100</f>
        <v>0.11655011655011654</v>
      </c>
      <c r="P625" s="6">
        <f>E625/L625</f>
        <v>5</v>
      </c>
      <c r="Q625" t="s">
        <v>8322</v>
      </c>
      <c r="R625" t="s">
        <v>8324</v>
      </c>
      <c r="S625" s="12">
        <f>(((J625/60)/60)/24)+DATE(1970,1,1)</f>
        <v>41471.446851851848</v>
      </c>
      <c r="T625" s="12">
        <f>(((I625/60)/60)/24)+DATE(1970,1,1)</f>
        <v>41501.446851851848</v>
      </c>
    </row>
    <row r="626" spans="1:20" ht="128" hidden="1" x14ac:dyDescent="0.2">
      <c r="A626">
        <v>764</v>
      </c>
      <c r="B626" s="3" t="s">
        <v>765</v>
      </c>
      <c r="C626" s="3" t="s">
        <v>4874</v>
      </c>
      <c r="D626">
        <v>5000</v>
      </c>
      <c r="E626">
        <v>0</v>
      </c>
      <c r="F626" t="s">
        <v>8221</v>
      </c>
      <c r="G626" t="s">
        <v>8224</v>
      </c>
      <c r="H626" t="s">
        <v>8246</v>
      </c>
      <c r="I626">
        <v>1441858161</v>
      </c>
      <c r="J626">
        <v>1439266161</v>
      </c>
      <c r="K626" t="b">
        <v>0</v>
      </c>
      <c r="L626">
        <v>0</v>
      </c>
      <c r="M626" t="b">
        <v>0</v>
      </c>
      <c r="N626" t="s">
        <v>8275</v>
      </c>
      <c r="O626" s="7">
        <f>E626/D626*100</f>
        <v>0</v>
      </c>
      <c r="P626" s="6" t="e">
        <f>E626/L626</f>
        <v>#DIV/0!</v>
      </c>
      <c r="Q626" t="s">
        <v>8322</v>
      </c>
      <c r="R626" t="s">
        <v>8324</v>
      </c>
      <c r="S626" s="12">
        <f>(((J626/60)/60)/24)+DATE(1970,1,1)</f>
        <v>42227.173159722224</v>
      </c>
      <c r="T626" s="12">
        <f>(((I626/60)/60)/24)+DATE(1970,1,1)</f>
        <v>42257.173159722224</v>
      </c>
    </row>
    <row r="627" spans="1:20" ht="160" hidden="1" x14ac:dyDescent="0.2">
      <c r="A627">
        <v>765</v>
      </c>
      <c r="B627" s="3" t="s">
        <v>766</v>
      </c>
      <c r="C627" s="3" t="s">
        <v>4875</v>
      </c>
      <c r="D627">
        <v>7000</v>
      </c>
      <c r="E627">
        <v>2521</v>
      </c>
      <c r="F627" t="s">
        <v>8221</v>
      </c>
      <c r="G627" t="s">
        <v>8224</v>
      </c>
      <c r="H627" t="s">
        <v>8246</v>
      </c>
      <c r="I627">
        <v>1413723684</v>
      </c>
      <c r="J627">
        <v>1411131684</v>
      </c>
      <c r="K627" t="b">
        <v>0</v>
      </c>
      <c r="L627">
        <v>44</v>
      </c>
      <c r="M627" t="b">
        <v>0</v>
      </c>
      <c r="N627" t="s">
        <v>8275</v>
      </c>
      <c r="O627" s="7">
        <f>E627/D627*100</f>
        <v>36.014285714285712</v>
      </c>
      <c r="P627" s="6">
        <f>E627/L627</f>
        <v>57.295454545454547</v>
      </c>
      <c r="Q627" t="s">
        <v>8322</v>
      </c>
      <c r="R627" t="s">
        <v>8324</v>
      </c>
      <c r="S627" s="12">
        <f>(((J627/60)/60)/24)+DATE(1970,1,1)</f>
        <v>41901.542638888888</v>
      </c>
      <c r="T627" s="12">
        <f>(((I627/60)/60)/24)+DATE(1970,1,1)</f>
        <v>41931.542638888888</v>
      </c>
    </row>
    <row r="628" spans="1:20" ht="144" hidden="1" x14ac:dyDescent="0.2">
      <c r="A628">
        <v>766</v>
      </c>
      <c r="B628" s="3" t="s">
        <v>767</v>
      </c>
      <c r="C628" s="3" t="s">
        <v>4876</v>
      </c>
      <c r="D628">
        <v>4000</v>
      </c>
      <c r="E628">
        <v>0</v>
      </c>
      <c r="F628" t="s">
        <v>8221</v>
      </c>
      <c r="G628" t="s">
        <v>8229</v>
      </c>
      <c r="H628" t="s">
        <v>8251</v>
      </c>
      <c r="I628">
        <v>1424112483</v>
      </c>
      <c r="J628">
        <v>1421520483</v>
      </c>
      <c r="K628" t="b">
        <v>0</v>
      </c>
      <c r="L628">
        <v>0</v>
      </c>
      <c r="M628" t="b">
        <v>0</v>
      </c>
      <c r="N628" t="s">
        <v>8275</v>
      </c>
      <c r="O628" s="7">
        <f>E628/D628*100</f>
        <v>0</v>
      </c>
      <c r="P628" s="6" t="e">
        <f>E628/L628</f>
        <v>#DIV/0!</v>
      </c>
      <c r="Q628" t="s">
        <v>8322</v>
      </c>
      <c r="R628" t="s">
        <v>8324</v>
      </c>
      <c r="S628" s="12">
        <f>(((J628/60)/60)/24)+DATE(1970,1,1)</f>
        <v>42021.783368055556</v>
      </c>
      <c r="T628" s="12">
        <f>(((I628/60)/60)/24)+DATE(1970,1,1)</f>
        <v>42051.783368055556</v>
      </c>
    </row>
    <row r="629" spans="1:20" ht="128" hidden="1" x14ac:dyDescent="0.2">
      <c r="A629">
        <v>767</v>
      </c>
      <c r="B629" s="3" t="s">
        <v>768</v>
      </c>
      <c r="C629" s="3" t="s">
        <v>4877</v>
      </c>
      <c r="D629">
        <v>5000</v>
      </c>
      <c r="E629">
        <v>177</v>
      </c>
      <c r="F629" t="s">
        <v>8221</v>
      </c>
      <c r="G629" t="s">
        <v>8224</v>
      </c>
      <c r="H629" t="s">
        <v>8246</v>
      </c>
      <c r="I629">
        <v>1432178810</v>
      </c>
      <c r="J629">
        <v>1429586810</v>
      </c>
      <c r="K629" t="b">
        <v>0</v>
      </c>
      <c r="L629">
        <v>3</v>
      </c>
      <c r="M629" t="b">
        <v>0</v>
      </c>
      <c r="N629" t="s">
        <v>8275</v>
      </c>
      <c r="O629" s="7">
        <f>E629/D629*100</f>
        <v>3.54</v>
      </c>
      <c r="P629" s="6">
        <f>E629/L629</f>
        <v>59</v>
      </c>
      <c r="Q629" t="s">
        <v>8322</v>
      </c>
      <c r="R629" t="s">
        <v>8324</v>
      </c>
      <c r="S629" s="12">
        <f>(((J629/60)/60)/24)+DATE(1970,1,1)</f>
        <v>42115.143634259264</v>
      </c>
      <c r="T629" s="12">
        <f>(((I629/60)/60)/24)+DATE(1970,1,1)</f>
        <v>42145.143634259264</v>
      </c>
    </row>
    <row r="630" spans="1:20" ht="160" hidden="1" x14ac:dyDescent="0.2">
      <c r="A630">
        <v>768</v>
      </c>
      <c r="B630" s="3" t="s">
        <v>769</v>
      </c>
      <c r="C630" s="3" t="s">
        <v>4878</v>
      </c>
      <c r="D630">
        <v>2500</v>
      </c>
      <c r="E630">
        <v>0</v>
      </c>
      <c r="F630" t="s">
        <v>8221</v>
      </c>
      <c r="G630" t="s">
        <v>8224</v>
      </c>
      <c r="H630" t="s">
        <v>8246</v>
      </c>
      <c r="I630">
        <v>1387169890</v>
      </c>
      <c r="J630">
        <v>1384577890</v>
      </c>
      <c r="K630" t="b">
        <v>0</v>
      </c>
      <c r="L630">
        <v>0</v>
      </c>
      <c r="M630" t="b">
        <v>0</v>
      </c>
      <c r="N630" t="s">
        <v>8275</v>
      </c>
      <c r="O630" s="7">
        <f>E630/D630*100</f>
        <v>0</v>
      </c>
      <c r="P630" s="6" t="e">
        <f>E630/L630</f>
        <v>#DIV/0!</v>
      </c>
      <c r="Q630" t="s">
        <v>8322</v>
      </c>
      <c r="R630" t="s">
        <v>8324</v>
      </c>
      <c r="S630" s="12">
        <f>(((J630/60)/60)/24)+DATE(1970,1,1)</f>
        <v>41594.207060185188</v>
      </c>
      <c r="T630" s="12">
        <f>(((I630/60)/60)/24)+DATE(1970,1,1)</f>
        <v>41624.207060185188</v>
      </c>
    </row>
    <row r="631" spans="1:20" ht="160" hidden="1" x14ac:dyDescent="0.2">
      <c r="A631">
        <v>769</v>
      </c>
      <c r="B631" s="3" t="s">
        <v>770</v>
      </c>
      <c r="C631" s="3" t="s">
        <v>4879</v>
      </c>
      <c r="D631">
        <v>4000</v>
      </c>
      <c r="E631">
        <v>1656</v>
      </c>
      <c r="F631" t="s">
        <v>8221</v>
      </c>
      <c r="G631" t="s">
        <v>8224</v>
      </c>
      <c r="H631" t="s">
        <v>8246</v>
      </c>
      <c r="I631">
        <v>1388102094</v>
      </c>
      <c r="J631">
        <v>1385510094</v>
      </c>
      <c r="K631" t="b">
        <v>0</v>
      </c>
      <c r="L631">
        <v>52</v>
      </c>
      <c r="M631" t="b">
        <v>0</v>
      </c>
      <c r="N631" t="s">
        <v>8275</v>
      </c>
      <c r="O631" s="7">
        <f>E631/D631*100</f>
        <v>41.4</v>
      </c>
      <c r="P631" s="6">
        <f>E631/L631</f>
        <v>31.846153846153847</v>
      </c>
      <c r="Q631" t="s">
        <v>8322</v>
      </c>
      <c r="R631" t="s">
        <v>8324</v>
      </c>
      <c r="S631" s="12">
        <f>(((J631/60)/60)/24)+DATE(1970,1,1)</f>
        <v>41604.996458333335</v>
      </c>
      <c r="T631" s="12">
        <f>(((I631/60)/60)/24)+DATE(1970,1,1)</f>
        <v>41634.996458333335</v>
      </c>
    </row>
    <row r="632" spans="1:20" ht="160" hidden="1" x14ac:dyDescent="0.2">
      <c r="A632">
        <v>770</v>
      </c>
      <c r="B632" s="3" t="s">
        <v>771</v>
      </c>
      <c r="C632" s="3" t="s">
        <v>4880</v>
      </c>
      <c r="D632">
        <v>17500</v>
      </c>
      <c r="E632">
        <v>0</v>
      </c>
      <c r="F632" t="s">
        <v>8221</v>
      </c>
      <c r="G632" t="s">
        <v>8224</v>
      </c>
      <c r="H632" t="s">
        <v>8246</v>
      </c>
      <c r="I632">
        <v>1361750369</v>
      </c>
      <c r="J632">
        <v>1358294369</v>
      </c>
      <c r="K632" t="b">
        <v>0</v>
      </c>
      <c r="L632">
        <v>0</v>
      </c>
      <c r="M632" t="b">
        <v>0</v>
      </c>
      <c r="N632" t="s">
        <v>8275</v>
      </c>
      <c r="O632" s="7">
        <f>E632/D632*100</f>
        <v>0</v>
      </c>
      <c r="P632" s="6" t="e">
        <f>E632/L632</f>
        <v>#DIV/0!</v>
      </c>
      <c r="Q632" t="s">
        <v>8322</v>
      </c>
      <c r="R632" t="s">
        <v>8324</v>
      </c>
      <c r="S632" s="12">
        <f>(((J632/60)/60)/24)+DATE(1970,1,1)</f>
        <v>41289.999641203707</v>
      </c>
      <c r="T632" s="12">
        <f>(((I632/60)/60)/24)+DATE(1970,1,1)</f>
        <v>41329.999641203707</v>
      </c>
    </row>
    <row r="633" spans="1:20" ht="128" hidden="1" x14ac:dyDescent="0.2">
      <c r="A633">
        <v>771</v>
      </c>
      <c r="B633" s="3" t="s">
        <v>772</v>
      </c>
      <c r="C633" s="3" t="s">
        <v>4881</v>
      </c>
      <c r="D633">
        <v>38000</v>
      </c>
      <c r="E633">
        <v>10</v>
      </c>
      <c r="F633" t="s">
        <v>8221</v>
      </c>
      <c r="G633" t="s">
        <v>8224</v>
      </c>
      <c r="H633" t="s">
        <v>8246</v>
      </c>
      <c r="I633">
        <v>1454183202</v>
      </c>
      <c r="J633">
        <v>1449863202</v>
      </c>
      <c r="K633" t="b">
        <v>0</v>
      </c>
      <c r="L633">
        <v>1</v>
      </c>
      <c r="M633" t="b">
        <v>0</v>
      </c>
      <c r="N633" t="s">
        <v>8275</v>
      </c>
      <c r="O633" s="7">
        <f>E633/D633*100</f>
        <v>2.6315789473684209E-2</v>
      </c>
      <c r="P633" s="6">
        <f>E633/L633</f>
        <v>10</v>
      </c>
      <c r="Q633" t="s">
        <v>8322</v>
      </c>
      <c r="R633" t="s">
        <v>8324</v>
      </c>
      <c r="S633" s="12">
        <f>(((J633/60)/60)/24)+DATE(1970,1,1)</f>
        <v>42349.824097222227</v>
      </c>
      <c r="T633" s="12">
        <f>(((I633/60)/60)/24)+DATE(1970,1,1)</f>
        <v>42399.824097222227</v>
      </c>
    </row>
    <row r="634" spans="1:20" ht="176" hidden="1" x14ac:dyDescent="0.2">
      <c r="A634">
        <v>772</v>
      </c>
      <c r="B634" s="3" t="s">
        <v>773</v>
      </c>
      <c r="C634" s="3" t="s">
        <v>4882</v>
      </c>
      <c r="D634">
        <v>1500</v>
      </c>
      <c r="E634">
        <v>50</v>
      </c>
      <c r="F634" t="s">
        <v>8221</v>
      </c>
      <c r="G634" t="s">
        <v>8224</v>
      </c>
      <c r="H634" t="s">
        <v>8246</v>
      </c>
      <c r="I634">
        <v>1257047940</v>
      </c>
      <c r="J634">
        <v>1252718519</v>
      </c>
      <c r="K634" t="b">
        <v>0</v>
      </c>
      <c r="L634">
        <v>1</v>
      </c>
      <c r="M634" t="b">
        <v>0</v>
      </c>
      <c r="N634" t="s">
        <v>8275</v>
      </c>
      <c r="O634" s="7">
        <f>E634/D634*100</f>
        <v>3.3333333333333335</v>
      </c>
      <c r="P634" s="6">
        <f>E634/L634</f>
        <v>50</v>
      </c>
      <c r="Q634" t="s">
        <v>8322</v>
      </c>
      <c r="R634" t="s">
        <v>8324</v>
      </c>
      <c r="S634" s="12">
        <f>(((J634/60)/60)/24)+DATE(1970,1,1)</f>
        <v>40068.056932870371</v>
      </c>
      <c r="T634" s="12">
        <f>(((I634/60)/60)/24)+DATE(1970,1,1)</f>
        <v>40118.165972222225</v>
      </c>
    </row>
    <row r="635" spans="1:20" ht="144" hidden="1" x14ac:dyDescent="0.2">
      <c r="A635">
        <v>773</v>
      </c>
      <c r="B635" s="3" t="s">
        <v>774</v>
      </c>
      <c r="C635" s="3" t="s">
        <v>4883</v>
      </c>
      <c r="D635">
        <v>3759</v>
      </c>
      <c r="E635">
        <v>32</v>
      </c>
      <c r="F635" t="s">
        <v>8221</v>
      </c>
      <c r="G635" t="s">
        <v>8225</v>
      </c>
      <c r="H635" t="s">
        <v>8247</v>
      </c>
      <c r="I635">
        <v>1431298860</v>
      </c>
      <c r="J635">
        <v>1428341985</v>
      </c>
      <c r="K635" t="b">
        <v>0</v>
      </c>
      <c r="L635">
        <v>2</v>
      </c>
      <c r="M635" t="b">
        <v>0</v>
      </c>
      <c r="N635" t="s">
        <v>8275</v>
      </c>
      <c r="O635" s="7">
        <f>E635/D635*100</f>
        <v>0.85129023676509719</v>
      </c>
      <c r="P635" s="6">
        <f>E635/L635</f>
        <v>16</v>
      </c>
      <c r="Q635" t="s">
        <v>8322</v>
      </c>
      <c r="R635" t="s">
        <v>8324</v>
      </c>
      <c r="S635" s="12">
        <f>(((J635/60)/60)/24)+DATE(1970,1,1)</f>
        <v>42100.735937499994</v>
      </c>
      <c r="T635" s="12">
        <f>(((I635/60)/60)/24)+DATE(1970,1,1)</f>
        <v>42134.959027777775</v>
      </c>
    </row>
    <row r="636" spans="1:20" ht="144" hidden="1" x14ac:dyDescent="0.2">
      <c r="A636">
        <v>774</v>
      </c>
      <c r="B636" s="3" t="s">
        <v>775</v>
      </c>
      <c r="C636" s="3" t="s">
        <v>4884</v>
      </c>
      <c r="D636">
        <v>500</v>
      </c>
      <c r="E636">
        <v>351</v>
      </c>
      <c r="F636" t="s">
        <v>8221</v>
      </c>
      <c r="G636" t="s">
        <v>8224</v>
      </c>
      <c r="H636" t="s">
        <v>8246</v>
      </c>
      <c r="I636">
        <v>1393181018</v>
      </c>
      <c r="J636">
        <v>1390589018</v>
      </c>
      <c r="K636" t="b">
        <v>0</v>
      </c>
      <c r="L636">
        <v>9</v>
      </c>
      <c r="M636" t="b">
        <v>0</v>
      </c>
      <c r="N636" t="s">
        <v>8275</v>
      </c>
      <c r="O636" s="7">
        <f>E636/D636*100</f>
        <v>70.199999999999989</v>
      </c>
      <c r="P636" s="6">
        <f>E636/L636</f>
        <v>39</v>
      </c>
      <c r="Q636" t="s">
        <v>8322</v>
      </c>
      <c r="R636" t="s">
        <v>8324</v>
      </c>
      <c r="S636" s="12">
        <f>(((J636/60)/60)/24)+DATE(1970,1,1)</f>
        <v>41663.780300925922</v>
      </c>
      <c r="T636" s="12">
        <f>(((I636/60)/60)/24)+DATE(1970,1,1)</f>
        <v>41693.780300925922</v>
      </c>
    </row>
    <row r="637" spans="1:20" ht="112" hidden="1" x14ac:dyDescent="0.2">
      <c r="A637">
        <v>775</v>
      </c>
      <c r="B637" s="3" t="s">
        <v>776</v>
      </c>
      <c r="C637" s="3" t="s">
        <v>4885</v>
      </c>
      <c r="D637">
        <v>10000</v>
      </c>
      <c r="E637">
        <v>170</v>
      </c>
      <c r="F637" t="s">
        <v>8221</v>
      </c>
      <c r="G637" t="s">
        <v>8224</v>
      </c>
      <c r="H637" t="s">
        <v>8246</v>
      </c>
      <c r="I637">
        <v>1323998795</v>
      </c>
      <c r="J637">
        <v>1321406795</v>
      </c>
      <c r="K637" t="b">
        <v>0</v>
      </c>
      <c r="L637">
        <v>5</v>
      </c>
      <c r="M637" t="b">
        <v>0</v>
      </c>
      <c r="N637" t="s">
        <v>8275</v>
      </c>
      <c r="O637" s="7">
        <f>E637/D637*100</f>
        <v>1.7000000000000002</v>
      </c>
      <c r="P637" s="6">
        <f>E637/L637</f>
        <v>34</v>
      </c>
      <c r="Q637" t="s">
        <v>8322</v>
      </c>
      <c r="R637" t="s">
        <v>8324</v>
      </c>
      <c r="S637" s="12">
        <f>(((J637/60)/60)/24)+DATE(1970,1,1)</f>
        <v>40863.060127314813</v>
      </c>
      <c r="T637" s="12">
        <f>(((I637/60)/60)/24)+DATE(1970,1,1)</f>
        <v>40893.060127314813</v>
      </c>
    </row>
    <row r="638" spans="1:20" ht="144" hidden="1" x14ac:dyDescent="0.2">
      <c r="A638">
        <v>776</v>
      </c>
      <c r="B638" s="3" t="s">
        <v>777</v>
      </c>
      <c r="C638" s="3" t="s">
        <v>4886</v>
      </c>
      <c r="D638">
        <v>7000</v>
      </c>
      <c r="E638">
        <v>3598</v>
      </c>
      <c r="F638" t="s">
        <v>8221</v>
      </c>
      <c r="G638" t="s">
        <v>8224</v>
      </c>
      <c r="H638" t="s">
        <v>8246</v>
      </c>
      <c r="I638">
        <v>1444539600</v>
      </c>
      <c r="J638">
        <v>1441297645</v>
      </c>
      <c r="K638" t="b">
        <v>0</v>
      </c>
      <c r="L638">
        <v>57</v>
      </c>
      <c r="M638" t="b">
        <v>0</v>
      </c>
      <c r="N638" t="s">
        <v>8275</v>
      </c>
      <c r="O638" s="7">
        <f>E638/D638*100</f>
        <v>51.4</v>
      </c>
      <c r="P638" s="6">
        <f>E638/L638</f>
        <v>63.122807017543863</v>
      </c>
      <c r="Q638" t="s">
        <v>8322</v>
      </c>
      <c r="R638" t="s">
        <v>8324</v>
      </c>
      <c r="S638" s="12">
        <f>(((J638/60)/60)/24)+DATE(1970,1,1)</f>
        <v>42250.685706018514</v>
      </c>
      <c r="T638" s="12">
        <f>(((I638/60)/60)/24)+DATE(1970,1,1)</f>
        <v>42288.208333333328</v>
      </c>
    </row>
    <row r="639" spans="1:20" ht="144" hidden="1" x14ac:dyDescent="0.2">
      <c r="A639">
        <v>777</v>
      </c>
      <c r="B639" s="3" t="s">
        <v>778</v>
      </c>
      <c r="C639" s="3" t="s">
        <v>4887</v>
      </c>
      <c r="D639">
        <v>3000</v>
      </c>
      <c r="E639">
        <v>21</v>
      </c>
      <c r="F639" t="s">
        <v>8221</v>
      </c>
      <c r="G639" t="s">
        <v>8224</v>
      </c>
      <c r="H639" t="s">
        <v>8246</v>
      </c>
      <c r="I639">
        <v>1375313577</v>
      </c>
      <c r="J639">
        <v>1372721577</v>
      </c>
      <c r="K639" t="b">
        <v>0</v>
      </c>
      <c r="L639">
        <v>3</v>
      </c>
      <c r="M639" t="b">
        <v>0</v>
      </c>
      <c r="N639" t="s">
        <v>8275</v>
      </c>
      <c r="O639" s="7">
        <f>E639/D639*100</f>
        <v>0.70000000000000007</v>
      </c>
      <c r="P639" s="6">
        <f>E639/L639</f>
        <v>7</v>
      </c>
      <c r="Q639" t="s">
        <v>8322</v>
      </c>
      <c r="R639" t="s">
        <v>8324</v>
      </c>
      <c r="S639" s="12">
        <f>(((J639/60)/60)/24)+DATE(1970,1,1)</f>
        <v>41456.981215277774</v>
      </c>
      <c r="T639" s="12">
        <f>(((I639/60)/60)/24)+DATE(1970,1,1)</f>
        <v>41486.981215277774</v>
      </c>
    </row>
    <row r="640" spans="1:20" ht="112" hidden="1" x14ac:dyDescent="0.2">
      <c r="A640">
        <v>778</v>
      </c>
      <c r="B640" s="3" t="s">
        <v>779</v>
      </c>
      <c r="C640" s="3" t="s">
        <v>4888</v>
      </c>
      <c r="D640">
        <v>500</v>
      </c>
      <c r="E640">
        <v>2</v>
      </c>
      <c r="F640" t="s">
        <v>8221</v>
      </c>
      <c r="G640" t="s">
        <v>8224</v>
      </c>
      <c r="H640" t="s">
        <v>8246</v>
      </c>
      <c r="I640">
        <v>1398876680</v>
      </c>
      <c r="J640">
        <v>1396284680</v>
      </c>
      <c r="K640" t="b">
        <v>0</v>
      </c>
      <c r="L640">
        <v>1</v>
      </c>
      <c r="M640" t="b">
        <v>0</v>
      </c>
      <c r="N640" t="s">
        <v>8275</v>
      </c>
      <c r="O640" s="7">
        <f>E640/D640*100</f>
        <v>0.4</v>
      </c>
      <c r="P640" s="6">
        <f>E640/L640</f>
        <v>2</v>
      </c>
      <c r="Q640" t="s">
        <v>8322</v>
      </c>
      <c r="R640" t="s">
        <v>8324</v>
      </c>
      <c r="S640" s="12">
        <f>(((J640/60)/60)/24)+DATE(1970,1,1)</f>
        <v>41729.702314814815</v>
      </c>
      <c r="T640" s="12">
        <f>(((I640/60)/60)/24)+DATE(1970,1,1)</f>
        <v>41759.702314814815</v>
      </c>
    </row>
    <row r="641" spans="1:20" ht="160" hidden="1" x14ac:dyDescent="0.2">
      <c r="A641">
        <v>779</v>
      </c>
      <c r="B641" s="3" t="s">
        <v>780</v>
      </c>
      <c r="C641" s="3" t="s">
        <v>4889</v>
      </c>
      <c r="D641">
        <v>15000</v>
      </c>
      <c r="E641">
        <v>400</v>
      </c>
      <c r="F641" t="s">
        <v>8221</v>
      </c>
      <c r="G641" t="s">
        <v>8224</v>
      </c>
      <c r="H641" t="s">
        <v>8246</v>
      </c>
      <c r="I641">
        <v>1287115200</v>
      </c>
      <c r="J641">
        <v>1284567905</v>
      </c>
      <c r="K641" t="b">
        <v>0</v>
      </c>
      <c r="L641">
        <v>6</v>
      </c>
      <c r="M641" t="b">
        <v>0</v>
      </c>
      <c r="N641" t="s">
        <v>8275</v>
      </c>
      <c r="O641" s="7">
        <f>E641/D641*100</f>
        <v>2.666666666666667</v>
      </c>
      <c r="P641" s="6">
        <f>E641/L641</f>
        <v>66.666666666666671</v>
      </c>
      <c r="Q641" t="s">
        <v>8322</v>
      </c>
      <c r="R641" t="s">
        <v>8324</v>
      </c>
      <c r="S641" s="12">
        <f>(((J641/60)/60)/24)+DATE(1970,1,1)</f>
        <v>40436.68408564815</v>
      </c>
      <c r="T641" s="12">
        <f>(((I641/60)/60)/24)+DATE(1970,1,1)</f>
        <v>40466.166666666664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E642/D642*100</f>
        <v>144.28571428571428</v>
      </c>
      <c r="P642" s="6">
        <f>E642/L642</f>
        <v>50.5</v>
      </c>
      <c r="Q642" t="s">
        <v>8319</v>
      </c>
      <c r="R642" t="s">
        <v>8321</v>
      </c>
      <c r="S642" s="12">
        <f>(((J642/60)/60)/24)+DATE(1970,1,1)</f>
        <v>42683.420312500006</v>
      </c>
      <c r="T642" s="12">
        <f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E643/D643*100</f>
        <v>119.16249999999999</v>
      </c>
      <c r="P643" s="6">
        <f>E643/L643</f>
        <v>151.31746031746033</v>
      </c>
      <c r="Q643" t="s">
        <v>8319</v>
      </c>
      <c r="R643" t="s">
        <v>8321</v>
      </c>
      <c r="S643" s="12">
        <f>(((J643/60)/60)/24)+DATE(1970,1,1)</f>
        <v>42199.57</v>
      </c>
      <c r="T643" s="12">
        <f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E644/D644*100</f>
        <v>1460.4850000000001</v>
      </c>
      <c r="P644" s="6">
        <f>E644/L644</f>
        <v>134.3592456301748</v>
      </c>
      <c r="Q644" t="s">
        <v>8319</v>
      </c>
      <c r="R644" t="s">
        <v>8321</v>
      </c>
      <c r="S644" s="12">
        <f>(((J644/60)/60)/24)+DATE(1970,1,1)</f>
        <v>42199.651319444441</v>
      </c>
      <c r="T644" s="12">
        <f>(((I644/60)/60)/24)+DATE(1970,1,1)</f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E645/D645*100</f>
        <v>105.80799999999999</v>
      </c>
      <c r="P645" s="6">
        <f>E645/L645</f>
        <v>174.02631578947367</v>
      </c>
      <c r="Q645" t="s">
        <v>8319</v>
      </c>
      <c r="R645" t="s">
        <v>8321</v>
      </c>
      <c r="S645" s="12">
        <f>(((J645/60)/60)/24)+DATE(1970,1,1)</f>
        <v>42100.642071759255</v>
      </c>
      <c r="T645" s="12">
        <f>(((I645/60)/60)/24)+DATE(1970,1,1)</f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E646/D646*100</f>
        <v>300.11791999999997</v>
      </c>
      <c r="P646" s="6">
        <f>E646/L646</f>
        <v>73.486268364348675</v>
      </c>
      <c r="Q646" t="s">
        <v>8319</v>
      </c>
      <c r="R646" t="s">
        <v>8321</v>
      </c>
      <c r="S646" s="12">
        <f>(((J646/60)/60)/24)+DATE(1970,1,1)</f>
        <v>41898.665960648148</v>
      </c>
      <c r="T646" s="12">
        <f>(((I646/60)/60)/24)+DATE(1970,1,1)</f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E647/D647*100</f>
        <v>278.7</v>
      </c>
      <c r="P647" s="6">
        <f>E647/L647</f>
        <v>23.518987341772153</v>
      </c>
      <c r="Q647" t="s">
        <v>8319</v>
      </c>
      <c r="R647" t="s">
        <v>8321</v>
      </c>
      <c r="S647" s="12">
        <f>(((J647/60)/60)/24)+DATE(1970,1,1)</f>
        <v>42564.026319444441</v>
      </c>
      <c r="T647" s="12">
        <f>(((I647/60)/60)/24)+DATE(1970,1,1)</f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E648/D648*100</f>
        <v>131.87625</v>
      </c>
      <c r="P648" s="6">
        <f>E648/L648</f>
        <v>39.074444444444445</v>
      </c>
      <c r="Q648" t="s">
        <v>8319</v>
      </c>
      <c r="R648" t="s">
        <v>8321</v>
      </c>
      <c r="S648" s="12">
        <f>(((J648/60)/60)/24)+DATE(1970,1,1)</f>
        <v>41832.852627314816</v>
      </c>
      <c r="T648" s="12">
        <f>(((I648/60)/60)/24)+DATE(1970,1,1)</f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E649/D649*100</f>
        <v>107.05</v>
      </c>
      <c r="P649" s="6">
        <f>E649/L649</f>
        <v>125.94117647058823</v>
      </c>
      <c r="Q649" t="s">
        <v>8319</v>
      </c>
      <c r="R649" t="s">
        <v>8321</v>
      </c>
      <c r="S649" s="12">
        <f>(((J649/60)/60)/24)+DATE(1970,1,1)</f>
        <v>42416.767928240741</v>
      </c>
      <c r="T649" s="12">
        <f>(((I649/60)/60)/24)+DATE(1970,1,1)</f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E650/D650*100</f>
        <v>126.82285714285715</v>
      </c>
      <c r="P650" s="6">
        <f>E650/L650</f>
        <v>1644</v>
      </c>
      <c r="Q650" t="s">
        <v>8319</v>
      </c>
      <c r="R650" t="s">
        <v>8321</v>
      </c>
      <c r="S650" s="12">
        <f>(((J650/60)/60)/24)+DATE(1970,1,1)</f>
        <v>41891.693379629629</v>
      </c>
      <c r="T650" s="12">
        <f>(((I650/60)/60)/24)+DATE(1970,1,1)</f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E651/D651*100</f>
        <v>139.96</v>
      </c>
      <c r="P651" s="6">
        <f>E651/L651</f>
        <v>42.670731707317074</v>
      </c>
      <c r="Q651" t="s">
        <v>8319</v>
      </c>
      <c r="R651" t="s">
        <v>8321</v>
      </c>
      <c r="S651" s="12">
        <f>(((J651/60)/60)/24)+DATE(1970,1,1)</f>
        <v>41877.912187499998</v>
      </c>
      <c r="T651" s="12">
        <f>(((I651/60)/60)/24)+DATE(1970,1,1)</f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E652/D652*100</f>
        <v>112.4</v>
      </c>
      <c r="P652" s="6">
        <f>E652/L652</f>
        <v>35.125</v>
      </c>
      <c r="Q652" t="s">
        <v>8319</v>
      </c>
      <c r="R652" t="s">
        <v>8321</v>
      </c>
      <c r="S652" s="12">
        <f>(((J652/60)/60)/24)+DATE(1970,1,1)</f>
        <v>41932.036851851852</v>
      </c>
      <c r="T652" s="12">
        <f>(((I652/60)/60)/24)+DATE(1970,1,1)</f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E653/D653*100</f>
        <v>100.52799999999999</v>
      </c>
      <c r="P653" s="6">
        <f>E653/L653</f>
        <v>239.35238095238094</v>
      </c>
      <c r="Q653" t="s">
        <v>8319</v>
      </c>
      <c r="R653" t="s">
        <v>8321</v>
      </c>
      <c r="S653" s="12">
        <f>(((J653/60)/60)/24)+DATE(1970,1,1)</f>
        <v>41956.017488425925</v>
      </c>
      <c r="T653" s="12">
        <f>(((I653/60)/60)/24)+DATE(1970,1,1)</f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E654/D654*100</f>
        <v>100.46666666666665</v>
      </c>
      <c r="P654" s="6">
        <f>E654/L654</f>
        <v>107.64285714285714</v>
      </c>
      <c r="Q654" t="s">
        <v>8319</v>
      </c>
      <c r="R654" t="s">
        <v>8321</v>
      </c>
      <c r="S654" s="12">
        <f>(((J654/60)/60)/24)+DATE(1970,1,1)</f>
        <v>42675.690393518518</v>
      </c>
      <c r="T654" s="12">
        <f>(((I654/60)/60)/24)+DATE(1970,1,1)</f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E655/D655*100</f>
        <v>141.446</v>
      </c>
      <c r="P655" s="6">
        <f>E655/L655</f>
        <v>95.830623306233065</v>
      </c>
      <c r="Q655" t="s">
        <v>8319</v>
      </c>
      <c r="R655" t="s">
        <v>8321</v>
      </c>
      <c r="S655" s="12">
        <f>(((J655/60)/60)/24)+DATE(1970,1,1)</f>
        <v>42199.618518518517</v>
      </c>
      <c r="T655" s="12">
        <f>(((I655/60)/60)/24)+DATE(1970,1,1)</f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E656/D656*100</f>
        <v>267.29166666666669</v>
      </c>
      <c r="P656" s="6">
        <f>E656/L656</f>
        <v>31.663376110562684</v>
      </c>
      <c r="Q656" t="s">
        <v>8319</v>
      </c>
      <c r="R656" t="s">
        <v>8321</v>
      </c>
      <c r="S656" s="12">
        <f>(((J656/60)/60)/24)+DATE(1970,1,1)</f>
        <v>42163.957326388889</v>
      </c>
      <c r="T656" s="12">
        <f>(((I656/60)/60)/24)+DATE(1970,1,1)</f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E657/D657*100</f>
        <v>146.88749999999999</v>
      </c>
      <c r="P657" s="6">
        <f>E657/L657</f>
        <v>42.886861313868614</v>
      </c>
      <c r="Q657" t="s">
        <v>8319</v>
      </c>
      <c r="R657" t="s">
        <v>8321</v>
      </c>
      <c r="S657" s="12">
        <f>(((J657/60)/60)/24)+DATE(1970,1,1)</f>
        <v>42045.957314814819</v>
      </c>
      <c r="T657" s="12">
        <f>(((I657/60)/60)/24)+DATE(1970,1,1)</f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E658/D658*100</f>
        <v>213.56</v>
      </c>
      <c r="P658" s="6">
        <f>E658/L658</f>
        <v>122.73563218390805</v>
      </c>
      <c r="Q658" t="s">
        <v>8319</v>
      </c>
      <c r="R658" t="s">
        <v>8321</v>
      </c>
      <c r="S658" s="12">
        <f>(((J658/60)/60)/24)+DATE(1970,1,1)</f>
        <v>42417.804618055554</v>
      </c>
      <c r="T658" s="12">
        <f>(((I658/60)/60)/24)+DATE(1970,1,1)</f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E659/D659*100</f>
        <v>125.69999999999999</v>
      </c>
      <c r="P659" s="6">
        <f>E659/L659</f>
        <v>190.45454545454547</v>
      </c>
      <c r="Q659" t="s">
        <v>8319</v>
      </c>
      <c r="R659" t="s">
        <v>8321</v>
      </c>
      <c r="S659" s="12">
        <f>(((J659/60)/60)/24)+DATE(1970,1,1)</f>
        <v>42331.84574074074</v>
      </c>
      <c r="T659" s="12">
        <f>(((I659/60)/60)/24)+DATE(1970,1,1)</f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E660/D660*100</f>
        <v>104.46206037108834</v>
      </c>
      <c r="P660" s="6">
        <f>E660/L660</f>
        <v>109.33695652173913</v>
      </c>
      <c r="Q660" t="s">
        <v>8319</v>
      </c>
      <c r="R660" t="s">
        <v>8321</v>
      </c>
      <c r="S660" s="12">
        <f>(((J660/60)/60)/24)+DATE(1970,1,1)</f>
        <v>42179.160752314812</v>
      </c>
      <c r="T660" s="12">
        <f>(((I660/60)/60)/24)+DATE(1970,1,1)</f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E661/D661*100</f>
        <v>100.56666666666668</v>
      </c>
      <c r="P661" s="6">
        <f>E661/L661</f>
        <v>143.66666666666666</v>
      </c>
      <c r="Q661" t="s">
        <v>8319</v>
      </c>
      <c r="R661" t="s">
        <v>8321</v>
      </c>
      <c r="S661" s="12">
        <f>(((J661/60)/60)/24)+DATE(1970,1,1)</f>
        <v>42209.593692129631</v>
      </c>
      <c r="T661" s="12">
        <f>(((I661/60)/60)/24)+DATE(1970,1,1)</f>
        <v>42239.593692129631</v>
      </c>
    </row>
    <row r="662" spans="1:20" ht="144" hidden="1" x14ac:dyDescent="0.2">
      <c r="A662">
        <v>860</v>
      </c>
      <c r="B662" s="3" t="s">
        <v>861</v>
      </c>
      <c r="C662" s="3" t="s">
        <v>4970</v>
      </c>
      <c r="D662">
        <v>14000</v>
      </c>
      <c r="E662">
        <v>2540</v>
      </c>
      <c r="F662" t="s">
        <v>8221</v>
      </c>
      <c r="G662" t="s">
        <v>8224</v>
      </c>
      <c r="H662" t="s">
        <v>8246</v>
      </c>
      <c r="I662">
        <v>1385123713</v>
      </c>
      <c r="J662">
        <v>1382528113</v>
      </c>
      <c r="K662" t="b">
        <v>0</v>
      </c>
      <c r="L662">
        <v>48</v>
      </c>
      <c r="M662" t="b">
        <v>0</v>
      </c>
      <c r="N662" t="s">
        <v>8278</v>
      </c>
      <c r="O662" s="7">
        <f>E662/D662*100</f>
        <v>18.142857142857142</v>
      </c>
      <c r="P662" s="6">
        <f>E662/L662</f>
        <v>52.916666666666664</v>
      </c>
      <c r="Q662" t="s">
        <v>8325</v>
      </c>
      <c r="R662" t="s">
        <v>8328</v>
      </c>
      <c r="S662" s="12">
        <f>(((J662/60)/60)/24)+DATE(1970,1,1)</f>
        <v>41570.482789351852</v>
      </c>
      <c r="T662" s="12">
        <f>(((I662/60)/60)/24)+DATE(1970,1,1)</f>
        <v>41600.524456018517</v>
      </c>
    </row>
    <row r="663" spans="1:20" ht="128" hidden="1" x14ac:dyDescent="0.2">
      <c r="A663">
        <v>861</v>
      </c>
      <c r="B663" s="3" t="s">
        <v>862</v>
      </c>
      <c r="C663" s="3" t="s">
        <v>4971</v>
      </c>
      <c r="D663">
        <v>4500</v>
      </c>
      <c r="E663">
        <v>101</v>
      </c>
      <c r="F663" t="s">
        <v>8221</v>
      </c>
      <c r="G663" t="s">
        <v>8224</v>
      </c>
      <c r="H663" t="s">
        <v>8246</v>
      </c>
      <c r="I663">
        <v>1474067404</v>
      </c>
      <c r="J663">
        <v>1471475404</v>
      </c>
      <c r="K663" t="b">
        <v>0</v>
      </c>
      <c r="L663">
        <v>2</v>
      </c>
      <c r="M663" t="b">
        <v>0</v>
      </c>
      <c r="N663" t="s">
        <v>8278</v>
      </c>
      <c r="O663" s="7">
        <f>E663/D663*100</f>
        <v>2.2444444444444445</v>
      </c>
      <c r="P663" s="6">
        <f>E663/L663</f>
        <v>50.5</v>
      </c>
      <c r="Q663" t="s">
        <v>8325</v>
      </c>
      <c r="R663" t="s">
        <v>8328</v>
      </c>
      <c r="S663" s="12">
        <f>(((J663/60)/60)/24)+DATE(1970,1,1)</f>
        <v>42599.965324074074</v>
      </c>
      <c r="T663" s="12">
        <f>(((I663/60)/60)/24)+DATE(1970,1,1)</f>
        <v>42629.965324074074</v>
      </c>
    </row>
    <row r="664" spans="1:20" ht="128" hidden="1" x14ac:dyDescent="0.2">
      <c r="A664">
        <v>862</v>
      </c>
      <c r="B664" s="3" t="s">
        <v>863</v>
      </c>
      <c r="C664" s="3" t="s">
        <v>4972</v>
      </c>
      <c r="D664">
        <v>50000</v>
      </c>
      <c r="E664">
        <v>170</v>
      </c>
      <c r="F664" t="s">
        <v>8221</v>
      </c>
      <c r="G664" t="s">
        <v>8225</v>
      </c>
      <c r="H664" t="s">
        <v>8247</v>
      </c>
      <c r="I664">
        <v>1384179548</v>
      </c>
      <c r="J664">
        <v>1381583948</v>
      </c>
      <c r="K664" t="b">
        <v>0</v>
      </c>
      <c r="L664">
        <v>4</v>
      </c>
      <c r="M664" t="b">
        <v>0</v>
      </c>
      <c r="N664" t="s">
        <v>8278</v>
      </c>
      <c r="O664" s="7">
        <f>E664/D664*100</f>
        <v>0.33999999999999997</v>
      </c>
      <c r="P664" s="6">
        <f>E664/L664</f>
        <v>42.5</v>
      </c>
      <c r="Q664" t="s">
        <v>8325</v>
      </c>
      <c r="R664" t="s">
        <v>8328</v>
      </c>
      <c r="S664" s="12">
        <f>(((J664/60)/60)/24)+DATE(1970,1,1)</f>
        <v>41559.5549537037</v>
      </c>
      <c r="T664" s="12">
        <f>(((I664/60)/60)/24)+DATE(1970,1,1)</f>
        <v>41589.596620370372</v>
      </c>
    </row>
    <row r="665" spans="1:20" ht="112" hidden="1" x14ac:dyDescent="0.2">
      <c r="A665">
        <v>863</v>
      </c>
      <c r="B665" s="3" t="s">
        <v>864</v>
      </c>
      <c r="C665" s="3" t="s">
        <v>4973</v>
      </c>
      <c r="D665">
        <v>2000</v>
      </c>
      <c r="E665">
        <v>90</v>
      </c>
      <c r="F665" t="s">
        <v>8221</v>
      </c>
      <c r="G665" t="s">
        <v>8224</v>
      </c>
      <c r="H665" t="s">
        <v>8246</v>
      </c>
      <c r="I665">
        <v>1329014966</v>
      </c>
      <c r="J665">
        <v>1326422966</v>
      </c>
      <c r="K665" t="b">
        <v>0</v>
      </c>
      <c r="L665">
        <v>5</v>
      </c>
      <c r="M665" t="b">
        <v>0</v>
      </c>
      <c r="N665" t="s">
        <v>8278</v>
      </c>
      <c r="O665" s="7">
        <f>E665/D665*100</f>
        <v>4.5</v>
      </c>
      <c r="P665" s="6">
        <f>E665/L665</f>
        <v>18</v>
      </c>
      <c r="Q665" t="s">
        <v>8325</v>
      </c>
      <c r="R665" t="s">
        <v>8328</v>
      </c>
      <c r="S665" s="12">
        <f>(((J665/60)/60)/24)+DATE(1970,1,1)</f>
        <v>40921.117662037039</v>
      </c>
      <c r="T665" s="12">
        <f>(((I665/60)/60)/24)+DATE(1970,1,1)</f>
        <v>40951.117662037039</v>
      </c>
    </row>
    <row r="666" spans="1:20" ht="144" hidden="1" x14ac:dyDescent="0.2">
      <c r="A666">
        <v>864</v>
      </c>
      <c r="B666" s="3" t="s">
        <v>865</v>
      </c>
      <c r="C666" s="3" t="s">
        <v>4974</v>
      </c>
      <c r="D666">
        <v>6500</v>
      </c>
      <c r="E666">
        <v>2700</v>
      </c>
      <c r="F666" t="s">
        <v>8221</v>
      </c>
      <c r="G666" t="s">
        <v>8224</v>
      </c>
      <c r="H666" t="s">
        <v>8246</v>
      </c>
      <c r="I666">
        <v>1381917540</v>
      </c>
      <c r="J666">
        <v>1379990038</v>
      </c>
      <c r="K666" t="b">
        <v>0</v>
      </c>
      <c r="L666">
        <v>79</v>
      </c>
      <c r="M666" t="b">
        <v>0</v>
      </c>
      <c r="N666" t="s">
        <v>8278</v>
      </c>
      <c r="O666" s="7">
        <f>E666/D666*100</f>
        <v>41.53846153846154</v>
      </c>
      <c r="P666" s="6">
        <f>E666/L666</f>
        <v>34.177215189873415</v>
      </c>
      <c r="Q666" t="s">
        <v>8325</v>
      </c>
      <c r="R666" t="s">
        <v>8328</v>
      </c>
      <c r="S666" s="12">
        <f>(((J666/60)/60)/24)+DATE(1970,1,1)</f>
        <v>41541.106921296298</v>
      </c>
      <c r="T666" s="12">
        <f>(((I666/60)/60)/24)+DATE(1970,1,1)</f>
        <v>41563.415972222225</v>
      </c>
    </row>
    <row r="667" spans="1:20" ht="160" hidden="1" x14ac:dyDescent="0.2">
      <c r="A667">
        <v>865</v>
      </c>
      <c r="B667" s="3" t="s">
        <v>866</v>
      </c>
      <c r="C667" s="3" t="s">
        <v>4975</v>
      </c>
      <c r="D667">
        <v>2200</v>
      </c>
      <c r="E667">
        <v>45</v>
      </c>
      <c r="F667" t="s">
        <v>8221</v>
      </c>
      <c r="G667" t="s">
        <v>8224</v>
      </c>
      <c r="H667" t="s">
        <v>8246</v>
      </c>
      <c r="I667">
        <v>1358361197</v>
      </c>
      <c r="J667">
        <v>1353177197</v>
      </c>
      <c r="K667" t="b">
        <v>0</v>
      </c>
      <c r="L667">
        <v>2</v>
      </c>
      <c r="M667" t="b">
        <v>0</v>
      </c>
      <c r="N667" t="s">
        <v>8278</v>
      </c>
      <c r="O667" s="7">
        <f>E667/D667*100</f>
        <v>2.0454545454545454</v>
      </c>
      <c r="P667" s="6">
        <f>E667/L667</f>
        <v>22.5</v>
      </c>
      <c r="Q667" t="s">
        <v>8325</v>
      </c>
      <c r="R667" t="s">
        <v>8328</v>
      </c>
      <c r="S667" s="12">
        <f>(((J667/60)/60)/24)+DATE(1970,1,1)</f>
        <v>41230.77311342593</v>
      </c>
      <c r="T667" s="12">
        <f>(((I667/60)/60)/24)+DATE(1970,1,1)</f>
        <v>41290.77311342593</v>
      </c>
    </row>
    <row r="668" spans="1:20" ht="128" hidden="1" x14ac:dyDescent="0.2">
      <c r="A668">
        <v>866</v>
      </c>
      <c r="B668" s="3" t="s">
        <v>867</v>
      </c>
      <c r="C668" s="3" t="s">
        <v>4976</v>
      </c>
      <c r="D668">
        <v>3500</v>
      </c>
      <c r="E668">
        <v>640</v>
      </c>
      <c r="F668" t="s">
        <v>8221</v>
      </c>
      <c r="G668" t="s">
        <v>8224</v>
      </c>
      <c r="H668" t="s">
        <v>8246</v>
      </c>
      <c r="I668">
        <v>1425136200</v>
      </c>
      <c r="J668">
        <v>1421853518</v>
      </c>
      <c r="K668" t="b">
        <v>0</v>
      </c>
      <c r="L668">
        <v>11</v>
      </c>
      <c r="M668" t="b">
        <v>0</v>
      </c>
      <c r="N668" t="s">
        <v>8278</v>
      </c>
      <c r="O668" s="7">
        <f>E668/D668*100</f>
        <v>18.285714285714285</v>
      </c>
      <c r="P668" s="6">
        <f>E668/L668</f>
        <v>58.18181818181818</v>
      </c>
      <c r="Q668" t="s">
        <v>8325</v>
      </c>
      <c r="R668" t="s">
        <v>8328</v>
      </c>
      <c r="S668" s="12">
        <f>(((J668/60)/60)/24)+DATE(1970,1,1)</f>
        <v>42025.637939814813</v>
      </c>
      <c r="T668" s="12">
        <f>(((I668/60)/60)/24)+DATE(1970,1,1)</f>
        <v>42063.631944444445</v>
      </c>
    </row>
    <row r="669" spans="1:20" ht="160" hidden="1" x14ac:dyDescent="0.2">
      <c r="A669">
        <v>867</v>
      </c>
      <c r="B669" s="3" t="s">
        <v>868</v>
      </c>
      <c r="C669" s="3" t="s">
        <v>4977</v>
      </c>
      <c r="D669">
        <v>5000</v>
      </c>
      <c r="E669">
        <v>1201</v>
      </c>
      <c r="F669" t="s">
        <v>8221</v>
      </c>
      <c r="G669" t="s">
        <v>8224</v>
      </c>
      <c r="H669" t="s">
        <v>8246</v>
      </c>
      <c r="I669">
        <v>1259643540</v>
      </c>
      <c r="J669">
        <v>1254450706</v>
      </c>
      <c r="K669" t="b">
        <v>0</v>
      </c>
      <c r="L669">
        <v>11</v>
      </c>
      <c r="M669" t="b">
        <v>0</v>
      </c>
      <c r="N669" t="s">
        <v>8278</v>
      </c>
      <c r="O669" s="7">
        <f>E669/D669*100</f>
        <v>24.02</v>
      </c>
      <c r="P669" s="6">
        <f>E669/L669</f>
        <v>109.18181818181819</v>
      </c>
      <c r="Q669" t="s">
        <v>8325</v>
      </c>
      <c r="R669" t="s">
        <v>8328</v>
      </c>
      <c r="S669" s="12">
        <f>(((J669/60)/60)/24)+DATE(1970,1,1)</f>
        <v>40088.105393518519</v>
      </c>
      <c r="T669" s="12">
        <f>(((I669/60)/60)/24)+DATE(1970,1,1)</f>
        <v>40148.207638888889</v>
      </c>
    </row>
    <row r="670" spans="1:20" ht="192" hidden="1" x14ac:dyDescent="0.2">
      <c r="A670">
        <v>868</v>
      </c>
      <c r="B670" s="3" t="s">
        <v>869</v>
      </c>
      <c r="C670" s="3" t="s">
        <v>4978</v>
      </c>
      <c r="D670">
        <v>45000</v>
      </c>
      <c r="E670">
        <v>50</v>
      </c>
      <c r="F670" t="s">
        <v>8221</v>
      </c>
      <c r="G670" t="s">
        <v>8224</v>
      </c>
      <c r="H670" t="s">
        <v>8246</v>
      </c>
      <c r="I670">
        <v>1389055198</v>
      </c>
      <c r="J670">
        <v>1386463198</v>
      </c>
      <c r="K670" t="b">
        <v>0</v>
      </c>
      <c r="L670">
        <v>1</v>
      </c>
      <c r="M670" t="b">
        <v>0</v>
      </c>
      <c r="N670" t="s">
        <v>8278</v>
      </c>
      <c r="O670" s="7">
        <f>E670/D670*100</f>
        <v>0.1111111111111111</v>
      </c>
      <c r="P670" s="6">
        <f>E670/L670</f>
        <v>50</v>
      </c>
      <c r="Q670" t="s">
        <v>8325</v>
      </c>
      <c r="R670" t="s">
        <v>8328</v>
      </c>
      <c r="S670" s="12">
        <f>(((J670/60)/60)/24)+DATE(1970,1,1)</f>
        <v>41616.027754629627</v>
      </c>
      <c r="T670" s="12">
        <f>(((I670/60)/60)/24)+DATE(1970,1,1)</f>
        <v>41646.027754629627</v>
      </c>
    </row>
    <row r="671" spans="1:20" ht="160" hidden="1" x14ac:dyDescent="0.2">
      <c r="A671">
        <v>869</v>
      </c>
      <c r="B671" s="3" t="s">
        <v>870</v>
      </c>
      <c r="C671" s="3" t="s">
        <v>4979</v>
      </c>
      <c r="D671">
        <v>8800</v>
      </c>
      <c r="E671">
        <v>1040</v>
      </c>
      <c r="F671" t="s">
        <v>8221</v>
      </c>
      <c r="G671" t="s">
        <v>8224</v>
      </c>
      <c r="H671" t="s">
        <v>8246</v>
      </c>
      <c r="I671">
        <v>1365448657</v>
      </c>
      <c r="J671">
        <v>1362860257</v>
      </c>
      <c r="K671" t="b">
        <v>0</v>
      </c>
      <c r="L671">
        <v>3</v>
      </c>
      <c r="M671" t="b">
        <v>0</v>
      </c>
      <c r="N671" t="s">
        <v>8278</v>
      </c>
      <c r="O671" s="7">
        <f>E671/D671*100</f>
        <v>11.818181818181818</v>
      </c>
      <c r="P671" s="6">
        <f>E671/L671</f>
        <v>346.66666666666669</v>
      </c>
      <c r="Q671" t="s">
        <v>8325</v>
      </c>
      <c r="R671" t="s">
        <v>8328</v>
      </c>
      <c r="S671" s="12">
        <f>(((J671/60)/60)/24)+DATE(1970,1,1)</f>
        <v>41342.845567129632</v>
      </c>
      <c r="T671" s="12">
        <f>(((I671/60)/60)/24)+DATE(1970,1,1)</f>
        <v>41372.803900462961</v>
      </c>
    </row>
    <row r="672" spans="1:20" ht="128" hidden="1" x14ac:dyDescent="0.2">
      <c r="A672">
        <v>870</v>
      </c>
      <c r="B672" s="3" t="s">
        <v>871</v>
      </c>
      <c r="C672" s="3" t="s">
        <v>4980</v>
      </c>
      <c r="D672">
        <v>20000</v>
      </c>
      <c r="E672">
        <v>62</v>
      </c>
      <c r="F672" t="s">
        <v>8221</v>
      </c>
      <c r="G672" t="s">
        <v>8225</v>
      </c>
      <c r="H672" t="s">
        <v>8247</v>
      </c>
      <c r="I672">
        <v>1377995523</v>
      </c>
      <c r="J672">
        <v>1375403523</v>
      </c>
      <c r="K672" t="b">
        <v>0</v>
      </c>
      <c r="L672">
        <v>5</v>
      </c>
      <c r="M672" t="b">
        <v>0</v>
      </c>
      <c r="N672" t="s">
        <v>8278</v>
      </c>
      <c r="O672" s="7">
        <f>E672/D672*100</f>
        <v>0.31</v>
      </c>
      <c r="P672" s="6">
        <f>E672/L672</f>
        <v>12.4</v>
      </c>
      <c r="Q672" t="s">
        <v>8325</v>
      </c>
      <c r="R672" t="s">
        <v>8328</v>
      </c>
      <c r="S672" s="12">
        <f>(((J672/60)/60)/24)+DATE(1970,1,1)</f>
        <v>41488.022256944445</v>
      </c>
      <c r="T672" s="12">
        <f>(((I672/60)/60)/24)+DATE(1970,1,1)</f>
        <v>41518.022256944445</v>
      </c>
    </row>
    <row r="673" spans="1:20" ht="160" hidden="1" x14ac:dyDescent="0.2">
      <c r="A673">
        <v>871</v>
      </c>
      <c r="B673" s="3" t="s">
        <v>872</v>
      </c>
      <c r="C673" s="3" t="s">
        <v>4981</v>
      </c>
      <c r="D673">
        <v>6000</v>
      </c>
      <c r="E673">
        <v>325</v>
      </c>
      <c r="F673" t="s">
        <v>8221</v>
      </c>
      <c r="G673" t="s">
        <v>8224</v>
      </c>
      <c r="H673" t="s">
        <v>8246</v>
      </c>
      <c r="I673">
        <v>1385735295</v>
      </c>
      <c r="J673">
        <v>1383139695</v>
      </c>
      <c r="K673" t="b">
        <v>0</v>
      </c>
      <c r="L673">
        <v>12</v>
      </c>
      <c r="M673" t="b">
        <v>0</v>
      </c>
      <c r="N673" t="s">
        <v>8278</v>
      </c>
      <c r="O673" s="7">
        <f>E673/D673*100</f>
        <v>5.416666666666667</v>
      </c>
      <c r="P673" s="6">
        <f>E673/L673</f>
        <v>27.083333333333332</v>
      </c>
      <c r="Q673" t="s">
        <v>8325</v>
      </c>
      <c r="R673" t="s">
        <v>8328</v>
      </c>
      <c r="S673" s="12">
        <f>(((J673/60)/60)/24)+DATE(1970,1,1)</f>
        <v>41577.561284722222</v>
      </c>
      <c r="T673" s="12">
        <f>(((I673/60)/60)/24)+DATE(1970,1,1)</f>
        <v>41607.602951388886</v>
      </c>
    </row>
    <row r="674" spans="1:20" ht="128" hidden="1" x14ac:dyDescent="0.2">
      <c r="A674">
        <v>872</v>
      </c>
      <c r="B674" s="3" t="s">
        <v>873</v>
      </c>
      <c r="C674" s="3" t="s">
        <v>4982</v>
      </c>
      <c r="D674">
        <v>8000</v>
      </c>
      <c r="E674">
        <v>65</v>
      </c>
      <c r="F674" t="s">
        <v>8221</v>
      </c>
      <c r="G674" t="s">
        <v>8224</v>
      </c>
      <c r="H674" t="s">
        <v>8246</v>
      </c>
      <c r="I674">
        <v>1299786527</v>
      </c>
      <c r="J674">
        <v>1295898527</v>
      </c>
      <c r="K674" t="b">
        <v>0</v>
      </c>
      <c r="L674">
        <v>2</v>
      </c>
      <c r="M674" t="b">
        <v>0</v>
      </c>
      <c r="N674" t="s">
        <v>8278</v>
      </c>
      <c r="O674" s="7">
        <f>E674/D674*100</f>
        <v>0.8125</v>
      </c>
      <c r="P674" s="6">
        <f>E674/L674</f>
        <v>32.5</v>
      </c>
      <c r="Q674" t="s">
        <v>8325</v>
      </c>
      <c r="R674" t="s">
        <v>8328</v>
      </c>
      <c r="S674" s="12">
        <f>(((J674/60)/60)/24)+DATE(1970,1,1)</f>
        <v>40567.825543981482</v>
      </c>
      <c r="T674" s="12">
        <f>(((I674/60)/60)/24)+DATE(1970,1,1)</f>
        <v>40612.825543981482</v>
      </c>
    </row>
    <row r="675" spans="1:20" ht="96" hidden="1" x14ac:dyDescent="0.2">
      <c r="A675">
        <v>873</v>
      </c>
      <c r="B675" s="3" t="s">
        <v>874</v>
      </c>
      <c r="C675" s="3" t="s">
        <v>4983</v>
      </c>
      <c r="D675">
        <v>3500</v>
      </c>
      <c r="E675">
        <v>45</v>
      </c>
      <c r="F675" t="s">
        <v>8221</v>
      </c>
      <c r="G675" t="s">
        <v>8224</v>
      </c>
      <c r="H675" t="s">
        <v>8246</v>
      </c>
      <c r="I675">
        <v>1352610040</v>
      </c>
      <c r="J675">
        <v>1349150440</v>
      </c>
      <c r="K675" t="b">
        <v>0</v>
      </c>
      <c r="L675">
        <v>5</v>
      </c>
      <c r="M675" t="b">
        <v>0</v>
      </c>
      <c r="N675" t="s">
        <v>8278</v>
      </c>
      <c r="O675" s="7">
        <f>E675/D675*100</f>
        <v>1.2857142857142856</v>
      </c>
      <c r="P675" s="6">
        <f>E675/L675</f>
        <v>9</v>
      </c>
      <c r="Q675" t="s">
        <v>8325</v>
      </c>
      <c r="R675" t="s">
        <v>8328</v>
      </c>
      <c r="S675" s="12">
        <f>(((J675/60)/60)/24)+DATE(1970,1,1)</f>
        <v>41184.167129629634</v>
      </c>
      <c r="T675" s="12">
        <f>(((I675/60)/60)/24)+DATE(1970,1,1)</f>
        <v>41224.208796296298</v>
      </c>
    </row>
    <row r="676" spans="1:20" ht="144" hidden="1" x14ac:dyDescent="0.2">
      <c r="A676">
        <v>874</v>
      </c>
      <c r="B676" s="3" t="s">
        <v>875</v>
      </c>
      <c r="C676" s="3" t="s">
        <v>4984</v>
      </c>
      <c r="D676">
        <v>3000</v>
      </c>
      <c r="E676">
        <v>730</v>
      </c>
      <c r="F676" t="s">
        <v>8221</v>
      </c>
      <c r="G676" t="s">
        <v>8224</v>
      </c>
      <c r="H676" t="s">
        <v>8246</v>
      </c>
      <c r="I676">
        <v>1367676034</v>
      </c>
      <c r="J676">
        <v>1365084034</v>
      </c>
      <c r="K676" t="b">
        <v>0</v>
      </c>
      <c r="L676">
        <v>21</v>
      </c>
      <c r="M676" t="b">
        <v>0</v>
      </c>
      <c r="N676" t="s">
        <v>8278</v>
      </c>
      <c r="O676" s="7">
        <f>E676/D676*100</f>
        <v>24.333333333333336</v>
      </c>
      <c r="P676" s="6">
        <f>E676/L676</f>
        <v>34.761904761904759</v>
      </c>
      <c r="Q676" t="s">
        <v>8325</v>
      </c>
      <c r="R676" t="s">
        <v>8328</v>
      </c>
      <c r="S676" s="12">
        <f>(((J676/60)/60)/24)+DATE(1970,1,1)</f>
        <v>41368.583726851852</v>
      </c>
      <c r="T676" s="12">
        <f>(((I676/60)/60)/24)+DATE(1970,1,1)</f>
        <v>41398.583726851852</v>
      </c>
    </row>
    <row r="677" spans="1:20" ht="160" hidden="1" x14ac:dyDescent="0.2">
      <c r="A677">
        <v>875</v>
      </c>
      <c r="B677" s="3" t="s">
        <v>876</v>
      </c>
      <c r="C677" s="3" t="s">
        <v>4985</v>
      </c>
      <c r="D677">
        <v>5000</v>
      </c>
      <c r="E677">
        <v>0</v>
      </c>
      <c r="F677" t="s">
        <v>8221</v>
      </c>
      <c r="G677" t="s">
        <v>8224</v>
      </c>
      <c r="H677" t="s">
        <v>8246</v>
      </c>
      <c r="I677">
        <v>1442856131</v>
      </c>
      <c r="J677">
        <v>1441128131</v>
      </c>
      <c r="K677" t="b">
        <v>0</v>
      </c>
      <c r="L677">
        <v>0</v>
      </c>
      <c r="M677" t="b">
        <v>0</v>
      </c>
      <c r="N677" t="s">
        <v>8278</v>
      </c>
      <c r="O677" s="7">
        <f>E677/D677*100</f>
        <v>0</v>
      </c>
      <c r="P677" s="6" t="e">
        <f>E677/L677</f>
        <v>#DIV/0!</v>
      </c>
      <c r="Q677" t="s">
        <v>8325</v>
      </c>
      <c r="R677" t="s">
        <v>8328</v>
      </c>
      <c r="S677" s="12">
        <f>(((J677/60)/60)/24)+DATE(1970,1,1)</f>
        <v>42248.723738425921</v>
      </c>
      <c r="T677" s="12">
        <f>(((I677/60)/60)/24)+DATE(1970,1,1)</f>
        <v>42268.723738425921</v>
      </c>
    </row>
    <row r="678" spans="1:20" ht="64" hidden="1" x14ac:dyDescent="0.2">
      <c r="A678">
        <v>876</v>
      </c>
      <c r="B678" s="3" t="s">
        <v>877</v>
      </c>
      <c r="C678" s="3" t="s">
        <v>4986</v>
      </c>
      <c r="D678">
        <v>3152</v>
      </c>
      <c r="E678">
        <v>1286</v>
      </c>
      <c r="F678" t="s">
        <v>8221</v>
      </c>
      <c r="G678" t="s">
        <v>8225</v>
      </c>
      <c r="H678" t="s">
        <v>8247</v>
      </c>
      <c r="I678">
        <v>1359978927</v>
      </c>
      <c r="J678">
        <v>1357127727</v>
      </c>
      <c r="K678" t="b">
        <v>0</v>
      </c>
      <c r="L678">
        <v>45</v>
      </c>
      <c r="M678" t="b">
        <v>0</v>
      </c>
      <c r="N678" t="s">
        <v>8278</v>
      </c>
      <c r="O678" s="7">
        <f>E678/D678*100</f>
        <v>40.799492385786799</v>
      </c>
      <c r="P678" s="6">
        <f>E678/L678</f>
        <v>28.577777777777779</v>
      </c>
      <c r="Q678" t="s">
        <v>8325</v>
      </c>
      <c r="R678" t="s">
        <v>8328</v>
      </c>
      <c r="S678" s="12">
        <f>(((J678/60)/60)/24)+DATE(1970,1,1)</f>
        <v>41276.496840277774</v>
      </c>
      <c r="T678" s="12">
        <f>(((I678/60)/60)/24)+DATE(1970,1,1)</f>
        <v>41309.496840277774</v>
      </c>
    </row>
    <row r="679" spans="1:20" ht="144" hidden="1" x14ac:dyDescent="0.2">
      <c r="A679">
        <v>877</v>
      </c>
      <c r="B679" s="3" t="s">
        <v>878</v>
      </c>
      <c r="C679" s="3" t="s">
        <v>4987</v>
      </c>
      <c r="D679">
        <v>2000</v>
      </c>
      <c r="E679">
        <v>1351</v>
      </c>
      <c r="F679" t="s">
        <v>8221</v>
      </c>
      <c r="G679" t="s">
        <v>8224</v>
      </c>
      <c r="H679" t="s">
        <v>8246</v>
      </c>
      <c r="I679">
        <v>1387479360</v>
      </c>
      <c r="J679">
        <v>1384887360</v>
      </c>
      <c r="K679" t="b">
        <v>0</v>
      </c>
      <c r="L679">
        <v>29</v>
      </c>
      <c r="M679" t="b">
        <v>0</v>
      </c>
      <c r="N679" t="s">
        <v>8278</v>
      </c>
      <c r="O679" s="7">
        <f>E679/D679*100</f>
        <v>67.55</v>
      </c>
      <c r="P679" s="6">
        <f>E679/L679</f>
        <v>46.586206896551722</v>
      </c>
      <c r="Q679" t="s">
        <v>8325</v>
      </c>
      <c r="R679" t="s">
        <v>8328</v>
      </c>
      <c r="S679" s="12">
        <f>(((J679/60)/60)/24)+DATE(1970,1,1)</f>
        <v>41597.788888888892</v>
      </c>
      <c r="T679" s="12">
        <f>(((I679/60)/60)/24)+DATE(1970,1,1)</f>
        <v>41627.788888888892</v>
      </c>
    </row>
    <row r="680" spans="1:20" ht="144" hidden="1" x14ac:dyDescent="0.2">
      <c r="A680">
        <v>878</v>
      </c>
      <c r="B680" s="3" t="s">
        <v>879</v>
      </c>
      <c r="C680" s="3" t="s">
        <v>4988</v>
      </c>
      <c r="D680">
        <v>5000</v>
      </c>
      <c r="E680">
        <v>65</v>
      </c>
      <c r="F680" t="s">
        <v>8221</v>
      </c>
      <c r="G680" t="s">
        <v>8224</v>
      </c>
      <c r="H680" t="s">
        <v>8246</v>
      </c>
      <c r="I680">
        <v>1293082524</v>
      </c>
      <c r="J680">
        <v>1290490524</v>
      </c>
      <c r="K680" t="b">
        <v>0</v>
      </c>
      <c r="L680">
        <v>2</v>
      </c>
      <c r="M680" t="b">
        <v>0</v>
      </c>
      <c r="N680" t="s">
        <v>8278</v>
      </c>
      <c r="O680" s="7">
        <f>E680/D680*100</f>
        <v>1.3</v>
      </c>
      <c r="P680" s="6">
        <f>E680/L680</f>
        <v>32.5</v>
      </c>
      <c r="Q680" t="s">
        <v>8325</v>
      </c>
      <c r="R680" t="s">
        <v>8328</v>
      </c>
      <c r="S680" s="12">
        <f>(((J680/60)/60)/24)+DATE(1970,1,1)</f>
        <v>40505.232916666668</v>
      </c>
      <c r="T680" s="12">
        <f>(((I680/60)/60)/24)+DATE(1970,1,1)</f>
        <v>40535.232916666668</v>
      </c>
    </row>
    <row r="681" spans="1:20" ht="144" hidden="1" x14ac:dyDescent="0.2">
      <c r="A681">
        <v>879</v>
      </c>
      <c r="B681" s="3" t="s">
        <v>880</v>
      </c>
      <c r="C681" s="3" t="s">
        <v>4989</v>
      </c>
      <c r="D681">
        <v>2100</v>
      </c>
      <c r="E681">
        <v>644</v>
      </c>
      <c r="F681" t="s">
        <v>8221</v>
      </c>
      <c r="G681" t="s">
        <v>8224</v>
      </c>
      <c r="H681" t="s">
        <v>8246</v>
      </c>
      <c r="I681">
        <v>1338321305</v>
      </c>
      <c r="J681">
        <v>1336506905</v>
      </c>
      <c r="K681" t="b">
        <v>0</v>
      </c>
      <c r="L681">
        <v>30</v>
      </c>
      <c r="M681" t="b">
        <v>0</v>
      </c>
      <c r="N681" t="s">
        <v>8278</v>
      </c>
      <c r="O681" s="7">
        <f>E681/D681*100</f>
        <v>30.666666666666664</v>
      </c>
      <c r="P681" s="6">
        <f>E681/L681</f>
        <v>21.466666666666665</v>
      </c>
      <c r="Q681" t="s">
        <v>8325</v>
      </c>
      <c r="R681" t="s">
        <v>8328</v>
      </c>
      <c r="S681" s="12">
        <f>(((J681/60)/60)/24)+DATE(1970,1,1)</f>
        <v>41037.829918981479</v>
      </c>
      <c r="T681" s="12">
        <f>(((I681/60)/60)/24)+DATE(1970,1,1)</f>
        <v>41058.829918981479</v>
      </c>
    </row>
    <row r="682" spans="1:20" ht="144" hidden="1" x14ac:dyDescent="0.2">
      <c r="A682">
        <v>880</v>
      </c>
      <c r="B682" s="3" t="s">
        <v>881</v>
      </c>
      <c r="C682" s="3" t="s">
        <v>4990</v>
      </c>
      <c r="D682">
        <v>3780</v>
      </c>
      <c r="E682">
        <v>113</v>
      </c>
      <c r="F682" t="s">
        <v>8221</v>
      </c>
      <c r="G682" t="s">
        <v>8224</v>
      </c>
      <c r="H682" t="s">
        <v>8246</v>
      </c>
      <c r="I682">
        <v>1351582938</v>
      </c>
      <c r="J682">
        <v>1348731738</v>
      </c>
      <c r="K682" t="b">
        <v>0</v>
      </c>
      <c r="L682">
        <v>8</v>
      </c>
      <c r="M682" t="b">
        <v>0</v>
      </c>
      <c r="N682" t="s">
        <v>8279</v>
      </c>
      <c r="O682" s="7">
        <f>E682/D682*100</f>
        <v>2.9894179894179893</v>
      </c>
      <c r="P682" s="6">
        <f>E682/L682</f>
        <v>14.125</v>
      </c>
      <c r="Q682" t="s">
        <v>8325</v>
      </c>
      <c r="R682" t="s">
        <v>8329</v>
      </c>
      <c r="S682" s="12">
        <f>(((J682/60)/60)/24)+DATE(1970,1,1)</f>
        <v>41179.32104166667</v>
      </c>
      <c r="T682" s="12">
        <f>(((I682/60)/60)/24)+DATE(1970,1,1)</f>
        <v>41212.32104166667</v>
      </c>
    </row>
    <row r="683" spans="1:20" ht="112" hidden="1" x14ac:dyDescent="0.2">
      <c r="A683">
        <v>881</v>
      </c>
      <c r="B683" s="3" t="s">
        <v>882</v>
      </c>
      <c r="C683" s="3" t="s">
        <v>4991</v>
      </c>
      <c r="D683">
        <v>3750</v>
      </c>
      <c r="E683">
        <v>30</v>
      </c>
      <c r="F683" t="s">
        <v>8221</v>
      </c>
      <c r="G683" t="s">
        <v>8224</v>
      </c>
      <c r="H683" t="s">
        <v>8246</v>
      </c>
      <c r="I683">
        <v>1326520886</v>
      </c>
      <c r="J683">
        <v>1322632886</v>
      </c>
      <c r="K683" t="b">
        <v>0</v>
      </c>
      <c r="L683">
        <v>1</v>
      </c>
      <c r="M683" t="b">
        <v>0</v>
      </c>
      <c r="N683" t="s">
        <v>8279</v>
      </c>
      <c r="O683" s="7">
        <f>E683/D683*100</f>
        <v>0.8</v>
      </c>
      <c r="P683" s="6">
        <f>E683/L683</f>
        <v>30</v>
      </c>
      <c r="Q683" t="s">
        <v>8325</v>
      </c>
      <c r="R683" t="s">
        <v>8329</v>
      </c>
      <c r="S683" s="12">
        <f>(((J683/60)/60)/24)+DATE(1970,1,1)</f>
        <v>40877.25099537037</v>
      </c>
      <c r="T683" s="12">
        <f>(((I683/60)/60)/24)+DATE(1970,1,1)</f>
        <v>40922.25099537037</v>
      </c>
    </row>
    <row r="684" spans="1:20" ht="144" hidden="1" x14ac:dyDescent="0.2">
      <c r="A684">
        <v>882</v>
      </c>
      <c r="B684" s="3" t="s">
        <v>883</v>
      </c>
      <c r="C684" s="3" t="s">
        <v>4992</v>
      </c>
      <c r="D684">
        <v>1500</v>
      </c>
      <c r="E684">
        <v>302</v>
      </c>
      <c r="F684" t="s">
        <v>8221</v>
      </c>
      <c r="G684" t="s">
        <v>8224</v>
      </c>
      <c r="H684" t="s">
        <v>8246</v>
      </c>
      <c r="I684">
        <v>1315341550</v>
      </c>
      <c r="J684">
        <v>1312490350</v>
      </c>
      <c r="K684" t="b">
        <v>0</v>
      </c>
      <c r="L684">
        <v>14</v>
      </c>
      <c r="M684" t="b">
        <v>0</v>
      </c>
      <c r="N684" t="s">
        <v>8279</v>
      </c>
      <c r="O684" s="7">
        <f>E684/D684*100</f>
        <v>20.133333333333333</v>
      </c>
      <c r="P684" s="6">
        <f>E684/L684</f>
        <v>21.571428571428573</v>
      </c>
      <c r="Q684" t="s">
        <v>8325</v>
      </c>
      <c r="R684" t="s">
        <v>8329</v>
      </c>
      <c r="S684" s="12">
        <f>(((J684/60)/60)/24)+DATE(1970,1,1)</f>
        <v>40759.860532407409</v>
      </c>
      <c r="T684" s="12">
        <f>(((I684/60)/60)/24)+DATE(1970,1,1)</f>
        <v>40792.860532407409</v>
      </c>
    </row>
    <row r="685" spans="1:20" ht="160" hidden="1" x14ac:dyDescent="0.2">
      <c r="A685">
        <v>883</v>
      </c>
      <c r="B685" s="3" t="s">
        <v>884</v>
      </c>
      <c r="C685" s="3" t="s">
        <v>4993</v>
      </c>
      <c r="D685">
        <v>5000</v>
      </c>
      <c r="E685">
        <v>2001</v>
      </c>
      <c r="F685" t="s">
        <v>8221</v>
      </c>
      <c r="G685" t="s">
        <v>8224</v>
      </c>
      <c r="H685" t="s">
        <v>8246</v>
      </c>
      <c r="I685">
        <v>1456957635</v>
      </c>
      <c r="J685">
        <v>1451773635</v>
      </c>
      <c r="K685" t="b">
        <v>0</v>
      </c>
      <c r="L685">
        <v>24</v>
      </c>
      <c r="M685" t="b">
        <v>0</v>
      </c>
      <c r="N685" t="s">
        <v>8279</v>
      </c>
      <c r="O685" s="7">
        <f>E685/D685*100</f>
        <v>40.020000000000003</v>
      </c>
      <c r="P685" s="6">
        <f>E685/L685</f>
        <v>83.375</v>
      </c>
      <c r="Q685" t="s">
        <v>8325</v>
      </c>
      <c r="R685" t="s">
        <v>8329</v>
      </c>
      <c r="S685" s="12">
        <f>(((J685/60)/60)/24)+DATE(1970,1,1)</f>
        <v>42371.935590277775</v>
      </c>
      <c r="T685" s="12">
        <f>(((I685/60)/60)/24)+DATE(1970,1,1)</f>
        <v>42431.935590277775</v>
      </c>
    </row>
    <row r="686" spans="1:20" ht="112" hidden="1" x14ac:dyDescent="0.2">
      <c r="A686">
        <v>884</v>
      </c>
      <c r="B686" s="3" t="s">
        <v>885</v>
      </c>
      <c r="C686" s="3" t="s">
        <v>4994</v>
      </c>
      <c r="D686">
        <v>2000</v>
      </c>
      <c r="E686">
        <v>20</v>
      </c>
      <c r="F686" t="s">
        <v>8221</v>
      </c>
      <c r="G686" t="s">
        <v>8224</v>
      </c>
      <c r="H686" t="s">
        <v>8246</v>
      </c>
      <c r="I686">
        <v>1336789860</v>
      </c>
      <c r="J686">
        <v>1331666146</v>
      </c>
      <c r="K686" t="b">
        <v>0</v>
      </c>
      <c r="L686">
        <v>2</v>
      </c>
      <c r="M686" t="b">
        <v>0</v>
      </c>
      <c r="N686" t="s">
        <v>8279</v>
      </c>
      <c r="O686" s="7">
        <f>E686/D686*100</f>
        <v>1</v>
      </c>
      <c r="P686" s="6">
        <f>E686/L686</f>
        <v>10</v>
      </c>
      <c r="Q686" t="s">
        <v>8325</v>
      </c>
      <c r="R686" t="s">
        <v>8329</v>
      </c>
      <c r="S686" s="12">
        <f>(((J686/60)/60)/24)+DATE(1970,1,1)</f>
        <v>40981.802615740737</v>
      </c>
      <c r="T686" s="12">
        <f>(((I686/60)/60)/24)+DATE(1970,1,1)</f>
        <v>41041.104861111111</v>
      </c>
    </row>
    <row r="687" spans="1:20" ht="144" hidden="1" x14ac:dyDescent="0.2">
      <c r="A687">
        <v>885</v>
      </c>
      <c r="B687" s="3" t="s">
        <v>886</v>
      </c>
      <c r="C687" s="3" t="s">
        <v>4995</v>
      </c>
      <c r="D687">
        <v>1000</v>
      </c>
      <c r="E687">
        <v>750</v>
      </c>
      <c r="F687" t="s">
        <v>8221</v>
      </c>
      <c r="G687" t="s">
        <v>8224</v>
      </c>
      <c r="H687" t="s">
        <v>8246</v>
      </c>
      <c r="I687">
        <v>1483137311</v>
      </c>
      <c r="J687">
        <v>1481322911</v>
      </c>
      <c r="K687" t="b">
        <v>0</v>
      </c>
      <c r="L687">
        <v>21</v>
      </c>
      <c r="M687" t="b">
        <v>0</v>
      </c>
      <c r="N687" t="s">
        <v>8279</v>
      </c>
      <c r="O687" s="7">
        <f>E687/D687*100</f>
        <v>75</v>
      </c>
      <c r="P687" s="6">
        <f>E687/L687</f>
        <v>35.714285714285715</v>
      </c>
      <c r="Q687" t="s">
        <v>8325</v>
      </c>
      <c r="R687" t="s">
        <v>8329</v>
      </c>
      <c r="S687" s="12">
        <f>(((J687/60)/60)/24)+DATE(1970,1,1)</f>
        <v>42713.941099537042</v>
      </c>
      <c r="T687" s="12">
        <f>(((I687/60)/60)/24)+DATE(1970,1,1)</f>
        <v>42734.941099537042</v>
      </c>
    </row>
    <row r="688" spans="1:20" ht="160" hidden="1" x14ac:dyDescent="0.2">
      <c r="A688">
        <v>886</v>
      </c>
      <c r="B688" s="3" t="s">
        <v>887</v>
      </c>
      <c r="C688" s="3" t="s">
        <v>4996</v>
      </c>
      <c r="D688">
        <v>500</v>
      </c>
      <c r="E688">
        <v>205</v>
      </c>
      <c r="F688" t="s">
        <v>8221</v>
      </c>
      <c r="G688" t="s">
        <v>8224</v>
      </c>
      <c r="H688" t="s">
        <v>8246</v>
      </c>
      <c r="I688">
        <v>1473972813</v>
      </c>
      <c r="J688">
        <v>1471812813</v>
      </c>
      <c r="K688" t="b">
        <v>0</v>
      </c>
      <c r="L688">
        <v>7</v>
      </c>
      <c r="M688" t="b">
        <v>0</v>
      </c>
      <c r="N688" t="s">
        <v>8279</v>
      </c>
      <c r="O688" s="7">
        <f>E688/D688*100</f>
        <v>41</v>
      </c>
      <c r="P688" s="6">
        <f>E688/L688</f>
        <v>29.285714285714285</v>
      </c>
      <c r="Q688" t="s">
        <v>8325</v>
      </c>
      <c r="R688" t="s">
        <v>8329</v>
      </c>
      <c r="S688" s="12">
        <f>(((J688/60)/60)/24)+DATE(1970,1,1)</f>
        <v>42603.870520833334</v>
      </c>
      <c r="T688" s="12">
        <f>(((I688/60)/60)/24)+DATE(1970,1,1)</f>
        <v>42628.870520833334</v>
      </c>
    </row>
    <row r="689" spans="1:20" ht="144" hidden="1" x14ac:dyDescent="0.2">
      <c r="A689">
        <v>887</v>
      </c>
      <c r="B689" s="3" t="s">
        <v>888</v>
      </c>
      <c r="C689" s="3" t="s">
        <v>4997</v>
      </c>
      <c r="D689">
        <v>1000</v>
      </c>
      <c r="E689">
        <v>0</v>
      </c>
      <c r="F689" t="s">
        <v>8221</v>
      </c>
      <c r="G689" t="s">
        <v>8224</v>
      </c>
      <c r="H689" t="s">
        <v>8246</v>
      </c>
      <c r="I689">
        <v>1338159655</v>
      </c>
      <c r="J689">
        <v>1335567655</v>
      </c>
      <c r="K689" t="b">
        <v>0</v>
      </c>
      <c r="L689">
        <v>0</v>
      </c>
      <c r="M689" t="b">
        <v>0</v>
      </c>
      <c r="N689" t="s">
        <v>8279</v>
      </c>
      <c r="O689" s="7">
        <f>E689/D689*100</f>
        <v>0</v>
      </c>
      <c r="P689" s="6" t="e">
        <f>E689/L689</f>
        <v>#DIV/0!</v>
      </c>
      <c r="Q689" t="s">
        <v>8325</v>
      </c>
      <c r="R689" t="s">
        <v>8329</v>
      </c>
      <c r="S689" s="12">
        <f>(((J689/60)/60)/24)+DATE(1970,1,1)</f>
        <v>41026.958969907406</v>
      </c>
      <c r="T689" s="12">
        <f>(((I689/60)/60)/24)+DATE(1970,1,1)</f>
        <v>41056.958969907406</v>
      </c>
    </row>
    <row r="690" spans="1:20" ht="160" hidden="1" x14ac:dyDescent="0.2">
      <c r="A690">
        <v>888</v>
      </c>
      <c r="B690" s="3" t="s">
        <v>889</v>
      </c>
      <c r="C690" s="3" t="s">
        <v>4998</v>
      </c>
      <c r="D690">
        <v>1000</v>
      </c>
      <c r="E690">
        <v>72</v>
      </c>
      <c r="F690" t="s">
        <v>8221</v>
      </c>
      <c r="G690" t="s">
        <v>8224</v>
      </c>
      <c r="H690" t="s">
        <v>8246</v>
      </c>
      <c r="I690">
        <v>1314856800</v>
      </c>
      <c r="J690">
        <v>1311789885</v>
      </c>
      <c r="K690" t="b">
        <v>0</v>
      </c>
      <c r="L690">
        <v>4</v>
      </c>
      <c r="M690" t="b">
        <v>0</v>
      </c>
      <c r="N690" t="s">
        <v>8279</v>
      </c>
      <c r="O690" s="7">
        <f>E690/D690*100</f>
        <v>7.1999999999999993</v>
      </c>
      <c r="P690" s="6">
        <f>E690/L690</f>
        <v>18</v>
      </c>
      <c r="Q690" t="s">
        <v>8325</v>
      </c>
      <c r="R690" t="s">
        <v>8329</v>
      </c>
      <c r="S690" s="12">
        <f>(((J690/60)/60)/24)+DATE(1970,1,1)</f>
        <v>40751.753298611111</v>
      </c>
      <c r="T690" s="12">
        <f>(((I690/60)/60)/24)+DATE(1970,1,1)</f>
        <v>40787.25</v>
      </c>
    </row>
    <row r="691" spans="1:20" ht="144" hidden="1" x14ac:dyDescent="0.2">
      <c r="A691">
        <v>889</v>
      </c>
      <c r="B691" s="3" t="s">
        <v>890</v>
      </c>
      <c r="C691" s="3" t="s">
        <v>4999</v>
      </c>
      <c r="D691">
        <v>25000</v>
      </c>
      <c r="E691">
        <v>2360.3200000000002</v>
      </c>
      <c r="F691" t="s">
        <v>8221</v>
      </c>
      <c r="G691" t="s">
        <v>8224</v>
      </c>
      <c r="H691" t="s">
        <v>8246</v>
      </c>
      <c r="I691">
        <v>1412534943</v>
      </c>
      <c r="J691">
        <v>1409942943</v>
      </c>
      <c r="K691" t="b">
        <v>0</v>
      </c>
      <c r="L691">
        <v>32</v>
      </c>
      <c r="M691" t="b">
        <v>0</v>
      </c>
      <c r="N691" t="s">
        <v>8279</v>
      </c>
      <c r="O691" s="7">
        <f>E691/D691*100</f>
        <v>9.4412800000000008</v>
      </c>
      <c r="P691" s="6">
        <f>E691/L691</f>
        <v>73.760000000000005</v>
      </c>
      <c r="Q691" t="s">
        <v>8325</v>
      </c>
      <c r="R691" t="s">
        <v>8329</v>
      </c>
      <c r="S691" s="12">
        <f>(((J691/60)/60)/24)+DATE(1970,1,1)</f>
        <v>41887.784062500003</v>
      </c>
      <c r="T691" s="12">
        <f>(((I691/60)/60)/24)+DATE(1970,1,1)</f>
        <v>41917.784062500003</v>
      </c>
    </row>
    <row r="692" spans="1:20" ht="160" hidden="1" x14ac:dyDescent="0.2">
      <c r="A692">
        <v>890</v>
      </c>
      <c r="B692" s="3" t="s">
        <v>891</v>
      </c>
      <c r="C692" s="3" t="s">
        <v>5000</v>
      </c>
      <c r="D692">
        <v>3000</v>
      </c>
      <c r="E692">
        <v>125</v>
      </c>
      <c r="F692" t="s">
        <v>8221</v>
      </c>
      <c r="G692" t="s">
        <v>8224</v>
      </c>
      <c r="H692" t="s">
        <v>8246</v>
      </c>
      <c r="I692">
        <v>1385055979</v>
      </c>
      <c r="J692">
        <v>1382460379</v>
      </c>
      <c r="K692" t="b">
        <v>0</v>
      </c>
      <c r="L692">
        <v>4</v>
      </c>
      <c r="M692" t="b">
        <v>0</v>
      </c>
      <c r="N692" t="s">
        <v>8279</v>
      </c>
      <c r="O692" s="7">
        <f>E692/D692*100</f>
        <v>4.1666666666666661</v>
      </c>
      <c r="P692" s="6">
        <f>E692/L692</f>
        <v>31.25</v>
      </c>
      <c r="Q692" t="s">
        <v>8325</v>
      </c>
      <c r="R692" t="s">
        <v>8329</v>
      </c>
      <c r="S692" s="12">
        <f>(((J692/60)/60)/24)+DATE(1970,1,1)</f>
        <v>41569.698831018519</v>
      </c>
      <c r="T692" s="12">
        <f>(((I692/60)/60)/24)+DATE(1970,1,1)</f>
        <v>41599.740497685183</v>
      </c>
    </row>
    <row r="693" spans="1:20" ht="128" hidden="1" x14ac:dyDescent="0.2">
      <c r="A693">
        <v>891</v>
      </c>
      <c r="B693" s="3" t="s">
        <v>892</v>
      </c>
      <c r="C693" s="3" t="s">
        <v>5001</v>
      </c>
      <c r="D693">
        <v>8000</v>
      </c>
      <c r="E693">
        <v>260</v>
      </c>
      <c r="F693" t="s">
        <v>8221</v>
      </c>
      <c r="G693" t="s">
        <v>8224</v>
      </c>
      <c r="H693" t="s">
        <v>8246</v>
      </c>
      <c r="I693">
        <v>1408581930</v>
      </c>
      <c r="J693">
        <v>1405989930</v>
      </c>
      <c r="K693" t="b">
        <v>0</v>
      </c>
      <c r="L693">
        <v>9</v>
      </c>
      <c r="M693" t="b">
        <v>0</v>
      </c>
      <c r="N693" t="s">
        <v>8279</v>
      </c>
      <c r="O693" s="7">
        <f>E693/D693*100</f>
        <v>3.25</v>
      </c>
      <c r="P693" s="6">
        <f>E693/L693</f>
        <v>28.888888888888889</v>
      </c>
      <c r="Q693" t="s">
        <v>8325</v>
      </c>
      <c r="R693" t="s">
        <v>8329</v>
      </c>
      <c r="S693" s="12">
        <f>(((J693/60)/60)/24)+DATE(1970,1,1)</f>
        <v>41842.031597222223</v>
      </c>
      <c r="T693" s="12">
        <f>(((I693/60)/60)/24)+DATE(1970,1,1)</f>
        <v>41872.031597222223</v>
      </c>
    </row>
    <row r="694" spans="1:20" ht="128" hidden="1" x14ac:dyDescent="0.2">
      <c r="A694">
        <v>892</v>
      </c>
      <c r="B694" s="3" t="s">
        <v>893</v>
      </c>
      <c r="C694" s="3" t="s">
        <v>5002</v>
      </c>
      <c r="D694">
        <v>6000</v>
      </c>
      <c r="E694">
        <v>2445</v>
      </c>
      <c r="F694" t="s">
        <v>8221</v>
      </c>
      <c r="G694" t="s">
        <v>8224</v>
      </c>
      <c r="H694" t="s">
        <v>8246</v>
      </c>
      <c r="I694">
        <v>1280635200</v>
      </c>
      <c r="J694">
        <v>1273121283</v>
      </c>
      <c r="K694" t="b">
        <v>0</v>
      </c>
      <c r="L694">
        <v>17</v>
      </c>
      <c r="M694" t="b">
        <v>0</v>
      </c>
      <c r="N694" t="s">
        <v>8279</v>
      </c>
      <c r="O694" s="7">
        <f>E694/D694*100</f>
        <v>40.75</v>
      </c>
      <c r="P694" s="6">
        <f>E694/L694</f>
        <v>143.8235294117647</v>
      </c>
      <c r="Q694" t="s">
        <v>8325</v>
      </c>
      <c r="R694" t="s">
        <v>8329</v>
      </c>
      <c r="S694" s="12">
        <f>(((J694/60)/60)/24)+DATE(1970,1,1)</f>
        <v>40304.20003472222</v>
      </c>
      <c r="T694" s="12">
        <f>(((I694/60)/60)/24)+DATE(1970,1,1)</f>
        <v>40391.166666666664</v>
      </c>
    </row>
    <row r="695" spans="1:20" ht="128" hidden="1" x14ac:dyDescent="0.2">
      <c r="A695">
        <v>893</v>
      </c>
      <c r="B695" s="3" t="s">
        <v>894</v>
      </c>
      <c r="C695" s="3" t="s">
        <v>5003</v>
      </c>
      <c r="D695">
        <v>2000</v>
      </c>
      <c r="E695">
        <v>200</v>
      </c>
      <c r="F695" t="s">
        <v>8221</v>
      </c>
      <c r="G695" t="s">
        <v>8224</v>
      </c>
      <c r="H695" t="s">
        <v>8246</v>
      </c>
      <c r="I695">
        <v>1427920363</v>
      </c>
      <c r="J695">
        <v>1425331963</v>
      </c>
      <c r="K695" t="b">
        <v>0</v>
      </c>
      <c r="L695">
        <v>5</v>
      </c>
      <c r="M695" t="b">
        <v>0</v>
      </c>
      <c r="N695" t="s">
        <v>8279</v>
      </c>
      <c r="O695" s="7">
        <f>E695/D695*100</f>
        <v>10</v>
      </c>
      <c r="P695" s="6">
        <f>E695/L695</f>
        <v>40</v>
      </c>
      <c r="Q695" t="s">
        <v>8325</v>
      </c>
      <c r="R695" t="s">
        <v>8329</v>
      </c>
      <c r="S695" s="12">
        <f>(((J695/60)/60)/24)+DATE(1970,1,1)</f>
        <v>42065.897719907407</v>
      </c>
      <c r="T695" s="12">
        <f>(((I695/60)/60)/24)+DATE(1970,1,1)</f>
        <v>42095.856053240743</v>
      </c>
    </row>
    <row r="696" spans="1:20" ht="176" hidden="1" x14ac:dyDescent="0.2">
      <c r="A696">
        <v>894</v>
      </c>
      <c r="B696" s="3" t="s">
        <v>895</v>
      </c>
      <c r="C696" s="3" t="s">
        <v>5004</v>
      </c>
      <c r="D696">
        <v>20000</v>
      </c>
      <c r="E696">
        <v>7834</v>
      </c>
      <c r="F696" t="s">
        <v>8221</v>
      </c>
      <c r="G696" t="s">
        <v>8224</v>
      </c>
      <c r="H696" t="s">
        <v>8246</v>
      </c>
      <c r="I696">
        <v>1465169610</v>
      </c>
      <c r="J696">
        <v>1462577610</v>
      </c>
      <c r="K696" t="b">
        <v>0</v>
      </c>
      <c r="L696">
        <v>53</v>
      </c>
      <c r="M696" t="b">
        <v>0</v>
      </c>
      <c r="N696" t="s">
        <v>8279</v>
      </c>
      <c r="O696" s="7">
        <f>E696/D696*100</f>
        <v>39.17</v>
      </c>
      <c r="P696" s="6">
        <f>E696/L696</f>
        <v>147.81132075471697</v>
      </c>
      <c r="Q696" t="s">
        <v>8325</v>
      </c>
      <c r="R696" t="s">
        <v>8329</v>
      </c>
      <c r="S696" s="12">
        <f>(((J696/60)/60)/24)+DATE(1970,1,1)</f>
        <v>42496.981597222228</v>
      </c>
      <c r="T696" s="12">
        <f>(((I696/60)/60)/24)+DATE(1970,1,1)</f>
        <v>42526.981597222228</v>
      </c>
    </row>
    <row r="697" spans="1:20" ht="144" hidden="1" x14ac:dyDescent="0.2">
      <c r="A697">
        <v>895</v>
      </c>
      <c r="B697" s="3" t="s">
        <v>896</v>
      </c>
      <c r="C697" s="3" t="s">
        <v>5005</v>
      </c>
      <c r="D697">
        <v>8000</v>
      </c>
      <c r="E697">
        <v>195</v>
      </c>
      <c r="F697" t="s">
        <v>8221</v>
      </c>
      <c r="G697" t="s">
        <v>8224</v>
      </c>
      <c r="H697" t="s">
        <v>8246</v>
      </c>
      <c r="I697">
        <v>1287975829</v>
      </c>
      <c r="J697">
        <v>1284087829</v>
      </c>
      <c r="K697" t="b">
        <v>0</v>
      </c>
      <c r="L697">
        <v>7</v>
      </c>
      <c r="M697" t="b">
        <v>0</v>
      </c>
      <c r="N697" t="s">
        <v>8279</v>
      </c>
      <c r="O697" s="7">
        <f>E697/D697*100</f>
        <v>2.4375</v>
      </c>
      <c r="P697" s="6">
        <f>E697/L697</f>
        <v>27.857142857142858</v>
      </c>
      <c r="Q697" t="s">
        <v>8325</v>
      </c>
      <c r="R697" t="s">
        <v>8329</v>
      </c>
      <c r="S697" s="12">
        <f>(((J697/60)/60)/24)+DATE(1970,1,1)</f>
        <v>40431.127650462964</v>
      </c>
      <c r="T697" s="12">
        <f>(((I697/60)/60)/24)+DATE(1970,1,1)</f>
        <v>40476.127650462964</v>
      </c>
    </row>
    <row r="698" spans="1:20" ht="144" hidden="1" x14ac:dyDescent="0.2">
      <c r="A698">
        <v>896</v>
      </c>
      <c r="B698" s="3" t="s">
        <v>897</v>
      </c>
      <c r="C698" s="3" t="s">
        <v>5006</v>
      </c>
      <c r="D698">
        <v>8000</v>
      </c>
      <c r="E698">
        <v>3200</v>
      </c>
      <c r="F698" t="s">
        <v>8221</v>
      </c>
      <c r="G698" t="s">
        <v>8224</v>
      </c>
      <c r="H698" t="s">
        <v>8246</v>
      </c>
      <c r="I698">
        <v>1440734400</v>
      </c>
      <c r="J698">
        <v>1438549026</v>
      </c>
      <c r="K698" t="b">
        <v>0</v>
      </c>
      <c r="L698">
        <v>72</v>
      </c>
      <c r="M698" t="b">
        <v>0</v>
      </c>
      <c r="N698" t="s">
        <v>8279</v>
      </c>
      <c r="O698" s="7">
        <f>E698/D698*100</f>
        <v>40</v>
      </c>
      <c r="P698" s="6">
        <f>E698/L698</f>
        <v>44.444444444444443</v>
      </c>
      <c r="Q698" t="s">
        <v>8325</v>
      </c>
      <c r="R698" t="s">
        <v>8329</v>
      </c>
      <c r="S698" s="12">
        <f>(((J698/60)/60)/24)+DATE(1970,1,1)</f>
        <v>42218.872986111113</v>
      </c>
      <c r="T698" s="12">
        <f>(((I698/60)/60)/24)+DATE(1970,1,1)</f>
        <v>42244.166666666672</v>
      </c>
    </row>
    <row r="699" spans="1:20" ht="160" hidden="1" x14ac:dyDescent="0.2">
      <c r="A699">
        <v>897</v>
      </c>
      <c r="B699" s="3" t="s">
        <v>898</v>
      </c>
      <c r="C699" s="3" t="s">
        <v>5007</v>
      </c>
      <c r="D699">
        <v>3000</v>
      </c>
      <c r="E699">
        <v>0</v>
      </c>
      <c r="F699" t="s">
        <v>8221</v>
      </c>
      <c r="G699" t="s">
        <v>8224</v>
      </c>
      <c r="H699" t="s">
        <v>8246</v>
      </c>
      <c r="I699">
        <v>1354123908</v>
      </c>
      <c r="J699">
        <v>1351528308</v>
      </c>
      <c r="K699" t="b">
        <v>0</v>
      </c>
      <c r="L699">
        <v>0</v>
      </c>
      <c r="M699" t="b">
        <v>0</v>
      </c>
      <c r="N699" t="s">
        <v>8279</v>
      </c>
      <c r="O699" s="7">
        <f>E699/D699*100</f>
        <v>0</v>
      </c>
      <c r="P699" s="6" t="e">
        <f>E699/L699</f>
        <v>#DIV/0!</v>
      </c>
      <c r="Q699" t="s">
        <v>8325</v>
      </c>
      <c r="R699" t="s">
        <v>8329</v>
      </c>
      <c r="S699" s="12">
        <f>(((J699/60)/60)/24)+DATE(1970,1,1)</f>
        <v>41211.688750000001</v>
      </c>
      <c r="T699" s="12">
        <f>(((I699/60)/60)/24)+DATE(1970,1,1)</f>
        <v>41241.730416666665</v>
      </c>
    </row>
    <row r="700" spans="1:20" ht="112" hidden="1" x14ac:dyDescent="0.2">
      <c r="A700">
        <v>898</v>
      </c>
      <c r="B700" s="3" t="s">
        <v>899</v>
      </c>
      <c r="C700" s="3" t="s">
        <v>5008</v>
      </c>
      <c r="D700">
        <v>2500</v>
      </c>
      <c r="E700">
        <v>70</v>
      </c>
      <c r="F700" t="s">
        <v>8221</v>
      </c>
      <c r="G700" t="s">
        <v>8224</v>
      </c>
      <c r="H700" t="s">
        <v>8246</v>
      </c>
      <c r="I700">
        <v>1326651110</v>
      </c>
      <c r="J700">
        <v>1322763110</v>
      </c>
      <c r="K700" t="b">
        <v>0</v>
      </c>
      <c r="L700">
        <v>2</v>
      </c>
      <c r="M700" t="b">
        <v>0</v>
      </c>
      <c r="N700" t="s">
        <v>8279</v>
      </c>
      <c r="O700" s="7">
        <f>E700/D700*100</f>
        <v>2.8000000000000003</v>
      </c>
      <c r="P700" s="6">
        <f>E700/L700</f>
        <v>35</v>
      </c>
      <c r="Q700" t="s">
        <v>8325</v>
      </c>
      <c r="R700" t="s">
        <v>8329</v>
      </c>
      <c r="S700" s="12">
        <f>(((J700/60)/60)/24)+DATE(1970,1,1)</f>
        <v>40878.758217592593</v>
      </c>
      <c r="T700" s="12">
        <f>(((I700/60)/60)/24)+DATE(1970,1,1)</f>
        <v>40923.758217592593</v>
      </c>
    </row>
    <row r="701" spans="1:20" ht="112" hidden="1" x14ac:dyDescent="0.2">
      <c r="A701">
        <v>899</v>
      </c>
      <c r="B701" s="3" t="s">
        <v>900</v>
      </c>
      <c r="C701" s="3" t="s">
        <v>5009</v>
      </c>
      <c r="D701">
        <v>750</v>
      </c>
      <c r="E701">
        <v>280</v>
      </c>
      <c r="F701" t="s">
        <v>8221</v>
      </c>
      <c r="G701" t="s">
        <v>8224</v>
      </c>
      <c r="H701" t="s">
        <v>8246</v>
      </c>
      <c r="I701">
        <v>1306549362</v>
      </c>
      <c r="J701">
        <v>1302661362</v>
      </c>
      <c r="K701" t="b">
        <v>0</v>
      </c>
      <c r="L701">
        <v>8</v>
      </c>
      <c r="M701" t="b">
        <v>0</v>
      </c>
      <c r="N701" t="s">
        <v>8279</v>
      </c>
      <c r="O701" s="7">
        <f>E701/D701*100</f>
        <v>37.333333333333336</v>
      </c>
      <c r="P701" s="6">
        <f>E701/L701</f>
        <v>35</v>
      </c>
      <c r="Q701" t="s">
        <v>8325</v>
      </c>
      <c r="R701" t="s">
        <v>8329</v>
      </c>
      <c r="S701" s="12">
        <f>(((J701/60)/60)/24)+DATE(1970,1,1)</f>
        <v>40646.099097222221</v>
      </c>
      <c r="T701" s="12">
        <f>(((I701/60)/60)/24)+DATE(1970,1,1)</f>
        <v>40691.099097222221</v>
      </c>
    </row>
    <row r="702" spans="1:20" ht="96" hidden="1" x14ac:dyDescent="0.2">
      <c r="A702">
        <v>900</v>
      </c>
      <c r="B702" s="3" t="s">
        <v>901</v>
      </c>
      <c r="C702" s="3" t="s">
        <v>5010</v>
      </c>
      <c r="D702">
        <v>5000</v>
      </c>
      <c r="E702">
        <v>21</v>
      </c>
      <c r="F702" t="s">
        <v>8221</v>
      </c>
      <c r="G702" t="s">
        <v>8224</v>
      </c>
      <c r="H702" t="s">
        <v>8246</v>
      </c>
      <c r="I702">
        <v>1459365802</v>
      </c>
      <c r="J702">
        <v>1456777402</v>
      </c>
      <c r="K702" t="b">
        <v>0</v>
      </c>
      <c r="L702">
        <v>2</v>
      </c>
      <c r="M702" t="b">
        <v>0</v>
      </c>
      <c r="N702" t="s">
        <v>8278</v>
      </c>
      <c r="O702" s="7">
        <f>E702/D702*100</f>
        <v>0.42</v>
      </c>
      <c r="P702" s="6">
        <f>E702/L702</f>
        <v>10.5</v>
      </c>
      <c r="Q702" t="s">
        <v>8325</v>
      </c>
      <c r="R702" t="s">
        <v>8328</v>
      </c>
      <c r="S702" s="12">
        <f>(((J702/60)/60)/24)+DATE(1970,1,1)</f>
        <v>42429.84956018519</v>
      </c>
      <c r="T702" s="12">
        <f>(((I702/60)/60)/24)+DATE(1970,1,1)</f>
        <v>42459.807893518519</v>
      </c>
    </row>
    <row r="703" spans="1:20" ht="160" hidden="1" x14ac:dyDescent="0.2">
      <c r="A703">
        <v>901</v>
      </c>
      <c r="B703" s="3" t="s">
        <v>902</v>
      </c>
      <c r="C703" s="3" t="s">
        <v>5011</v>
      </c>
      <c r="D703">
        <v>6500</v>
      </c>
      <c r="E703">
        <v>0</v>
      </c>
      <c r="F703" t="s">
        <v>8221</v>
      </c>
      <c r="G703" t="s">
        <v>8224</v>
      </c>
      <c r="H703" t="s">
        <v>8246</v>
      </c>
      <c r="I703">
        <v>1276024260</v>
      </c>
      <c r="J703">
        <v>1272050914</v>
      </c>
      <c r="K703" t="b">
        <v>0</v>
      </c>
      <c r="L703">
        <v>0</v>
      </c>
      <c r="M703" t="b">
        <v>0</v>
      </c>
      <c r="N703" t="s">
        <v>8278</v>
      </c>
      <c r="O703" s="7">
        <f>E703/D703*100</f>
        <v>0</v>
      </c>
      <c r="P703" s="6" t="e">
        <f>E703/L703</f>
        <v>#DIV/0!</v>
      </c>
      <c r="Q703" t="s">
        <v>8325</v>
      </c>
      <c r="R703" t="s">
        <v>8328</v>
      </c>
      <c r="S703" s="12">
        <f>(((J703/60)/60)/24)+DATE(1970,1,1)</f>
        <v>40291.81150462963</v>
      </c>
      <c r="T703" s="12">
        <f>(((I703/60)/60)/24)+DATE(1970,1,1)</f>
        <v>40337.799305555556</v>
      </c>
    </row>
    <row r="704" spans="1:20" ht="160" hidden="1" x14ac:dyDescent="0.2">
      <c r="A704">
        <v>902</v>
      </c>
      <c r="B704" s="3" t="s">
        <v>903</v>
      </c>
      <c r="C704" s="3" t="s">
        <v>5012</v>
      </c>
      <c r="D704">
        <v>30000</v>
      </c>
      <c r="E704">
        <v>90</v>
      </c>
      <c r="F704" t="s">
        <v>8221</v>
      </c>
      <c r="G704" t="s">
        <v>8224</v>
      </c>
      <c r="H704" t="s">
        <v>8246</v>
      </c>
      <c r="I704">
        <v>1409412600</v>
      </c>
      <c r="J704">
        <v>1404947422</v>
      </c>
      <c r="K704" t="b">
        <v>0</v>
      </c>
      <c r="L704">
        <v>3</v>
      </c>
      <c r="M704" t="b">
        <v>0</v>
      </c>
      <c r="N704" t="s">
        <v>8278</v>
      </c>
      <c r="O704" s="7">
        <f>E704/D704*100</f>
        <v>0.3</v>
      </c>
      <c r="P704" s="6">
        <f>E704/L704</f>
        <v>30</v>
      </c>
      <c r="Q704" t="s">
        <v>8325</v>
      </c>
      <c r="R704" t="s">
        <v>8328</v>
      </c>
      <c r="S704" s="12">
        <f>(((J704/60)/60)/24)+DATE(1970,1,1)</f>
        <v>41829.965532407405</v>
      </c>
      <c r="T704" s="12">
        <f>(((I704/60)/60)/24)+DATE(1970,1,1)</f>
        <v>41881.645833333336</v>
      </c>
    </row>
    <row r="705" spans="1:20" ht="112" hidden="1" x14ac:dyDescent="0.2">
      <c r="A705">
        <v>903</v>
      </c>
      <c r="B705" s="3" t="s">
        <v>904</v>
      </c>
      <c r="C705" s="3" t="s">
        <v>5013</v>
      </c>
      <c r="D705">
        <v>5000</v>
      </c>
      <c r="E705">
        <v>160</v>
      </c>
      <c r="F705" t="s">
        <v>8221</v>
      </c>
      <c r="G705" t="s">
        <v>8224</v>
      </c>
      <c r="H705" t="s">
        <v>8246</v>
      </c>
      <c r="I705">
        <v>1348367100</v>
      </c>
      <c r="J705">
        <v>1346180780</v>
      </c>
      <c r="K705" t="b">
        <v>0</v>
      </c>
      <c r="L705">
        <v>4</v>
      </c>
      <c r="M705" t="b">
        <v>0</v>
      </c>
      <c r="N705" t="s">
        <v>8278</v>
      </c>
      <c r="O705" s="7">
        <f>E705/D705*100</f>
        <v>3.2</v>
      </c>
      <c r="P705" s="6">
        <f>E705/L705</f>
        <v>40</v>
      </c>
      <c r="Q705" t="s">
        <v>8325</v>
      </c>
      <c r="R705" t="s">
        <v>8328</v>
      </c>
      <c r="S705" s="12">
        <f>(((J705/60)/60)/24)+DATE(1970,1,1)</f>
        <v>41149.796064814815</v>
      </c>
      <c r="T705" s="12">
        <f>(((I705/60)/60)/24)+DATE(1970,1,1)</f>
        <v>41175.100694444445</v>
      </c>
    </row>
    <row r="706" spans="1:20" ht="144" hidden="1" x14ac:dyDescent="0.2">
      <c r="A706">
        <v>904</v>
      </c>
      <c r="B706" s="3" t="s">
        <v>905</v>
      </c>
      <c r="C706" s="3" t="s">
        <v>5014</v>
      </c>
      <c r="D706">
        <v>50000</v>
      </c>
      <c r="E706">
        <v>151</v>
      </c>
      <c r="F706" t="s">
        <v>8221</v>
      </c>
      <c r="G706" t="s">
        <v>8224</v>
      </c>
      <c r="H706" t="s">
        <v>8246</v>
      </c>
      <c r="I706">
        <v>1451786137</v>
      </c>
      <c r="J706">
        <v>1449194137</v>
      </c>
      <c r="K706" t="b">
        <v>0</v>
      </c>
      <c r="L706">
        <v>3</v>
      </c>
      <c r="M706" t="b">
        <v>0</v>
      </c>
      <c r="N706" t="s">
        <v>8278</v>
      </c>
      <c r="O706" s="7">
        <f>E706/D706*100</f>
        <v>0.30199999999999999</v>
      </c>
      <c r="P706" s="6">
        <f>E706/L706</f>
        <v>50.333333333333336</v>
      </c>
      <c r="Q706" t="s">
        <v>8325</v>
      </c>
      <c r="R706" t="s">
        <v>8328</v>
      </c>
      <c r="S706" s="12">
        <f>(((J706/60)/60)/24)+DATE(1970,1,1)</f>
        <v>42342.080289351856</v>
      </c>
      <c r="T706" s="12">
        <f>(((I706/60)/60)/24)+DATE(1970,1,1)</f>
        <v>42372.080289351856</v>
      </c>
    </row>
    <row r="707" spans="1:20" ht="112" hidden="1" x14ac:dyDescent="0.2">
      <c r="A707">
        <v>905</v>
      </c>
      <c r="B707" s="3" t="s">
        <v>906</v>
      </c>
      <c r="C707" s="3" t="s">
        <v>5015</v>
      </c>
      <c r="D707">
        <v>6500</v>
      </c>
      <c r="E707">
        <v>196</v>
      </c>
      <c r="F707" t="s">
        <v>8221</v>
      </c>
      <c r="G707" t="s">
        <v>8224</v>
      </c>
      <c r="H707" t="s">
        <v>8246</v>
      </c>
      <c r="I707">
        <v>1295847926</v>
      </c>
      <c r="J707">
        <v>1290663926</v>
      </c>
      <c r="K707" t="b">
        <v>0</v>
      </c>
      <c r="L707">
        <v>6</v>
      </c>
      <c r="M707" t="b">
        <v>0</v>
      </c>
      <c r="N707" t="s">
        <v>8278</v>
      </c>
      <c r="O707" s="7">
        <f>E707/D707*100</f>
        <v>3.0153846153846153</v>
      </c>
      <c r="P707" s="6">
        <f>E707/L707</f>
        <v>32.666666666666664</v>
      </c>
      <c r="Q707" t="s">
        <v>8325</v>
      </c>
      <c r="R707" t="s">
        <v>8328</v>
      </c>
      <c r="S707" s="12">
        <f>(((J707/60)/60)/24)+DATE(1970,1,1)</f>
        <v>40507.239884259259</v>
      </c>
      <c r="T707" s="12">
        <f>(((I707/60)/60)/24)+DATE(1970,1,1)</f>
        <v>40567.239884259259</v>
      </c>
    </row>
    <row r="708" spans="1:20" ht="80" hidden="1" x14ac:dyDescent="0.2">
      <c r="A708">
        <v>906</v>
      </c>
      <c r="B708" s="3" t="s">
        <v>907</v>
      </c>
      <c r="C708" s="3" t="s">
        <v>5016</v>
      </c>
      <c r="D708">
        <v>15000</v>
      </c>
      <c r="E708">
        <v>0</v>
      </c>
      <c r="F708" t="s">
        <v>8221</v>
      </c>
      <c r="G708" t="s">
        <v>8224</v>
      </c>
      <c r="H708" t="s">
        <v>8246</v>
      </c>
      <c r="I708">
        <v>1394681590</v>
      </c>
      <c r="J708">
        <v>1392093190</v>
      </c>
      <c r="K708" t="b">
        <v>0</v>
      </c>
      <c r="L708">
        <v>0</v>
      </c>
      <c r="M708" t="b">
        <v>0</v>
      </c>
      <c r="N708" t="s">
        <v>8278</v>
      </c>
      <c r="O708" s="7">
        <f>E708/D708*100</f>
        <v>0</v>
      </c>
      <c r="P708" s="6" t="e">
        <f>E708/L708</f>
        <v>#DIV/0!</v>
      </c>
      <c r="Q708" t="s">
        <v>8325</v>
      </c>
      <c r="R708" t="s">
        <v>8328</v>
      </c>
      <c r="S708" s="12">
        <f>(((J708/60)/60)/24)+DATE(1970,1,1)</f>
        <v>41681.189699074072</v>
      </c>
      <c r="T708" s="12">
        <f>(((I708/60)/60)/24)+DATE(1970,1,1)</f>
        <v>41711.148032407407</v>
      </c>
    </row>
    <row r="709" spans="1:20" ht="96" hidden="1" x14ac:dyDescent="0.2">
      <c r="A709">
        <v>907</v>
      </c>
      <c r="B709" s="3" t="s">
        <v>908</v>
      </c>
      <c r="C709" s="3" t="s">
        <v>5017</v>
      </c>
      <c r="D709">
        <v>2900</v>
      </c>
      <c r="E709">
        <v>0</v>
      </c>
      <c r="F709" t="s">
        <v>8221</v>
      </c>
      <c r="G709" t="s">
        <v>8224</v>
      </c>
      <c r="H709" t="s">
        <v>8246</v>
      </c>
      <c r="I709">
        <v>1315715823</v>
      </c>
      <c r="J709">
        <v>1313123823</v>
      </c>
      <c r="K709" t="b">
        <v>0</v>
      </c>
      <c r="L709">
        <v>0</v>
      </c>
      <c r="M709" t="b">
        <v>0</v>
      </c>
      <c r="N709" t="s">
        <v>8278</v>
      </c>
      <c r="O709" s="7">
        <f>E709/D709*100</f>
        <v>0</v>
      </c>
      <c r="P709" s="6" t="e">
        <f>E709/L709</f>
        <v>#DIV/0!</v>
      </c>
      <c r="Q709" t="s">
        <v>8325</v>
      </c>
      <c r="R709" t="s">
        <v>8328</v>
      </c>
      <c r="S709" s="12">
        <f>(((J709/60)/60)/24)+DATE(1970,1,1)</f>
        <v>40767.192395833335</v>
      </c>
      <c r="T709" s="12">
        <f>(((I709/60)/60)/24)+DATE(1970,1,1)</f>
        <v>40797.192395833335</v>
      </c>
    </row>
    <row r="710" spans="1:20" ht="112" hidden="1" x14ac:dyDescent="0.2">
      <c r="A710">
        <v>908</v>
      </c>
      <c r="B710" s="3" t="s">
        <v>909</v>
      </c>
      <c r="C710" s="3" t="s">
        <v>5018</v>
      </c>
      <c r="D710">
        <v>2500</v>
      </c>
      <c r="E710">
        <v>0</v>
      </c>
      <c r="F710" t="s">
        <v>8221</v>
      </c>
      <c r="G710" t="s">
        <v>8224</v>
      </c>
      <c r="H710" t="s">
        <v>8246</v>
      </c>
      <c r="I710">
        <v>1280206740</v>
      </c>
      <c r="J710">
        <v>1276283655</v>
      </c>
      <c r="K710" t="b">
        <v>0</v>
      </c>
      <c r="L710">
        <v>0</v>
      </c>
      <c r="M710" t="b">
        <v>0</v>
      </c>
      <c r="N710" t="s">
        <v>8278</v>
      </c>
      <c r="O710" s="7">
        <f>E710/D710*100</f>
        <v>0</v>
      </c>
      <c r="P710" s="6" t="e">
        <f>E710/L710</f>
        <v>#DIV/0!</v>
      </c>
      <c r="Q710" t="s">
        <v>8325</v>
      </c>
      <c r="R710" t="s">
        <v>8328</v>
      </c>
      <c r="S710" s="12">
        <f>(((J710/60)/60)/24)+DATE(1970,1,1)</f>
        <v>40340.801562499997</v>
      </c>
      <c r="T710" s="12">
        <f>(((I710/60)/60)/24)+DATE(1970,1,1)</f>
        <v>40386.207638888889</v>
      </c>
    </row>
    <row r="711" spans="1:20" ht="160" hidden="1" x14ac:dyDescent="0.2">
      <c r="A711">
        <v>909</v>
      </c>
      <c r="B711" s="3" t="s">
        <v>910</v>
      </c>
      <c r="C711" s="3" t="s">
        <v>5019</v>
      </c>
      <c r="D711">
        <v>16000</v>
      </c>
      <c r="E711">
        <v>520</v>
      </c>
      <c r="F711" t="s">
        <v>8221</v>
      </c>
      <c r="G711" t="s">
        <v>8224</v>
      </c>
      <c r="H711" t="s">
        <v>8246</v>
      </c>
      <c r="I711">
        <v>1343016000</v>
      </c>
      <c r="J711">
        <v>1340296440</v>
      </c>
      <c r="K711" t="b">
        <v>0</v>
      </c>
      <c r="L711">
        <v>8</v>
      </c>
      <c r="M711" t="b">
        <v>0</v>
      </c>
      <c r="N711" t="s">
        <v>8278</v>
      </c>
      <c r="O711" s="7">
        <f>E711/D711*100</f>
        <v>3.25</v>
      </c>
      <c r="P711" s="6">
        <f>E711/L711</f>
        <v>65</v>
      </c>
      <c r="Q711" t="s">
        <v>8325</v>
      </c>
      <c r="R711" t="s">
        <v>8328</v>
      </c>
      <c r="S711" s="12">
        <f>(((J711/60)/60)/24)+DATE(1970,1,1)</f>
        <v>41081.69027777778</v>
      </c>
      <c r="T711" s="12">
        <f>(((I711/60)/60)/24)+DATE(1970,1,1)</f>
        <v>41113.166666666664</v>
      </c>
    </row>
    <row r="712" spans="1:20" ht="128" hidden="1" x14ac:dyDescent="0.2">
      <c r="A712">
        <v>910</v>
      </c>
      <c r="B712" s="3" t="s">
        <v>911</v>
      </c>
      <c r="C712" s="3" t="s">
        <v>5020</v>
      </c>
      <c r="D712">
        <v>550</v>
      </c>
      <c r="E712">
        <v>123</v>
      </c>
      <c r="F712" t="s">
        <v>8221</v>
      </c>
      <c r="G712" t="s">
        <v>8225</v>
      </c>
      <c r="H712" t="s">
        <v>8247</v>
      </c>
      <c r="I712">
        <v>1488546319</v>
      </c>
      <c r="J712">
        <v>1483362319</v>
      </c>
      <c r="K712" t="b">
        <v>0</v>
      </c>
      <c r="L712">
        <v>5</v>
      </c>
      <c r="M712" t="b">
        <v>0</v>
      </c>
      <c r="N712" t="s">
        <v>8278</v>
      </c>
      <c r="O712" s="7">
        <f>E712/D712*100</f>
        <v>22.363636363636363</v>
      </c>
      <c r="P712" s="6">
        <f>E712/L712</f>
        <v>24.6</v>
      </c>
      <c r="Q712" t="s">
        <v>8325</v>
      </c>
      <c r="R712" t="s">
        <v>8328</v>
      </c>
      <c r="S712" s="12">
        <f>(((J712/60)/60)/24)+DATE(1970,1,1)</f>
        <v>42737.545358796298</v>
      </c>
      <c r="T712" s="12">
        <f>(((I712/60)/60)/24)+DATE(1970,1,1)</f>
        <v>42797.545358796298</v>
      </c>
    </row>
    <row r="713" spans="1:20" ht="144" hidden="1" x14ac:dyDescent="0.2">
      <c r="A713">
        <v>911</v>
      </c>
      <c r="B713" s="3" t="s">
        <v>912</v>
      </c>
      <c r="C713" s="3" t="s">
        <v>5021</v>
      </c>
      <c r="D713">
        <v>100000</v>
      </c>
      <c r="E713">
        <v>0</v>
      </c>
      <c r="F713" t="s">
        <v>8221</v>
      </c>
      <c r="G713" t="s">
        <v>8224</v>
      </c>
      <c r="H713" t="s">
        <v>8246</v>
      </c>
      <c r="I713">
        <v>1390522045</v>
      </c>
      <c r="J713">
        <v>1388707645</v>
      </c>
      <c r="K713" t="b">
        <v>0</v>
      </c>
      <c r="L713">
        <v>0</v>
      </c>
      <c r="M713" t="b">
        <v>0</v>
      </c>
      <c r="N713" t="s">
        <v>8278</v>
      </c>
      <c r="O713" s="7">
        <f>E713/D713*100</f>
        <v>0</v>
      </c>
      <c r="P713" s="6" t="e">
        <f>E713/L713</f>
        <v>#DIV/0!</v>
      </c>
      <c r="Q713" t="s">
        <v>8325</v>
      </c>
      <c r="R713" t="s">
        <v>8328</v>
      </c>
      <c r="S713" s="12">
        <f>(((J713/60)/60)/24)+DATE(1970,1,1)</f>
        <v>41642.005150462966</v>
      </c>
      <c r="T713" s="12">
        <f>(((I713/60)/60)/24)+DATE(1970,1,1)</f>
        <v>41663.005150462966</v>
      </c>
    </row>
    <row r="714" spans="1:20" ht="112" hidden="1" x14ac:dyDescent="0.2">
      <c r="A714">
        <v>912</v>
      </c>
      <c r="B714" s="3" t="s">
        <v>913</v>
      </c>
      <c r="C714" s="3" t="s">
        <v>5022</v>
      </c>
      <c r="D714">
        <v>3500</v>
      </c>
      <c r="E714">
        <v>30</v>
      </c>
      <c r="F714" t="s">
        <v>8221</v>
      </c>
      <c r="G714" t="s">
        <v>8224</v>
      </c>
      <c r="H714" t="s">
        <v>8246</v>
      </c>
      <c r="I714">
        <v>1355197047</v>
      </c>
      <c r="J714">
        <v>1350009447</v>
      </c>
      <c r="K714" t="b">
        <v>0</v>
      </c>
      <c r="L714">
        <v>2</v>
      </c>
      <c r="M714" t="b">
        <v>0</v>
      </c>
      <c r="N714" t="s">
        <v>8278</v>
      </c>
      <c r="O714" s="7">
        <f>E714/D714*100</f>
        <v>0.85714285714285721</v>
      </c>
      <c r="P714" s="6">
        <f>E714/L714</f>
        <v>15</v>
      </c>
      <c r="Q714" t="s">
        <v>8325</v>
      </c>
      <c r="R714" t="s">
        <v>8328</v>
      </c>
      <c r="S714" s="12">
        <f>(((J714/60)/60)/24)+DATE(1970,1,1)</f>
        <v>41194.109340277777</v>
      </c>
      <c r="T714" s="12">
        <f>(((I714/60)/60)/24)+DATE(1970,1,1)</f>
        <v>41254.151006944441</v>
      </c>
    </row>
    <row r="715" spans="1:20" ht="144" hidden="1" x14ac:dyDescent="0.2">
      <c r="A715">
        <v>913</v>
      </c>
      <c r="B715" s="3" t="s">
        <v>914</v>
      </c>
      <c r="C715" s="3" t="s">
        <v>5023</v>
      </c>
      <c r="D715">
        <v>30000</v>
      </c>
      <c r="E715">
        <v>1982</v>
      </c>
      <c r="F715" t="s">
        <v>8221</v>
      </c>
      <c r="G715" t="s">
        <v>8224</v>
      </c>
      <c r="H715" t="s">
        <v>8246</v>
      </c>
      <c r="I715">
        <v>1336188019</v>
      </c>
      <c r="J715">
        <v>1333596019</v>
      </c>
      <c r="K715" t="b">
        <v>0</v>
      </c>
      <c r="L715">
        <v>24</v>
      </c>
      <c r="M715" t="b">
        <v>0</v>
      </c>
      <c r="N715" t="s">
        <v>8278</v>
      </c>
      <c r="O715" s="7">
        <f>E715/D715*100</f>
        <v>6.6066666666666665</v>
      </c>
      <c r="P715" s="6">
        <f>E715/L715</f>
        <v>82.583333333333329</v>
      </c>
      <c r="Q715" t="s">
        <v>8325</v>
      </c>
      <c r="R715" t="s">
        <v>8328</v>
      </c>
      <c r="S715" s="12">
        <f>(((J715/60)/60)/24)+DATE(1970,1,1)</f>
        <v>41004.139108796298</v>
      </c>
      <c r="T715" s="12">
        <f>(((I715/60)/60)/24)+DATE(1970,1,1)</f>
        <v>41034.139108796298</v>
      </c>
    </row>
    <row r="716" spans="1:20" ht="128" hidden="1" x14ac:dyDescent="0.2">
      <c r="A716">
        <v>914</v>
      </c>
      <c r="B716" s="3" t="s">
        <v>915</v>
      </c>
      <c r="C716" s="3" t="s">
        <v>5024</v>
      </c>
      <c r="D716">
        <v>1500</v>
      </c>
      <c r="E716">
        <v>0</v>
      </c>
      <c r="F716" t="s">
        <v>8221</v>
      </c>
      <c r="G716" t="s">
        <v>8224</v>
      </c>
      <c r="H716" t="s">
        <v>8246</v>
      </c>
      <c r="I716">
        <v>1345918747</v>
      </c>
      <c r="J716">
        <v>1343326747</v>
      </c>
      <c r="K716" t="b">
        <v>0</v>
      </c>
      <c r="L716">
        <v>0</v>
      </c>
      <c r="M716" t="b">
        <v>0</v>
      </c>
      <c r="N716" t="s">
        <v>8278</v>
      </c>
      <c r="O716" s="7">
        <f>E716/D716*100</f>
        <v>0</v>
      </c>
      <c r="P716" s="6" t="e">
        <f>E716/L716</f>
        <v>#DIV/0!</v>
      </c>
      <c r="Q716" t="s">
        <v>8325</v>
      </c>
      <c r="R716" t="s">
        <v>8328</v>
      </c>
      <c r="S716" s="12">
        <f>(((J716/60)/60)/24)+DATE(1970,1,1)</f>
        <v>41116.763275462967</v>
      </c>
      <c r="T716" s="12">
        <f>(((I716/60)/60)/24)+DATE(1970,1,1)</f>
        <v>41146.763275462967</v>
      </c>
    </row>
    <row r="717" spans="1:20" ht="128" hidden="1" x14ac:dyDescent="0.2">
      <c r="A717">
        <v>915</v>
      </c>
      <c r="B717" s="3" t="s">
        <v>916</v>
      </c>
      <c r="C717" s="3" t="s">
        <v>5025</v>
      </c>
      <c r="D717">
        <v>6500</v>
      </c>
      <c r="E717">
        <v>375</v>
      </c>
      <c r="F717" t="s">
        <v>8221</v>
      </c>
      <c r="G717" t="s">
        <v>8224</v>
      </c>
      <c r="H717" t="s">
        <v>8246</v>
      </c>
      <c r="I717">
        <v>1330577940</v>
      </c>
      <c r="J717">
        <v>1327853914</v>
      </c>
      <c r="K717" t="b">
        <v>0</v>
      </c>
      <c r="L717">
        <v>9</v>
      </c>
      <c r="M717" t="b">
        <v>0</v>
      </c>
      <c r="N717" t="s">
        <v>8278</v>
      </c>
      <c r="O717" s="7">
        <f>E717/D717*100</f>
        <v>5.7692307692307692</v>
      </c>
      <c r="P717" s="6">
        <f>E717/L717</f>
        <v>41.666666666666664</v>
      </c>
      <c r="Q717" t="s">
        <v>8325</v>
      </c>
      <c r="R717" t="s">
        <v>8328</v>
      </c>
      <c r="S717" s="12">
        <f>(((J717/60)/60)/24)+DATE(1970,1,1)</f>
        <v>40937.679560185185</v>
      </c>
      <c r="T717" s="12">
        <f>(((I717/60)/60)/24)+DATE(1970,1,1)</f>
        <v>40969.207638888889</v>
      </c>
    </row>
    <row r="718" spans="1:20" ht="128" hidden="1" x14ac:dyDescent="0.2">
      <c r="A718">
        <v>916</v>
      </c>
      <c r="B718" s="3" t="s">
        <v>917</v>
      </c>
      <c r="C718" s="3" t="s">
        <v>5026</v>
      </c>
      <c r="D718">
        <v>3300</v>
      </c>
      <c r="E718">
        <v>0</v>
      </c>
      <c r="F718" t="s">
        <v>8221</v>
      </c>
      <c r="G718" t="s">
        <v>8224</v>
      </c>
      <c r="H718" t="s">
        <v>8246</v>
      </c>
      <c r="I718">
        <v>1287723600</v>
      </c>
      <c r="J718">
        <v>1284409734</v>
      </c>
      <c r="K718" t="b">
        <v>0</v>
      </c>
      <c r="L718">
        <v>0</v>
      </c>
      <c r="M718" t="b">
        <v>0</v>
      </c>
      <c r="N718" t="s">
        <v>8278</v>
      </c>
      <c r="O718" s="7">
        <f>E718/D718*100</f>
        <v>0</v>
      </c>
      <c r="P718" s="6" t="e">
        <f>E718/L718</f>
        <v>#DIV/0!</v>
      </c>
      <c r="Q718" t="s">
        <v>8325</v>
      </c>
      <c r="R718" t="s">
        <v>8328</v>
      </c>
      <c r="S718" s="12">
        <f>(((J718/60)/60)/24)+DATE(1970,1,1)</f>
        <v>40434.853402777779</v>
      </c>
      <c r="T718" s="12">
        <f>(((I718/60)/60)/24)+DATE(1970,1,1)</f>
        <v>40473.208333333336</v>
      </c>
    </row>
    <row r="719" spans="1:20" ht="144" hidden="1" x14ac:dyDescent="0.2">
      <c r="A719">
        <v>917</v>
      </c>
      <c r="B719" s="3" t="s">
        <v>918</v>
      </c>
      <c r="C719" s="3" t="s">
        <v>5027</v>
      </c>
      <c r="D719">
        <v>5000</v>
      </c>
      <c r="E719">
        <v>30</v>
      </c>
      <c r="F719" t="s">
        <v>8221</v>
      </c>
      <c r="G719" t="s">
        <v>8224</v>
      </c>
      <c r="H719" t="s">
        <v>8246</v>
      </c>
      <c r="I719">
        <v>1405305000</v>
      </c>
      <c r="J719">
        <v>1402612730</v>
      </c>
      <c r="K719" t="b">
        <v>0</v>
      </c>
      <c r="L719">
        <v>1</v>
      </c>
      <c r="M719" t="b">
        <v>0</v>
      </c>
      <c r="N719" t="s">
        <v>8278</v>
      </c>
      <c r="O719" s="7">
        <f>E719/D719*100</f>
        <v>0.6</v>
      </c>
      <c r="P719" s="6">
        <f>E719/L719</f>
        <v>30</v>
      </c>
      <c r="Q719" t="s">
        <v>8325</v>
      </c>
      <c r="R719" t="s">
        <v>8328</v>
      </c>
      <c r="S719" s="12">
        <f>(((J719/60)/60)/24)+DATE(1970,1,1)</f>
        <v>41802.94363425926</v>
      </c>
      <c r="T719" s="12">
        <f>(((I719/60)/60)/24)+DATE(1970,1,1)</f>
        <v>41834.104166666664</v>
      </c>
    </row>
    <row r="720" spans="1:20" ht="176" hidden="1" x14ac:dyDescent="0.2">
      <c r="A720">
        <v>918</v>
      </c>
      <c r="B720" s="3" t="s">
        <v>919</v>
      </c>
      <c r="C720" s="3" t="s">
        <v>5028</v>
      </c>
      <c r="D720">
        <v>3900</v>
      </c>
      <c r="E720">
        <v>196</v>
      </c>
      <c r="F720" t="s">
        <v>8221</v>
      </c>
      <c r="G720" t="s">
        <v>8225</v>
      </c>
      <c r="H720" t="s">
        <v>8247</v>
      </c>
      <c r="I720">
        <v>1417474761</v>
      </c>
      <c r="J720">
        <v>1414879161</v>
      </c>
      <c r="K720" t="b">
        <v>0</v>
      </c>
      <c r="L720">
        <v>10</v>
      </c>
      <c r="M720" t="b">
        <v>0</v>
      </c>
      <c r="N720" t="s">
        <v>8278</v>
      </c>
      <c r="O720" s="7">
        <f>E720/D720*100</f>
        <v>5.0256410256410255</v>
      </c>
      <c r="P720" s="6">
        <f>E720/L720</f>
        <v>19.600000000000001</v>
      </c>
      <c r="Q720" t="s">
        <v>8325</v>
      </c>
      <c r="R720" t="s">
        <v>8328</v>
      </c>
      <c r="S720" s="12">
        <f>(((J720/60)/60)/24)+DATE(1970,1,1)</f>
        <v>41944.916215277779</v>
      </c>
      <c r="T720" s="12">
        <f>(((I720/60)/60)/24)+DATE(1970,1,1)</f>
        <v>41974.957881944443</v>
      </c>
    </row>
    <row r="721" spans="1:20" ht="48" hidden="1" x14ac:dyDescent="0.2">
      <c r="A721">
        <v>919</v>
      </c>
      <c r="B721" s="3" t="s">
        <v>920</v>
      </c>
      <c r="C721" s="3" t="s">
        <v>5029</v>
      </c>
      <c r="D721">
        <v>20000</v>
      </c>
      <c r="E721">
        <v>100</v>
      </c>
      <c r="F721" t="s">
        <v>8221</v>
      </c>
      <c r="G721" t="s">
        <v>8224</v>
      </c>
      <c r="H721" t="s">
        <v>8246</v>
      </c>
      <c r="I721">
        <v>1355930645</v>
      </c>
      <c r="J721">
        <v>1352906645</v>
      </c>
      <c r="K721" t="b">
        <v>0</v>
      </c>
      <c r="L721">
        <v>1</v>
      </c>
      <c r="M721" t="b">
        <v>0</v>
      </c>
      <c r="N721" t="s">
        <v>8278</v>
      </c>
      <c r="O721" s="7">
        <f>E721/D721*100</f>
        <v>0.5</v>
      </c>
      <c r="P721" s="6">
        <f>E721/L721</f>
        <v>100</v>
      </c>
      <c r="Q721" t="s">
        <v>8325</v>
      </c>
      <c r="R721" t="s">
        <v>8328</v>
      </c>
      <c r="S721" s="12">
        <f>(((J721/60)/60)/24)+DATE(1970,1,1)</f>
        <v>41227.641724537039</v>
      </c>
      <c r="T721" s="12">
        <f>(((I721/60)/60)/24)+DATE(1970,1,1)</f>
        <v>41262.641724537039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E722/D722*100</f>
        <v>143.94736842105263</v>
      </c>
      <c r="P722" s="6">
        <f>E722/L722</f>
        <v>66.707317073170728</v>
      </c>
      <c r="Q722" t="s">
        <v>8322</v>
      </c>
      <c r="R722" t="s">
        <v>8323</v>
      </c>
      <c r="S722" s="12">
        <f>(((J722/60)/60)/24)+DATE(1970,1,1)</f>
        <v>40909.649201388893</v>
      </c>
      <c r="T722" s="12">
        <f>(((I722/60)/60)/24)+DATE(1970,1,1)</f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E723/D723*100</f>
        <v>122.10975609756099</v>
      </c>
      <c r="P723" s="6">
        <f>E723/L723</f>
        <v>84.142857142857139</v>
      </c>
      <c r="Q723" t="s">
        <v>8322</v>
      </c>
      <c r="R723" t="s">
        <v>8323</v>
      </c>
      <c r="S723" s="12">
        <f>(((J723/60)/60)/24)+DATE(1970,1,1)</f>
        <v>41807.571840277778</v>
      </c>
      <c r="T723" s="12">
        <f>(((I723/60)/60)/24)+DATE(1970,1,1)</f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E724/D724*100</f>
        <v>132.024</v>
      </c>
      <c r="P724" s="6">
        <f>E724/L724</f>
        <v>215.72549019607843</v>
      </c>
      <c r="Q724" t="s">
        <v>8322</v>
      </c>
      <c r="R724" t="s">
        <v>8323</v>
      </c>
      <c r="S724" s="12">
        <f>(((J724/60)/60)/24)+DATE(1970,1,1)</f>
        <v>40977.805300925924</v>
      </c>
      <c r="T724" s="12">
        <f>(((I724/60)/60)/24)+DATE(1970,1,1)</f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E725/D725*100</f>
        <v>109.38000000000001</v>
      </c>
      <c r="P725" s="6">
        <f>E725/L725</f>
        <v>54.69</v>
      </c>
      <c r="Q725" t="s">
        <v>8322</v>
      </c>
      <c r="R725" t="s">
        <v>8323</v>
      </c>
      <c r="S725" s="12">
        <f>(((J725/60)/60)/24)+DATE(1970,1,1)</f>
        <v>42184.816539351858</v>
      </c>
      <c r="T725" s="12">
        <f>(((I725/60)/60)/24)+DATE(1970,1,1)</f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E726/D726*100</f>
        <v>105.47157142857144</v>
      </c>
      <c r="P726" s="6">
        <f>E726/L726</f>
        <v>51.62944055944056</v>
      </c>
      <c r="Q726" t="s">
        <v>8322</v>
      </c>
      <c r="R726" t="s">
        <v>8323</v>
      </c>
      <c r="S726" s="12">
        <f>(((J726/60)/60)/24)+DATE(1970,1,1)</f>
        <v>40694.638460648144</v>
      </c>
      <c r="T726" s="12">
        <f>(((I726/60)/60)/24)+DATE(1970,1,1)</f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E727/D727*100</f>
        <v>100.35000000000001</v>
      </c>
      <c r="P727" s="6">
        <f>E727/L727</f>
        <v>143.35714285714286</v>
      </c>
      <c r="Q727" t="s">
        <v>8322</v>
      </c>
      <c r="R727" t="s">
        <v>8323</v>
      </c>
      <c r="S727" s="12">
        <f>(((J727/60)/60)/24)+DATE(1970,1,1)</f>
        <v>42321.626296296294</v>
      </c>
      <c r="T727" s="12">
        <f>(((I727/60)/60)/24)+DATE(1970,1,1)</f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E728/D728*100</f>
        <v>101.4</v>
      </c>
      <c r="P728" s="6">
        <f>E728/L728</f>
        <v>72.428571428571431</v>
      </c>
      <c r="Q728" t="s">
        <v>8322</v>
      </c>
      <c r="R728" t="s">
        <v>8323</v>
      </c>
      <c r="S728" s="12">
        <f>(((J728/60)/60)/24)+DATE(1970,1,1)</f>
        <v>41346.042673611111</v>
      </c>
      <c r="T728" s="12">
        <f>(((I728/60)/60)/24)+DATE(1970,1,1)</f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E729/D729*100</f>
        <v>155.51428571428571</v>
      </c>
      <c r="P729" s="6">
        <f>E729/L729</f>
        <v>36.530201342281877</v>
      </c>
      <c r="Q729" t="s">
        <v>8322</v>
      </c>
      <c r="R729" t="s">
        <v>8323</v>
      </c>
      <c r="S729" s="12">
        <f>(((J729/60)/60)/24)+DATE(1970,1,1)</f>
        <v>41247.020243055551</v>
      </c>
      <c r="T729" s="12">
        <f>(((I729/60)/60)/24)+DATE(1970,1,1)</f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E730/D730*100</f>
        <v>105.566</v>
      </c>
      <c r="P730" s="6">
        <f>E730/L730</f>
        <v>60.903461538461535</v>
      </c>
      <c r="Q730" t="s">
        <v>8322</v>
      </c>
      <c r="R730" t="s">
        <v>8323</v>
      </c>
      <c r="S730" s="12">
        <f>(((J730/60)/60)/24)+DATE(1970,1,1)</f>
        <v>40731.837465277778</v>
      </c>
      <c r="T730" s="12">
        <f>(((I730/60)/60)/24)+DATE(1970,1,1)</f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E731/D731*100</f>
        <v>130.65</v>
      </c>
      <c r="P731" s="6">
        <f>E731/L731</f>
        <v>43.55</v>
      </c>
      <c r="Q731" t="s">
        <v>8322</v>
      </c>
      <c r="R731" t="s">
        <v>8323</v>
      </c>
      <c r="S731" s="12">
        <f>(((J731/60)/60)/24)+DATE(1970,1,1)</f>
        <v>41111.185891203706</v>
      </c>
      <c r="T731" s="12">
        <f>(((I731/60)/60)/24)+DATE(1970,1,1)</f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E732/D732*100</f>
        <v>132.19</v>
      </c>
      <c r="P732" s="6">
        <f>E732/L732</f>
        <v>99.766037735849054</v>
      </c>
      <c r="Q732" t="s">
        <v>8322</v>
      </c>
      <c r="R732" t="s">
        <v>8323</v>
      </c>
      <c r="S732" s="12">
        <f>(((J732/60)/60)/24)+DATE(1970,1,1)</f>
        <v>40854.745266203703</v>
      </c>
      <c r="T732" s="12">
        <f>(((I732/60)/60)/24)+DATE(1970,1,1)</f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E733/D733*100</f>
        <v>126</v>
      </c>
      <c r="P733" s="6">
        <f>E733/L733</f>
        <v>88.732394366197184</v>
      </c>
      <c r="Q733" t="s">
        <v>8322</v>
      </c>
      <c r="R733" t="s">
        <v>8323</v>
      </c>
      <c r="S733" s="12">
        <f>(((J733/60)/60)/24)+DATE(1970,1,1)</f>
        <v>40879.795682870368</v>
      </c>
      <c r="T733" s="12">
        <f>(((I733/60)/60)/24)+DATE(1970,1,1)</f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E734/D734*100</f>
        <v>160</v>
      </c>
      <c r="P734" s="6">
        <f>E734/L734</f>
        <v>4.9230769230769234</v>
      </c>
      <c r="Q734" t="s">
        <v>8322</v>
      </c>
      <c r="R734" t="s">
        <v>8323</v>
      </c>
      <c r="S734" s="12">
        <f>(((J734/60)/60)/24)+DATE(1970,1,1)</f>
        <v>41486.424317129626</v>
      </c>
      <c r="T734" s="12">
        <f>(((I734/60)/60)/24)+DATE(1970,1,1)</f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E735/D735*100</f>
        <v>120.48</v>
      </c>
      <c r="P735" s="6">
        <f>E735/L735</f>
        <v>17.822485207100591</v>
      </c>
      <c r="Q735" t="s">
        <v>8322</v>
      </c>
      <c r="R735" t="s">
        <v>8323</v>
      </c>
      <c r="S735" s="12">
        <f>(((J735/60)/60)/24)+DATE(1970,1,1)</f>
        <v>41598.420046296298</v>
      </c>
      <c r="T735" s="12">
        <f>(((I735/60)/60)/24)+DATE(1970,1,1)</f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E736/D736*100</f>
        <v>125.52941176470588</v>
      </c>
      <c r="P736" s="6">
        <f>E736/L736</f>
        <v>187.19298245614036</v>
      </c>
      <c r="Q736" t="s">
        <v>8322</v>
      </c>
      <c r="R736" t="s">
        <v>8323</v>
      </c>
      <c r="S736" s="12">
        <f>(((J736/60)/60)/24)+DATE(1970,1,1)</f>
        <v>42102.164583333331</v>
      </c>
      <c r="T736" s="12">
        <f>(((I736/60)/60)/24)+DATE(1970,1,1)</f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E737/D737*100</f>
        <v>114.40638297872341</v>
      </c>
      <c r="P737" s="6">
        <f>E737/L737</f>
        <v>234.80786026200875</v>
      </c>
      <c r="Q737" t="s">
        <v>8322</v>
      </c>
      <c r="R737" t="s">
        <v>8323</v>
      </c>
      <c r="S737" s="12">
        <f>(((J737/60)/60)/24)+DATE(1970,1,1)</f>
        <v>41946.029467592591</v>
      </c>
      <c r="T737" s="12">
        <f>(((I737/60)/60)/24)+DATE(1970,1,1)</f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E738/D738*100</f>
        <v>315.13888888888891</v>
      </c>
      <c r="P738" s="6">
        <f>E738/L738</f>
        <v>105.04629629629629</v>
      </c>
      <c r="Q738" t="s">
        <v>8322</v>
      </c>
      <c r="R738" t="s">
        <v>8323</v>
      </c>
      <c r="S738" s="12">
        <f>(((J738/60)/60)/24)+DATE(1970,1,1)</f>
        <v>41579.734259259261</v>
      </c>
      <c r="T738" s="12">
        <f>(((I738/60)/60)/24)+DATE(1970,1,1)</f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E739/D739*100</f>
        <v>122.39999999999999</v>
      </c>
      <c r="P739" s="6">
        <f>E739/L739</f>
        <v>56.666666666666664</v>
      </c>
      <c r="Q739" t="s">
        <v>8322</v>
      </c>
      <c r="R739" t="s">
        <v>8323</v>
      </c>
      <c r="S739" s="12">
        <f>(((J739/60)/60)/24)+DATE(1970,1,1)</f>
        <v>41667.275312500002</v>
      </c>
      <c r="T739" s="12">
        <f>(((I739/60)/60)/24)+DATE(1970,1,1)</f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E740/D740*100</f>
        <v>106.73333333333332</v>
      </c>
      <c r="P740" s="6">
        <f>E740/L740</f>
        <v>39.048780487804876</v>
      </c>
      <c r="Q740" t="s">
        <v>8322</v>
      </c>
      <c r="R740" t="s">
        <v>8323</v>
      </c>
      <c r="S740" s="12">
        <f>(((J740/60)/60)/24)+DATE(1970,1,1)</f>
        <v>41943.604097222218</v>
      </c>
      <c r="T740" s="12">
        <f>(((I740/60)/60)/24)+DATE(1970,1,1)</f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E741/D741*100</f>
        <v>158.33333333333331</v>
      </c>
      <c r="P741" s="6">
        <f>E741/L741</f>
        <v>68.345323741007192</v>
      </c>
      <c r="Q741" t="s">
        <v>8322</v>
      </c>
      <c r="R741" t="s">
        <v>8323</v>
      </c>
      <c r="S741" s="12">
        <f>(((J741/60)/60)/24)+DATE(1970,1,1)</f>
        <v>41829.502650462964</v>
      </c>
      <c r="T741" s="12">
        <f>(((I741/60)/60)/24)+DATE(1970,1,1)</f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E742/D742*100</f>
        <v>107.4</v>
      </c>
      <c r="P742" s="6">
        <f>E742/L742</f>
        <v>169.57894736842104</v>
      </c>
      <c r="Q742" t="s">
        <v>8322</v>
      </c>
      <c r="R742" t="s">
        <v>8323</v>
      </c>
      <c r="S742" s="12">
        <f>(((J742/60)/60)/24)+DATE(1970,1,1)</f>
        <v>42162.146782407406</v>
      </c>
      <c r="T742" s="12">
        <f>(((I742/60)/60)/24)+DATE(1970,1,1)</f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E743/D743*100</f>
        <v>102.25999999999999</v>
      </c>
      <c r="P743" s="6">
        <f>E743/L743</f>
        <v>141.42340425531913</v>
      </c>
      <c r="Q743" t="s">
        <v>8322</v>
      </c>
      <c r="R743" t="s">
        <v>8323</v>
      </c>
      <c r="S743" s="12">
        <f>(((J743/60)/60)/24)+DATE(1970,1,1)</f>
        <v>41401.648217592592</v>
      </c>
      <c r="T743" s="12">
        <f>(((I743/60)/60)/24)+DATE(1970,1,1)</f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E744/D744*100</f>
        <v>110.71428571428572</v>
      </c>
      <c r="P744" s="6">
        <f>E744/L744</f>
        <v>67.391304347826093</v>
      </c>
      <c r="Q744" t="s">
        <v>8322</v>
      </c>
      <c r="R744" t="s">
        <v>8323</v>
      </c>
      <c r="S744" s="12">
        <f>(((J744/60)/60)/24)+DATE(1970,1,1)</f>
        <v>41689.917962962965</v>
      </c>
      <c r="T744" s="12">
        <f>(((I744/60)/60)/24)+DATE(1970,1,1)</f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E745/D745*100</f>
        <v>148</v>
      </c>
      <c r="P745" s="6">
        <f>E745/L745</f>
        <v>54.266666666666666</v>
      </c>
      <c r="Q745" t="s">
        <v>8322</v>
      </c>
      <c r="R745" t="s">
        <v>8323</v>
      </c>
      <c r="S745" s="12">
        <f>(((J745/60)/60)/24)+DATE(1970,1,1)</f>
        <v>40990.709317129629</v>
      </c>
      <c r="T745" s="12">
        <f>(((I745/60)/60)/24)+DATE(1970,1,1)</f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E746/D746*100</f>
        <v>102.32000000000001</v>
      </c>
      <c r="P746" s="6">
        <f>E746/L746</f>
        <v>82.516129032258064</v>
      </c>
      <c r="Q746" t="s">
        <v>8322</v>
      </c>
      <c r="R746" t="s">
        <v>8323</v>
      </c>
      <c r="S746" s="12">
        <f>(((J746/60)/60)/24)+DATE(1970,1,1)</f>
        <v>41226.95721064815</v>
      </c>
      <c r="T746" s="12">
        <f>(((I746/60)/60)/24)+DATE(1970,1,1)</f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E747/D747*100</f>
        <v>179.09909909909908</v>
      </c>
      <c r="P747" s="6">
        <f>E747/L747</f>
        <v>53.729729729729726</v>
      </c>
      <c r="Q747" t="s">
        <v>8322</v>
      </c>
      <c r="R747" t="s">
        <v>8323</v>
      </c>
      <c r="S747" s="12">
        <f>(((J747/60)/60)/24)+DATE(1970,1,1)</f>
        <v>41367.572280092594</v>
      </c>
      <c r="T747" s="12">
        <f>(((I747/60)/60)/24)+DATE(1970,1,1)</f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E748/D748*100</f>
        <v>111.08135252761969</v>
      </c>
      <c r="P748" s="6">
        <f>E748/L748</f>
        <v>34.206185567010309</v>
      </c>
      <c r="Q748" t="s">
        <v>8322</v>
      </c>
      <c r="R748" t="s">
        <v>8323</v>
      </c>
      <c r="S748" s="12">
        <f>(((J748/60)/60)/24)+DATE(1970,1,1)</f>
        <v>41157.042928240742</v>
      </c>
      <c r="T748" s="12">
        <f>(((I748/60)/60)/24)+DATE(1970,1,1)</f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E749/D749*100</f>
        <v>100.04285714285714</v>
      </c>
      <c r="P749" s="6">
        <f>E749/L749</f>
        <v>127.32727272727273</v>
      </c>
      <c r="Q749" t="s">
        <v>8322</v>
      </c>
      <c r="R749" t="s">
        <v>8323</v>
      </c>
      <c r="S749" s="12">
        <f>(((J749/60)/60)/24)+DATE(1970,1,1)</f>
        <v>41988.548831018517</v>
      </c>
      <c r="T749" s="12">
        <f>(((I749/60)/60)/24)+DATE(1970,1,1)</f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E750/D750*100</f>
        <v>100.25</v>
      </c>
      <c r="P750" s="6">
        <f>E750/L750</f>
        <v>45.56818181818182</v>
      </c>
      <c r="Q750" t="s">
        <v>8322</v>
      </c>
      <c r="R750" t="s">
        <v>8323</v>
      </c>
      <c r="S750" s="12">
        <f>(((J750/60)/60)/24)+DATE(1970,1,1)</f>
        <v>41831.846828703703</v>
      </c>
      <c r="T750" s="12">
        <f>(((I750/60)/60)/24)+DATE(1970,1,1)</f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E751/D751*100</f>
        <v>105.56</v>
      </c>
      <c r="P751" s="6">
        <f>E751/L751</f>
        <v>95.963636363636368</v>
      </c>
      <c r="Q751" t="s">
        <v>8322</v>
      </c>
      <c r="R751" t="s">
        <v>8323</v>
      </c>
      <c r="S751" s="12">
        <f>(((J751/60)/60)/24)+DATE(1970,1,1)</f>
        <v>42733.94131944445</v>
      </c>
      <c r="T751" s="12">
        <f>(((I751/60)/60)/24)+DATE(1970,1,1)</f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E752/D752*100</f>
        <v>102.58775877587757</v>
      </c>
      <c r="P752" s="6">
        <f>E752/L752</f>
        <v>77.271186440677965</v>
      </c>
      <c r="Q752" t="s">
        <v>8322</v>
      </c>
      <c r="R752" t="s">
        <v>8323</v>
      </c>
      <c r="S752" s="12">
        <f>(((J752/60)/60)/24)+DATE(1970,1,1)</f>
        <v>41299.878148148149</v>
      </c>
      <c r="T752" s="12">
        <f>(((I752/60)/60)/24)+DATE(1970,1,1)</f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E753/D753*100</f>
        <v>118.5</v>
      </c>
      <c r="P753" s="6">
        <f>E753/L753</f>
        <v>57.338709677419352</v>
      </c>
      <c r="Q753" t="s">
        <v>8322</v>
      </c>
      <c r="R753" t="s">
        <v>8323</v>
      </c>
      <c r="S753" s="12">
        <f>(((J753/60)/60)/24)+DATE(1970,1,1)</f>
        <v>40713.630497685182</v>
      </c>
      <c r="T753" s="12">
        <f>(((I753/60)/60)/24)+DATE(1970,1,1)</f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E754/D754*100</f>
        <v>111.7</v>
      </c>
      <c r="P754" s="6">
        <f>E754/L754</f>
        <v>53.19047619047619</v>
      </c>
      <c r="Q754" t="s">
        <v>8322</v>
      </c>
      <c r="R754" t="s">
        <v>8323</v>
      </c>
      <c r="S754" s="12">
        <f>(((J754/60)/60)/24)+DATE(1970,1,1)</f>
        <v>42639.421493055561</v>
      </c>
      <c r="T754" s="12">
        <f>(((I754/60)/60)/24)+DATE(1970,1,1)</f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E755/D755*100</f>
        <v>128</v>
      </c>
      <c r="P755" s="6">
        <f>E755/L755</f>
        <v>492.30769230769232</v>
      </c>
      <c r="Q755" t="s">
        <v>8322</v>
      </c>
      <c r="R755" t="s">
        <v>8323</v>
      </c>
      <c r="S755" s="12">
        <f>(((J755/60)/60)/24)+DATE(1970,1,1)</f>
        <v>42019.590173611112</v>
      </c>
      <c r="T755" s="12">
        <f>(((I755/60)/60)/24)+DATE(1970,1,1)</f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E756/D756*100</f>
        <v>103.75000000000001</v>
      </c>
      <c r="P756" s="6">
        <f>E756/L756</f>
        <v>42.346938775510203</v>
      </c>
      <c r="Q756" t="s">
        <v>8322</v>
      </c>
      <c r="R756" t="s">
        <v>8323</v>
      </c>
      <c r="S756" s="12">
        <f>(((J756/60)/60)/24)+DATE(1970,1,1)</f>
        <v>41249.749085648145</v>
      </c>
      <c r="T756" s="12">
        <f>(((I756/60)/60)/24)+DATE(1970,1,1)</f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E757/D757*100</f>
        <v>101.9076</v>
      </c>
      <c r="P757" s="6">
        <f>E757/L757</f>
        <v>37.466029411764708</v>
      </c>
      <c r="Q757" t="s">
        <v>8322</v>
      </c>
      <c r="R757" t="s">
        <v>8323</v>
      </c>
      <c r="S757" s="12">
        <f>(((J757/60)/60)/24)+DATE(1970,1,1)</f>
        <v>41383.605057870373</v>
      </c>
      <c r="T757" s="12">
        <f>(((I757/60)/60)/24)+DATE(1970,1,1)</f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E758/D758*100</f>
        <v>117.71428571428571</v>
      </c>
      <c r="P758" s="6">
        <f>E758/L758</f>
        <v>37.454545454545453</v>
      </c>
      <c r="Q758" t="s">
        <v>8322</v>
      </c>
      <c r="R758" t="s">
        <v>8323</v>
      </c>
      <c r="S758" s="12">
        <f>(((J758/60)/60)/24)+DATE(1970,1,1)</f>
        <v>40590.766886574071</v>
      </c>
      <c r="T758" s="12">
        <f>(((I758/60)/60)/24)+DATE(1970,1,1)</f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E759/D759*100</f>
        <v>238</v>
      </c>
      <c r="P759" s="6">
        <f>E759/L759</f>
        <v>33.055555555555557</v>
      </c>
      <c r="Q759" t="s">
        <v>8322</v>
      </c>
      <c r="R759" t="s">
        <v>8323</v>
      </c>
      <c r="S759" s="12">
        <f>(((J759/60)/60)/24)+DATE(1970,1,1)</f>
        <v>41235.054560185185</v>
      </c>
      <c r="T759" s="12">
        <f>(((I759/60)/60)/24)+DATE(1970,1,1)</f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E760/D760*100</f>
        <v>102</v>
      </c>
      <c r="P760" s="6">
        <f>E760/L760</f>
        <v>134.21052631578948</v>
      </c>
      <c r="Q760" t="s">
        <v>8322</v>
      </c>
      <c r="R760" t="s">
        <v>8323</v>
      </c>
      <c r="S760" s="12">
        <f>(((J760/60)/60)/24)+DATE(1970,1,1)</f>
        <v>40429.836435185185</v>
      </c>
      <c r="T760" s="12">
        <f>(((I760/60)/60)/24)+DATE(1970,1,1)</f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E761/D761*100</f>
        <v>101.92000000000002</v>
      </c>
      <c r="P761" s="6">
        <f>E761/L761</f>
        <v>51.474747474747474</v>
      </c>
      <c r="Q761" t="s">
        <v>8322</v>
      </c>
      <c r="R761" t="s">
        <v>8323</v>
      </c>
      <c r="S761" s="12">
        <f>(((J761/60)/60)/24)+DATE(1970,1,1)</f>
        <v>41789.330312500002</v>
      </c>
      <c r="T761" s="12">
        <f>(((I761/60)/60)/24)+DATE(1970,1,1)</f>
        <v>41829.330312500002</v>
      </c>
    </row>
    <row r="762" spans="1:20" ht="128" hidden="1" x14ac:dyDescent="0.2">
      <c r="A762">
        <v>920</v>
      </c>
      <c r="B762" s="3" t="s">
        <v>921</v>
      </c>
      <c r="C762" s="3" t="s">
        <v>5030</v>
      </c>
      <c r="D762">
        <v>5500</v>
      </c>
      <c r="E762">
        <v>0</v>
      </c>
      <c r="F762" t="s">
        <v>8221</v>
      </c>
      <c r="G762" t="s">
        <v>8224</v>
      </c>
      <c r="H762" t="s">
        <v>8246</v>
      </c>
      <c r="I762">
        <v>1384448822</v>
      </c>
      <c r="J762">
        <v>1381853222</v>
      </c>
      <c r="K762" t="b">
        <v>0</v>
      </c>
      <c r="L762">
        <v>0</v>
      </c>
      <c r="M762" t="b">
        <v>0</v>
      </c>
      <c r="N762" t="s">
        <v>8278</v>
      </c>
      <c r="O762" s="7">
        <f>E762/D762*100</f>
        <v>0</v>
      </c>
      <c r="P762" s="6" t="e">
        <f>E762/L762</f>
        <v>#DIV/0!</v>
      </c>
      <c r="Q762" t="s">
        <v>8325</v>
      </c>
      <c r="R762" t="s">
        <v>8328</v>
      </c>
      <c r="S762" s="12">
        <f>(((J762/60)/60)/24)+DATE(1970,1,1)</f>
        <v>41562.67155092593</v>
      </c>
      <c r="T762" s="12">
        <f>(((I762/60)/60)/24)+DATE(1970,1,1)</f>
        <v>41592.713217592594</v>
      </c>
    </row>
    <row r="763" spans="1:20" ht="144" hidden="1" x14ac:dyDescent="0.2">
      <c r="A763">
        <v>921</v>
      </c>
      <c r="B763" s="3" t="s">
        <v>922</v>
      </c>
      <c r="C763" s="3" t="s">
        <v>5031</v>
      </c>
      <c r="D763">
        <v>15000</v>
      </c>
      <c r="E763">
        <v>4635</v>
      </c>
      <c r="F763" t="s">
        <v>8221</v>
      </c>
      <c r="G763" t="s">
        <v>8224</v>
      </c>
      <c r="H763" t="s">
        <v>8246</v>
      </c>
      <c r="I763">
        <v>1323666376</v>
      </c>
      <c r="J763">
        <v>1320033976</v>
      </c>
      <c r="K763" t="b">
        <v>0</v>
      </c>
      <c r="L763">
        <v>20</v>
      </c>
      <c r="M763" t="b">
        <v>0</v>
      </c>
      <c r="N763" t="s">
        <v>8278</v>
      </c>
      <c r="O763" s="7">
        <f>E763/D763*100</f>
        <v>30.9</v>
      </c>
      <c r="P763" s="6">
        <f>E763/L763</f>
        <v>231.75</v>
      </c>
      <c r="Q763" t="s">
        <v>8325</v>
      </c>
      <c r="R763" t="s">
        <v>8328</v>
      </c>
      <c r="S763" s="12">
        <f>(((J763/60)/60)/24)+DATE(1970,1,1)</f>
        <v>40847.171018518515</v>
      </c>
      <c r="T763" s="12">
        <f>(((I763/60)/60)/24)+DATE(1970,1,1)</f>
        <v>40889.212685185186</v>
      </c>
    </row>
    <row r="764" spans="1:20" ht="128" hidden="1" x14ac:dyDescent="0.2">
      <c r="A764">
        <v>922</v>
      </c>
      <c r="B764" s="3" t="s">
        <v>923</v>
      </c>
      <c r="C764" s="3" t="s">
        <v>5032</v>
      </c>
      <c r="D764">
        <v>27000</v>
      </c>
      <c r="E764">
        <v>5680</v>
      </c>
      <c r="F764" t="s">
        <v>8221</v>
      </c>
      <c r="G764" t="s">
        <v>8224</v>
      </c>
      <c r="H764" t="s">
        <v>8246</v>
      </c>
      <c r="I764">
        <v>1412167393</v>
      </c>
      <c r="J764">
        <v>1409143393</v>
      </c>
      <c r="K764" t="b">
        <v>0</v>
      </c>
      <c r="L764">
        <v>30</v>
      </c>
      <c r="M764" t="b">
        <v>0</v>
      </c>
      <c r="N764" t="s">
        <v>8278</v>
      </c>
      <c r="O764" s="7">
        <f>E764/D764*100</f>
        <v>21.037037037037038</v>
      </c>
      <c r="P764" s="6">
        <f>E764/L764</f>
        <v>189.33333333333334</v>
      </c>
      <c r="Q764" t="s">
        <v>8325</v>
      </c>
      <c r="R764" t="s">
        <v>8328</v>
      </c>
      <c r="S764" s="12">
        <f>(((J764/60)/60)/24)+DATE(1970,1,1)</f>
        <v>41878.530011574076</v>
      </c>
      <c r="T764" s="12">
        <f>(((I764/60)/60)/24)+DATE(1970,1,1)</f>
        <v>41913.530011574076</v>
      </c>
    </row>
    <row r="765" spans="1:20" ht="144" hidden="1" x14ac:dyDescent="0.2">
      <c r="A765">
        <v>923</v>
      </c>
      <c r="B765" s="3" t="s">
        <v>924</v>
      </c>
      <c r="C765" s="3" t="s">
        <v>5033</v>
      </c>
      <c r="D765">
        <v>15000</v>
      </c>
      <c r="E765">
        <v>330</v>
      </c>
      <c r="F765" t="s">
        <v>8221</v>
      </c>
      <c r="G765" t="s">
        <v>8224</v>
      </c>
      <c r="H765" t="s">
        <v>8246</v>
      </c>
      <c r="I765">
        <v>1416614523</v>
      </c>
      <c r="J765">
        <v>1414018923</v>
      </c>
      <c r="K765" t="b">
        <v>0</v>
      </c>
      <c r="L765">
        <v>6</v>
      </c>
      <c r="M765" t="b">
        <v>0</v>
      </c>
      <c r="N765" t="s">
        <v>8278</v>
      </c>
      <c r="O765" s="7">
        <f>E765/D765*100</f>
        <v>2.1999999999999997</v>
      </c>
      <c r="P765" s="6">
        <f>E765/L765</f>
        <v>55</v>
      </c>
      <c r="Q765" t="s">
        <v>8325</v>
      </c>
      <c r="R765" t="s">
        <v>8328</v>
      </c>
      <c r="S765" s="12">
        <f>(((J765/60)/60)/24)+DATE(1970,1,1)</f>
        <v>41934.959756944445</v>
      </c>
      <c r="T765" s="12">
        <f>(((I765/60)/60)/24)+DATE(1970,1,1)</f>
        <v>41965.001423611116</v>
      </c>
    </row>
    <row r="766" spans="1:20" ht="128" hidden="1" x14ac:dyDescent="0.2">
      <c r="A766">
        <v>924</v>
      </c>
      <c r="B766" s="3" t="s">
        <v>925</v>
      </c>
      <c r="C766" s="3" t="s">
        <v>5034</v>
      </c>
      <c r="D766">
        <v>3000</v>
      </c>
      <c r="E766">
        <v>327</v>
      </c>
      <c r="F766" t="s">
        <v>8221</v>
      </c>
      <c r="G766" t="s">
        <v>8224</v>
      </c>
      <c r="H766" t="s">
        <v>8246</v>
      </c>
      <c r="I766">
        <v>1360795069</v>
      </c>
      <c r="J766">
        <v>1358203069</v>
      </c>
      <c r="K766" t="b">
        <v>0</v>
      </c>
      <c r="L766">
        <v>15</v>
      </c>
      <c r="M766" t="b">
        <v>0</v>
      </c>
      <c r="N766" t="s">
        <v>8278</v>
      </c>
      <c r="O766" s="7">
        <f>E766/D766*100</f>
        <v>10.9</v>
      </c>
      <c r="P766" s="6">
        <f>E766/L766</f>
        <v>21.8</v>
      </c>
      <c r="Q766" t="s">
        <v>8325</v>
      </c>
      <c r="R766" t="s">
        <v>8328</v>
      </c>
      <c r="S766" s="12">
        <f>(((J766/60)/60)/24)+DATE(1970,1,1)</f>
        <v>41288.942928240744</v>
      </c>
      <c r="T766" s="12">
        <f>(((I766/60)/60)/24)+DATE(1970,1,1)</f>
        <v>41318.942928240744</v>
      </c>
    </row>
    <row r="767" spans="1:20" ht="128" hidden="1" x14ac:dyDescent="0.2">
      <c r="A767">
        <v>925</v>
      </c>
      <c r="B767" s="3" t="s">
        <v>926</v>
      </c>
      <c r="C767" s="3" t="s">
        <v>5035</v>
      </c>
      <c r="D767">
        <v>6000</v>
      </c>
      <c r="E767">
        <v>160</v>
      </c>
      <c r="F767" t="s">
        <v>8221</v>
      </c>
      <c r="G767" t="s">
        <v>8224</v>
      </c>
      <c r="H767" t="s">
        <v>8246</v>
      </c>
      <c r="I767">
        <v>1385590111</v>
      </c>
      <c r="J767">
        <v>1382994511</v>
      </c>
      <c r="K767" t="b">
        <v>0</v>
      </c>
      <c r="L767">
        <v>5</v>
      </c>
      <c r="M767" t="b">
        <v>0</v>
      </c>
      <c r="N767" t="s">
        <v>8278</v>
      </c>
      <c r="O767" s="7">
        <f>E767/D767*100</f>
        <v>2.666666666666667</v>
      </c>
      <c r="P767" s="6">
        <f>E767/L767</f>
        <v>32</v>
      </c>
      <c r="Q767" t="s">
        <v>8325</v>
      </c>
      <c r="R767" t="s">
        <v>8328</v>
      </c>
      <c r="S767" s="12">
        <f>(((J767/60)/60)/24)+DATE(1970,1,1)</f>
        <v>41575.880914351852</v>
      </c>
      <c r="T767" s="12">
        <f>(((I767/60)/60)/24)+DATE(1970,1,1)</f>
        <v>41605.922581018516</v>
      </c>
    </row>
    <row r="768" spans="1:20" ht="176" hidden="1" x14ac:dyDescent="0.2">
      <c r="A768">
        <v>926</v>
      </c>
      <c r="B768" s="3" t="s">
        <v>927</v>
      </c>
      <c r="C768" s="3" t="s">
        <v>5036</v>
      </c>
      <c r="D768">
        <v>7000</v>
      </c>
      <c r="E768">
        <v>0</v>
      </c>
      <c r="F768" t="s">
        <v>8221</v>
      </c>
      <c r="G768" t="s">
        <v>8224</v>
      </c>
      <c r="H768" t="s">
        <v>8246</v>
      </c>
      <c r="I768">
        <v>1278628800</v>
      </c>
      <c r="J768">
        <v>1276043330</v>
      </c>
      <c r="K768" t="b">
        <v>0</v>
      </c>
      <c r="L768">
        <v>0</v>
      </c>
      <c r="M768" t="b">
        <v>0</v>
      </c>
      <c r="N768" t="s">
        <v>8278</v>
      </c>
      <c r="O768" s="7">
        <f>E768/D768*100</f>
        <v>0</v>
      </c>
      <c r="P768" s="6" t="e">
        <f>E768/L768</f>
        <v>#DIV/0!</v>
      </c>
      <c r="Q768" t="s">
        <v>8325</v>
      </c>
      <c r="R768" t="s">
        <v>8328</v>
      </c>
      <c r="S768" s="12">
        <f>(((J768/60)/60)/24)+DATE(1970,1,1)</f>
        <v>40338.02002314815</v>
      </c>
      <c r="T768" s="12">
        <f>(((I768/60)/60)/24)+DATE(1970,1,1)</f>
        <v>40367.944444444445</v>
      </c>
    </row>
    <row r="769" spans="1:20" ht="80" hidden="1" x14ac:dyDescent="0.2">
      <c r="A769">
        <v>927</v>
      </c>
      <c r="B769" s="3" t="s">
        <v>928</v>
      </c>
      <c r="C769" s="3" t="s">
        <v>5037</v>
      </c>
      <c r="D769">
        <v>20000</v>
      </c>
      <c r="E769">
        <v>0</v>
      </c>
      <c r="F769" t="s">
        <v>8221</v>
      </c>
      <c r="G769" t="s">
        <v>8224</v>
      </c>
      <c r="H769" t="s">
        <v>8246</v>
      </c>
      <c r="I769">
        <v>1337024695</v>
      </c>
      <c r="J769">
        <v>1334432695</v>
      </c>
      <c r="K769" t="b">
        <v>0</v>
      </c>
      <c r="L769">
        <v>0</v>
      </c>
      <c r="M769" t="b">
        <v>0</v>
      </c>
      <c r="N769" t="s">
        <v>8278</v>
      </c>
      <c r="O769" s="7">
        <f>E769/D769*100</f>
        <v>0</v>
      </c>
      <c r="P769" s="6" t="e">
        <f>E769/L769</f>
        <v>#DIV/0!</v>
      </c>
      <c r="Q769" t="s">
        <v>8325</v>
      </c>
      <c r="R769" t="s">
        <v>8328</v>
      </c>
      <c r="S769" s="12">
        <f>(((J769/60)/60)/24)+DATE(1970,1,1)</f>
        <v>41013.822858796295</v>
      </c>
      <c r="T769" s="12">
        <f>(((I769/60)/60)/24)+DATE(1970,1,1)</f>
        <v>41043.822858796295</v>
      </c>
    </row>
    <row r="770" spans="1:20" ht="112" hidden="1" x14ac:dyDescent="0.2">
      <c r="A770">
        <v>928</v>
      </c>
      <c r="B770" s="3" t="s">
        <v>929</v>
      </c>
      <c r="C770" s="3" t="s">
        <v>5038</v>
      </c>
      <c r="D770">
        <v>14500</v>
      </c>
      <c r="E770">
        <v>1575</v>
      </c>
      <c r="F770" t="s">
        <v>8221</v>
      </c>
      <c r="G770" t="s">
        <v>8224</v>
      </c>
      <c r="H770" t="s">
        <v>8246</v>
      </c>
      <c r="I770">
        <v>1353196800</v>
      </c>
      <c r="J770">
        <v>1348864913</v>
      </c>
      <c r="K770" t="b">
        <v>0</v>
      </c>
      <c r="L770">
        <v>28</v>
      </c>
      <c r="M770" t="b">
        <v>0</v>
      </c>
      <c r="N770" t="s">
        <v>8278</v>
      </c>
      <c r="O770" s="7">
        <f>E770/D770*100</f>
        <v>10.86206896551724</v>
      </c>
      <c r="P770" s="6">
        <f>E770/L770</f>
        <v>56.25</v>
      </c>
      <c r="Q770" t="s">
        <v>8325</v>
      </c>
      <c r="R770" t="s">
        <v>8328</v>
      </c>
      <c r="S770" s="12">
        <f>(((J770/60)/60)/24)+DATE(1970,1,1)</f>
        <v>41180.86241898148</v>
      </c>
      <c r="T770" s="12">
        <f>(((I770/60)/60)/24)+DATE(1970,1,1)</f>
        <v>41231</v>
      </c>
    </row>
    <row r="771" spans="1:20" ht="144" hidden="1" x14ac:dyDescent="0.2">
      <c r="A771">
        <v>929</v>
      </c>
      <c r="B771" s="3" t="s">
        <v>930</v>
      </c>
      <c r="C771" s="3" t="s">
        <v>5039</v>
      </c>
      <c r="D771">
        <v>500</v>
      </c>
      <c r="E771">
        <v>0</v>
      </c>
      <c r="F771" t="s">
        <v>8221</v>
      </c>
      <c r="G771" t="s">
        <v>8224</v>
      </c>
      <c r="H771" t="s">
        <v>8246</v>
      </c>
      <c r="I771">
        <v>1333946569</v>
      </c>
      <c r="J771">
        <v>1331358169</v>
      </c>
      <c r="K771" t="b">
        <v>0</v>
      </c>
      <c r="L771">
        <v>0</v>
      </c>
      <c r="M771" t="b">
        <v>0</v>
      </c>
      <c r="N771" t="s">
        <v>8278</v>
      </c>
      <c r="O771" s="7">
        <f>E771/D771*100</f>
        <v>0</v>
      </c>
      <c r="P771" s="6" t="e">
        <f>E771/L771</f>
        <v>#DIV/0!</v>
      </c>
      <c r="Q771" t="s">
        <v>8325</v>
      </c>
      <c r="R771" t="s">
        <v>8328</v>
      </c>
      <c r="S771" s="12">
        <f>(((J771/60)/60)/24)+DATE(1970,1,1)</f>
        <v>40978.238067129627</v>
      </c>
      <c r="T771" s="12">
        <f>(((I771/60)/60)/24)+DATE(1970,1,1)</f>
        <v>41008.196400462963</v>
      </c>
    </row>
    <row r="772" spans="1:20" ht="144" hidden="1" x14ac:dyDescent="0.2">
      <c r="A772">
        <v>930</v>
      </c>
      <c r="B772" s="3" t="s">
        <v>931</v>
      </c>
      <c r="C772" s="3" t="s">
        <v>5040</v>
      </c>
      <c r="D772">
        <v>900</v>
      </c>
      <c r="E772">
        <v>345</v>
      </c>
      <c r="F772" t="s">
        <v>8221</v>
      </c>
      <c r="G772" t="s">
        <v>8224</v>
      </c>
      <c r="H772" t="s">
        <v>8246</v>
      </c>
      <c r="I772">
        <v>1277501520</v>
      </c>
      <c r="J772">
        <v>1273874306</v>
      </c>
      <c r="K772" t="b">
        <v>0</v>
      </c>
      <c r="L772">
        <v>5</v>
      </c>
      <c r="M772" t="b">
        <v>0</v>
      </c>
      <c r="N772" t="s">
        <v>8278</v>
      </c>
      <c r="O772" s="7">
        <f>E772/D772*100</f>
        <v>38.333333333333336</v>
      </c>
      <c r="P772" s="6">
        <f>E772/L772</f>
        <v>69</v>
      </c>
      <c r="Q772" t="s">
        <v>8325</v>
      </c>
      <c r="R772" t="s">
        <v>8328</v>
      </c>
      <c r="S772" s="12">
        <f>(((J772/60)/60)/24)+DATE(1970,1,1)</f>
        <v>40312.915578703702</v>
      </c>
      <c r="T772" s="12">
        <f>(((I772/60)/60)/24)+DATE(1970,1,1)</f>
        <v>40354.897222222222</v>
      </c>
    </row>
    <row r="773" spans="1:20" ht="128" hidden="1" x14ac:dyDescent="0.2">
      <c r="A773">
        <v>931</v>
      </c>
      <c r="B773" s="3" t="s">
        <v>932</v>
      </c>
      <c r="C773" s="3" t="s">
        <v>5041</v>
      </c>
      <c r="D773">
        <v>2000</v>
      </c>
      <c r="E773">
        <v>131</v>
      </c>
      <c r="F773" t="s">
        <v>8221</v>
      </c>
      <c r="G773" t="s">
        <v>8225</v>
      </c>
      <c r="H773" t="s">
        <v>8247</v>
      </c>
      <c r="I773">
        <v>1395007200</v>
      </c>
      <c r="J773">
        <v>1392021502</v>
      </c>
      <c r="K773" t="b">
        <v>0</v>
      </c>
      <c r="L773">
        <v>7</v>
      </c>
      <c r="M773" t="b">
        <v>0</v>
      </c>
      <c r="N773" t="s">
        <v>8278</v>
      </c>
      <c r="O773" s="7">
        <f>E773/D773*100</f>
        <v>6.5500000000000007</v>
      </c>
      <c r="P773" s="6">
        <f>E773/L773</f>
        <v>18.714285714285715</v>
      </c>
      <c r="Q773" t="s">
        <v>8325</v>
      </c>
      <c r="R773" t="s">
        <v>8328</v>
      </c>
      <c r="S773" s="12">
        <f>(((J773/60)/60)/24)+DATE(1970,1,1)</f>
        <v>41680.359976851854</v>
      </c>
      <c r="T773" s="12">
        <f>(((I773/60)/60)/24)+DATE(1970,1,1)</f>
        <v>41714.916666666664</v>
      </c>
    </row>
    <row r="774" spans="1:20" ht="96" hidden="1" x14ac:dyDescent="0.2">
      <c r="A774">
        <v>932</v>
      </c>
      <c r="B774" s="3" t="s">
        <v>933</v>
      </c>
      <c r="C774" s="3" t="s">
        <v>5042</v>
      </c>
      <c r="D774">
        <v>9500</v>
      </c>
      <c r="E774">
        <v>1381</v>
      </c>
      <c r="F774" t="s">
        <v>8221</v>
      </c>
      <c r="G774" t="s">
        <v>8224</v>
      </c>
      <c r="H774" t="s">
        <v>8246</v>
      </c>
      <c r="I774">
        <v>1363990545</v>
      </c>
      <c r="J774">
        <v>1360106145</v>
      </c>
      <c r="K774" t="b">
        <v>0</v>
      </c>
      <c r="L774">
        <v>30</v>
      </c>
      <c r="M774" t="b">
        <v>0</v>
      </c>
      <c r="N774" t="s">
        <v>8278</v>
      </c>
      <c r="O774" s="7">
        <f>E774/D774*100</f>
        <v>14.536842105263158</v>
      </c>
      <c r="P774" s="6">
        <f>E774/L774</f>
        <v>46.033333333333331</v>
      </c>
      <c r="Q774" t="s">
        <v>8325</v>
      </c>
      <c r="R774" t="s">
        <v>8328</v>
      </c>
      <c r="S774" s="12">
        <f>(((J774/60)/60)/24)+DATE(1970,1,1)</f>
        <v>41310.969270833331</v>
      </c>
      <c r="T774" s="12">
        <f>(((I774/60)/60)/24)+DATE(1970,1,1)</f>
        <v>41355.927604166667</v>
      </c>
    </row>
    <row r="775" spans="1:20" ht="144" hidden="1" x14ac:dyDescent="0.2">
      <c r="A775">
        <v>933</v>
      </c>
      <c r="B775" s="3" t="s">
        <v>934</v>
      </c>
      <c r="C775" s="3" t="s">
        <v>5043</v>
      </c>
      <c r="D775">
        <v>2000</v>
      </c>
      <c r="E775">
        <v>120</v>
      </c>
      <c r="F775" t="s">
        <v>8221</v>
      </c>
      <c r="G775" t="s">
        <v>8224</v>
      </c>
      <c r="H775" t="s">
        <v>8246</v>
      </c>
      <c r="I775">
        <v>1399867409</v>
      </c>
      <c r="J775">
        <v>1394683409</v>
      </c>
      <c r="K775" t="b">
        <v>0</v>
      </c>
      <c r="L775">
        <v>2</v>
      </c>
      <c r="M775" t="b">
        <v>0</v>
      </c>
      <c r="N775" t="s">
        <v>8278</v>
      </c>
      <c r="O775" s="7">
        <f>E775/D775*100</f>
        <v>6</v>
      </c>
      <c r="P775" s="6">
        <f>E775/L775</f>
        <v>60</v>
      </c>
      <c r="Q775" t="s">
        <v>8325</v>
      </c>
      <c r="R775" t="s">
        <v>8328</v>
      </c>
      <c r="S775" s="12">
        <f>(((J775/60)/60)/24)+DATE(1970,1,1)</f>
        <v>41711.169085648151</v>
      </c>
      <c r="T775" s="12">
        <f>(((I775/60)/60)/24)+DATE(1970,1,1)</f>
        <v>41771.169085648151</v>
      </c>
    </row>
    <row r="776" spans="1:20" ht="144" hidden="1" x14ac:dyDescent="0.2">
      <c r="A776">
        <v>934</v>
      </c>
      <c r="B776" s="3" t="s">
        <v>935</v>
      </c>
      <c r="C776" s="3" t="s">
        <v>5044</v>
      </c>
      <c r="D776">
        <v>5000</v>
      </c>
      <c r="E776">
        <v>1520</v>
      </c>
      <c r="F776" t="s">
        <v>8221</v>
      </c>
      <c r="G776" t="s">
        <v>8229</v>
      </c>
      <c r="H776" t="s">
        <v>8251</v>
      </c>
      <c r="I776">
        <v>1399183200</v>
      </c>
      <c r="J776">
        <v>1396633284</v>
      </c>
      <c r="K776" t="b">
        <v>0</v>
      </c>
      <c r="L776">
        <v>30</v>
      </c>
      <c r="M776" t="b">
        <v>0</v>
      </c>
      <c r="N776" t="s">
        <v>8278</v>
      </c>
      <c r="O776" s="7">
        <f>E776/D776*100</f>
        <v>30.4</v>
      </c>
      <c r="P776" s="6">
        <f>E776/L776</f>
        <v>50.666666666666664</v>
      </c>
      <c r="Q776" t="s">
        <v>8325</v>
      </c>
      <c r="R776" t="s">
        <v>8328</v>
      </c>
      <c r="S776" s="12">
        <f>(((J776/60)/60)/24)+DATE(1970,1,1)</f>
        <v>41733.737083333333</v>
      </c>
      <c r="T776" s="12">
        <f>(((I776/60)/60)/24)+DATE(1970,1,1)</f>
        <v>41763.25</v>
      </c>
    </row>
    <row r="777" spans="1:20" ht="144" hidden="1" x14ac:dyDescent="0.2">
      <c r="A777">
        <v>935</v>
      </c>
      <c r="B777" s="3" t="s">
        <v>936</v>
      </c>
      <c r="C777" s="3" t="s">
        <v>5045</v>
      </c>
      <c r="D777">
        <v>3500</v>
      </c>
      <c r="E777">
        <v>50</v>
      </c>
      <c r="F777" t="s">
        <v>8221</v>
      </c>
      <c r="G777" t="s">
        <v>8224</v>
      </c>
      <c r="H777" t="s">
        <v>8246</v>
      </c>
      <c r="I777">
        <v>1454054429</v>
      </c>
      <c r="J777">
        <v>1451462429</v>
      </c>
      <c r="K777" t="b">
        <v>0</v>
      </c>
      <c r="L777">
        <v>2</v>
      </c>
      <c r="M777" t="b">
        <v>0</v>
      </c>
      <c r="N777" t="s">
        <v>8278</v>
      </c>
      <c r="O777" s="7">
        <f>E777/D777*100</f>
        <v>1.4285714285714286</v>
      </c>
      <c r="P777" s="6">
        <f>E777/L777</f>
        <v>25</v>
      </c>
      <c r="Q777" t="s">
        <v>8325</v>
      </c>
      <c r="R777" t="s">
        <v>8328</v>
      </c>
      <c r="S777" s="12">
        <f>(((J777/60)/60)/24)+DATE(1970,1,1)</f>
        <v>42368.333668981482</v>
      </c>
      <c r="T777" s="12">
        <f>(((I777/60)/60)/24)+DATE(1970,1,1)</f>
        <v>42398.333668981482</v>
      </c>
    </row>
    <row r="778" spans="1:20" ht="112" hidden="1" x14ac:dyDescent="0.2">
      <c r="A778">
        <v>936</v>
      </c>
      <c r="B778" s="3" t="s">
        <v>937</v>
      </c>
      <c r="C778" s="3" t="s">
        <v>5046</v>
      </c>
      <c r="D778">
        <v>1400</v>
      </c>
      <c r="E778">
        <v>0</v>
      </c>
      <c r="F778" t="s">
        <v>8221</v>
      </c>
      <c r="G778" t="s">
        <v>8224</v>
      </c>
      <c r="H778" t="s">
        <v>8246</v>
      </c>
      <c r="I778">
        <v>1326916800</v>
      </c>
      <c r="J778">
        <v>1323131689</v>
      </c>
      <c r="K778" t="b">
        <v>0</v>
      </c>
      <c r="L778">
        <v>0</v>
      </c>
      <c r="M778" t="b">
        <v>0</v>
      </c>
      <c r="N778" t="s">
        <v>8278</v>
      </c>
      <c r="O778" s="7">
        <f>E778/D778*100</f>
        <v>0</v>
      </c>
      <c r="P778" s="6" t="e">
        <f>E778/L778</f>
        <v>#DIV/0!</v>
      </c>
      <c r="Q778" t="s">
        <v>8325</v>
      </c>
      <c r="R778" t="s">
        <v>8328</v>
      </c>
      <c r="S778" s="12">
        <f>(((J778/60)/60)/24)+DATE(1970,1,1)</f>
        <v>40883.024178240739</v>
      </c>
      <c r="T778" s="12">
        <f>(((I778/60)/60)/24)+DATE(1970,1,1)</f>
        <v>40926.833333333336</v>
      </c>
    </row>
    <row r="779" spans="1:20" ht="144" hidden="1" x14ac:dyDescent="0.2">
      <c r="A779">
        <v>937</v>
      </c>
      <c r="B779" s="3" t="s">
        <v>938</v>
      </c>
      <c r="C779" s="3" t="s">
        <v>5047</v>
      </c>
      <c r="D779">
        <v>3500</v>
      </c>
      <c r="E779">
        <v>40</v>
      </c>
      <c r="F779" t="s">
        <v>8221</v>
      </c>
      <c r="G779" t="s">
        <v>8224</v>
      </c>
      <c r="H779" t="s">
        <v>8246</v>
      </c>
      <c r="I779">
        <v>1383509357</v>
      </c>
      <c r="J779">
        <v>1380913757</v>
      </c>
      <c r="K779" t="b">
        <v>0</v>
      </c>
      <c r="L779">
        <v>2</v>
      </c>
      <c r="M779" t="b">
        <v>0</v>
      </c>
      <c r="N779" t="s">
        <v>8278</v>
      </c>
      <c r="O779" s="7">
        <f>E779/D779*100</f>
        <v>1.1428571428571428</v>
      </c>
      <c r="P779" s="6">
        <f>E779/L779</f>
        <v>20</v>
      </c>
      <c r="Q779" t="s">
        <v>8325</v>
      </c>
      <c r="R779" t="s">
        <v>8328</v>
      </c>
      <c r="S779" s="12">
        <f>(((J779/60)/60)/24)+DATE(1970,1,1)</f>
        <v>41551.798113425924</v>
      </c>
      <c r="T779" s="12">
        <f>(((I779/60)/60)/24)+DATE(1970,1,1)</f>
        <v>41581.839780092596</v>
      </c>
    </row>
    <row r="780" spans="1:20" ht="112" hidden="1" x14ac:dyDescent="0.2">
      <c r="A780">
        <v>938</v>
      </c>
      <c r="B780" s="3" t="s">
        <v>939</v>
      </c>
      <c r="C780" s="3" t="s">
        <v>5048</v>
      </c>
      <c r="D780">
        <v>7000</v>
      </c>
      <c r="E780">
        <v>25</v>
      </c>
      <c r="F780" t="s">
        <v>8221</v>
      </c>
      <c r="G780" t="s">
        <v>8224</v>
      </c>
      <c r="H780" t="s">
        <v>8246</v>
      </c>
      <c r="I780">
        <v>1346585448</v>
      </c>
      <c r="J780">
        <v>1343993448</v>
      </c>
      <c r="K780" t="b">
        <v>0</v>
      </c>
      <c r="L780">
        <v>1</v>
      </c>
      <c r="M780" t="b">
        <v>0</v>
      </c>
      <c r="N780" t="s">
        <v>8278</v>
      </c>
      <c r="O780" s="7">
        <f>E780/D780*100</f>
        <v>0.35714285714285715</v>
      </c>
      <c r="P780" s="6">
        <f>E780/L780</f>
        <v>25</v>
      </c>
      <c r="Q780" t="s">
        <v>8325</v>
      </c>
      <c r="R780" t="s">
        <v>8328</v>
      </c>
      <c r="S780" s="12">
        <f>(((J780/60)/60)/24)+DATE(1970,1,1)</f>
        <v>41124.479722222226</v>
      </c>
      <c r="T780" s="12">
        <f>(((I780/60)/60)/24)+DATE(1970,1,1)</f>
        <v>41154.479722222226</v>
      </c>
    </row>
    <row r="781" spans="1:20" ht="144" hidden="1" x14ac:dyDescent="0.2">
      <c r="A781">
        <v>939</v>
      </c>
      <c r="B781" s="3" t="s">
        <v>940</v>
      </c>
      <c r="C781" s="3" t="s">
        <v>5049</v>
      </c>
      <c r="D781">
        <v>2750</v>
      </c>
      <c r="E781">
        <v>40</v>
      </c>
      <c r="F781" t="s">
        <v>8221</v>
      </c>
      <c r="G781" t="s">
        <v>8224</v>
      </c>
      <c r="H781" t="s">
        <v>8246</v>
      </c>
      <c r="I781">
        <v>1372622280</v>
      </c>
      <c r="J781">
        <v>1369246738</v>
      </c>
      <c r="K781" t="b">
        <v>0</v>
      </c>
      <c r="L781">
        <v>2</v>
      </c>
      <c r="M781" t="b">
        <v>0</v>
      </c>
      <c r="N781" t="s">
        <v>8278</v>
      </c>
      <c r="O781" s="7">
        <f>E781/D781*100</f>
        <v>1.4545454545454546</v>
      </c>
      <c r="P781" s="6">
        <f>E781/L781</f>
        <v>20</v>
      </c>
      <c r="Q781" t="s">
        <v>8325</v>
      </c>
      <c r="R781" t="s">
        <v>8328</v>
      </c>
      <c r="S781" s="12">
        <f>(((J781/60)/60)/24)+DATE(1970,1,1)</f>
        <v>41416.763171296298</v>
      </c>
      <c r="T781" s="12">
        <f>(((I781/60)/60)/24)+DATE(1970,1,1)</f>
        <v>41455.831944444442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E782/D782*100</f>
        <v>104</v>
      </c>
      <c r="P782" s="6">
        <f>E782/L782</f>
        <v>38.518518518518519</v>
      </c>
      <c r="Q782" t="s">
        <v>8325</v>
      </c>
      <c r="R782" t="s">
        <v>8326</v>
      </c>
      <c r="S782" s="12">
        <f>(((J782/60)/60)/24)+DATE(1970,1,1)</f>
        <v>40636.673900462964</v>
      </c>
      <c r="T782" s="12">
        <f>(((I782/60)/60)/24)+DATE(1970,1,1)</f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E783/D783*100</f>
        <v>133.15375</v>
      </c>
      <c r="P783" s="6">
        <f>E783/L783</f>
        <v>42.609200000000001</v>
      </c>
      <c r="Q783" t="s">
        <v>8325</v>
      </c>
      <c r="R783" t="s">
        <v>8326</v>
      </c>
      <c r="S783" s="12">
        <f>(((J783/60)/60)/24)+DATE(1970,1,1)</f>
        <v>41403.000856481485</v>
      </c>
      <c r="T783" s="12">
        <f>(((I783/60)/60)/24)+DATE(1970,1,1)</f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E784/D784*100</f>
        <v>100</v>
      </c>
      <c r="P784" s="6">
        <f>E784/L784</f>
        <v>50</v>
      </c>
      <c r="Q784" t="s">
        <v>8325</v>
      </c>
      <c r="R784" t="s">
        <v>8326</v>
      </c>
      <c r="S784" s="12">
        <f>(((J784/60)/60)/24)+DATE(1970,1,1)</f>
        <v>41116.758125</v>
      </c>
      <c r="T784" s="12">
        <f>(((I784/60)/60)/24)+DATE(1970,1,1)</f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E785/D785*100</f>
        <v>148.13333333333333</v>
      </c>
      <c r="P785" s="6">
        <f>E785/L785</f>
        <v>63.485714285714288</v>
      </c>
      <c r="Q785" t="s">
        <v>8325</v>
      </c>
      <c r="R785" t="s">
        <v>8326</v>
      </c>
      <c r="S785" s="12">
        <f>(((J785/60)/60)/24)+DATE(1970,1,1)</f>
        <v>40987.773715277777</v>
      </c>
      <c r="T785" s="12">
        <f>(((I785/60)/60)/24)+DATE(1970,1,1)</f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E786/D786*100</f>
        <v>102.49999999999999</v>
      </c>
      <c r="P786" s="6">
        <f>E786/L786</f>
        <v>102.5</v>
      </c>
      <c r="Q786" t="s">
        <v>8325</v>
      </c>
      <c r="R786" t="s">
        <v>8326</v>
      </c>
      <c r="S786" s="12">
        <f>(((J786/60)/60)/24)+DATE(1970,1,1)</f>
        <v>41675.149525462963</v>
      </c>
      <c r="T786" s="12">
        <f>(((I786/60)/60)/24)+DATE(1970,1,1)</f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E787/D787*100</f>
        <v>180.62799999999999</v>
      </c>
      <c r="P787" s="6">
        <f>E787/L787</f>
        <v>31.142758620689655</v>
      </c>
      <c r="Q787" t="s">
        <v>8325</v>
      </c>
      <c r="R787" t="s">
        <v>8326</v>
      </c>
      <c r="S787" s="12">
        <f>(((J787/60)/60)/24)+DATE(1970,1,1)</f>
        <v>41303.593923611108</v>
      </c>
      <c r="T787" s="12">
        <f>(((I787/60)/60)/24)+DATE(1970,1,1)</f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E788/D788*100</f>
        <v>142.79999999999998</v>
      </c>
      <c r="P788" s="6">
        <f>E788/L788</f>
        <v>162.27272727272728</v>
      </c>
      <c r="Q788" t="s">
        <v>8325</v>
      </c>
      <c r="R788" t="s">
        <v>8326</v>
      </c>
      <c r="S788" s="12">
        <f>(((J788/60)/60)/24)+DATE(1970,1,1)</f>
        <v>40983.055949074071</v>
      </c>
      <c r="T788" s="12">
        <f>(((I788/60)/60)/24)+DATE(1970,1,1)</f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E789/D789*100</f>
        <v>114.16666666666666</v>
      </c>
      <c r="P789" s="6">
        <f>E789/L789</f>
        <v>80.588235294117652</v>
      </c>
      <c r="Q789" t="s">
        <v>8325</v>
      </c>
      <c r="R789" t="s">
        <v>8326</v>
      </c>
      <c r="S789" s="12">
        <f>(((J789/60)/60)/24)+DATE(1970,1,1)</f>
        <v>41549.627615740741</v>
      </c>
      <c r="T789" s="12">
        <f>(((I789/60)/60)/24)+DATE(1970,1,1)</f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E790/D790*100</f>
        <v>203.505</v>
      </c>
      <c r="P790" s="6">
        <f>E790/L790</f>
        <v>59.85441176470588</v>
      </c>
      <c r="Q790" t="s">
        <v>8325</v>
      </c>
      <c r="R790" t="s">
        <v>8326</v>
      </c>
      <c r="S790" s="12">
        <f>(((J790/60)/60)/24)+DATE(1970,1,1)</f>
        <v>41059.006805555553</v>
      </c>
      <c r="T790" s="12">
        <f>(((I790/60)/60)/24)+DATE(1970,1,1)</f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E791/D791*100</f>
        <v>109.41176470588236</v>
      </c>
      <c r="P791" s="6">
        <f>E791/L791</f>
        <v>132.85714285714286</v>
      </c>
      <c r="Q791" t="s">
        <v>8325</v>
      </c>
      <c r="R791" t="s">
        <v>8326</v>
      </c>
      <c r="S791" s="12">
        <f>(((J791/60)/60)/24)+DATE(1970,1,1)</f>
        <v>41277.186111111114</v>
      </c>
      <c r="T791" s="12">
        <f>(((I791/60)/60)/24)+DATE(1970,1,1)</f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E792/D792*100</f>
        <v>144.37459999999999</v>
      </c>
      <c r="P792" s="6">
        <f>E792/L792</f>
        <v>92.547820512820508</v>
      </c>
      <c r="Q792" t="s">
        <v>8325</v>
      </c>
      <c r="R792" t="s">
        <v>8326</v>
      </c>
      <c r="S792" s="12">
        <f>(((J792/60)/60)/24)+DATE(1970,1,1)</f>
        <v>41276.047905092593</v>
      </c>
      <c r="T792" s="12">
        <f>(((I792/60)/60)/24)+DATE(1970,1,1)</f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E793/D793*100</f>
        <v>103.86666666666666</v>
      </c>
      <c r="P793" s="6">
        <f>E793/L793</f>
        <v>60.859375</v>
      </c>
      <c r="Q793" t="s">
        <v>8325</v>
      </c>
      <c r="R793" t="s">
        <v>8326</v>
      </c>
      <c r="S793" s="12">
        <f>(((J793/60)/60)/24)+DATE(1970,1,1)</f>
        <v>41557.780624999999</v>
      </c>
      <c r="T793" s="12">
        <f>(((I793/60)/60)/24)+DATE(1970,1,1)</f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E794/D794*100</f>
        <v>100.44440000000002</v>
      </c>
      <c r="P794" s="6">
        <f>E794/L794</f>
        <v>41.851833333333339</v>
      </c>
      <c r="Q794" t="s">
        <v>8325</v>
      </c>
      <c r="R794" t="s">
        <v>8326</v>
      </c>
      <c r="S794" s="12">
        <f>(((J794/60)/60)/24)+DATE(1970,1,1)</f>
        <v>41555.873645833337</v>
      </c>
      <c r="T794" s="12">
        <f>(((I794/60)/60)/24)+DATE(1970,1,1)</f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E795/D795*100</f>
        <v>102.77927272727271</v>
      </c>
      <c r="P795" s="6">
        <f>E795/L795</f>
        <v>88.325937499999995</v>
      </c>
      <c r="Q795" t="s">
        <v>8325</v>
      </c>
      <c r="R795" t="s">
        <v>8326</v>
      </c>
      <c r="S795" s="12">
        <f>(((J795/60)/60)/24)+DATE(1970,1,1)</f>
        <v>41442.741249999999</v>
      </c>
      <c r="T795" s="12">
        <f>(((I795/60)/60)/24)+DATE(1970,1,1)</f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E796/D796*100</f>
        <v>105.31250000000001</v>
      </c>
      <c r="P796" s="6">
        <f>E796/L796</f>
        <v>158.96226415094338</v>
      </c>
      <c r="Q796" t="s">
        <v>8325</v>
      </c>
      <c r="R796" t="s">
        <v>8326</v>
      </c>
      <c r="S796" s="12">
        <f>(((J796/60)/60)/24)+DATE(1970,1,1)</f>
        <v>40736.115011574075</v>
      </c>
      <c r="T796" s="12">
        <f>(((I796/60)/60)/24)+DATE(1970,1,1)</f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E797/D797*100</f>
        <v>111.78571428571429</v>
      </c>
      <c r="P797" s="6">
        <f>E797/L797</f>
        <v>85.054347826086953</v>
      </c>
      <c r="Q797" t="s">
        <v>8325</v>
      </c>
      <c r="R797" t="s">
        <v>8326</v>
      </c>
      <c r="S797" s="12">
        <f>(((J797/60)/60)/24)+DATE(1970,1,1)</f>
        <v>40963.613032407404</v>
      </c>
      <c r="T797" s="12">
        <f>(((I797/60)/60)/24)+DATE(1970,1,1)</f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E798/D798*100</f>
        <v>101.35000000000001</v>
      </c>
      <c r="P798" s="6">
        <f>E798/L798</f>
        <v>112.61111111111111</v>
      </c>
      <c r="Q798" t="s">
        <v>8325</v>
      </c>
      <c r="R798" t="s">
        <v>8326</v>
      </c>
      <c r="S798" s="12">
        <f>(((J798/60)/60)/24)+DATE(1970,1,1)</f>
        <v>41502.882928240739</v>
      </c>
      <c r="T798" s="12">
        <f>(((I798/60)/60)/24)+DATE(1970,1,1)</f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E799/D799*100</f>
        <v>107.53333333333333</v>
      </c>
      <c r="P799" s="6">
        <f>E799/L799</f>
        <v>45.436619718309856</v>
      </c>
      <c r="Q799" t="s">
        <v>8325</v>
      </c>
      <c r="R799" t="s">
        <v>8326</v>
      </c>
      <c r="S799" s="12">
        <f>(((J799/60)/60)/24)+DATE(1970,1,1)</f>
        <v>40996.994074074071</v>
      </c>
      <c r="T799" s="12">
        <f>(((I799/60)/60)/24)+DATE(1970,1,1)</f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E800/D800*100</f>
        <v>114.88571428571429</v>
      </c>
      <c r="P800" s="6">
        <f>E800/L800</f>
        <v>46.218390804597703</v>
      </c>
      <c r="Q800" t="s">
        <v>8325</v>
      </c>
      <c r="R800" t="s">
        <v>8326</v>
      </c>
      <c r="S800" s="12">
        <f>(((J800/60)/60)/24)+DATE(1970,1,1)</f>
        <v>41882.590127314819</v>
      </c>
      <c r="T800" s="12">
        <f>(((I800/60)/60)/24)+DATE(1970,1,1)</f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E801/D801*100</f>
        <v>100.02</v>
      </c>
      <c r="P801" s="6">
        <f>E801/L801</f>
        <v>178.60714285714286</v>
      </c>
      <c r="Q801" t="s">
        <v>8325</v>
      </c>
      <c r="R801" t="s">
        <v>8326</v>
      </c>
      <c r="S801" s="12">
        <f>(((J801/60)/60)/24)+DATE(1970,1,1)</f>
        <v>40996.667199074072</v>
      </c>
      <c r="T801" s="12">
        <f>(((I801/60)/60)/24)+DATE(1970,1,1)</f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E802/D802*100</f>
        <v>152.13333333333335</v>
      </c>
      <c r="P802" s="6">
        <f>E802/L802</f>
        <v>40.75</v>
      </c>
      <c r="Q802" t="s">
        <v>8325</v>
      </c>
      <c r="R802" t="s">
        <v>8326</v>
      </c>
      <c r="S802" s="12">
        <f>(((J802/60)/60)/24)+DATE(1970,1,1)</f>
        <v>41863.433495370373</v>
      </c>
      <c r="T802" s="12">
        <f>(((I802/60)/60)/24)+DATE(1970,1,1)</f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E803/D803*100</f>
        <v>111.52149999999999</v>
      </c>
      <c r="P803" s="6">
        <f>E803/L803</f>
        <v>43.733921568627444</v>
      </c>
      <c r="Q803" t="s">
        <v>8325</v>
      </c>
      <c r="R803" t="s">
        <v>8326</v>
      </c>
      <c r="S803" s="12">
        <f>(((J803/60)/60)/24)+DATE(1970,1,1)</f>
        <v>40695.795370370368</v>
      </c>
      <c r="T803" s="12">
        <f>(((I803/60)/60)/24)+DATE(1970,1,1)</f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E804/D804*100</f>
        <v>101.33333333333334</v>
      </c>
      <c r="P804" s="6">
        <f>E804/L804</f>
        <v>81.066666666666663</v>
      </c>
      <c r="Q804" t="s">
        <v>8325</v>
      </c>
      <c r="R804" t="s">
        <v>8326</v>
      </c>
      <c r="S804" s="12">
        <f>(((J804/60)/60)/24)+DATE(1970,1,1)</f>
        <v>41123.022268518522</v>
      </c>
      <c r="T804" s="12">
        <f>(((I804/60)/60)/24)+DATE(1970,1,1)</f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E805/D805*100</f>
        <v>123.2608695652174</v>
      </c>
      <c r="P805" s="6">
        <f>E805/L805</f>
        <v>74.60526315789474</v>
      </c>
      <c r="Q805" t="s">
        <v>8325</v>
      </c>
      <c r="R805" t="s">
        <v>8326</v>
      </c>
      <c r="S805" s="12">
        <f>(((J805/60)/60)/24)+DATE(1970,1,1)</f>
        <v>40665.949976851851</v>
      </c>
      <c r="T805" s="12">
        <f>(((I805/60)/60)/24)+DATE(1970,1,1)</f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E806/D806*100</f>
        <v>100</v>
      </c>
      <c r="P806" s="6">
        <f>E806/L806</f>
        <v>305.55555555555554</v>
      </c>
      <c r="Q806" t="s">
        <v>8325</v>
      </c>
      <c r="R806" t="s">
        <v>8326</v>
      </c>
      <c r="S806" s="12">
        <f>(((J806/60)/60)/24)+DATE(1970,1,1)</f>
        <v>40730.105625000004</v>
      </c>
      <c r="T806" s="12">
        <f>(((I806/60)/60)/24)+DATE(1970,1,1)</f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E807/D807*100</f>
        <v>105</v>
      </c>
      <c r="P807" s="6">
        <f>E807/L807</f>
        <v>58.333333333333336</v>
      </c>
      <c r="Q807" t="s">
        <v>8325</v>
      </c>
      <c r="R807" t="s">
        <v>8326</v>
      </c>
      <c r="S807" s="12">
        <f>(((J807/60)/60)/24)+DATE(1970,1,1)</f>
        <v>40690.823055555556</v>
      </c>
      <c r="T807" s="12">
        <f>(((I807/60)/60)/24)+DATE(1970,1,1)</f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E808/D808*100</f>
        <v>104.4375</v>
      </c>
      <c r="P808" s="6">
        <f>E808/L808</f>
        <v>117.67605633802818</v>
      </c>
      <c r="Q808" t="s">
        <v>8325</v>
      </c>
      <c r="R808" t="s">
        <v>8326</v>
      </c>
      <c r="S808" s="12">
        <f>(((J808/60)/60)/24)+DATE(1970,1,1)</f>
        <v>40763.691423611112</v>
      </c>
      <c r="T808" s="12">
        <f>(((I808/60)/60)/24)+DATE(1970,1,1)</f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E809/D809*100</f>
        <v>105.125</v>
      </c>
      <c r="P809" s="6">
        <f>E809/L809</f>
        <v>73.771929824561397</v>
      </c>
      <c r="Q809" t="s">
        <v>8325</v>
      </c>
      <c r="R809" t="s">
        <v>8326</v>
      </c>
      <c r="S809" s="12">
        <f>(((J809/60)/60)/24)+DATE(1970,1,1)</f>
        <v>42759.628599537042</v>
      </c>
      <c r="T809" s="12">
        <f>(((I809/60)/60)/24)+DATE(1970,1,1)</f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E810/D810*100</f>
        <v>100</v>
      </c>
      <c r="P810" s="6">
        <f>E810/L810</f>
        <v>104.65116279069767</v>
      </c>
      <c r="Q810" t="s">
        <v>8325</v>
      </c>
      <c r="R810" t="s">
        <v>8326</v>
      </c>
      <c r="S810" s="12">
        <f>(((J810/60)/60)/24)+DATE(1970,1,1)</f>
        <v>41962.100532407407</v>
      </c>
      <c r="T810" s="12">
        <f>(((I810/60)/60)/24)+DATE(1970,1,1)</f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E811/D811*100</f>
        <v>103.77499999999999</v>
      </c>
      <c r="P811" s="6">
        <f>E811/L811</f>
        <v>79.82692307692308</v>
      </c>
      <c r="Q811" t="s">
        <v>8325</v>
      </c>
      <c r="R811" t="s">
        <v>8326</v>
      </c>
      <c r="S811" s="12">
        <f>(((J811/60)/60)/24)+DATE(1970,1,1)</f>
        <v>41628.833680555559</v>
      </c>
      <c r="T811" s="12">
        <f>(((I811/60)/60)/24)+DATE(1970,1,1)</f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E812/D812*100</f>
        <v>105</v>
      </c>
      <c r="P812" s="6">
        <f>E812/L812</f>
        <v>58.333333333333336</v>
      </c>
      <c r="Q812" t="s">
        <v>8325</v>
      </c>
      <c r="R812" t="s">
        <v>8326</v>
      </c>
      <c r="S812" s="12">
        <f>(((J812/60)/60)/24)+DATE(1970,1,1)</f>
        <v>41123.056273148148</v>
      </c>
      <c r="T812" s="12">
        <f>(((I812/60)/60)/24)+DATE(1970,1,1)</f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E813/D813*100</f>
        <v>104</v>
      </c>
      <c r="P813" s="6">
        <f>E813/L813</f>
        <v>86.666666666666671</v>
      </c>
      <c r="Q813" t="s">
        <v>8325</v>
      </c>
      <c r="R813" t="s">
        <v>8326</v>
      </c>
      <c r="S813" s="12">
        <f>(((J813/60)/60)/24)+DATE(1970,1,1)</f>
        <v>41443.643541666665</v>
      </c>
      <c r="T813" s="12">
        <f>(((I813/60)/60)/24)+DATE(1970,1,1)</f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E814/D814*100</f>
        <v>151.83333333333334</v>
      </c>
      <c r="P814" s="6">
        <f>E814/L814</f>
        <v>27.606060606060606</v>
      </c>
      <c r="Q814" t="s">
        <v>8325</v>
      </c>
      <c r="R814" t="s">
        <v>8326</v>
      </c>
      <c r="S814" s="12">
        <f>(((J814/60)/60)/24)+DATE(1970,1,1)</f>
        <v>41282.017962962964</v>
      </c>
      <c r="T814" s="12">
        <f>(((I814/60)/60)/24)+DATE(1970,1,1)</f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E815/D815*100</f>
        <v>159.99600000000001</v>
      </c>
      <c r="P815" s="6">
        <f>E815/L815</f>
        <v>24.999375000000001</v>
      </c>
      <c r="Q815" t="s">
        <v>8325</v>
      </c>
      <c r="R815" t="s">
        <v>8326</v>
      </c>
      <c r="S815" s="12">
        <f>(((J815/60)/60)/24)+DATE(1970,1,1)</f>
        <v>41080.960243055553</v>
      </c>
      <c r="T815" s="12">
        <f>(((I815/60)/60)/24)+DATE(1970,1,1)</f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E816/D816*100</f>
        <v>127.3</v>
      </c>
      <c r="P816" s="6">
        <f>E816/L816</f>
        <v>45.464285714285715</v>
      </c>
      <c r="Q816" t="s">
        <v>8325</v>
      </c>
      <c r="R816" t="s">
        <v>8326</v>
      </c>
      <c r="S816" s="12">
        <f>(((J816/60)/60)/24)+DATE(1970,1,1)</f>
        <v>40679.743067129632</v>
      </c>
      <c r="T816" s="12">
        <f>(((I816/60)/60)/24)+DATE(1970,1,1)</f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E817/D817*100</f>
        <v>107</v>
      </c>
      <c r="P817" s="6">
        <f>E817/L817</f>
        <v>99.534883720930239</v>
      </c>
      <c r="Q817" t="s">
        <v>8325</v>
      </c>
      <c r="R817" t="s">
        <v>8326</v>
      </c>
      <c r="S817" s="12">
        <f>(((J817/60)/60)/24)+DATE(1970,1,1)</f>
        <v>41914.917858796296</v>
      </c>
      <c r="T817" s="12">
        <f>(((I817/60)/60)/24)+DATE(1970,1,1)</f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E818/D818*100</f>
        <v>115.12214285714286</v>
      </c>
      <c r="P818" s="6">
        <f>E818/L818</f>
        <v>39.31</v>
      </c>
      <c r="Q818" t="s">
        <v>8325</v>
      </c>
      <c r="R818" t="s">
        <v>8326</v>
      </c>
      <c r="S818" s="12">
        <f>(((J818/60)/60)/24)+DATE(1970,1,1)</f>
        <v>41341.870868055557</v>
      </c>
      <c r="T818" s="12">
        <f>(((I818/60)/60)/24)+DATE(1970,1,1)</f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E819/D819*100</f>
        <v>137.11066666666665</v>
      </c>
      <c r="P819" s="6">
        <f>E819/L819</f>
        <v>89.419999999999987</v>
      </c>
      <c r="Q819" t="s">
        <v>8325</v>
      </c>
      <c r="R819" t="s">
        <v>8326</v>
      </c>
      <c r="S819" s="12">
        <f>(((J819/60)/60)/24)+DATE(1970,1,1)</f>
        <v>40925.599664351852</v>
      </c>
      <c r="T819" s="12">
        <f>(((I819/60)/60)/24)+DATE(1970,1,1)</f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E820/D820*100</f>
        <v>155.71428571428572</v>
      </c>
      <c r="P820" s="6">
        <f>E820/L820</f>
        <v>28.684210526315791</v>
      </c>
      <c r="Q820" t="s">
        <v>8325</v>
      </c>
      <c r="R820" t="s">
        <v>8326</v>
      </c>
      <c r="S820" s="12">
        <f>(((J820/60)/60)/24)+DATE(1970,1,1)</f>
        <v>41120.882881944446</v>
      </c>
      <c r="T820" s="12">
        <f>(((I820/60)/60)/24)+DATE(1970,1,1)</f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E821/D821*100</f>
        <v>108.74999999999999</v>
      </c>
      <c r="P821" s="6">
        <f>E821/L821</f>
        <v>31.071428571428573</v>
      </c>
      <c r="Q821" t="s">
        <v>8325</v>
      </c>
      <c r="R821" t="s">
        <v>8326</v>
      </c>
      <c r="S821" s="12">
        <f>(((J821/60)/60)/24)+DATE(1970,1,1)</f>
        <v>41619.998310185183</v>
      </c>
      <c r="T821" s="12">
        <f>(((I821/60)/60)/24)+DATE(1970,1,1)</f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E822/D822*100</f>
        <v>134.05000000000001</v>
      </c>
      <c r="P822" s="6">
        <f>E822/L822</f>
        <v>70.55263157894737</v>
      </c>
      <c r="Q822" t="s">
        <v>8325</v>
      </c>
      <c r="R822" t="s">
        <v>8326</v>
      </c>
      <c r="S822" s="12">
        <f>(((J822/60)/60)/24)+DATE(1970,1,1)</f>
        <v>41768.841921296298</v>
      </c>
      <c r="T822" s="12">
        <f>(((I822/60)/60)/24)+DATE(1970,1,1)</f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E823/D823*100</f>
        <v>100</v>
      </c>
      <c r="P823" s="6">
        <f>E823/L823</f>
        <v>224.12820512820514</v>
      </c>
      <c r="Q823" t="s">
        <v>8325</v>
      </c>
      <c r="R823" t="s">
        <v>8326</v>
      </c>
      <c r="S823" s="12">
        <f>(((J823/60)/60)/24)+DATE(1970,1,1)</f>
        <v>42093.922048611115</v>
      </c>
      <c r="T823" s="12">
        <f>(((I823/60)/60)/24)+DATE(1970,1,1)</f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E824/D824*100</f>
        <v>119.16666666666667</v>
      </c>
      <c r="P824" s="6">
        <f>E824/L824</f>
        <v>51.811594202898547</v>
      </c>
      <c r="Q824" t="s">
        <v>8325</v>
      </c>
      <c r="R824" t="s">
        <v>8326</v>
      </c>
      <c r="S824" s="12">
        <f>(((J824/60)/60)/24)+DATE(1970,1,1)</f>
        <v>41157.947337962964</v>
      </c>
      <c r="T824" s="12">
        <f>(((I824/60)/60)/24)+DATE(1970,1,1)</f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E825/D825*100</f>
        <v>179.5</v>
      </c>
      <c r="P825" s="6">
        <f>E825/L825</f>
        <v>43.515151515151516</v>
      </c>
      <c r="Q825" t="s">
        <v>8325</v>
      </c>
      <c r="R825" t="s">
        <v>8326</v>
      </c>
      <c r="S825" s="12">
        <f>(((J825/60)/60)/24)+DATE(1970,1,1)</f>
        <v>42055.972824074073</v>
      </c>
      <c r="T825" s="12">
        <f>(((I825/60)/60)/24)+DATE(1970,1,1)</f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E826/D826*100</f>
        <v>134.38124999999999</v>
      </c>
      <c r="P826" s="6">
        <f>E826/L826</f>
        <v>39.816666666666663</v>
      </c>
      <c r="Q826" t="s">
        <v>8325</v>
      </c>
      <c r="R826" t="s">
        <v>8326</v>
      </c>
      <c r="S826" s="12">
        <f>(((J826/60)/60)/24)+DATE(1970,1,1)</f>
        <v>40250.242106481484</v>
      </c>
      <c r="T826" s="12">
        <f>(((I826/60)/60)/24)+DATE(1970,1,1)</f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E827/D827*100</f>
        <v>100.43200000000002</v>
      </c>
      <c r="P827" s="6">
        <f>E827/L827</f>
        <v>126.8080808080808</v>
      </c>
      <c r="Q827" t="s">
        <v>8325</v>
      </c>
      <c r="R827" t="s">
        <v>8326</v>
      </c>
      <c r="S827" s="12">
        <f>(((J827/60)/60)/24)+DATE(1970,1,1)</f>
        <v>41186.306527777779</v>
      </c>
      <c r="T827" s="12">
        <f>(((I827/60)/60)/24)+DATE(1970,1,1)</f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E828/D828*100</f>
        <v>101.45454545454547</v>
      </c>
      <c r="P828" s="6">
        <f>E828/L828</f>
        <v>113.87755102040816</v>
      </c>
      <c r="Q828" t="s">
        <v>8325</v>
      </c>
      <c r="R828" t="s">
        <v>8326</v>
      </c>
      <c r="S828" s="12">
        <f>(((J828/60)/60)/24)+DATE(1970,1,1)</f>
        <v>40973.038541666669</v>
      </c>
      <c r="T828" s="12">
        <f>(((I828/60)/60)/24)+DATE(1970,1,1)</f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E829/D829*100</f>
        <v>103.33333333333334</v>
      </c>
      <c r="P829" s="6">
        <f>E829/L829</f>
        <v>28.181818181818183</v>
      </c>
      <c r="Q829" t="s">
        <v>8325</v>
      </c>
      <c r="R829" t="s">
        <v>8326</v>
      </c>
      <c r="S829" s="12">
        <f>(((J829/60)/60)/24)+DATE(1970,1,1)</f>
        <v>40927.473460648151</v>
      </c>
      <c r="T829" s="12">
        <f>(((I829/60)/60)/24)+DATE(1970,1,1)</f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E830/D830*100</f>
        <v>107</v>
      </c>
      <c r="P830" s="6">
        <f>E830/L830</f>
        <v>36.60526315789474</v>
      </c>
      <c r="Q830" t="s">
        <v>8325</v>
      </c>
      <c r="R830" t="s">
        <v>8326</v>
      </c>
      <c r="S830" s="12">
        <f>(((J830/60)/60)/24)+DATE(1970,1,1)</f>
        <v>41073.050717592596</v>
      </c>
      <c r="T830" s="12">
        <f>(((I830/60)/60)/24)+DATE(1970,1,1)</f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E831/D831*100</f>
        <v>104</v>
      </c>
      <c r="P831" s="6">
        <f>E831/L831</f>
        <v>32.5</v>
      </c>
      <c r="Q831" t="s">
        <v>8325</v>
      </c>
      <c r="R831" t="s">
        <v>8326</v>
      </c>
      <c r="S831" s="12">
        <f>(((J831/60)/60)/24)+DATE(1970,1,1)</f>
        <v>42504.801388888889</v>
      </c>
      <c r="T831" s="12">
        <f>(((I831/60)/60)/24)+DATE(1970,1,1)</f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E832/D832*100</f>
        <v>107.83333333333334</v>
      </c>
      <c r="P832" s="6">
        <f>E832/L832</f>
        <v>60.65625</v>
      </c>
      <c r="Q832" t="s">
        <v>8325</v>
      </c>
      <c r="R832" t="s">
        <v>8326</v>
      </c>
      <c r="S832" s="12">
        <f>(((J832/60)/60)/24)+DATE(1970,1,1)</f>
        <v>41325.525752314818</v>
      </c>
      <c r="T832" s="12">
        <f>(((I832/60)/60)/24)+DATE(1970,1,1)</f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E833/D833*100</f>
        <v>233.33333333333334</v>
      </c>
      <c r="P833" s="6">
        <f>E833/L833</f>
        <v>175</v>
      </c>
      <c r="Q833" t="s">
        <v>8325</v>
      </c>
      <c r="R833" t="s">
        <v>8326</v>
      </c>
      <c r="S833" s="12">
        <f>(((J833/60)/60)/24)+DATE(1970,1,1)</f>
        <v>40996.646921296298</v>
      </c>
      <c r="T833" s="12">
        <f>(((I833/60)/60)/24)+DATE(1970,1,1)</f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E834/D834*100</f>
        <v>100.60706666666665</v>
      </c>
      <c r="P834" s="6">
        <f>E834/L834</f>
        <v>97.993896103896105</v>
      </c>
      <c r="Q834" t="s">
        <v>8325</v>
      </c>
      <c r="R834" t="s">
        <v>8326</v>
      </c>
      <c r="S834" s="12">
        <f>(((J834/60)/60)/24)+DATE(1970,1,1)</f>
        <v>40869.675173611111</v>
      </c>
      <c r="T834" s="12">
        <f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E835/D835*100</f>
        <v>101.66666666666666</v>
      </c>
      <c r="P835" s="6">
        <f>E835/L835</f>
        <v>148.78048780487805</v>
      </c>
      <c r="Q835" t="s">
        <v>8325</v>
      </c>
      <c r="R835" t="s">
        <v>8326</v>
      </c>
      <c r="S835" s="12">
        <f>(((J835/60)/60)/24)+DATE(1970,1,1)</f>
        <v>41718.878182870372</v>
      </c>
      <c r="T835" s="12">
        <f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E836/D836*100</f>
        <v>131.0181818181818</v>
      </c>
      <c r="P836" s="6">
        <f>E836/L836</f>
        <v>96.08</v>
      </c>
      <c r="Q836" t="s">
        <v>8325</v>
      </c>
      <c r="R836" t="s">
        <v>8326</v>
      </c>
      <c r="S836" s="12">
        <f>(((J836/60)/60)/24)+DATE(1970,1,1)</f>
        <v>41422.822824074072</v>
      </c>
      <c r="T836" s="12">
        <f>(((I836/60)/60)/24)+DATE(1970,1,1)</f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E837/D837*100</f>
        <v>117.25000000000001</v>
      </c>
      <c r="P837" s="6">
        <f>E837/L837</f>
        <v>58.625</v>
      </c>
      <c r="Q837" t="s">
        <v>8325</v>
      </c>
      <c r="R837" t="s">
        <v>8326</v>
      </c>
      <c r="S837" s="12">
        <f>(((J837/60)/60)/24)+DATE(1970,1,1)</f>
        <v>41005.45784722222</v>
      </c>
      <c r="T837" s="12">
        <f>(((I837/60)/60)/24)+DATE(1970,1,1)</f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E838/D838*100</f>
        <v>100.93039999999999</v>
      </c>
      <c r="P838" s="6">
        <f>E838/L838</f>
        <v>109.70695652173914</v>
      </c>
      <c r="Q838" t="s">
        <v>8325</v>
      </c>
      <c r="R838" t="s">
        <v>8326</v>
      </c>
      <c r="S838" s="12">
        <f>(((J838/60)/60)/24)+DATE(1970,1,1)</f>
        <v>41524.056921296295</v>
      </c>
      <c r="T838" s="12">
        <f>(((I838/60)/60)/24)+DATE(1970,1,1)</f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E839/D839*100</f>
        <v>121.8</v>
      </c>
      <c r="P839" s="6">
        <f>E839/L839</f>
        <v>49.112903225806448</v>
      </c>
      <c r="Q839" t="s">
        <v>8325</v>
      </c>
      <c r="R839" t="s">
        <v>8326</v>
      </c>
      <c r="S839" s="12">
        <f>(((J839/60)/60)/24)+DATE(1970,1,1)</f>
        <v>41730.998402777775</v>
      </c>
      <c r="T839" s="12">
        <f>(((I839/60)/60)/24)+DATE(1970,1,1)</f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E840/D840*100</f>
        <v>145.4</v>
      </c>
      <c r="P840" s="6">
        <f>E840/L840</f>
        <v>47.672131147540981</v>
      </c>
      <c r="Q840" t="s">
        <v>8325</v>
      </c>
      <c r="R840" t="s">
        <v>8326</v>
      </c>
      <c r="S840" s="12">
        <f>(((J840/60)/60)/24)+DATE(1970,1,1)</f>
        <v>40895.897974537038</v>
      </c>
      <c r="T840" s="12">
        <f>(((I840/60)/60)/24)+DATE(1970,1,1)</f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E841/D841*100</f>
        <v>116.61660000000001</v>
      </c>
      <c r="P841" s="6">
        <f>E841/L841</f>
        <v>60.737812499999997</v>
      </c>
      <c r="Q841" t="s">
        <v>8325</v>
      </c>
      <c r="R841" t="s">
        <v>8326</v>
      </c>
      <c r="S841" s="12">
        <f>(((J841/60)/60)/24)+DATE(1970,1,1)</f>
        <v>41144.763379629629</v>
      </c>
      <c r="T841" s="12">
        <f>(((I841/60)/60)/24)+DATE(1970,1,1)</f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E842/D842*100</f>
        <v>120.4166</v>
      </c>
      <c r="P842" s="6">
        <f>E842/L842</f>
        <v>63.37715789473684</v>
      </c>
      <c r="Q842" t="s">
        <v>8325</v>
      </c>
      <c r="R842" t="s">
        <v>8327</v>
      </c>
      <c r="S842" s="12">
        <f>(((J842/60)/60)/24)+DATE(1970,1,1)</f>
        <v>42607.226701388892</v>
      </c>
      <c r="T842" s="12">
        <f>(((I842/60)/60)/24)+DATE(1970,1,1)</f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E843/D843*100</f>
        <v>101.32000000000001</v>
      </c>
      <c r="P843" s="6">
        <f>E843/L843</f>
        <v>53.893617021276597</v>
      </c>
      <c r="Q843" t="s">
        <v>8325</v>
      </c>
      <c r="R843" t="s">
        <v>8327</v>
      </c>
      <c r="S843" s="12">
        <f>(((J843/60)/60)/24)+DATE(1970,1,1)</f>
        <v>41923.838692129626</v>
      </c>
      <c r="T843" s="12">
        <f>(((I843/60)/60)/24)+DATE(1970,1,1)</f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E844/D844*100</f>
        <v>104.32</v>
      </c>
      <c r="P844" s="6">
        <f>E844/L844</f>
        <v>66.871794871794876</v>
      </c>
      <c r="Q844" t="s">
        <v>8325</v>
      </c>
      <c r="R844" t="s">
        <v>8327</v>
      </c>
      <c r="S844" s="12">
        <f>(((J844/60)/60)/24)+DATE(1970,1,1)</f>
        <v>41526.592395833337</v>
      </c>
      <c r="T844" s="12">
        <f>(((I844/60)/60)/24)+DATE(1970,1,1)</f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E845/D845*100</f>
        <v>267.13333333333333</v>
      </c>
      <c r="P845" s="6">
        <f>E845/L845</f>
        <v>63.102362204724407</v>
      </c>
      <c r="Q845" t="s">
        <v>8325</v>
      </c>
      <c r="R845" t="s">
        <v>8327</v>
      </c>
      <c r="S845" s="12">
        <f>(((J845/60)/60)/24)+DATE(1970,1,1)</f>
        <v>42695.257870370369</v>
      </c>
      <c r="T845" s="12">
        <f>(((I845/60)/60)/24)+DATE(1970,1,1)</f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E846/D846*100</f>
        <v>194.13333333333333</v>
      </c>
      <c r="P846" s="6">
        <f>E846/L846</f>
        <v>36.628930817610062</v>
      </c>
      <c r="Q846" t="s">
        <v>8325</v>
      </c>
      <c r="R846" t="s">
        <v>8327</v>
      </c>
      <c r="S846" s="12">
        <f>(((J846/60)/60)/24)+DATE(1970,1,1)</f>
        <v>41905.684629629628</v>
      </c>
      <c r="T846" s="12">
        <f>(((I846/60)/60)/24)+DATE(1970,1,1)</f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E847/D847*100</f>
        <v>120.3802</v>
      </c>
      <c r="P847" s="6">
        <f>E847/L847</f>
        <v>34.005706214689269</v>
      </c>
      <c r="Q847" t="s">
        <v>8325</v>
      </c>
      <c r="R847" t="s">
        <v>8327</v>
      </c>
      <c r="S847" s="12">
        <f>(((J847/60)/60)/24)+DATE(1970,1,1)</f>
        <v>42578.205972222218</v>
      </c>
      <c r="T847" s="12">
        <f>(((I847/60)/60)/24)+DATE(1970,1,1)</f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E848/D848*100</f>
        <v>122.00090909090908</v>
      </c>
      <c r="P848" s="6">
        <f>E848/L848</f>
        <v>28.553404255319148</v>
      </c>
      <c r="Q848" t="s">
        <v>8325</v>
      </c>
      <c r="R848" t="s">
        <v>8327</v>
      </c>
      <c r="S848" s="12">
        <f>(((J848/60)/60)/24)+DATE(1970,1,1)</f>
        <v>41694.391840277778</v>
      </c>
      <c r="T848" s="12">
        <f>(((I848/60)/60)/24)+DATE(1970,1,1)</f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E849/D849*100</f>
        <v>100</v>
      </c>
      <c r="P849" s="6">
        <f>E849/L849</f>
        <v>10</v>
      </c>
      <c r="Q849" t="s">
        <v>8325</v>
      </c>
      <c r="R849" t="s">
        <v>8327</v>
      </c>
      <c r="S849" s="12">
        <f>(((J849/60)/60)/24)+DATE(1970,1,1)</f>
        <v>42165.79833333334</v>
      </c>
      <c r="T849" s="12">
        <f>(((I849/60)/60)/24)+DATE(1970,1,1)</f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E850/D850*100</f>
        <v>100</v>
      </c>
      <c r="P850" s="6">
        <f>E850/L850</f>
        <v>18.75</v>
      </c>
      <c r="Q850" t="s">
        <v>8325</v>
      </c>
      <c r="R850" t="s">
        <v>8327</v>
      </c>
      <c r="S850" s="12">
        <f>(((J850/60)/60)/24)+DATE(1970,1,1)</f>
        <v>42078.792048611111</v>
      </c>
      <c r="T850" s="12">
        <f>(((I850/60)/60)/24)+DATE(1970,1,1)</f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E851/D851*100</f>
        <v>119.9</v>
      </c>
      <c r="P851" s="6">
        <f>E851/L851</f>
        <v>41.704347826086959</v>
      </c>
      <c r="Q851" t="s">
        <v>8325</v>
      </c>
      <c r="R851" t="s">
        <v>8327</v>
      </c>
      <c r="S851" s="12">
        <f>(((J851/60)/60)/24)+DATE(1970,1,1)</f>
        <v>42051.148888888885</v>
      </c>
      <c r="T851" s="12">
        <f>(((I851/60)/60)/24)+DATE(1970,1,1)</f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E852/D852*100</f>
        <v>155.17499999999998</v>
      </c>
      <c r="P852" s="6">
        <f>E852/L852</f>
        <v>46.669172932330824</v>
      </c>
      <c r="Q852" t="s">
        <v>8325</v>
      </c>
      <c r="R852" t="s">
        <v>8327</v>
      </c>
      <c r="S852" s="12">
        <f>(((J852/60)/60)/24)+DATE(1970,1,1)</f>
        <v>42452.827743055561</v>
      </c>
      <c r="T852" s="12">
        <f>(((I852/60)/60)/24)+DATE(1970,1,1)</f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E853/D853*100</f>
        <v>130.44999999999999</v>
      </c>
      <c r="P853" s="6">
        <f>E853/L853</f>
        <v>37.271428571428572</v>
      </c>
      <c r="Q853" t="s">
        <v>8325</v>
      </c>
      <c r="R853" t="s">
        <v>8327</v>
      </c>
      <c r="S853" s="12">
        <f>(((J853/60)/60)/24)+DATE(1970,1,1)</f>
        <v>42522.880243055552</v>
      </c>
      <c r="T853" s="12">
        <f>(((I853/60)/60)/24)+DATE(1970,1,1)</f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E854/D854*100</f>
        <v>104.97142857142859</v>
      </c>
      <c r="P854" s="6">
        <f>E854/L854</f>
        <v>59.258064516129032</v>
      </c>
      <c r="Q854" t="s">
        <v>8325</v>
      </c>
      <c r="R854" t="s">
        <v>8327</v>
      </c>
      <c r="S854" s="12">
        <f>(((J854/60)/60)/24)+DATE(1970,1,1)</f>
        <v>42656.805497685185</v>
      </c>
      <c r="T854" s="12">
        <f>(((I854/60)/60)/24)+DATE(1970,1,1)</f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E855/D855*100</f>
        <v>100</v>
      </c>
      <c r="P855" s="6">
        <f>E855/L855</f>
        <v>30</v>
      </c>
      <c r="Q855" t="s">
        <v>8325</v>
      </c>
      <c r="R855" t="s">
        <v>8327</v>
      </c>
      <c r="S855" s="12">
        <f>(((J855/60)/60)/24)+DATE(1970,1,1)</f>
        <v>42021.832280092596</v>
      </c>
      <c r="T855" s="12">
        <f>(((I855/60)/60)/24)+DATE(1970,1,1)</f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E856/D856*100</f>
        <v>118.2205035971223</v>
      </c>
      <c r="P856" s="6">
        <f>E856/L856</f>
        <v>65.8623246492986</v>
      </c>
      <c r="Q856" t="s">
        <v>8325</v>
      </c>
      <c r="R856" t="s">
        <v>8327</v>
      </c>
      <c r="S856" s="12">
        <f>(((J856/60)/60)/24)+DATE(1970,1,1)</f>
        <v>42702.212337962963</v>
      </c>
      <c r="T856" s="12">
        <f>(((I856/60)/60)/24)+DATE(1970,1,1)</f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E857/D857*100</f>
        <v>103.44827586206897</v>
      </c>
      <c r="P857" s="6">
        <f>E857/L857</f>
        <v>31.914893617021278</v>
      </c>
      <c r="Q857" t="s">
        <v>8325</v>
      </c>
      <c r="R857" t="s">
        <v>8327</v>
      </c>
      <c r="S857" s="12">
        <f>(((J857/60)/60)/24)+DATE(1970,1,1)</f>
        <v>42545.125196759262</v>
      </c>
      <c r="T857" s="12">
        <f>(((I857/60)/60)/24)+DATE(1970,1,1)</f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E858/D858*100</f>
        <v>218.00000000000003</v>
      </c>
      <c r="P858" s="6">
        <f>E858/L858</f>
        <v>19.464285714285715</v>
      </c>
      <c r="Q858" t="s">
        <v>8325</v>
      </c>
      <c r="R858" t="s">
        <v>8327</v>
      </c>
      <c r="S858" s="12">
        <f>(((J858/60)/60)/24)+DATE(1970,1,1)</f>
        <v>42609.311990740738</v>
      </c>
      <c r="T858" s="12">
        <f>(((I858/60)/60)/24)+DATE(1970,1,1)</f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E859/D859*100</f>
        <v>100</v>
      </c>
      <c r="P859" s="6">
        <f>E859/L859</f>
        <v>50</v>
      </c>
      <c r="Q859" t="s">
        <v>8325</v>
      </c>
      <c r="R859" t="s">
        <v>8327</v>
      </c>
      <c r="S859" s="12">
        <f>(((J859/60)/60)/24)+DATE(1970,1,1)</f>
        <v>42291.581377314811</v>
      </c>
      <c r="T859" s="12">
        <f>(((I859/60)/60)/24)+DATE(1970,1,1)</f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E860/D860*100</f>
        <v>144.00583333333333</v>
      </c>
      <c r="P860" s="6">
        <f>E860/L860</f>
        <v>22.737763157894737</v>
      </c>
      <c r="Q860" t="s">
        <v>8325</v>
      </c>
      <c r="R860" t="s">
        <v>8327</v>
      </c>
      <c r="S860" s="12">
        <f>(((J860/60)/60)/24)+DATE(1970,1,1)</f>
        <v>42079.745578703703</v>
      </c>
      <c r="T860" s="12">
        <f>(((I860/60)/60)/24)+DATE(1970,1,1)</f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E861/D861*100</f>
        <v>104.67500000000001</v>
      </c>
      <c r="P861" s="6">
        <f>E861/L861</f>
        <v>42.724489795918366</v>
      </c>
      <c r="Q861" t="s">
        <v>8325</v>
      </c>
      <c r="R861" t="s">
        <v>8327</v>
      </c>
      <c r="S861" s="12">
        <f>(((J861/60)/60)/24)+DATE(1970,1,1)</f>
        <v>42128.820231481484</v>
      </c>
      <c r="T861" s="12">
        <f>(((I861/60)/60)/24)+DATE(1970,1,1)</f>
        <v>42159</v>
      </c>
    </row>
    <row r="862" spans="1:20" ht="128" hidden="1" x14ac:dyDescent="0.2">
      <c r="A862">
        <v>940</v>
      </c>
      <c r="B862" s="3" t="s">
        <v>941</v>
      </c>
      <c r="C862" s="3" t="s">
        <v>5050</v>
      </c>
      <c r="D862">
        <v>9000</v>
      </c>
      <c r="E862">
        <v>1544</v>
      </c>
      <c r="F862" t="s">
        <v>8221</v>
      </c>
      <c r="G862" t="s">
        <v>8224</v>
      </c>
      <c r="H862" t="s">
        <v>8246</v>
      </c>
      <c r="I862">
        <v>1439251926</v>
      </c>
      <c r="J862">
        <v>1435363926</v>
      </c>
      <c r="K862" t="b">
        <v>0</v>
      </c>
      <c r="L862">
        <v>14</v>
      </c>
      <c r="M862" t="b">
        <v>0</v>
      </c>
      <c r="N862" t="s">
        <v>8273</v>
      </c>
      <c r="O862" s="7">
        <f>E862/D862*100</f>
        <v>17.155555555555555</v>
      </c>
      <c r="P862" s="6">
        <f>E862/L862</f>
        <v>110.28571428571429</v>
      </c>
      <c r="Q862" t="s">
        <v>8319</v>
      </c>
      <c r="R862" t="s">
        <v>8321</v>
      </c>
      <c r="S862" s="12">
        <f>(((J862/60)/60)/24)+DATE(1970,1,1)</f>
        <v>42182.008402777778</v>
      </c>
      <c r="T862" s="12">
        <f>(((I862/60)/60)/24)+DATE(1970,1,1)</f>
        <v>42227.008402777778</v>
      </c>
    </row>
    <row r="863" spans="1:20" ht="128" hidden="1" x14ac:dyDescent="0.2">
      <c r="A863">
        <v>941</v>
      </c>
      <c r="B863" s="3" t="s">
        <v>942</v>
      </c>
      <c r="C863" s="3" t="s">
        <v>5051</v>
      </c>
      <c r="D863">
        <v>50000</v>
      </c>
      <c r="E863">
        <v>1161</v>
      </c>
      <c r="F863" t="s">
        <v>8221</v>
      </c>
      <c r="G863" t="s">
        <v>8224</v>
      </c>
      <c r="H863" t="s">
        <v>8246</v>
      </c>
      <c r="I863">
        <v>1486693145</v>
      </c>
      <c r="J863">
        <v>1484101145</v>
      </c>
      <c r="K863" t="b">
        <v>0</v>
      </c>
      <c r="L863">
        <v>31</v>
      </c>
      <c r="M863" t="b">
        <v>0</v>
      </c>
      <c r="N863" t="s">
        <v>8273</v>
      </c>
      <c r="O863" s="7">
        <f>E863/D863*100</f>
        <v>2.3220000000000001</v>
      </c>
      <c r="P863" s="6">
        <f>E863/L863</f>
        <v>37.451612903225808</v>
      </c>
      <c r="Q863" t="s">
        <v>8319</v>
      </c>
      <c r="R863" t="s">
        <v>8321</v>
      </c>
      <c r="S863" s="12">
        <f>(((J863/60)/60)/24)+DATE(1970,1,1)</f>
        <v>42746.096585648149</v>
      </c>
      <c r="T863" s="12">
        <f>(((I863/60)/60)/24)+DATE(1970,1,1)</f>
        <v>42776.096585648149</v>
      </c>
    </row>
    <row r="864" spans="1:20" ht="144" hidden="1" x14ac:dyDescent="0.2">
      <c r="A864">
        <v>942</v>
      </c>
      <c r="B864" s="3" t="s">
        <v>943</v>
      </c>
      <c r="C864" s="3" t="s">
        <v>5052</v>
      </c>
      <c r="D864">
        <v>7500</v>
      </c>
      <c r="E864">
        <v>668</v>
      </c>
      <c r="F864" t="s">
        <v>8221</v>
      </c>
      <c r="G864" t="s">
        <v>8224</v>
      </c>
      <c r="H864" t="s">
        <v>8246</v>
      </c>
      <c r="I864">
        <v>1455826460</v>
      </c>
      <c r="J864">
        <v>1452716060</v>
      </c>
      <c r="K864" t="b">
        <v>0</v>
      </c>
      <c r="L864">
        <v>16</v>
      </c>
      <c r="M864" t="b">
        <v>0</v>
      </c>
      <c r="N864" t="s">
        <v>8273</v>
      </c>
      <c r="O864" s="7">
        <f>E864/D864*100</f>
        <v>8.9066666666666663</v>
      </c>
      <c r="P864" s="6">
        <f>E864/L864</f>
        <v>41.75</v>
      </c>
      <c r="Q864" t="s">
        <v>8319</v>
      </c>
      <c r="R864" t="s">
        <v>8321</v>
      </c>
      <c r="S864" s="12">
        <f>(((J864/60)/60)/24)+DATE(1970,1,1)</f>
        <v>42382.843287037031</v>
      </c>
      <c r="T864" s="12">
        <f>(((I864/60)/60)/24)+DATE(1970,1,1)</f>
        <v>42418.843287037031</v>
      </c>
    </row>
    <row r="865" spans="1:20" ht="80" hidden="1" x14ac:dyDescent="0.2">
      <c r="A865">
        <v>943</v>
      </c>
      <c r="B865" s="3" t="s">
        <v>944</v>
      </c>
      <c r="C865" s="3" t="s">
        <v>5053</v>
      </c>
      <c r="D865">
        <v>3000</v>
      </c>
      <c r="E865">
        <v>289</v>
      </c>
      <c r="F865" t="s">
        <v>8221</v>
      </c>
      <c r="G865" t="s">
        <v>8224</v>
      </c>
      <c r="H865" t="s">
        <v>8246</v>
      </c>
      <c r="I865">
        <v>1480438905</v>
      </c>
      <c r="J865">
        <v>1477843305</v>
      </c>
      <c r="K865" t="b">
        <v>0</v>
      </c>
      <c r="L865">
        <v>12</v>
      </c>
      <c r="M865" t="b">
        <v>0</v>
      </c>
      <c r="N865" t="s">
        <v>8273</v>
      </c>
      <c r="O865" s="7">
        <f>E865/D865*100</f>
        <v>9.6333333333333346</v>
      </c>
      <c r="P865" s="6">
        <f>E865/L865</f>
        <v>24.083333333333332</v>
      </c>
      <c r="Q865" t="s">
        <v>8319</v>
      </c>
      <c r="R865" t="s">
        <v>8321</v>
      </c>
      <c r="S865" s="12">
        <f>(((J865/60)/60)/24)+DATE(1970,1,1)</f>
        <v>42673.66788194445</v>
      </c>
      <c r="T865" s="12">
        <f>(((I865/60)/60)/24)+DATE(1970,1,1)</f>
        <v>42703.709548611107</v>
      </c>
    </row>
    <row r="866" spans="1:20" ht="128" hidden="1" x14ac:dyDescent="0.2">
      <c r="A866">
        <v>944</v>
      </c>
      <c r="B866" s="3" t="s">
        <v>945</v>
      </c>
      <c r="C866" s="3" t="s">
        <v>5054</v>
      </c>
      <c r="D866">
        <v>50000</v>
      </c>
      <c r="E866">
        <v>6663</v>
      </c>
      <c r="F866" t="s">
        <v>8221</v>
      </c>
      <c r="G866" t="s">
        <v>8224</v>
      </c>
      <c r="H866" t="s">
        <v>8246</v>
      </c>
      <c r="I866">
        <v>1460988000</v>
      </c>
      <c r="J866">
        <v>1458050450</v>
      </c>
      <c r="K866" t="b">
        <v>0</v>
      </c>
      <c r="L866">
        <v>96</v>
      </c>
      <c r="M866" t="b">
        <v>0</v>
      </c>
      <c r="N866" t="s">
        <v>8273</v>
      </c>
      <c r="O866" s="7">
        <f>E866/D866*100</f>
        <v>13.325999999999999</v>
      </c>
      <c r="P866" s="6">
        <f>E866/L866</f>
        <v>69.40625</v>
      </c>
      <c r="Q866" t="s">
        <v>8319</v>
      </c>
      <c r="R866" t="s">
        <v>8321</v>
      </c>
      <c r="S866" s="12">
        <f>(((J866/60)/60)/24)+DATE(1970,1,1)</f>
        <v>42444.583912037036</v>
      </c>
      <c r="T866" s="12">
        <f>(((I866/60)/60)/24)+DATE(1970,1,1)</f>
        <v>42478.583333333328</v>
      </c>
    </row>
    <row r="867" spans="1:20" ht="128" hidden="1" x14ac:dyDescent="0.2">
      <c r="A867">
        <v>945</v>
      </c>
      <c r="B867" s="3" t="s">
        <v>946</v>
      </c>
      <c r="C867" s="3" t="s">
        <v>5055</v>
      </c>
      <c r="D867">
        <v>100000</v>
      </c>
      <c r="E867">
        <v>2484</v>
      </c>
      <c r="F867" t="s">
        <v>8221</v>
      </c>
      <c r="G867" t="s">
        <v>8230</v>
      </c>
      <c r="H867" t="s">
        <v>8249</v>
      </c>
      <c r="I867">
        <v>1487462340</v>
      </c>
      <c r="J867">
        <v>1482958626</v>
      </c>
      <c r="K867" t="b">
        <v>0</v>
      </c>
      <c r="L867">
        <v>16</v>
      </c>
      <c r="M867" t="b">
        <v>0</v>
      </c>
      <c r="N867" t="s">
        <v>8273</v>
      </c>
      <c r="O867" s="7">
        <f>E867/D867*100</f>
        <v>2.484</v>
      </c>
      <c r="P867" s="6">
        <f>E867/L867</f>
        <v>155.25</v>
      </c>
      <c r="Q867" t="s">
        <v>8319</v>
      </c>
      <c r="R867" t="s">
        <v>8321</v>
      </c>
      <c r="S867" s="12">
        <f>(((J867/60)/60)/24)+DATE(1970,1,1)</f>
        <v>42732.872986111113</v>
      </c>
      <c r="T867" s="12">
        <f>(((I867/60)/60)/24)+DATE(1970,1,1)</f>
        <v>42784.999305555553</v>
      </c>
    </row>
    <row r="868" spans="1:20" ht="112" hidden="1" x14ac:dyDescent="0.2">
      <c r="A868">
        <v>946</v>
      </c>
      <c r="B868" s="3" t="s">
        <v>947</v>
      </c>
      <c r="C868" s="3" t="s">
        <v>5056</v>
      </c>
      <c r="D868">
        <v>15000</v>
      </c>
      <c r="E868">
        <v>286</v>
      </c>
      <c r="F868" t="s">
        <v>8221</v>
      </c>
      <c r="G868" t="s">
        <v>8224</v>
      </c>
      <c r="H868" t="s">
        <v>8246</v>
      </c>
      <c r="I868">
        <v>1473444048</v>
      </c>
      <c r="J868">
        <v>1470852048</v>
      </c>
      <c r="K868" t="b">
        <v>0</v>
      </c>
      <c r="L868">
        <v>5</v>
      </c>
      <c r="M868" t="b">
        <v>0</v>
      </c>
      <c r="N868" t="s">
        <v>8273</v>
      </c>
      <c r="O868" s="7">
        <f>E868/D868*100</f>
        <v>1.9066666666666665</v>
      </c>
      <c r="P868" s="6">
        <f>E868/L868</f>
        <v>57.2</v>
      </c>
      <c r="Q868" t="s">
        <v>8319</v>
      </c>
      <c r="R868" t="s">
        <v>8321</v>
      </c>
      <c r="S868" s="12">
        <f>(((J868/60)/60)/24)+DATE(1970,1,1)</f>
        <v>42592.750555555554</v>
      </c>
      <c r="T868" s="12">
        <f>(((I868/60)/60)/24)+DATE(1970,1,1)</f>
        <v>42622.750555555554</v>
      </c>
    </row>
    <row r="869" spans="1:20" ht="144" hidden="1" x14ac:dyDescent="0.2">
      <c r="A869">
        <v>947</v>
      </c>
      <c r="B869" s="3" t="s">
        <v>948</v>
      </c>
      <c r="C869" s="3" t="s">
        <v>5057</v>
      </c>
      <c r="D869">
        <v>850</v>
      </c>
      <c r="E869">
        <v>0</v>
      </c>
      <c r="F869" t="s">
        <v>8221</v>
      </c>
      <c r="G869" t="s">
        <v>8224</v>
      </c>
      <c r="H869" t="s">
        <v>8246</v>
      </c>
      <c r="I869">
        <v>1467312306</v>
      </c>
      <c r="J869">
        <v>1462128306</v>
      </c>
      <c r="K869" t="b">
        <v>0</v>
      </c>
      <c r="L869">
        <v>0</v>
      </c>
      <c r="M869" t="b">
        <v>0</v>
      </c>
      <c r="N869" t="s">
        <v>8273</v>
      </c>
      <c r="O869" s="7">
        <f>E869/D869*100</f>
        <v>0</v>
      </c>
      <c r="P869" s="6" t="e">
        <f>E869/L869</f>
        <v>#DIV/0!</v>
      </c>
      <c r="Q869" t="s">
        <v>8319</v>
      </c>
      <c r="R869" t="s">
        <v>8321</v>
      </c>
      <c r="S869" s="12">
        <f>(((J869/60)/60)/24)+DATE(1970,1,1)</f>
        <v>42491.781319444446</v>
      </c>
      <c r="T869" s="12">
        <f>(((I869/60)/60)/24)+DATE(1970,1,1)</f>
        <v>42551.781319444446</v>
      </c>
    </row>
    <row r="870" spans="1:20" ht="128" hidden="1" x14ac:dyDescent="0.2">
      <c r="A870">
        <v>948</v>
      </c>
      <c r="B870" s="3" t="s">
        <v>949</v>
      </c>
      <c r="C870" s="3" t="s">
        <v>5058</v>
      </c>
      <c r="D870">
        <v>4000</v>
      </c>
      <c r="E870">
        <v>480</v>
      </c>
      <c r="F870" t="s">
        <v>8221</v>
      </c>
      <c r="G870" t="s">
        <v>8233</v>
      </c>
      <c r="H870" t="s">
        <v>8249</v>
      </c>
      <c r="I870">
        <v>1457812364</v>
      </c>
      <c r="J870">
        <v>1455220364</v>
      </c>
      <c r="K870" t="b">
        <v>0</v>
      </c>
      <c r="L870">
        <v>8</v>
      </c>
      <c r="M870" t="b">
        <v>0</v>
      </c>
      <c r="N870" t="s">
        <v>8273</v>
      </c>
      <c r="O870" s="7">
        <f>E870/D870*100</f>
        <v>12</v>
      </c>
      <c r="P870" s="6">
        <f>E870/L870</f>
        <v>60</v>
      </c>
      <c r="Q870" t="s">
        <v>8319</v>
      </c>
      <c r="R870" t="s">
        <v>8321</v>
      </c>
      <c r="S870" s="12">
        <f>(((J870/60)/60)/24)+DATE(1970,1,1)</f>
        <v>42411.828287037039</v>
      </c>
      <c r="T870" s="12">
        <f>(((I870/60)/60)/24)+DATE(1970,1,1)</f>
        <v>42441.828287037039</v>
      </c>
    </row>
    <row r="871" spans="1:20" ht="144" hidden="1" x14ac:dyDescent="0.2">
      <c r="A871">
        <v>949</v>
      </c>
      <c r="B871" s="3" t="s">
        <v>950</v>
      </c>
      <c r="C871" s="3" t="s">
        <v>5059</v>
      </c>
      <c r="D871">
        <v>20000</v>
      </c>
      <c r="E871">
        <v>273</v>
      </c>
      <c r="F871" t="s">
        <v>8221</v>
      </c>
      <c r="G871" t="s">
        <v>8236</v>
      </c>
      <c r="H871" t="s">
        <v>8249</v>
      </c>
      <c r="I871">
        <v>1456016576</v>
      </c>
      <c r="J871">
        <v>1450832576</v>
      </c>
      <c r="K871" t="b">
        <v>0</v>
      </c>
      <c r="L871">
        <v>7</v>
      </c>
      <c r="M871" t="b">
        <v>0</v>
      </c>
      <c r="N871" t="s">
        <v>8273</v>
      </c>
      <c r="O871" s="7">
        <f>E871/D871*100</f>
        <v>1.365</v>
      </c>
      <c r="P871" s="6">
        <f>E871/L871</f>
        <v>39</v>
      </c>
      <c r="Q871" t="s">
        <v>8319</v>
      </c>
      <c r="R871" t="s">
        <v>8321</v>
      </c>
      <c r="S871" s="12">
        <f>(((J871/60)/60)/24)+DATE(1970,1,1)</f>
        <v>42361.043703703705</v>
      </c>
      <c r="T871" s="12">
        <f>(((I871/60)/60)/24)+DATE(1970,1,1)</f>
        <v>42421.043703703705</v>
      </c>
    </row>
    <row r="872" spans="1:20" ht="128" hidden="1" x14ac:dyDescent="0.2">
      <c r="A872">
        <v>950</v>
      </c>
      <c r="B872" s="3" t="s">
        <v>951</v>
      </c>
      <c r="C872" s="3" t="s">
        <v>5060</v>
      </c>
      <c r="D872">
        <v>5000</v>
      </c>
      <c r="E872">
        <v>1402</v>
      </c>
      <c r="F872" t="s">
        <v>8221</v>
      </c>
      <c r="G872" t="s">
        <v>8229</v>
      </c>
      <c r="H872" t="s">
        <v>8251</v>
      </c>
      <c r="I872">
        <v>1453053661</v>
      </c>
      <c r="J872">
        <v>1450461661</v>
      </c>
      <c r="K872" t="b">
        <v>0</v>
      </c>
      <c r="L872">
        <v>24</v>
      </c>
      <c r="M872" t="b">
        <v>0</v>
      </c>
      <c r="N872" t="s">
        <v>8273</v>
      </c>
      <c r="O872" s="7">
        <f>E872/D872*100</f>
        <v>28.04</v>
      </c>
      <c r="P872" s="6">
        <f>E872/L872</f>
        <v>58.416666666666664</v>
      </c>
      <c r="Q872" t="s">
        <v>8319</v>
      </c>
      <c r="R872" t="s">
        <v>8321</v>
      </c>
      <c r="S872" s="12">
        <f>(((J872/60)/60)/24)+DATE(1970,1,1)</f>
        <v>42356.750706018516</v>
      </c>
      <c r="T872" s="12">
        <f>(((I872/60)/60)/24)+DATE(1970,1,1)</f>
        <v>42386.750706018516</v>
      </c>
    </row>
    <row r="873" spans="1:20" ht="48" hidden="1" x14ac:dyDescent="0.2">
      <c r="A873">
        <v>951</v>
      </c>
      <c r="B873" s="3" t="s">
        <v>952</v>
      </c>
      <c r="C873" s="3" t="s">
        <v>5061</v>
      </c>
      <c r="D873">
        <v>50000</v>
      </c>
      <c r="E873">
        <v>19195</v>
      </c>
      <c r="F873" t="s">
        <v>8221</v>
      </c>
      <c r="G873" t="s">
        <v>8224</v>
      </c>
      <c r="H873" t="s">
        <v>8246</v>
      </c>
      <c r="I873">
        <v>1465054872</v>
      </c>
      <c r="J873">
        <v>1461166872</v>
      </c>
      <c r="K873" t="b">
        <v>0</v>
      </c>
      <c r="L873">
        <v>121</v>
      </c>
      <c r="M873" t="b">
        <v>0</v>
      </c>
      <c r="N873" t="s">
        <v>8273</v>
      </c>
      <c r="O873" s="7">
        <f>E873/D873*100</f>
        <v>38.39</v>
      </c>
      <c r="P873" s="6">
        <f>E873/L873</f>
        <v>158.63636363636363</v>
      </c>
      <c r="Q873" t="s">
        <v>8319</v>
      </c>
      <c r="R873" t="s">
        <v>8321</v>
      </c>
      <c r="S873" s="12">
        <f>(((J873/60)/60)/24)+DATE(1970,1,1)</f>
        <v>42480.653611111105</v>
      </c>
      <c r="T873" s="12">
        <f>(((I873/60)/60)/24)+DATE(1970,1,1)</f>
        <v>42525.653611111105</v>
      </c>
    </row>
    <row r="874" spans="1:20" ht="80" hidden="1" x14ac:dyDescent="0.2">
      <c r="A874">
        <v>952</v>
      </c>
      <c r="B874" s="3" t="s">
        <v>953</v>
      </c>
      <c r="C874" s="3" t="s">
        <v>5062</v>
      </c>
      <c r="D874">
        <v>49000</v>
      </c>
      <c r="E874">
        <v>19572</v>
      </c>
      <c r="F874" t="s">
        <v>8221</v>
      </c>
      <c r="G874" t="s">
        <v>8224</v>
      </c>
      <c r="H874" t="s">
        <v>8246</v>
      </c>
      <c r="I874">
        <v>1479483812</v>
      </c>
      <c r="J874">
        <v>1476888212</v>
      </c>
      <c r="K874" t="b">
        <v>0</v>
      </c>
      <c r="L874">
        <v>196</v>
      </c>
      <c r="M874" t="b">
        <v>0</v>
      </c>
      <c r="N874" t="s">
        <v>8273</v>
      </c>
      <c r="O874" s="7">
        <f>E874/D874*100</f>
        <v>39.942857142857143</v>
      </c>
      <c r="P874" s="6">
        <f>E874/L874</f>
        <v>99.857142857142861</v>
      </c>
      <c r="Q874" t="s">
        <v>8319</v>
      </c>
      <c r="R874" t="s">
        <v>8321</v>
      </c>
      <c r="S874" s="12">
        <f>(((J874/60)/60)/24)+DATE(1970,1,1)</f>
        <v>42662.613564814819</v>
      </c>
      <c r="T874" s="12">
        <f>(((I874/60)/60)/24)+DATE(1970,1,1)</f>
        <v>42692.655231481483</v>
      </c>
    </row>
    <row r="875" spans="1:20" ht="128" hidden="1" x14ac:dyDescent="0.2">
      <c r="A875">
        <v>953</v>
      </c>
      <c r="B875" s="3" t="s">
        <v>954</v>
      </c>
      <c r="C875" s="3" t="s">
        <v>5063</v>
      </c>
      <c r="D875">
        <v>15000</v>
      </c>
      <c r="E875">
        <v>126</v>
      </c>
      <c r="F875" t="s">
        <v>8221</v>
      </c>
      <c r="G875" t="s">
        <v>8224</v>
      </c>
      <c r="H875" t="s">
        <v>8246</v>
      </c>
      <c r="I875">
        <v>1422158199</v>
      </c>
      <c r="J875">
        <v>1419566199</v>
      </c>
      <c r="K875" t="b">
        <v>0</v>
      </c>
      <c r="L875">
        <v>5</v>
      </c>
      <c r="M875" t="b">
        <v>0</v>
      </c>
      <c r="N875" t="s">
        <v>8273</v>
      </c>
      <c r="O875" s="7">
        <f>E875/D875*100</f>
        <v>0.84</v>
      </c>
      <c r="P875" s="6">
        <f>E875/L875</f>
        <v>25.2</v>
      </c>
      <c r="Q875" t="s">
        <v>8319</v>
      </c>
      <c r="R875" t="s">
        <v>8321</v>
      </c>
      <c r="S875" s="12">
        <f>(((J875/60)/60)/24)+DATE(1970,1,1)</f>
        <v>41999.164340277777</v>
      </c>
      <c r="T875" s="12">
        <f>(((I875/60)/60)/24)+DATE(1970,1,1)</f>
        <v>42029.164340277777</v>
      </c>
    </row>
    <row r="876" spans="1:20" ht="128" hidden="1" x14ac:dyDescent="0.2">
      <c r="A876">
        <v>954</v>
      </c>
      <c r="B876" s="3" t="s">
        <v>955</v>
      </c>
      <c r="C876" s="3" t="s">
        <v>5064</v>
      </c>
      <c r="D876">
        <v>15000</v>
      </c>
      <c r="E876">
        <v>6511</v>
      </c>
      <c r="F876" t="s">
        <v>8221</v>
      </c>
      <c r="G876" t="s">
        <v>8224</v>
      </c>
      <c r="H876" t="s">
        <v>8246</v>
      </c>
      <c r="I876">
        <v>1440100839</v>
      </c>
      <c r="J876">
        <v>1436472039</v>
      </c>
      <c r="K876" t="b">
        <v>0</v>
      </c>
      <c r="L876">
        <v>73</v>
      </c>
      <c r="M876" t="b">
        <v>0</v>
      </c>
      <c r="N876" t="s">
        <v>8273</v>
      </c>
      <c r="O876" s="7">
        <f>E876/D876*100</f>
        <v>43.406666666666666</v>
      </c>
      <c r="P876" s="6">
        <f>E876/L876</f>
        <v>89.191780821917803</v>
      </c>
      <c r="Q876" t="s">
        <v>8319</v>
      </c>
      <c r="R876" t="s">
        <v>8321</v>
      </c>
      <c r="S876" s="12">
        <f>(((J876/60)/60)/24)+DATE(1970,1,1)</f>
        <v>42194.833784722221</v>
      </c>
      <c r="T876" s="12">
        <f>(((I876/60)/60)/24)+DATE(1970,1,1)</f>
        <v>42236.833784722221</v>
      </c>
    </row>
    <row r="877" spans="1:20" ht="128" hidden="1" x14ac:dyDescent="0.2">
      <c r="A877">
        <v>955</v>
      </c>
      <c r="B877" s="3" t="s">
        <v>956</v>
      </c>
      <c r="C877" s="3" t="s">
        <v>5065</v>
      </c>
      <c r="D877">
        <v>300000</v>
      </c>
      <c r="E877">
        <v>16984</v>
      </c>
      <c r="F877" t="s">
        <v>8221</v>
      </c>
      <c r="G877" t="s">
        <v>8224</v>
      </c>
      <c r="H877" t="s">
        <v>8246</v>
      </c>
      <c r="I877">
        <v>1473750300</v>
      </c>
      <c r="J877">
        <v>1470294300</v>
      </c>
      <c r="K877" t="b">
        <v>0</v>
      </c>
      <c r="L877">
        <v>93</v>
      </c>
      <c r="M877" t="b">
        <v>0</v>
      </c>
      <c r="N877" t="s">
        <v>8273</v>
      </c>
      <c r="O877" s="7">
        <f>E877/D877*100</f>
        <v>5.6613333333333333</v>
      </c>
      <c r="P877" s="6">
        <f>E877/L877</f>
        <v>182.6236559139785</v>
      </c>
      <c r="Q877" t="s">
        <v>8319</v>
      </c>
      <c r="R877" t="s">
        <v>8321</v>
      </c>
      <c r="S877" s="12">
        <f>(((J877/60)/60)/24)+DATE(1970,1,1)</f>
        <v>42586.295138888891</v>
      </c>
      <c r="T877" s="12">
        <f>(((I877/60)/60)/24)+DATE(1970,1,1)</f>
        <v>42626.295138888891</v>
      </c>
    </row>
    <row r="878" spans="1:20" ht="144" hidden="1" x14ac:dyDescent="0.2">
      <c r="A878">
        <v>956</v>
      </c>
      <c r="B878" s="3" t="s">
        <v>957</v>
      </c>
      <c r="C878" s="3" t="s">
        <v>5066</v>
      </c>
      <c r="D878">
        <v>50000</v>
      </c>
      <c r="E878">
        <v>861</v>
      </c>
      <c r="F878" t="s">
        <v>8221</v>
      </c>
      <c r="G878" t="s">
        <v>8224</v>
      </c>
      <c r="H878" t="s">
        <v>8246</v>
      </c>
      <c r="I878">
        <v>1430081759</v>
      </c>
      <c r="J878">
        <v>1424901359</v>
      </c>
      <c r="K878" t="b">
        <v>0</v>
      </c>
      <c r="L878">
        <v>17</v>
      </c>
      <c r="M878" t="b">
        <v>0</v>
      </c>
      <c r="N878" t="s">
        <v>8273</v>
      </c>
      <c r="O878" s="7">
        <f>E878/D878*100</f>
        <v>1.722</v>
      </c>
      <c r="P878" s="6">
        <f>E878/L878</f>
        <v>50.647058823529413</v>
      </c>
      <c r="Q878" t="s">
        <v>8319</v>
      </c>
      <c r="R878" t="s">
        <v>8321</v>
      </c>
      <c r="S878" s="12">
        <f>(((J878/60)/60)/24)+DATE(1970,1,1)</f>
        <v>42060.913877314815</v>
      </c>
      <c r="T878" s="12">
        <f>(((I878/60)/60)/24)+DATE(1970,1,1)</f>
        <v>42120.872210648144</v>
      </c>
    </row>
    <row r="879" spans="1:20" ht="80" hidden="1" x14ac:dyDescent="0.2">
      <c r="A879">
        <v>957</v>
      </c>
      <c r="B879" s="3" t="s">
        <v>958</v>
      </c>
      <c r="C879" s="3" t="s">
        <v>5067</v>
      </c>
      <c r="D879">
        <v>12000</v>
      </c>
      <c r="E879">
        <v>233</v>
      </c>
      <c r="F879" t="s">
        <v>8221</v>
      </c>
      <c r="G879" t="s">
        <v>8224</v>
      </c>
      <c r="H879" t="s">
        <v>8246</v>
      </c>
      <c r="I879">
        <v>1479392133</v>
      </c>
      <c r="J879">
        <v>1476710133</v>
      </c>
      <c r="K879" t="b">
        <v>0</v>
      </c>
      <c r="L879">
        <v>7</v>
      </c>
      <c r="M879" t="b">
        <v>0</v>
      </c>
      <c r="N879" t="s">
        <v>8273</v>
      </c>
      <c r="O879" s="7">
        <f>E879/D879*100</f>
        <v>1.9416666666666664</v>
      </c>
      <c r="P879" s="6">
        <f>E879/L879</f>
        <v>33.285714285714285</v>
      </c>
      <c r="Q879" t="s">
        <v>8319</v>
      </c>
      <c r="R879" t="s">
        <v>8321</v>
      </c>
      <c r="S879" s="12">
        <f>(((J879/60)/60)/24)+DATE(1970,1,1)</f>
        <v>42660.552465277782</v>
      </c>
      <c r="T879" s="12">
        <f>(((I879/60)/60)/24)+DATE(1970,1,1)</f>
        <v>42691.594131944439</v>
      </c>
    </row>
    <row r="880" spans="1:20" ht="160" hidden="1" x14ac:dyDescent="0.2">
      <c r="A880">
        <v>958</v>
      </c>
      <c r="B880" s="3" t="s">
        <v>959</v>
      </c>
      <c r="C880" s="3" t="s">
        <v>5068</v>
      </c>
      <c r="D880">
        <v>7777</v>
      </c>
      <c r="E880">
        <v>881</v>
      </c>
      <c r="F880" t="s">
        <v>8221</v>
      </c>
      <c r="G880" t="s">
        <v>8224</v>
      </c>
      <c r="H880" t="s">
        <v>8246</v>
      </c>
      <c r="I880">
        <v>1428641940</v>
      </c>
      <c r="J880">
        <v>1426792563</v>
      </c>
      <c r="K880" t="b">
        <v>0</v>
      </c>
      <c r="L880">
        <v>17</v>
      </c>
      <c r="M880" t="b">
        <v>0</v>
      </c>
      <c r="N880" t="s">
        <v>8273</v>
      </c>
      <c r="O880" s="7">
        <f>E880/D880*100</f>
        <v>11.328275684711327</v>
      </c>
      <c r="P880" s="6">
        <f>E880/L880</f>
        <v>51.823529411764703</v>
      </c>
      <c r="Q880" t="s">
        <v>8319</v>
      </c>
      <c r="R880" t="s">
        <v>8321</v>
      </c>
      <c r="S880" s="12">
        <f>(((J880/60)/60)/24)+DATE(1970,1,1)</f>
        <v>42082.802812499998</v>
      </c>
      <c r="T880" s="12">
        <f>(((I880/60)/60)/24)+DATE(1970,1,1)</f>
        <v>42104.207638888889</v>
      </c>
    </row>
    <row r="881" spans="1:20" ht="144" hidden="1" x14ac:dyDescent="0.2">
      <c r="A881">
        <v>959</v>
      </c>
      <c r="B881" s="3" t="s">
        <v>960</v>
      </c>
      <c r="C881" s="3" t="s">
        <v>5069</v>
      </c>
      <c r="D881">
        <v>50000</v>
      </c>
      <c r="E881">
        <v>19430</v>
      </c>
      <c r="F881" t="s">
        <v>8221</v>
      </c>
      <c r="G881" t="s">
        <v>8224</v>
      </c>
      <c r="H881" t="s">
        <v>8246</v>
      </c>
      <c r="I881">
        <v>1421640665</v>
      </c>
      <c r="J881">
        <v>1419048665</v>
      </c>
      <c r="K881" t="b">
        <v>0</v>
      </c>
      <c r="L881">
        <v>171</v>
      </c>
      <c r="M881" t="b">
        <v>0</v>
      </c>
      <c r="N881" t="s">
        <v>8273</v>
      </c>
      <c r="O881" s="7">
        <f>E881/D881*100</f>
        <v>38.86</v>
      </c>
      <c r="P881" s="6">
        <f>E881/L881</f>
        <v>113.62573099415205</v>
      </c>
      <c r="Q881" t="s">
        <v>8319</v>
      </c>
      <c r="R881" t="s">
        <v>8321</v>
      </c>
      <c r="S881" s="12">
        <f>(((J881/60)/60)/24)+DATE(1970,1,1)</f>
        <v>41993.174363425926</v>
      </c>
      <c r="T881" s="12">
        <f>(((I881/60)/60)/24)+DATE(1970,1,1)</f>
        <v>42023.174363425926</v>
      </c>
    </row>
    <row r="882" spans="1:20" ht="128" hidden="1" x14ac:dyDescent="0.2">
      <c r="A882">
        <v>960</v>
      </c>
      <c r="B882" s="3" t="s">
        <v>961</v>
      </c>
      <c r="C882" s="3" t="s">
        <v>5070</v>
      </c>
      <c r="D882">
        <v>55650</v>
      </c>
      <c r="E882">
        <v>25655</v>
      </c>
      <c r="F882" t="s">
        <v>8221</v>
      </c>
      <c r="G882" t="s">
        <v>8224</v>
      </c>
      <c r="H882" t="s">
        <v>8246</v>
      </c>
      <c r="I882">
        <v>1489500155</v>
      </c>
      <c r="J882">
        <v>1485874955</v>
      </c>
      <c r="K882" t="b">
        <v>0</v>
      </c>
      <c r="L882">
        <v>188</v>
      </c>
      <c r="M882" t="b">
        <v>0</v>
      </c>
      <c r="N882" t="s">
        <v>8273</v>
      </c>
      <c r="O882" s="7">
        <f>E882/D882*100</f>
        <v>46.100628930817614</v>
      </c>
      <c r="P882" s="6">
        <f>E882/L882</f>
        <v>136.46276595744681</v>
      </c>
      <c r="Q882" t="s">
        <v>8319</v>
      </c>
      <c r="R882" t="s">
        <v>8321</v>
      </c>
      <c r="S882" s="12">
        <f>(((J882/60)/60)/24)+DATE(1970,1,1)</f>
        <v>42766.626793981486</v>
      </c>
      <c r="T882" s="12">
        <f>(((I882/60)/60)/24)+DATE(1970,1,1)</f>
        <v>42808.585127314815</v>
      </c>
    </row>
    <row r="883" spans="1:20" ht="96" hidden="1" x14ac:dyDescent="0.2">
      <c r="A883">
        <v>961</v>
      </c>
      <c r="B883" s="3" t="s">
        <v>962</v>
      </c>
      <c r="C883" s="3" t="s">
        <v>5071</v>
      </c>
      <c r="D883">
        <v>95000</v>
      </c>
      <c r="E883">
        <v>40079</v>
      </c>
      <c r="F883" t="s">
        <v>8221</v>
      </c>
      <c r="G883" t="s">
        <v>8224</v>
      </c>
      <c r="H883" t="s">
        <v>8246</v>
      </c>
      <c r="I883">
        <v>1487617200</v>
      </c>
      <c r="J883">
        <v>1483634335</v>
      </c>
      <c r="K883" t="b">
        <v>0</v>
      </c>
      <c r="L883">
        <v>110</v>
      </c>
      <c r="M883" t="b">
        <v>0</v>
      </c>
      <c r="N883" t="s">
        <v>8273</v>
      </c>
      <c r="O883" s="7">
        <f>E883/D883*100</f>
        <v>42.188421052631583</v>
      </c>
      <c r="P883" s="6">
        <f>E883/L883</f>
        <v>364.35454545454547</v>
      </c>
      <c r="Q883" t="s">
        <v>8319</v>
      </c>
      <c r="R883" t="s">
        <v>8321</v>
      </c>
      <c r="S883" s="12">
        <f>(((J883/60)/60)/24)+DATE(1970,1,1)</f>
        <v>42740.693692129629</v>
      </c>
      <c r="T883" s="12">
        <f>(((I883/60)/60)/24)+DATE(1970,1,1)</f>
        <v>42786.791666666672</v>
      </c>
    </row>
    <row r="884" spans="1:20" ht="144" hidden="1" x14ac:dyDescent="0.2">
      <c r="A884">
        <v>962</v>
      </c>
      <c r="B884" s="3" t="s">
        <v>963</v>
      </c>
      <c r="C884" s="3" t="s">
        <v>5072</v>
      </c>
      <c r="D884">
        <v>2500</v>
      </c>
      <c r="E884">
        <v>712</v>
      </c>
      <c r="F884" t="s">
        <v>8221</v>
      </c>
      <c r="G884" t="s">
        <v>8224</v>
      </c>
      <c r="H884" t="s">
        <v>8246</v>
      </c>
      <c r="I884">
        <v>1455210353</v>
      </c>
      <c r="J884">
        <v>1451927153</v>
      </c>
      <c r="K884" t="b">
        <v>0</v>
      </c>
      <c r="L884">
        <v>37</v>
      </c>
      <c r="M884" t="b">
        <v>0</v>
      </c>
      <c r="N884" t="s">
        <v>8273</v>
      </c>
      <c r="O884" s="7">
        <f>E884/D884*100</f>
        <v>28.48</v>
      </c>
      <c r="P884" s="6">
        <f>E884/L884</f>
        <v>19.243243243243242</v>
      </c>
      <c r="Q884" t="s">
        <v>8319</v>
      </c>
      <c r="R884" t="s">
        <v>8321</v>
      </c>
      <c r="S884" s="12">
        <f>(((J884/60)/60)/24)+DATE(1970,1,1)</f>
        <v>42373.712418981479</v>
      </c>
      <c r="T884" s="12">
        <f>(((I884/60)/60)/24)+DATE(1970,1,1)</f>
        <v>42411.712418981479</v>
      </c>
    </row>
    <row r="885" spans="1:20" ht="80" hidden="1" x14ac:dyDescent="0.2">
      <c r="A885">
        <v>963</v>
      </c>
      <c r="B885" s="3" t="s">
        <v>964</v>
      </c>
      <c r="C885" s="3" t="s">
        <v>5073</v>
      </c>
      <c r="D885">
        <v>35000</v>
      </c>
      <c r="E885">
        <v>377</v>
      </c>
      <c r="F885" t="s">
        <v>8221</v>
      </c>
      <c r="G885" t="s">
        <v>8224</v>
      </c>
      <c r="H885" t="s">
        <v>8246</v>
      </c>
      <c r="I885">
        <v>1476717319</v>
      </c>
      <c r="J885">
        <v>1473693319</v>
      </c>
      <c r="K885" t="b">
        <v>0</v>
      </c>
      <c r="L885">
        <v>9</v>
      </c>
      <c r="M885" t="b">
        <v>0</v>
      </c>
      <c r="N885" t="s">
        <v>8273</v>
      </c>
      <c r="O885" s="7">
        <f>E885/D885*100</f>
        <v>1.077142857142857</v>
      </c>
      <c r="P885" s="6">
        <f>E885/L885</f>
        <v>41.888888888888886</v>
      </c>
      <c r="Q885" t="s">
        <v>8319</v>
      </c>
      <c r="R885" t="s">
        <v>8321</v>
      </c>
      <c r="S885" s="12">
        <f>(((J885/60)/60)/24)+DATE(1970,1,1)</f>
        <v>42625.635636574079</v>
      </c>
      <c r="T885" s="12">
        <f>(((I885/60)/60)/24)+DATE(1970,1,1)</f>
        <v>42660.635636574079</v>
      </c>
    </row>
    <row r="886" spans="1:20" ht="144" hidden="1" x14ac:dyDescent="0.2">
      <c r="A886">
        <v>964</v>
      </c>
      <c r="B886" s="3" t="s">
        <v>965</v>
      </c>
      <c r="C886" s="3" t="s">
        <v>5074</v>
      </c>
      <c r="D886">
        <v>110000</v>
      </c>
      <c r="E886">
        <v>879</v>
      </c>
      <c r="F886" t="s">
        <v>8221</v>
      </c>
      <c r="G886" t="s">
        <v>8229</v>
      </c>
      <c r="H886" t="s">
        <v>8251</v>
      </c>
      <c r="I886">
        <v>1441119919</v>
      </c>
      <c r="J886">
        <v>1437663919</v>
      </c>
      <c r="K886" t="b">
        <v>0</v>
      </c>
      <c r="L886">
        <v>29</v>
      </c>
      <c r="M886" t="b">
        <v>0</v>
      </c>
      <c r="N886" t="s">
        <v>8273</v>
      </c>
      <c r="O886" s="7">
        <f>E886/D886*100</f>
        <v>0.79909090909090907</v>
      </c>
      <c r="P886" s="6">
        <f>E886/L886</f>
        <v>30.310344827586206</v>
      </c>
      <c r="Q886" t="s">
        <v>8319</v>
      </c>
      <c r="R886" t="s">
        <v>8321</v>
      </c>
      <c r="S886" s="12">
        <f>(((J886/60)/60)/24)+DATE(1970,1,1)</f>
        <v>42208.628692129627</v>
      </c>
      <c r="T886" s="12">
        <f>(((I886/60)/60)/24)+DATE(1970,1,1)</f>
        <v>42248.628692129627</v>
      </c>
    </row>
    <row r="887" spans="1:20" ht="144" hidden="1" x14ac:dyDescent="0.2">
      <c r="A887">
        <v>965</v>
      </c>
      <c r="B887" s="3" t="s">
        <v>966</v>
      </c>
      <c r="C887" s="3" t="s">
        <v>5075</v>
      </c>
      <c r="D887">
        <v>25000</v>
      </c>
      <c r="E887">
        <v>298</v>
      </c>
      <c r="F887" t="s">
        <v>8221</v>
      </c>
      <c r="G887" t="s">
        <v>8224</v>
      </c>
      <c r="H887" t="s">
        <v>8246</v>
      </c>
      <c r="I887">
        <v>1477454340</v>
      </c>
      <c r="J887">
        <v>1474676646</v>
      </c>
      <c r="K887" t="b">
        <v>0</v>
      </c>
      <c r="L887">
        <v>6</v>
      </c>
      <c r="M887" t="b">
        <v>0</v>
      </c>
      <c r="N887" t="s">
        <v>8273</v>
      </c>
      <c r="O887" s="7">
        <f>E887/D887*100</f>
        <v>1.1919999999999999</v>
      </c>
      <c r="P887" s="6">
        <f>E887/L887</f>
        <v>49.666666666666664</v>
      </c>
      <c r="Q887" t="s">
        <v>8319</v>
      </c>
      <c r="R887" t="s">
        <v>8321</v>
      </c>
      <c r="S887" s="12">
        <f>(((J887/60)/60)/24)+DATE(1970,1,1)</f>
        <v>42637.016736111109</v>
      </c>
      <c r="T887" s="12">
        <f>(((I887/60)/60)/24)+DATE(1970,1,1)</f>
        <v>42669.165972222225</v>
      </c>
    </row>
    <row r="888" spans="1:20" ht="128" hidden="1" x14ac:dyDescent="0.2">
      <c r="A888">
        <v>966</v>
      </c>
      <c r="B888" s="3" t="s">
        <v>967</v>
      </c>
      <c r="C888" s="3" t="s">
        <v>5076</v>
      </c>
      <c r="D888">
        <v>12000</v>
      </c>
      <c r="E888">
        <v>1776</v>
      </c>
      <c r="F888" t="s">
        <v>8221</v>
      </c>
      <c r="G888" t="s">
        <v>8224</v>
      </c>
      <c r="H888" t="s">
        <v>8246</v>
      </c>
      <c r="I888">
        <v>1475766932</v>
      </c>
      <c r="J888">
        <v>1473174932</v>
      </c>
      <c r="K888" t="b">
        <v>0</v>
      </c>
      <c r="L888">
        <v>30</v>
      </c>
      <c r="M888" t="b">
        <v>0</v>
      </c>
      <c r="N888" t="s">
        <v>8273</v>
      </c>
      <c r="O888" s="7">
        <f>E888/D888*100</f>
        <v>14.799999999999999</v>
      </c>
      <c r="P888" s="6">
        <f>E888/L888</f>
        <v>59.2</v>
      </c>
      <c r="Q888" t="s">
        <v>8319</v>
      </c>
      <c r="R888" t="s">
        <v>8321</v>
      </c>
      <c r="S888" s="12">
        <f>(((J888/60)/60)/24)+DATE(1970,1,1)</f>
        <v>42619.635787037041</v>
      </c>
      <c r="T888" s="12">
        <f>(((I888/60)/60)/24)+DATE(1970,1,1)</f>
        <v>42649.635787037041</v>
      </c>
    </row>
    <row r="889" spans="1:20" ht="128" hidden="1" x14ac:dyDescent="0.2">
      <c r="A889">
        <v>967</v>
      </c>
      <c r="B889" s="3" t="s">
        <v>968</v>
      </c>
      <c r="C889" s="3" t="s">
        <v>5077</v>
      </c>
      <c r="D889">
        <v>20000</v>
      </c>
      <c r="E889">
        <v>3562</v>
      </c>
      <c r="F889" t="s">
        <v>8221</v>
      </c>
      <c r="G889" t="s">
        <v>8224</v>
      </c>
      <c r="H889" t="s">
        <v>8246</v>
      </c>
      <c r="I889">
        <v>1461301574</v>
      </c>
      <c r="J889">
        <v>1456121174</v>
      </c>
      <c r="K889" t="b">
        <v>0</v>
      </c>
      <c r="L889">
        <v>81</v>
      </c>
      <c r="M889" t="b">
        <v>0</v>
      </c>
      <c r="N889" t="s">
        <v>8273</v>
      </c>
      <c r="O889" s="7">
        <f>E889/D889*100</f>
        <v>17.810000000000002</v>
      </c>
      <c r="P889" s="6">
        <f>E889/L889</f>
        <v>43.97530864197531</v>
      </c>
      <c r="Q889" t="s">
        <v>8319</v>
      </c>
      <c r="R889" t="s">
        <v>8321</v>
      </c>
      <c r="S889" s="12">
        <f>(((J889/60)/60)/24)+DATE(1970,1,1)</f>
        <v>42422.254328703704</v>
      </c>
      <c r="T889" s="12">
        <f>(((I889/60)/60)/24)+DATE(1970,1,1)</f>
        <v>42482.21266203704</v>
      </c>
    </row>
    <row r="890" spans="1:20" ht="144" hidden="1" x14ac:dyDescent="0.2">
      <c r="A890">
        <v>968</v>
      </c>
      <c r="B890" s="3" t="s">
        <v>969</v>
      </c>
      <c r="C890" s="3" t="s">
        <v>5078</v>
      </c>
      <c r="D890">
        <v>8000</v>
      </c>
      <c r="E890">
        <v>106</v>
      </c>
      <c r="F890" t="s">
        <v>8221</v>
      </c>
      <c r="G890" t="s">
        <v>8224</v>
      </c>
      <c r="H890" t="s">
        <v>8246</v>
      </c>
      <c r="I890">
        <v>1408134034</v>
      </c>
      <c r="J890">
        <v>1405542034</v>
      </c>
      <c r="K890" t="b">
        <v>0</v>
      </c>
      <c r="L890">
        <v>4</v>
      </c>
      <c r="M890" t="b">
        <v>0</v>
      </c>
      <c r="N890" t="s">
        <v>8273</v>
      </c>
      <c r="O890" s="7">
        <f>E890/D890*100</f>
        <v>1.325</v>
      </c>
      <c r="P890" s="6">
        <f>E890/L890</f>
        <v>26.5</v>
      </c>
      <c r="Q890" t="s">
        <v>8319</v>
      </c>
      <c r="R890" t="s">
        <v>8321</v>
      </c>
      <c r="S890" s="12">
        <f>(((J890/60)/60)/24)+DATE(1970,1,1)</f>
        <v>41836.847615740742</v>
      </c>
      <c r="T890" s="12">
        <f>(((I890/60)/60)/24)+DATE(1970,1,1)</f>
        <v>41866.847615740742</v>
      </c>
    </row>
    <row r="891" spans="1:20" ht="80" hidden="1" x14ac:dyDescent="0.2">
      <c r="A891">
        <v>969</v>
      </c>
      <c r="B891" s="3" t="s">
        <v>970</v>
      </c>
      <c r="C891" s="3" t="s">
        <v>5079</v>
      </c>
      <c r="D891">
        <v>30000</v>
      </c>
      <c r="E891">
        <v>14000</v>
      </c>
      <c r="F891" t="s">
        <v>8221</v>
      </c>
      <c r="G891" t="s">
        <v>8238</v>
      </c>
      <c r="H891" t="s">
        <v>8256</v>
      </c>
      <c r="I891">
        <v>1486624607</v>
      </c>
      <c r="J891">
        <v>1483773407</v>
      </c>
      <c r="K891" t="b">
        <v>0</v>
      </c>
      <c r="L891">
        <v>11</v>
      </c>
      <c r="M891" t="b">
        <v>0</v>
      </c>
      <c r="N891" t="s">
        <v>8273</v>
      </c>
      <c r="O891" s="7">
        <f>E891/D891*100</f>
        <v>46.666666666666664</v>
      </c>
      <c r="P891" s="6">
        <f>E891/L891</f>
        <v>1272.7272727272727</v>
      </c>
      <c r="Q891" t="s">
        <v>8319</v>
      </c>
      <c r="R891" t="s">
        <v>8321</v>
      </c>
      <c r="S891" s="12">
        <f>(((J891/60)/60)/24)+DATE(1970,1,1)</f>
        <v>42742.30332175926</v>
      </c>
      <c r="T891" s="12">
        <f>(((I891/60)/60)/24)+DATE(1970,1,1)</f>
        <v>42775.30332175926</v>
      </c>
    </row>
    <row r="892" spans="1:20" ht="144" hidden="1" x14ac:dyDescent="0.2">
      <c r="A892">
        <v>970</v>
      </c>
      <c r="B892" s="3" t="s">
        <v>971</v>
      </c>
      <c r="C892" s="3" t="s">
        <v>5080</v>
      </c>
      <c r="D892">
        <v>5000</v>
      </c>
      <c r="E892">
        <v>2296</v>
      </c>
      <c r="F892" t="s">
        <v>8221</v>
      </c>
      <c r="G892" t="s">
        <v>8229</v>
      </c>
      <c r="H892" t="s">
        <v>8251</v>
      </c>
      <c r="I892">
        <v>1485147540</v>
      </c>
      <c r="J892">
        <v>1481951853</v>
      </c>
      <c r="K892" t="b">
        <v>0</v>
      </c>
      <c r="L892">
        <v>14</v>
      </c>
      <c r="M892" t="b">
        <v>0</v>
      </c>
      <c r="N892" t="s">
        <v>8273</v>
      </c>
      <c r="O892" s="7">
        <f>E892/D892*100</f>
        <v>45.92</v>
      </c>
      <c r="P892" s="6">
        <f>E892/L892</f>
        <v>164</v>
      </c>
      <c r="Q892" t="s">
        <v>8319</v>
      </c>
      <c r="R892" t="s">
        <v>8321</v>
      </c>
      <c r="S892" s="12">
        <f>(((J892/60)/60)/24)+DATE(1970,1,1)</f>
        <v>42721.220520833333</v>
      </c>
      <c r="T892" s="12">
        <f>(((I892/60)/60)/24)+DATE(1970,1,1)</f>
        <v>42758.207638888889</v>
      </c>
    </row>
    <row r="893" spans="1:20" ht="128" hidden="1" x14ac:dyDescent="0.2">
      <c r="A893">
        <v>971</v>
      </c>
      <c r="B893" s="3" t="s">
        <v>972</v>
      </c>
      <c r="C893" s="3" t="s">
        <v>5081</v>
      </c>
      <c r="D893">
        <v>100000</v>
      </c>
      <c r="E893">
        <v>226</v>
      </c>
      <c r="F893" t="s">
        <v>8221</v>
      </c>
      <c r="G893" t="s">
        <v>8224</v>
      </c>
      <c r="H893" t="s">
        <v>8246</v>
      </c>
      <c r="I893">
        <v>1433178060</v>
      </c>
      <c r="J893">
        <v>1429290060</v>
      </c>
      <c r="K893" t="b">
        <v>0</v>
      </c>
      <c r="L893">
        <v>5</v>
      </c>
      <c r="M893" t="b">
        <v>0</v>
      </c>
      <c r="N893" t="s">
        <v>8273</v>
      </c>
      <c r="O893" s="7">
        <f>E893/D893*100</f>
        <v>0.22599999999999998</v>
      </c>
      <c r="P893" s="6">
        <f>E893/L893</f>
        <v>45.2</v>
      </c>
      <c r="Q893" t="s">
        <v>8319</v>
      </c>
      <c r="R893" t="s">
        <v>8321</v>
      </c>
      <c r="S893" s="12">
        <f>(((J893/60)/60)/24)+DATE(1970,1,1)</f>
        <v>42111.709027777775</v>
      </c>
      <c r="T893" s="12">
        <f>(((I893/60)/60)/24)+DATE(1970,1,1)</f>
        <v>42156.709027777775</v>
      </c>
    </row>
    <row r="894" spans="1:20" ht="144" hidden="1" x14ac:dyDescent="0.2">
      <c r="A894">
        <v>972</v>
      </c>
      <c r="B894" s="3" t="s">
        <v>973</v>
      </c>
      <c r="C894" s="3" t="s">
        <v>5082</v>
      </c>
      <c r="D894">
        <v>20000</v>
      </c>
      <c r="E894">
        <v>6925</v>
      </c>
      <c r="F894" t="s">
        <v>8221</v>
      </c>
      <c r="G894" t="s">
        <v>8224</v>
      </c>
      <c r="H894" t="s">
        <v>8246</v>
      </c>
      <c r="I894">
        <v>1409813940</v>
      </c>
      <c r="J894">
        <v>1407271598</v>
      </c>
      <c r="K894" t="b">
        <v>0</v>
      </c>
      <c r="L894">
        <v>45</v>
      </c>
      <c r="M894" t="b">
        <v>0</v>
      </c>
      <c r="N894" t="s">
        <v>8273</v>
      </c>
      <c r="O894" s="7">
        <f>E894/D894*100</f>
        <v>34.625</v>
      </c>
      <c r="P894" s="6">
        <f>E894/L894</f>
        <v>153.88888888888889</v>
      </c>
      <c r="Q894" t="s">
        <v>8319</v>
      </c>
      <c r="R894" t="s">
        <v>8321</v>
      </c>
      <c r="S894" s="12">
        <f>(((J894/60)/60)/24)+DATE(1970,1,1)</f>
        <v>41856.865717592591</v>
      </c>
      <c r="T894" s="12">
        <f>(((I894/60)/60)/24)+DATE(1970,1,1)</f>
        <v>41886.290972222225</v>
      </c>
    </row>
    <row r="895" spans="1:20" ht="144" hidden="1" x14ac:dyDescent="0.2">
      <c r="A895">
        <v>973</v>
      </c>
      <c r="B895" s="3" t="s">
        <v>974</v>
      </c>
      <c r="C895" s="3" t="s">
        <v>5083</v>
      </c>
      <c r="D895">
        <v>20000</v>
      </c>
      <c r="E895">
        <v>411</v>
      </c>
      <c r="F895" t="s">
        <v>8221</v>
      </c>
      <c r="G895" t="s">
        <v>8224</v>
      </c>
      <c r="H895" t="s">
        <v>8246</v>
      </c>
      <c r="I895">
        <v>1447032093</v>
      </c>
      <c r="J895">
        <v>1441844493</v>
      </c>
      <c r="K895" t="b">
        <v>0</v>
      </c>
      <c r="L895">
        <v>8</v>
      </c>
      <c r="M895" t="b">
        <v>0</v>
      </c>
      <c r="N895" t="s">
        <v>8273</v>
      </c>
      <c r="O895" s="7">
        <f>E895/D895*100</f>
        <v>2.0549999999999997</v>
      </c>
      <c r="P895" s="6">
        <f>E895/L895</f>
        <v>51.375</v>
      </c>
      <c r="Q895" t="s">
        <v>8319</v>
      </c>
      <c r="R895" t="s">
        <v>8321</v>
      </c>
      <c r="S895" s="12">
        <f>(((J895/60)/60)/24)+DATE(1970,1,1)</f>
        <v>42257.014965277776</v>
      </c>
      <c r="T895" s="12">
        <f>(((I895/60)/60)/24)+DATE(1970,1,1)</f>
        <v>42317.056631944448</v>
      </c>
    </row>
    <row r="896" spans="1:20" ht="128" hidden="1" x14ac:dyDescent="0.2">
      <c r="A896">
        <v>974</v>
      </c>
      <c r="B896" s="3" t="s">
        <v>975</v>
      </c>
      <c r="C896" s="3" t="s">
        <v>5084</v>
      </c>
      <c r="D896">
        <v>50000</v>
      </c>
      <c r="E896">
        <v>280</v>
      </c>
      <c r="F896" t="s">
        <v>8221</v>
      </c>
      <c r="G896" t="s">
        <v>8224</v>
      </c>
      <c r="H896" t="s">
        <v>8246</v>
      </c>
      <c r="I896">
        <v>1458925156</v>
      </c>
      <c r="J896">
        <v>1456336756</v>
      </c>
      <c r="K896" t="b">
        <v>0</v>
      </c>
      <c r="L896">
        <v>3</v>
      </c>
      <c r="M896" t="b">
        <v>0</v>
      </c>
      <c r="N896" t="s">
        <v>8273</v>
      </c>
      <c r="O896" s="7">
        <f>E896/D896*100</f>
        <v>0.55999999999999994</v>
      </c>
      <c r="P896" s="6">
        <f>E896/L896</f>
        <v>93.333333333333329</v>
      </c>
      <c r="Q896" t="s">
        <v>8319</v>
      </c>
      <c r="R896" t="s">
        <v>8321</v>
      </c>
      <c r="S896" s="12">
        <f>(((J896/60)/60)/24)+DATE(1970,1,1)</f>
        <v>42424.749490740738</v>
      </c>
      <c r="T896" s="12">
        <f>(((I896/60)/60)/24)+DATE(1970,1,1)</f>
        <v>42454.707824074074</v>
      </c>
    </row>
    <row r="897" spans="1:20" ht="144" hidden="1" x14ac:dyDescent="0.2">
      <c r="A897">
        <v>975</v>
      </c>
      <c r="B897" s="3" t="s">
        <v>976</v>
      </c>
      <c r="C897" s="3" t="s">
        <v>5085</v>
      </c>
      <c r="D897">
        <v>100000</v>
      </c>
      <c r="E897">
        <v>2607</v>
      </c>
      <c r="F897" t="s">
        <v>8221</v>
      </c>
      <c r="G897" t="s">
        <v>8224</v>
      </c>
      <c r="H897" t="s">
        <v>8246</v>
      </c>
      <c r="I897">
        <v>1467132185</v>
      </c>
      <c r="J897">
        <v>1461948185</v>
      </c>
      <c r="K897" t="b">
        <v>0</v>
      </c>
      <c r="L897">
        <v>24</v>
      </c>
      <c r="M897" t="b">
        <v>0</v>
      </c>
      <c r="N897" t="s">
        <v>8273</v>
      </c>
      <c r="O897" s="7">
        <f>E897/D897*100</f>
        <v>2.6069999999999998</v>
      </c>
      <c r="P897" s="6">
        <f>E897/L897</f>
        <v>108.625</v>
      </c>
      <c r="Q897" t="s">
        <v>8319</v>
      </c>
      <c r="R897" t="s">
        <v>8321</v>
      </c>
      <c r="S897" s="12">
        <f>(((J897/60)/60)/24)+DATE(1970,1,1)</f>
        <v>42489.696585648147</v>
      </c>
      <c r="T897" s="12">
        <f>(((I897/60)/60)/24)+DATE(1970,1,1)</f>
        <v>42549.696585648147</v>
      </c>
    </row>
    <row r="898" spans="1:20" ht="128" hidden="1" x14ac:dyDescent="0.2">
      <c r="A898">
        <v>976</v>
      </c>
      <c r="B898" s="3" t="s">
        <v>977</v>
      </c>
      <c r="C898" s="3" t="s">
        <v>5086</v>
      </c>
      <c r="D898">
        <v>150000</v>
      </c>
      <c r="E898">
        <v>2889</v>
      </c>
      <c r="F898" t="s">
        <v>8221</v>
      </c>
      <c r="G898" t="s">
        <v>8226</v>
      </c>
      <c r="H898" t="s">
        <v>8248</v>
      </c>
      <c r="I898">
        <v>1439515497</v>
      </c>
      <c r="J898">
        <v>1435627497</v>
      </c>
      <c r="K898" t="b">
        <v>0</v>
      </c>
      <c r="L898">
        <v>18</v>
      </c>
      <c r="M898" t="b">
        <v>0</v>
      </c>
      <c r="N898" t="s">
        <v>8273</v>
      </c>
      <c r="O898" s="7">
        <f>E898/D898*100</f>
        <v>1.9259999999999999</v>
      </c>
      <c r="P898" s="6">
        <f>E898/L898</f>
        <v>160.5</v>
      </c>
      <c r="Q898" t="s">
        <v>8319</v>
      </c>
      <c r="R898" t="s">
        <v>8321</v>
      </c>
      <c r="S898" s="12">
        <f>(((J898/60)/60)/24)+DATE(1970,1,1)</f>
        <v>42185.058993055558</v>
      </c>
      <c r="T898" s="12">
        <f>(((I898/60)/60)/24)+DATE(1970,1,1)</f>
        <v>42230.058993055558</v>
      </c>
    </row>
    <row r="899" spans="1:20" ht="144" hidden="1" x14ac:dyDescent="0.2">
      <c r="A899">
        <v>977</v>
      </c>
      <c r="B899" s="3" t="s">
        <v>978</v>
      </c>
      <c r="C899" s="3" t="s">
        <v>5087</v>
      </c>
      <c r="D899">
        <v>2700</v>
      </c>
      <c r="E899">
        <v>909</v>
      </c>
      <c r="F899" t="s">
        <v>8221</v>
      </c>
      <c r="G899" t="s">
        <v>8239</v>
      </c>
      <c r="H899" t="s">
        <v>8249</v>
      </c>
      <c r="I899">
        <v>1456094197</v>
      </c>
      <c r="J899">
        <v>1453502197</v>
      </c>
      <c r="K899" t="b">
        <v>0</v>
      </c>
      <c r="L899">
        <v>12</v>
      </c>
      <c r="M899" t="b">
        <v>0</v>
      </c>
      <c r="N899" t="s">
        <v>8273</v>
      </c>
      <c r="O899" s="7">
        <f>E899/D899*100</f>
        <v>33.666666666666664</v>
      </c>
      <c r="P899" s="6">
        <f>E899/L899</f>
        <v>75.75</v>
      </c>
      <c r="Q899" t="s">
        <v>8319</v>
      </c>
      <c r="R899" t="s">
        <v>8321</v>
      </c>
      <c r="S899" s="12">
        <f>(((J899/60)/60)/24)+DATE(1970,1,1)</f>
        <v>42391.942094907412</v>
      </c>
      <c r="T899" s="12">
        <f>(((I899/60)/60)/24)+DATE(1970,1,1)</f>
        <v>42421.942094907412</v>
      </c>
    </row>
    <row r="900" spans="1:20" ht="128" hidden="1" x14ac:dyDescent="0.2">
      <c r="A900">
        <v>978</v>
      </c>
      <c r="B900" s="3" t="s">
        <v>979</v>
      </c>
      <c r="C900" s="3" t="s">
        <v>5088</v>
      </c>
      <c r="D900">
        <v>172889</v>
      </c>
      <c r="E900">
        <v>97273</v>
      </c>
      <c r="F900" t="s">
        <v>8221</v>
      </c>
      <c r="G900" t="s">
        <v>8235</v>
      </c>
      <c r="H900" t="s">
        <v>8255</v>
      </c>
      <c r="I900">
        <v>1456385101</v>
      </c>
      <c r="J900">
        <v>1453793101</v>
      </c>
      <c r="K900" t="b">
        <v>0</v>
      </c>
      <c r="L900">
        <v>123</v>
      </c>
      <c r="M900" t="b">
        <v>0</v>
      </c>
      <c r="N900" t="s">
        <v>8273</v>
      </c>
      <c r="O900" s="7">
        <f>E900/D900*100</f>
        <v>56.263267182990241</v>
      </c>
      <c r="P900" s="6">
        <f>E900/L900</f>
        <v>790.83739837398377</v>
      </c>
      <c r="Q900" t="s">
        <v>8319</v>
      </c>
      <c r="R900" t="s">
        <v>8321</v>
      </c>
      <c r="S900" s="12">
        <f>(((J900/60)/60)/24)+DATE(1970,1,1)</f>
        <v>42395.309039351851</v>
      </c>
      <c r="T900" s="12">
        <f>(((I900/60)/60)/24)+DATE(1970,1,1)</f>
        <v>42425.309039351851</v>
      </c>
    </row>
    <row r="901" spans="1:20" ht="160" hidden="1" x14ac:dyDescent="0.2">
      <c r="A901">
        <v>979</v>
      </c>
      <c r="B901" s="3" t="s">
        <v>980</v>
      </c>
      <c r="C901" s="3" t="s">
        <v>5089</v>
      </c>
      <c r="D901">
        <v>35000</v>
      </c>
      <c r="E901">
        <v>28986.16</v>
      </c>
      <c r="F901" t="s">
        <v>8221</v>
      </c>
      <c r="G901" t="s">
        <v>8224</v>
      </c>
      <c r="H901" t="s">
        <v>8246</v>
      </c>
      <c r="I901">
        <v>1466449140</v>
      </c>
      <c r="J901">
        <v>1463392828</v>
      </c>
      <c r="K901" t="b">
        <v>0</v>
      </c>
      <c r="L901">
        <v>96</v>
      </c>
      <c r="M901" t="b">
        <v>0</v>
      </c>
      <c r="N901" t="s">
        <v>8273</v>
      </c>
      <c r="O901" s="7">
        <f>E901/D901*100</f>
        <v>82.817599999999999</v>
      </c>
      <c r="P901" s="6">
        <f>E901/L901</f>
        <v>301.93916666666667</v>
      </c>
      <c r="Q901" t="s">
        <v>8319</v>
      </c>
      <c r="R901" t="s">
        <v>8321</v>
      </c>
      <c r="S901" s="12">
        <f>(((J901/60)/60)/24)+DATE(1970,1,1)</f>
        <v>42506.416990740734</v>
      </c>
      <c r="T901" s="12">
        <f>(((I901/60)/60)/24)+DATE(1970,1,1)</f>
        <v>42541.790972222225</v>
      </c>
    </row>
    <row r="902" spans="1:20" ht="144" hidden="1" x14ac:dyDescent="0.2">
      <c r="A902">
        <v>980</v>
      </c>
      <c r="B902" s="3" t="s">
        <v>981</v>
      </c>
      <c r="C902" s="3" t="s">
        <v>5090</v>
      </c>
      <c r="D902">
        <v>10000</v>
      </c>
      <c r="E902">
        <v>1486</v>
      </c>
      <c r="F902" t="s">
        <v>8221</v>
      </c>
      <c r="G902" t="s">
        <v>8224</v>
      </c>
      <c r="H902" t="s">
        <v>8246</v>
      </c>
      <c r="I902">
        <v>1417387322</v>
      </c>
      <c r="J902">
        <v>1413495722</v>
      </c>
      <c r="K902" t="b">
        <v>0</v>
      </c>
      <c r="L902">
        <v>31</v>
      </c>
      <c r="M902" t="b">
        <v>0</v>
      </c>
      <c r="N902" t="s">
        <v>8273</v>
      </c>
      <c r="O902" s="7">
        <f>E902/D902*100</f>
        <v>14.860000000000001</v>
      </c>
      <c r="P902" s="6">
        <f>E902/L902</f>
        <v>47.935483870967744</v>
      </c>
      <c r="Q902" t="s">
        <v>8319</v>
      </c>
      <c r="R902" t="s">
        <v>8321</v>
      </c>
      <c r="S902" s="12">
        <f>(((J902/60)/60)/24)+DATE(1970,1,1)</f>
        <v>41928.904189814813</v>
      </c>
      <c r="T902" s="12">
        <f>(((I902/60)/60)/24)+DATE(1970,1,1)</f>
        <v>41973.945856481485</v>
      </c>
    </row>
    <row r="903" spans="1:20" ht="160" hidden="1" x14ac:dyDescent="0.2">
      <c r="A903">
        <v>981</v>
      </c>
      <c r="B903" s="3" t="s">
        <v>982</v>
      </c>
      <c r="C903" s="3" t="s">
        <v>5091</v>
      </c>
      <c r="D903">
        <v>88888</v>
      </c>
      <c r="E903">
        <v>11</v>
      </c>
      <c r="F903" t="s">
        <v>8221</v>
      </c>
      <c r="G903" t="s">
        <v>8224</v>
      </c>
      <c r="H903" t="s">
        <v>8246</v>
      </c>
      <c r="I903">
        <v>1407624222</v>
      </c>
      <c r="J903">
        <v>1405032222</v>
      </c>
      <c r="K903" t="b">
        <v>0</v>
      </c>
      <c r="L903">
        <v>4</v>
      </c>
      <c r="M903" t="b">
        <v>0</v>
      </c>
      <c r="N903" t="s">
        <v>8273</v>
      </c>
      <c r="O903" s="7">
        <f>E903/D903*100</f>
        <v>1.2375123751237513E-2</v>
      </c>
      <c r="P903" s="6">
        <f>E903/L903</f>
        <v>2.75</v>
      </c>
      <c r="Q903" t="s">
        <v>8319</v>
      </c>
      <c r="R903" t="s">
        <v>8321</v>
      </c>
      <c r="S903" s="12">
        <f>(((J903/60)/60)/24)+DATE(1970,1,1)</f>
        <v>41830.947013888886</v>
      </c>
      <c r="T903" s="12">
        <f>(((I903/60)/60)/24)+DATE(1970,1,1)</f>
        <v>41860.947013888886</v>
      </c>
    </row>
    <row r="904" spans="1:20" ht="112" hidden="1" x14ac:dyDescent="0.2">
      <c r="A904">
        <v>982</v>
      </c>
      <c r="B904" s="3" t="s">
        <v>983</v>
      </c>
      <c r="C904" s="3" t="s">
        <v>5092</v>
      </c>
      <c r="D904">
        <v>17500</v>
      </c>
      <c r="E904">
        <v>3</v>
      </c>
      <c r="F904" t="s">
        <v>8221</v>
      </c>
      <c r="G904" t="s">
        <v>8224</v>
      </c>
      <c r="H904" t="s">
        <v>8246</v>
      </c>
      <c r="I904">
        <v>1475431486</v>
      </c>
      <c r="J904">
        <v>1472839486</v>
      </c>
      <c r="K904" t="b">
        <v>0</v>
      </c>
      <c r="L904">
        <v>3</v>
      </c>
      <c r="M904" t="b">
        <v>0</v>
      </c>
      <c r="N904" t="s">
        <v>8273</v>
      </c>
      <c r="O904" s="7">
        <f>E904/D904*100</f>
        <v>1.7142857142857144E-2</v>
      </c>
      <c r="P904" s="6">
        <f>E904/L904</f>
        <v>1</v>
      </c>
      <c r="Q904" t="s">
        <v>8319</v>
      </c>
      <c r="R904" t="s">
        <v>8321</v>
      </c>
      <c r="S904" s="12">
        <f>(((J904/60)/60)/24)+DATE(1970,1,1)</f>
        <v>42615.753310185188</v>
      </c>
      <c r="T904" s="12">
        <f>(((I904/60)/60)/24)+DATE(1970,1,1)</f>
        <v>42645.753310185188</v>
      </c>
    </row>
    <row r="905" spans="1:20" ht="160" hidden="1" x14ac:dyDescent="0.2">
      <c r="A905">
        <v>983</v>
      </c>
      <c r="B905" s="3" t="s">
        <v>984</v>
      </c>
      <c r="C905" s="3" t="s">
        <v>5093</v>
      </c>
      <c r="D905">
        <v>104219</v>
      </c>
      <c r="E905">
        <v>30751</v>
      </c>
      <c r="F905" t="s">
        <v>8221</v>
      </c>
      <c r="G905" t="s">
        <v>8227</v>
      </c>
      <c r="H905" t="s">
        <v>8249</v>
      </c>
      <c r="I905">
        <v>1471985640</v>
      </c>
      <c r="J905">
        <v>1469289685</v>
      </c>
      <c r="K905" t="b">
        <v>0</v>
      </c>
      <c r="L905">
        <v>179</v>
      </c>
      <c r="M905" t="b">
        <v>0</v>
      </c>
      <c r="N905" t="s">
        <v>8273</v>
      </c>
      <c r="O905" s="7">
        <f>E905/D905*100</f>
        <v>29.506136117214709</v>
      </c>
      <c r="P905" s="6">
        <f>E905/L905</f>
        <v>171.79329608938548</v>
      </c>
      <c r="Q905" t="s">
        <v>8319</v>
      </c>
      <c r="R905" t="s">
        <v>8321</v>
      </c>
      <c r="S905" s="12">
        <f>(((J905/60)/60)/24)+DATE(1970,1,1)</f>
        <v>42574.667650462965</v>
      </c>
      <c r="T905" s="12">
        <f>(((I905/60)/60)/24)+DATE(1970,1,1)</f>
        <v>42605.870833333334</v>
      </c>
    </row>
    <row r="906" spans="1:20" ht="160" hidden="1" x14ac:dyDescent="0.2">
      <c r="A906">
        <v>984</v>
      </c>
      <c r="B906" s="3" t="s">
        <v>985</v>
      </c>
      <c r="C906" s="3" t="s">
        <v>5094</v>
      </c>
      <c r="D906">
        <v>10000</v>
      </c>
      <c r="E906">
        <v>106</v>
      </c>
      <c r="F906" t="s">
        <v>8221</v>
      </c>
      <c r="G906" t="s">
        <v>8224</v>
      </c>
      <c r="H906" t="s">
        <v>8246</v>
      </c>
      <c r="I906">
        <v>1427507208</v>
      </c>
      <c r="J906">
        <v>1424918808</v>
      </c>
      <c r="K906" t="b">
        <v>0</v>
      </c>
      <c r="L906">
        <v>3</v>
      </c>
      <c r="M906" t="b">
        <v>0</v>
      </c>
      <c r="N906" t="s">
        <v>8273</v>
      </c>
      <c r="O906" s="7">
        <f>E906/D906*100</f>
        <v>1.06</v>
      </c>
      <c r="P906" s="6">
        <f>E906/L906</f>
        <v>35.333333333333336</v>
      </c>
      <c r="Q906" t="s">
        <v>8319</v>
      </c>
      <c r="R906" t="s">
        <v>8321</v>
      </c>
      <c r="S906" s="12">
        <f>(((J906/60)/60)/24)+DATE(1970,1,1)</f>
        <v>42061.11583333333</v>
      </c>
      <c r="T906" s="12">
        <f>(((I906/60)/60)/24)+DATE(1970,1,1)</f>
        <v>42091.074166666673</v>
      </c>
    </row>
    <row r="907" spans="1:20" ht="144" hidden="1" x14ac:dyDescent="0.2">
      <c r="A907">
        <v>985</v>
      </c>
      <c r="B907" s="3" t="s">
        <v>986</v>
      </c>
      <c r="C907" s="3" t="s">
        <v>5095</v>
      </c>
      <c r="D907">
        <v>30000</v>
      </c>
      <c r="E907">
        <v>1888</v>
      </c>
      <c r="F907" t="s">
        <v>8221</v>
      </c>
      <c r="G907" t="s">
        <v>8236</v>
      </c>
      <c r="H907" t="s">
        <v>8249</v>
      </c>
      <c r="I907">
        <v>1451602800</v>
      </c>
      <c r="J907">
        <v>1449011610</v>
      </c>
      <c r="K907" t="b">
        <v>0</v>
      </c>
      <c r="L907">
        <v>23</v>
      </c>
      <c r="M907" t="b">
        <v>0</v>
      </c>
      <c r="N907" t="s">
        <v>8273</v>
      </c>
      <c r="O907" s="7">
        <f>E907/D907*100</f>
        <v>6.293333333333333</v>
      </c>
      <c r="P907" s="6">
        <f>E907/L907</f>
        <v>82.086956521739125</v>
      </c>
      <c r="Q907" t="s">
        <v>8319</v>
      </c>
      <c r="R907" t="s">
        <v>8321</v>
      </c>
      <c r="S907" s="12">
        <f>(((J907/60)/60)/24)+DATE(1970,1,1)</f>
        <v>42339.967708333337</v>
      </c>
      <c r="T907" s="12">
        <f>(((I907/60)/60)/24)+DATE(1970,1,1)</f>
        <v>42369.958333333328</v>
      </c>
    </row>
    <row r="908" spans="1:20" ht="144" hidden="1" x14ac:dyDescent="0.2">
      <c r="A908">
        <v>986</v>
      </c>
      <c r="B908" s="3" t="s">
        <v>987</v>
      </c>
      <c r="C908" s="3" t="s">
        <v>5096</v>
      </c>
      <c r="D908">
        <v>20000</v>
      </c>
      <c r="E908">
        <v>2550</v>
      </c>
      <c r="F908" t="s">
        <v>8221</v>
      </c>
      <c r="G908" t="s">
        <v>8225</v>
      </c>
      <c r="H908" t="s">
        <v>8247</v>
      </c>
      <c r="I908">
        <v>1452384000</v>
      </c>
      <c r="J908">
        <v>1447698300</v>
      </c>
      <c r="K908" t="b">
        <v>0</v>
      </c>
      <c r="L908">
        <v>23</v>
      </c>
      <c r="M908" t="b">
        <v>0</v>
      </c>
      <c r="N908" t="s">
        <v>8273</v>
      </c>
      <c r="O908" s="7">
        <f>E908/D908*100</f>
        <v>12.75</v>
      </c>
      <c r="P908" s="6">
        <f>E908/L908</f>
        <v>110.8695652173913</v>
      </c>
      <c r="Q908" t="s">
        <v>8319</v>
      </c>
      <c r="R908" t="s">
        <v>8321</v>
      </c>
      <c r="S908" s="12">
        <f>(((J908/60)/60)/24)+DATE(1970,1,1)</f>
        <v>42324.767361111109</v>
      </c>
      <c r="T908" s="12">
        <f>(((I908/60)/60)/24)+DATE(1970,1,1)</f>
        <v>42379</v>
      </c>
    </row>
    <row r="909" spans="1:20" ht="144" hidden="1" x14ac:dyDescent="0.2">
      <c r="A909">
        <v>987</v>
      </c>
      <c r="B909" s="3" t="s">
        <v>988</v>
      </c>
      <c r="C909" s="3" t="s">
        <v>5097</v>
      </c>
      <c r="D909">
        <v>50000</v>
      </c>
      <c r="E909">
        <v>6610</v>
      </c>
      <c r="F909" t="s">
        <v>8221</v>
      </c>
      <c r="G909" t="s">
        <v>8233</v>
      </c>
      <c r="H909" t="s">
        <v>8249</v>
      </c>
      <c r="I909">
        <v>1403507050</v>
      </c>
      <c r="J909">
        <v>1400051050</v>
      </c>
      <c r="K909" t="b">
        <v>0</v>
      </c>
      <c r="L909">
        <v>41</v>
      </c>
      <c r="M909" t="b">
        <v>0</v>
      </c>
      <c r="N909" t="s">
        <v>8273</v>
      </c>
      <c r="O909" s="7">
        <f>E909/D909*100</f>
        <v>13.22</v>
      </c>
      <c r="P909" s="6">
        <f>E909/L909</f>
        <v>161.21951219512195</v>
      </c>
      <c r="Q909" t="s">
        <v>8319</v>
      </c>
      <c r="R909" t="s">
        <v>8321</v>
      </c>
      <c r="S909" s="12">
        <f>(((J909/60)/60)/24)+DATE(1970,1,1)</f>
        <v>41773.294560185182</v>
      </c>
      <c r="T909" s="12">
        <f>(((I909/60)/60)/24)+DATE(1970,1,1)</f>
        <v>41813.294560185182</v>
      </c>
    </row>
    <row r="910" spans="1:20" ht="144" hidden="1" x14ac:dyDescent="0.2">
      <c r="A910">
        <v>988</v>
      </c>
      <c r="B910" s="3" t="s">
        <v>989</v>
      </c>
      <c r="C910" s="3" t="s">
        <v>5098</v>
      </c>
      <c r="D910">
        <v>5000</v>
      </c>
      <c r="E910">
        <v>0</v>
      </c>
      <c r="F910" t="s">
        <v>8221</v>
      </c>
      <c r="G910" t="s">
        <v>8237</v>
      </c>
      <c r="H910" t="s">
        <v>8249</v>
      </c>
      <c r="I910">
        <v>1475310825</v>
      </c>
      <c r="J910">
        <v>1472718825</v>
      </c>
      <c r="K910" t="b">
        <v>0</v>
      </c>
      <c r="L910">
        <v>0</v>
      </c>
      <c r="M910" t="b">
        <v>0</v>
      </c>
      <c r="N910" t="s">
        <v>8273</v>
      </c>
      <c r="O910" s="7">
        <f>E910/D910*100</f>
        <v>0</v>
      </c>
      <c r="P910" s="6" t="e">
        <f>E910/L910</f>
        <v>#DIV/0!</v>
      </c>
      <c r="Q910" t="s">
        <v>8319</v>
      </c>
      <c r="R910" t="s">
        <v>8321</v>
      </c>
      <c r="S910" s="12">
        <f>(((J910/60)/60)/24)+DATE(1970,1,1)</f>
        <v>42614.356770833328</v>
      </c>
      <c r="T910" s="12">
        <f>(((I910/60)/60)/24)+DATE(1970,1,1)</f>
        <v>42644.356770833328</v>
      </c>
    </row>
    <row r="911" spans="1:20" ht="48" hidden="1" x14ac:dyDescent="0.2">
      <c r="A911">
        <v>989</v>
      </c>
      <c r="B911" s="3" t="s">
        <v>990</v>
      </c>
      <c r="C911" s="3" t="s">
        <v>5099</v>
      </c>
      <c r="D911">
        <v>10000</v>
      </c>
      <c r="E911">
        <v>1677</v>
      </c>
      <c r="F911" t="s">
        <v>8221</v>
      </c>
      <c r="G911" t="s">
        <v>8224</v>
      </c>
      <c r="H911" t="s">
        <v>8246</v>
      </c>
      <c r="I911">
        <v>1475101495</v>
      </c>
      <c r="J911">
        <v>1472509495</v>
      </c>
      <c r="K911" t="b">
        <v>0</v>
      </c>
      <c r="L911">
        <v>32</v>
      </c>
      <c r="M911" t="b">
        <v>0</v>
      </c>
      <c r="N911" t="s">
        <v>8273</v>
      </c>
      <c r="O911" s="7">
        <f>E911/D911*100</f>
        <v>16.77</v>
      </c>
      <c r="P911" s="6">
        <f>E911/L911</f>
        <v>52.40625</v>
      </c>
      <c r="Q911" t="s">
        <v>8319</v>
      </c>
      <c r="R911" t="s">
        <v>8321</v>
      </c>
      <c r="S911" s="12">
        <f>(((J911/60)/60)/24)+DATE(1970,1,1)</f>
        <v>42611.933969907404</v>
      </c>
      <c r="T911" s="12">
        <f>(((I911/60)/60)/24)+DATE(1970,1,1)</f>
        <v>42641.933969907404</v>
      </c>
    </row>
    <row r="912" spans="1:20" ht="144" hidden="1" x14ac:dyDescent="0.2">
      <c r="A912">
        <v>990</v>
      </c>
      <c r="B912" s="3" t="s">
        <v>991</v>
      </c>
      <c r="C912" s="3" t="s">
        <v>5100</v>
      </c>
      <c r="D912">
        <v>25000</v>
      </c>
      <c r="E912">
        <v>26</v>
      </c>
      <c r="F912" t="s">
        <v>8221</v>
      </c>
      <c r="G912" t="s">
        <v>8224</v>
      </c>
      <c r="H912" t="s">
        <v>8246</v>
      </c>
      <c r="I912">
        <v>1409770164</v>
      </c>
      <c r="J912">
        <v>1407178164</v>
      </c>
      <c r="K912" t="b">
        <v>0</v>
      </c>
      <c r="L912">
        <v>2</v>
      </c>
      <c r="M912" t="b">
        <v>0</v>
      </c>
      <c r="N912" t="s">
        <v>8273</v>
      </c>
      <c r="O912" s="7">
        <f>E912/D912*100</f>
        <v>0.104</v>
      </c>
      <c r="P912" s="6">
        <f>E912/L912</f>
        <v>13</v>
      </c>
      <c r="Q912" t="s">
        <v>8319</v>
      </c>
      <c r="R912" t="s">
        <v>8321</v>
      </c>
      <c r="S912" s="12">
        <f>(((J912/60)/60)/24)+DATE(1970,1,1)</f>
        <v>41855.784305555557</v>
      </c>
      <c r="T912" s="12">
        <f>(((I912/60)/60)/24)+DATE(1970,1,1)</f>
        <v>41885.784305555557</v>
      </c>
    </row>
    <row r="913" spans="1:20" ht="160" hidden="1" x14ac:dyDescent="0.2">
      <c r="A913">
        <v>991</v>
      </c>
      <c r="B913" s="3" t="s">
        <v>992</v>
      </c>
      <c r="C913" s="3" t="s">
        <v>5101</v>
      </c>
      <c r="D913">
        <v>5000</v>
      </c>
      <c r="E913">
        <v>212</v>
      </c>
      <c r="F913" t="s">
        <v>8221</v>
      </c>
      <c r="G913" t="s">
        <v>8225</v>
      </c>
      <c r="H913" t="s">
        <v>8247</v>
      </c>
      <c r="I913">
        <v>1468349460</v>
      </c>
      <c r="J913">
        <v>1466186988</v>
      </c>
      <c r="K913" t="b">
        <v>0</v>
      </c>
      <c r="L913">
        <v>7</v>
      </c>
      <c r="M913" t="b">
        <v>0</v>
      </c>
      <c r="N913" t="s">
        <v>8273</v>
      </c>
      <c r="O913" s="7">
        <f>E913/D913*100</f>
        <v>4.24</v>
      </c>
      <c r="P913" s="6">
        <f>E913/L913</f>
        <v>30.285714285714285</v>
      </c>
      <c r="Q913" t="s">
        <v>8319</v>
      </c>
      <c r="R913" t="s">
        <v>8321</v>
      </c>
      <c r="S913" s="12">
        <f>(((J913/60)/60)/24)+DATE(1970,1,1)</f>
        <v>42538.75680555556</v>
      </c>
      <c r="T913" s="12">
        <f>(((I913/60)/60)/24)+DATE(1970,1,1)</f>
        <v>42563.785416666666</v>
      </c>
    </row>
    <row r="914" spans="1:20" ht="112" hidden="1" x14ac:dyDescent="0.2">
      <c r="A914">
        <v>992</v>
      </c>
      <c r="B914" s="3" t="s">
        <v>993</v>
      </c>
      <c r="C914" s="3" t="s">
        <v>5102</v>
      </c>
      <c r="D914">
        <v>100000</v>
      </c>
      <c r="E914">
        <v>467</v>
      </c>
      <c r="F914" t="s">
        <v>8221</v>
      </c>
      <c r="G914" t="s">
        <v>8224</v>
      </c>
      <c r="H914" t="s">
        <v>8246</v>
      </c>
      <c r="I914">
        <v>1462655519</v>
      </c>
      <c r="J914">
        <v>1457475119</v>
      </c>
      <c r="K914" t="b">
        <v>0</v>
      </c>
      <c r="L914">
        <v>4</v>
      </c>
      <c r="M914" t="b">
        <v>0</v>
      </c>
      <c r="N914" t="s">
        <v>8273</v>
      </c>
      <c r="O914" s="7">
        <f>E914/D914*100</f>
        <v>0.46699999999999997</v>
      </c>
      <c r="P914" s="6">
        <f>E914/L914</f>
        <v>116.75</v>
      </c>
      <c r="Q914" t="s">
        <v>8319</v>
      </c>
      <c r="R914" t="s">
        <v>8321</v>
      </c>
      <c r="S914" s="12">
        <f>(((J914/60)/60)/24)+DATE(1970,1,1)</f>
        <v>42437.924988425926</v>
      </c>
      <c r="T914" s="12">
        <f>(((I914/60)/60)/24)+DATE(1970,1,1)</f>
        <v>42497.883321759262</v>
      </c>
    </row>
    <row r="915" spans="1:20" ht="128" hidden="1" x14ac:dyDescent="0.2">
      <c r="A915">
        <v>993</v>
      </c>
      <c r="B915" s="3" t="s">
        <v>994</v>
      </c>
      <c r="C915" s="3" t="s">
        <v>5103</v>
      </c>
      <c r="D915">
        <v>70000</v>
      </c>
      <c r="E915">
        <v>17561</v>
      </c>
      <c r="F915" t="s">
        <v>8221</v>
      </c>
      <c r="G915" t="s">
        <v>8224</v>
      </c>
      <c r="H915" t="s">
        <v>8246</v>
      </c>
      <c r="I915">
        <v>1478926800</v>
      </c>
      <c r="J915">
        <v>1476054568</v>
      </c>
      <c r="K915" t="b">
        <v>0</v>
      </c>
      <c r="L915">
        <v>196</v>
      </c>
      <c r="M915" t="b">
        <v>0</v>
      </c>
      <c r="N915" t="s">
        <v>8273</v>
      </c>
      <c r="O915" s="7">
        <f>E915/D915*100</f>
        <v>25.087142857142858</v>
      </c>
      <c r="P915" s="6">
        <f>E915/L915</f>
        <v>89.59693877551021</v>
      </c>
      <c r="Q915" t="s">
        <v>8319</v>
      </c>
      <c r="R915" t="s">
        <v>8321</v>
      </c>
      <c r="S915" s="12">
        <f>(((J915/60)/60)/24)+DATE(1970,1,1)</f>
        <v>42652.964907407411</v>
      </c>
      <c r="T915" s="12">
        <f>(((I915/60)/60)/24)+DATE(1970,1,1)</f>
        <v>42686.208333333328</v>
      </c>
    </row>
    <row r="916" spans="1:20" ht="176" hidden="1" x14ac:dyDescent="0.2">
      <c r="A916">
        <v>994</v>
      </c>
      <c r="B916" s="3" t="s">
        <v>995</v>
      </c>
      <c r="C916" s="3" t="s">
        <v>5104</v>
      </c>
      <c r="D916">
        <v>200000</v>
      </c>
      <c r="E916">
        <v>4669</v>
      </c>
      <c r="F916" t="s">
        <v>8221</v>
      </c>
      <c r="G916" t="s">
        <v>8224</v>
      </c>
      <c r="H916" t="s">
        <v>8246</v>
      </c>
      <c r="I916">
        <v>1417388340</v>
      </c>
      <c r="J916">
        <v>1412835530</v>
      </c>
      <c r="K916" t="b">
        <v>0</v>
      </c>
      <c r="L916">
        <v>11</v>
      </c>
      <c r="M916" t="b">
        <v>0</v>
      </c>
      <c r="N916" t="s">
        <v>8273</v>
      </c>
      <c r="O916" s="7">
        <f>E916/D916*100</f>
        <v>2.3345000000000002</v>
      </c>
      <c r="P916" s="6">
        <f>E916/L916</f>
        <v>424.45454545454544</v>
      </c>
      <c r="Q916" t="s">
        <v>8319</v>
      </c>
      <c r="R916" t="s">
        <v>8321</v>
      </c>
      <c r="S916" s="12">
        <f>(((J916/60)/60)/24)+DATE(1970,1,1)</f>
        <v>41921.263078703705</v>
      </c>
      <c r="T916" s="12">
        <f>(((I916/60)/60)/24)+DATE(1970,1,1)</f>
        <v>41973.957638888889</v>
      </c>
    </row>
    <row r="917" spans="1:20" ht="144" hidden="1" x14ac:dyDescent="0.2">
      <c r="A917">
        <v>995</v>
      </c>
      <c r="B917" s="3" t="s">
        <v>996</v>
      </c>
      <c r="C917" s="3" t="s">
        <v>5105</v>
      </c>
      <c r="D917">
        <v>10000</v>
      </c>
      <c r="E917">
        <v>726</v>
      </c>
      <c r="F917" t="s">
        <v>8221</v>
      </c>
      <c r="G917" t="s">
        <v>8224</v>
      </c>
      <c r="H917" t="s">
        <v>8246</v>
      </c>
      <c r="I917">
        <v>1417276800</v>
      </c>
      <c r="J917">
        <v>1415140480</v>
      </c>
      <c r="K917" t="b">
        <v>0</v>
      </c>
      <c r="L917">
        <v>9</v>
      </c>
      <c r="M917" t="b">
        <v>0</v>
      </c>
      <c r="N917" t="s">
        <v>8273</v>
      </c>
      <c r="O917" s="7">
        <f>E917/D917*100</f>
        <v>7.26</v>
      </c>
      <c r="P917" s="6">
        <f>E917/L917</f>
        <v>80.666666666666671</v>
      </c>
      <c r="Q917" t="s">
        <v>8319</v>
      </c>
      <c r="R917" t="s">
        <v>8321</v>
      </c>
      <c r="S917" s="12">
        <f>(((J917/60)/60)/24)+DATE(1970,1,1)</f>
        <v>41947.940740740742</v>
      </c>
      <c r="T917" s="12">
        <f>(((I917/60)/60)/24)+DATE(1970,1,1)</f>
        <v>41972.666666666672</v>
      </c>
    </row>
    <row r="918" spans="1:20" ht="128" hidden="1" x14ac:dyDescent="0.2">
      <c r="A918">
        <v>996</v>
      </c>
      <c r="B918" s="3" t="s">
        <v>997</v>
      </c>
      <c r="C918" s="3" t="s">
        <v>5106</v>
      </c>
      <c r="D918">
        <v>4000</v>
      </c>
      <c r="E918">
        <v>65</v>
      </c>
      <c r="F918" t="s">
        <v>8221</v>
      </c>
      <c r="G918" t="s">
        <v>8224</v>
      </c>
      <c r="H918" t="s">
        <v>8246</v>
      </c>
      <c r="I918">
        <v>1406474820</v>
      </c>
      <c r="J918">
        <v>1403902060</v>
      </c>
      <c r="K918" t="b">
        <v>0</v>
      </c>
      <c r="L918">
        <v>5</v>
      </c>
      <c r="M918" t="b">
        <v>0</v>
      </c>
      <c r="N918" t="s">
        <v>8273</v>
      </c>
      <c r="O918" s="7">
        <f>E918/D918*100</f>
        <v>1.625</v>
      </c>
      <c r="P918" s="6">
        <f>E918/L918</f>
        <v>13</v>
      </c>
      <c r="Q918" t="s">
        <v>8319</v>
      </c>
      <c r="R918" t="s">
        <v>8321</v>
      </c>
      <c r="S918" s="12">
        <f>(((J918/60)/60)/24)+DATE(1970,1,1)</f>
        <v>41817.866435185184</v>
      </c>
      <c r="T918" s="12">
        <f>(((I918/60)/60)/24)+DATE(1970,1,1)</f>
        <v>41847.643750000003</v>
      </c>
    </row>
    <row r="919" spans="1:20" ht="96" hidden="1" x14ac:dyDescent="0.2">
      <c r="A919">
        <v>997</v>
      </c>
      <c r="B919" s="3" t="s">
        <v>998</v>
      </c>
      <c r="C919" s="3" t="s">
        <v>5107</v>
      </c>
      <c r="D919">
        <v>5000</v>
      </c>
      <c r="E919">
        <v>65</v>
      </c>
      <c r="F919" t="s">
        <v>8221</v>
      </c>
      <c r="G919" t="s">
        <v>8224</v>
      </c>
      <c r="H919" t="s">
        <v>8246</v>
      </c>
      <c r="I919">
        <v>1417145297</v>
      </c>
      <c r="J919">
        <v>1414549697</v>
      </c>
      <c r="K919" t="b">
        <v>0</v>
      </c>
      <c r="L919">
        <v>8</v>
      </c>
      <c r="M919" t="b">
        <v>0</v>
      </c>
      <c r="N919" t="s">
        <v>8273</v>
      </c>
      <c r="O919" s="7">
        <f>E919/D919*100</f>
        <v>1.3</v>
      </c>
      <c r="P919" s="6">
        <f>E919/L919</f>
        <v>8.125</v>
      </c>
      <c r="Q919" t="s">
        <v>8319</v>
      </c>
      <c r="R919" t="s">
        <v>8321</v>
      </c>
      <c r="S919" s="12">
        <f>(((J919/60)/60)/24)+DATE(1970,1,1)</f>
        <v>41941.10297453704</v>
      </c>
      <c r="T919" s="12">
        <f>(((I919/60)/60)/24)+DATE(1970,1,1)</f>
        <v>41971.144641203704</v>
      </c>
    </row>
    <row r="920" spans="1:20" ht="128" hidden="1" x14ac:dyDescent="0.2">
      <c r="A920">
        <v>998</v>
      </c>
      <c r="B920" s="3" t="s">
        <v>999</v>
      </c>
      <c r="C920" s="3" t="s">
        <v>5108</v>
      </c>
      <c r="D920">
        <v>60000</v>
      </c>
      <c r="E920">
        <v>35135</v>
      </c>
      <c r="F920" t="s">
        <v>8221</v>
      </c>
      <c r="G920" t="s">
        <v>8229</v>
      </c>
      <c r="H920" t="s">
        <v>8251</v>
      </c>
      <c r="I920">
        <v>1447909401</v>
      </c>
      <c r="J920">
        <v>1444017801</v>
      </c>
      <c r="K920" t="b">
        <v>0</v>
      </c>
      <c r="L920">
        <v>229</v>
      </c>
      <c r="M920" t="b">
        <v>0</v>
      </c>
      <c r="N920" t="s">
        <v>8273</v>
      </c>
      <c r="O920" s="7">
        <f>E920/D920*100</f>
        <v>58.558333333333337</v>
      </c>
      <c r="P920" s="6">
        <f>E920/L920</f>
        <v>153.42794759825327</v>
      </c>
      <c r="Q920" t="s">
        <v>8319</v>
      </c>
      <c r="R920" t="s">
        <v>8321</v>
      </c>
      <c r="S920" s="12">
        <f>(((J920/60)/60)/24)+DATE(1970,1,1)</f>
        <v>42282.168993055559</v>
      </c>
      <c r="T920" s="12">
        <f>(((I920/60)/60)/24)+DATE(1970,1,1)</f>
        <v>42327.210659722223</v>
      </c>
    </row>
    <row r="921" spans="1:20" ht="112" hidden="1" x14ac:dyDescent="0.2">
      <c r="A921">
        <v>999</v>
      </c>
      <c r="B921" s="3" t="s">
        <v>1000</v>
      </c>
      <c r="C921" s="3" t="s">
        <v>5109</v>
      </c>
      <c r="D921">
        <v>150000</v>
      </c>
      <c r="E921">
        <v>11683</v>
      </c>
      <c r="F921" t="s">
        <v>8221</v>
      </c>
      <c r="G921" t="s">
        <v>8229</v>
      </c>
      <c r="H921" t="s">
        <v>8251</v>
      </c>
      <c r="I921">
        <v>1415865720</v>
      </c>
      <c r="J921">
        <v>1413270690</v>
      </c>
      <c r="K921" t="b">
        <v>0</v>
      </c>
      <c r="L921">
        <v>40</v>
      </c>
      <c r="M921" t="b">
        <v>0</v>
      </c>
      <c r="N921" t="s">
        <v>8273</v>
      </c>
      <c r="O921" s="7">
        <f>E921/D921*100</f>
        <v>7.7886666666666677</v>
      </c>
      <c r="P921" s="6">
        <f>E921/L921</f>
        <v>292.07499999999999</v>
      </c>
      <c r="Q921" t="s">
        <v>8319</v>
      </c>
      <c r="R921" t="s">
        <v>8321</v>
      </c>
      <c r="S921" s="12">
        <f>(((J921/60)/60)/24)+DATE(1970,1,1)</f>
        <v>41926.29965277778</v>
      </c>
      <c r="T921" s="12">
        <f>(((I921/60)/60)/24)+DATE(1970,1,1)</f>
        <v>41956.334722222222</v>
      </c>
    </row>
    <row r="922" spans="1:20" ht="128" hidden="1" x14ac:dyDescent="0.2">
      <c r="A922">
        <v>1064</v>
      </c>
      <c r="B922" s="3" t="s">
        <v>1065</v>
      </c>
      <c r="C922" s="3" t="s">
        <v>5174</v>
      </c>
      <c r="D922">
        <v>90000</v>
      </c>
      <c r="E922">
        <v>8077</v>
      </c>
      <c r="F922" t="s">
        <v>8221</v>
      </c>
      <c r="G922" t="s">
        <v>8224</v>
      </c>
      <c r="H922" t="s">
        <v>8246</v>
      </c>
      <c r="I922">
        <v>1373174903</v>
      </c>
      <c r="J922">
        <v>1369286903</v>
      </c>
      <c r="K922" t="b">
        <v>0</v>
      </c>
      <c r="L922">
        <v>123</v>
      </c>
      <c r="M922" t="b">
        <v>0</v>
      </c>
      <c r="N922" t="s">
        <v>8282</v>
      </c>
      <c r="O922" s="7">
        <f>E922/D922*100</f>
        <v>8.974444444444444</v>
      </c>
      <c r="P922" s="6">
        <f>E922/L922</f>
        <v>65.666666666666671</v>
      </c>
      <c r="Q922" t="s">
        <v>8333</v>
      </c>
      <c r="R922" t="s">
        <v>8334</v>
      </c>
      <c r="S922" s="12">
        <f>(((J922/60)/60)/24)+DATE(1970,1,1)</f>
        <v>41417.228043981479</v>
      </c>
      <c r="T922" s="12">
        <f>(((I922/60)/60)/24)+DATE(1970,1,1)</f>
        <v>41462.228043981479</v>
      </c>
    </row>
    <row r="923" spans="1:20" ht="144" hidden="1" x14ac:dyDescent="0.2">
      <c r="A923">
        <v>1065</v>
      </c>
      <c r="B923" s="3" t="s">
        <v>1066</v>
      </c>
      <c r="C923" s="3" t="s">
        <v>5175</v>
      </c>
      <c r="D923">
        <v>3000</v>
      </c>
      <c r="E923">
        <v>81</v>
      </c>
      <c r="F923" t="s">
        <v>8221</v>
      </c>
      <c r="G923" t="s">
        <v>8226</v>
      </c>
      <c r="H923" t="s">
        <v>8248</v>
      </c>
      <c r="I923">
        <v>1392800922</v>
      </c>
      <c r="J923">
        <v>1390381722</v>
      </c>
      <c r="K923" t="b">
        <v>0</v>
      </c>
      <c r="L923">
        <v>5</v>
      </c>
      <c r="M923" t="b">
        <v>0</v>
      </c>
      <c r="N923" t="s">
        <v>8282</v>
      </c>
      <c r="O923" s="7">
        <f>E923/D923*100</f>
        <v>2.7</v>
      </c>
      <c r="P923" s="6">
        <f>E923/L923</f>
        <v>16.2</v>
      </c>
      <c r="Q923" t="s">
        <v>8333</v>
      </c>
      <c r="R923" t="s">
        <v>8334</v>
      </c>
      <c r="S923" s="12">
        <f>(((J923/60)/60)/24)+DATE(1970,1,1)</f>
        <v>41661.381041666667</v>
      </c>
      <c r="T923" s="12">
        <f>(((I923/60)/60)/24)+DATE(1970,1,1)</f>
        <v>41689.381041666667</v>
      </c>
    </row>
    <row r="924" spans="1:20" ht="128" hidden="1" x14ac:dyDescent="0.2">
      <c r="A924">
        <v>1066</v>
      </c>
      <c r="B924" s="3" t="s">
        <v>1067</v>
      </c>
      <c r="C924" s="3" t="s">
        <v>5176</v>
      </c>
      <c r="D924">
        <v>150000</v>
      </c>
      <c r="E924">
        <v>5051</v>
      </c>
      <c r="F924" t="s">
        <v>8221</v>
      </c>
      <c r="G924" t="s">
        <v>8224</v>
      </c>
      <c r="H924" t="s">
        <v>8246</v>
      </c>
      <c r="I924">
        <v>1375657582</v>
      </c>
      <c r="J924">
        <v>1371769582</v>
      </c>
      <c r="K924" t="b">
        <v>0</v>
      </c>
      <c r="L924">
        <v>148</v>
      </c>
      <c r="M924" t="b">
        <v>0</v>
      </c>
      <c r="N924" t="s">
        <v>8282</v>
      </c>
      <c r="O924" s="7">
        <f>E924/D924*100</f>
        <v>3.3673333333333333</v>
      </c>
      <c r="P924" s="6">
        <f>E924/L924</f>
        <v>34.128378378378379</v>
      </c>
      <c r="Q924" t="s">
        <v>8333</v>
      </c>
      <c r="R924" t="s">
        <v>8334</v>
      </c>
      <c r="S924" s="12">
        <f>(((J924/60)/60)/24)+DATE(1970,1,1)</f>
        <v>41445.962754629632</v>
      </c>
      <c r="T924" s="12">
        <f>(((I924/60)/60)/24)+DATE(1970,1,1)</f>
        <v>41490.962754629632</v>
      </c>
    </row>
    <row r="925" spans="1:20" ht="128" hidden="1" x14ac:dyDescent="0.2">
      <c r="A925">
        <v>1067</v>
      </c>
      <c r="B925" s="3" t="s">
        <v>1068</v>
      </c>
      <c r="C925" s="3" t="s">
        <v>5177</v>
      </c>
      <c r="D925">
        <v>500</v>
      </c>
      <c r="E925">
        <v>130</v>
      </c>
      <c r="F925" t="s">
        <v>8221</v>
      </c>
      <c r="G925" t="s">
        <v>8224</v>
      </c>
      <c r="H925" t="s">
        <v>8246</v>
      </c>
      <c r="I925">
        <v>1387657931</v>
      </c>
      <c r="J925">
        <v>1385065931</v>
      </c>
      <c r="K925" t="b">
        <v>0</v>
      </c>
      <c r="L925">
        <v>10</v>
      </c>
      <c r="M925" t="b">
        <v>0</v>
      </c>
      <c r="N925" t="s">
        <v>8282</v>
      </c>
      <c r="O925" s="7">
        <f>E925/D925*100</f>
        <v>26</v>
      </c>
      <c r="P925" s="6">
        <f>E925/L925</f>
        <v>13</v>
      </c>
      <c r="Q925" t="s">
        <v>8333</v>
      </c>
      <c r="R925" t="s">
        <v>8334</v>
      </c>
      <c r="S925" s="12">
        <f>(((J925/60)/60)/24)+DATE(1970,1,1)</f>
        <v>41599.855682870373</v>
      </c>
      <c r="T925" s="12">
        <f>(((I925/60)/60)/24)+DATE(1970,1,1)</f>
        <v>41629.855682870373</v>
      </c>
    </row>
    <row r="926" spans="1:20" ht="160" hidden="1" x14ac:dyDescent="0.2">
      <c r="A926">
        <v>1068</v>
      </c>
      <c r="B926" s="3" t="s">
        <v>1069</v>
      </c>
      <c r="C926" s="3" t="s">
        <v>5178</v>
      </c>
      <c r="D926">
        <v>30000</v>
      </c>
      <c r="E926">
        <v>45</v>
      </c>
      <c r="F926" t="s">
        <v>8221</v>
      </c>
      <c r="G926" t="s">
        <v>8224</v>
      </c>
      <c r="H926" t="s">
        <v>8246</v>
      </c>
      <c r="I926">
        <v>1460274864</v>
      </c>
      <c r="J926">
        <v>1457686464</v>
      </c>
      <c r="K926" t="b">
        <v>0</v>
      </c>
      <c r="L926">
        <v>4</v>
      </c>
      <c r="M926" t="b">
        <v>0</v>
      </c>
      <c r="N926" t="s">
        <v>8282</v>
      </c>
      <c r="O926" s="7">
        <f>E926/D926*100</f>
        <v>0.15</v>
      </c>
      <c r="P926" s="6">
        <f>E926/L926</f>
        <v>11.25</v>
      </c>
      <c r="Q926" t="s">
        <v>8333</v>
      </c>
      <c r="R926" t="s">
        <v>8334</v>
      </c>
      <c r="S926" s="12">
        <f>(((J926/60)/60)/24)+DATE(1970,1,1)</f>
        <v>42440.371111111104</v>
      </c>
      <c r="T926" s="12">
        <f>(((I926/60)/60)/24)+DATE(1970,1,1)</f>
        <v>42470.329444444447</v>
      </c>
    </row>
    <row r="927" spans="1:20" ht="112" hidden="1" x14ac:dyDescent="0.2">
      <c r="A927">
        <v>1069</v>
      </c>
      <c r="B927" s="3" t="s">
        <v>1070</v>
      </c>
      <c r="C927" s="3" t="s">
        <v>5179</v>
      </c>
      <c r="D927">
        <v>2200</v>
      </c>
      <c r="E927">
        <v>850</v>
      </c>
      <c r="F927" t="s">
        <v>8221</v>
      </c>
      <c r="G927" t="s">
        <v>8224</v>
      </c>
      <c r="H927" t="s">
        <v>8246</v>
      </c>
      <c r="I927">
        <v>1385447459</v>
      </c>
      <c r="J927">
        <v>1382679059</v>
      </c>
      <c r="K927" t="b">
        <v>0</v>
      </c>
      <c r="L927">
        <v>21</v>
      </c>
      <c r="M927" t="b">
        <v>0</v>
      </c>
      <c r="N927" t="s">
        <v>8282</v>
      </c>
      <c r="O927" s="7">
        <f>E927/D927*100</f>
        <v>38.636363636363633</v>
      </c>
      <c r="P927" s="6">
        <f>E927/L927</f>
        <v>40.476190476190474</v>
      </c>
      <c r="Q927" t="s">
        <v>8333</v>
      </c>
      <c r="R927" t="s">
        <v>8334</v>
      </c>
      <c r="S927" s="12">
        <f>(((J927/60)/60)/24)+DATE(1970,1,1)</f>
        <v>41572.229849537034</v>
      </c>
      <c r="T927" s="12">
        <f>(((I927/60)/60)/24)+DATE(1970,1,1)</f>
        <v>41604.271516203706</v>
      </c>
    </row>
    <row r="928" spans="1:20" ht="128" hidden="1" x14ac:dyDescent="0.2">
      <c r="A928">
        <v>1070</v>
      </c>
      <c r="B928" s="3" t="s">
        <v>1071</v>
      </c>
      <c r="C928" s="3" t="s">
        <v>5180</v>
      </c>
      <c r="D928">
        <v>10000</v>
      </c>
      <c r="E928">
        <v>70</v>
      </c>
      <c r="F928" t="s">
        <v>8221</v>
      </c>
      <c r="G928" t="s">
        <v>8224</v>
      </c>
      <c r="H928" t="s">
        <v>8246</v>
      </c>
      <c r="I928">
        <v>1349050622</v>
      </c>
      <c r="J928">
        <v>1347322622</v>
      </c>
      <c r="K928" t="b">
        <v>0</v>
      </c>
      <c r="L928">
        <v>2</v>
      </c>
      <c r="M928" t="b">
        <v>0</v>
      </c>
      <c r="N928" t="s">
        <v>8282</v>
      </c>
      <c r="O928" s="7">
        <f>E928/D928*100</f>
        <v>0.70000000000000007</v>
      </c>
      <c r="P928" s="6">
        <f>E928/L928</f>
        <v>35</v>
      </c>
      <c r="Q928" t="s">
        <v>8333</v>
      </c>
      <c r="R928" t="s">
        <v>8334</v>
      </c>
      <c r="S928" s="12">
        <f>(((J928/60)/60)/24)+DATE(1970,1,1)</f>
        <v>41163.011828703704</v>
      </c>
      <c r="T928" s="12">
        <f>(((I928/60)/60)/24)+DATE(1970,1,1)</f>
        <v>41183.011828703704</v>
      </c>
    </row>
    <row r="929" spans="1:20" ht="160" hidden="1" x14ac:dyDescent="0.2">
      <c r="A929">
        <v>1071</v>
      </c>
      <c r="B929" s="3" t="s">
        <v>1072</v>
      </c>
      <c r="C929" s="3" t="s">
        <v>5181</v>
      </c>
      <c r="D929">
        <v>100</v>
      </c>
      <c r="E929">
        <v>0</v>
      </c>
      <c r="F929" t="s">
        <v>8221</v>
      </c>
      <c r="G929" t="s">
        <v>8234</v>
      </c>
      <c r="H929" t="s">
        <v>8254</v>
      </c>
      <c r="I929">
        <v>1447787093</v>
      </c>
      <c r="J929">
        <v>1445191493</v>
      </c>
      <c r="K929" t="b">
        <v>0</v>
      </c>
      <c r="L929">
        <v>0</v>
      </c>
      <c r="M929" t="b">
        <v>0</v>
      </c>
      <c r="N929" t="s">
        <v>8282</v>
      </c>
      <c r="O929" s="7">
        <f>E929/D929*100</f>
        <v>0</v>
      </c>
      <c r="P929" s="6" t="e">
        <f>E929/L929</f>
        <v>#DIV/0!</v>
      </c>
      <c r="Q929" t="s">
        <v>8333</v>
      </c>
      <c r="R929" t="s">
        <v>8334</v>
      </c>
      <c r="S929" s="12">
        <f>(((J929/60)/60)/24)+DATE(1970,1,1)</f>
        <v>42295.753391203703</v>
      </c>
      <c r="T929" s="12">
        <f>(((I929/60)/60)/24)+DATE(1970,1,1)</f>
        <v>42325.795057870375</v>
      </c>
    </row>
    <row r="930" spans="1:20" ht="144" hidden="1" x14ac:dyDescent="0.2">
      <c r="A930">
        <v>1072</v>
      </c>
      <c r="B930" s="3" t="s">
        <v>1073</v>
      </c>
      <c r="C930" s="3" t="s">
        <v>5182</v>
      </c>
      <c r="D930">
        <v>75000</v>
      </c>
      <c r="E930">
        <v>51</v>
      </c>
      <c r="F930" t="s">
        <v>8221</v>
      </c>
      <c r="G930" t="s">
        <v>8224</v>
      </c>
      <c r="H930" t="s">
        <v>8246</v>
      </c>
      <c r="I930">
        <v>1391630297</v>
      </c>
      <c r="J930">
        <v>1389038297</v>
      </c>
      <c r="K930" t="b">
        <v>0</v>
      </c>
      <c r="L930">
        <v>4</v>
      </c>
      <c r="M930" t="b">
        <v>0</v>
      </c>
      <c r="N930" t="s">
        <v>8282</v>
      </c>
      <c r="O930" s="7">
        <f>E930/D930*100</f>
        <v>6.8000000000000005E-2</v>
      </c>
      <c r="P930" s="6">
        <f>E930/L930</f>
        <v>12.75</v>
      </c>
      <c r="Q930" t="s">
        <v>8333</v>
      </c>
      <c r="R930" t="s">
        <v>8334</v>
      </c>
      <c r="S930" s="12">
        <f>(((J930/60)/60)/24)+DATE(1970,1,1)</f>
        <v>41645.832141203704</v>
      </c>
      <c r="T930" s="12">
        <f>(((I930/60)/60)/24)+DATE(1970,1,1)</f>
        <v>41675.832141203704</v>
      </c>
    </row>
    <row r="931" spans="1:20" ht="96" hidden="1" x14ac:dyDescent="0.2">
      <c r="A931">
        <v>1073</v>
      </c>
      <c r="B931" s="3" t="s">
        <v>1074</v>
      </c>
      <c r="C931" s="3" t="s">
        <v>5183</v>
      </c>
      <c r="D931">
        <v>750</v>
      </c>
      <c r="E931">
        <v>10</v>
      </c>
      <c r="F931" t="s">
        <v>8221</v>
      </c>
      <c r="G931" t="s">
        <v>8224</v>
      </c>
      <c r="H931" t="s">
        <v>8246</v>
      </c>
      <c r="I931">
        <v>1318806541</v>
      </c>
      <c r="J931">
        <v>1316214541</v>
      </c>
      <c r="K931" t="b">
        <v>0</v>
      </c>
      <c r="L931">
        <v>1</v>
      </c>
      <c r="M931" t="b">
        <v>0</v>
      </c>
      <c r="N931" t="s">
        <v>8282</v>
      </c>
      <c r="O931" s="7">
        <f>E931/D931*100</f>
        <v>1.3333333333333335</v>
      </c>
      <c r="P931" s="6">
        <f>E931/L931</f>
        <v>10</v>
      </c>
      <c r="Q931" t="s">
        <v>8333</v>
      </c>
      <c r="R931" t="s">
        <v>8334</v>
      </c>
      <c r="S931" s="12">
        <f>(((J931/60)/60)/24)+DATE(1970,1,1)</f>
        <v>40802.964594907404</v>
      </c>
      <c r="T931" s="12">
        <f>(((I931/60)/60)/24)+DATE(1970,1,1)</f>
        <v>40832.964594907404</v>
      </c>
    </row>
    <row r="932" spans="1:20" ht="144" hidden="1" x14ac:dyDescent="0.2">
      <c r="A932">
        <v>1074</v>
      </c>
      <c r="B932" s="3" t="s">
        <v>1075</v>
      </c>
      <c r="C932" s="3" t="s">
        <v>5184</v>
      </c>
      <c r="D932">
        <v>54000</v>
      </c>
      <c r="E932">
        <v>3407</v>
      </c>
      <c r="F932" t="s">
        <v>8221</v>
      </c>
      <c r="G932" t="s">
        <v>8224</v>
      </c>
      <c r="H932" t="s">
        <v>8246</v>
      </c>
      <c r="I932">
        <v>1388808545</v>
      </c>
      <c r="J932">
        <v>1386216545</v>
      </c>
      <c r="K932" t="b">
        <v>0</v>
      </c>
      <c r="L932">
        <v>30</v>
      </c>
      <c r="M932" t="b">
        <v>0</v>
      </c>
      <c r="N932" t="s">
        <v>8282</v>
      </c>
      <c r="O932" s="7">
        <f>E932/D932*100</f>
        <v>6.3092592592592585</v>
      </c>
      <c r="P932" s="6">
        <f>E932/L932</f>
        <v>113.56666666666666</v>
      </c>
      <c r="Q932" t="s">
        <v>8333</v>
      </c>
      <c r="R932" t="s">
        <v>8334</v>
      </c>
      <c r="S932" s="12">
        <f>(((J932/60)/60)/24)+DATE(1970,1,1)</f>
        <v>41613.172974537039</v>
      </c>
      <c r="T932" s="12">
        <f>(((I932/60)/60)/24)+DATE(1970,1,1)</f>
        <v>41643.172974537039</v>
      </c>
    </row>
    <row r="933" spans="1:20" ht="96" hidden="1" x14ac:dyDescent="0.2">
      <c r="A933">
        <v>1075</v>
      </c>
      <c r="B933" s="3" t="s">
        <v>1076</v>
      </c>
      <c r="C933" s="3" t="s">
        <v>5185</v>
      </c>
      <c r="D933">
        <v>1000</v>
      </c>
      <c r="E933">
        <v>45</v>
      </c>
      <c r="F933" t="s">
        <v>8221</v>
      </c>
      <c r="G933" t="s">
        <v>8224</v>
      </c>
      <c r="H933" t="s">
        <v>8246</v>
      </c>
      <c r="I933">
        <v>1336340516</v>
      </c>
      <c r="J933">
        <v>1333748516</v>
      </c>
      <c r="K933" t="b">
        <v>0</v>
      </c>
      <c r="L933">
        <v>3</v>
      </c>
      <c r="M933" t="b">
        <v>0</v>
      </c>
      <c r="N933" t="s">
        <v>8282</v>
      </c>
      <c r="O933" s="7">
        <f>E933/D933*100</f>
        <v>4.5</v>
      </c>
      <c r="P933" s="6">
        <f>E933/L933</f>
        <v>15</v>
      </c>
      <c r="Q933" t="s">
        <v>8333</v>
      </c>
      <c r="R933" t="s">
        <v>8334</v>
      </c>
      <c r="S933" s="12">
        <f>(((J933/60)/60)/24)+DATE(1970,1,1)</f>
        <v>41005.904120370367</v>
      </c>
      <c r="T933" s="12">
        <f>(((I933/60)/60)/24)+DATE(1970,1,1)</f>
        <v>41035.904120370367</v>
      </c>
    </row>
    <row r="934" spans="1:20" ht="144" hidden="1" x14ac:dyDescent="0.2">
      <c r="A934">
        <v>1076</v>
      </c>
      <c r="B934" s="3" t="s">
        <v>1077</v>
      </c>
      <c r="C934" s="3" t="s">
        <v>5186</v>
      </c>
      <c r="D934">
        <v>75000</v>
      </c>
      <c r="E934">
        <v>47074</v>
      </c>
      <c r="F934" t="s">
        <v>8221</v>
      </c>
      <c r="G934" t="s">
        <v>8224</v>
      </c>
      <c r="H934" t="s">
        <v>8246</v>
      </c>
      <c r="I934">
        <v>1410426250</v>
      </c>
      <c r="J934">
        <v>1405674250</v>
      </c>
      <c r="K934" t="b">
        <v>0</v>
      </c>
      <c r="L934">
        <v>975</v>
      </c>
      <c r="M934" t="b">
        <v>0</v>
      </c>
      <c r="N934" t="s">
        <v>8282</v>
      </c>
      <c r="O934" s="7">
        <f>E934/D934*100</f>
        <v>62.765333333333331</v>
      </c>
      <c r="P934" s="6">
        <f>E934/L934</f>
        <v>48.281025641025643</v>
      </c>
      <c r="Q934" t="s">
        <v>8333</v>
      </c>
      <c r="R934" t="s">
        <v>8334</v>
      </c>
      <c r="S934" s="12">
        <f>(((J934/60)/60)/24)+DATE(1970,1,1)</f>
        <v>41838.377893518518</v>
      </c>
      <c r="T934" s="12">
        <f>(((I934/60)/60)/24)+DATE(1970,1,1)</f>
        <v>41893.377893518518</v>
      </c>
    </row>
    <row r="935" spans="1:20" ht="128" hidden="1" x14ac:dyDescent="0.2">
      <c r="A935">
        <v>1077</v>
      </c>
      <c r="B935" s="3" t="s">
        <v>1078</v>
      </c>
      <c r="C935" s="3" t="s">
        <v>5187</v>
      </c>
      <c r="D935">
        <v>25000</v>
      </c>
      <c r="E935">
        <v>7344</v>
      </c>
      <c r="F935" t="s">
        <v>8221</v>
      </c>
      <c r="G935" t="s">
        <v>8224</v>
      </c>
      <c r="H935" t="s">
        <v>8246</v>
      </c>
      <c r="I935">
        <v>1452744011</v>
      </c>
      <c r="J935">
        <v>1450152011</v>
      </c>
      <c r="K935" t="b">
        <v>0</v>
      </c>
      <c r="L935">
        <v>167</v>
      </c>
      <c r="M935" t="b">
        <v>0</v>
      </c>
      <c r="N935" t="s">
        <v>8282</v>
      </c>
      <c r="O935" s="7">
        <f>E935/D935*100</f>
        <v>29.376000000000001</v>
      </c>
      <c r="P935" s="6">
        <f>E935/L935</f>
        <v>43.976047904191617</v>
      </c>
      <c r="Q935" t="s">
        <v>8333</v>
      </c>
      <c r="R935" t="s">
        <v>8334</v>
      </c>
      <c r="S935" s="12">
        <f>(((J935/60)/60)/24)+DATE(1970,1,1)</f>
        <v>42353.16679398148</v>
      </c>
      <c r="T935" s="12">
        <f>(((I935/60)/60)/24)+DATE(1970,1,1)</f>
        <v>42383.16679398148</v>
      </c>
    </row>
    <row r="936" spans="1:20" ht="160" hidden="1" x14ac:dyDescent="0.2">
      <c r="A936">
        <v>1078</v>
      </c>
      <c r="B936" s="3" t="s">
        <v>1079</v>
      </c>
      <c r="C936" s="3" t="s">
        <v>5188</v>
      </c>
      <c r="D936">
        <v>600</v>
      </c>
      <c r="E936">
        <v>45</v>
      </c>
      <c r="F936" t="s">
        <v>8221</v>
      </c>
      <c r="G936" t="s">
        <v>8224</v>
      </c>
      <c r="H936" t="s">
        <v>8246</v>
      </c>
      <c r="I936">
        <v>1311309721</v>
      </c>
      <c r="J936">
        <v>1307421721</v>
      </c>
      <c r="K936" t="b">
        <v>0</v>
      </c>
      <c r="L936">
        <v>5</v>
      </c>
      <c r="M936" t="b">
        <v>0</v>
      </c>
      <c r="N936" t="s">
        <v>8282</v>
      </c>
      <c r="O936" s="7">
        <f>E936/D936*100</f>
        <v>7.5</v>
      </c>
      <c r="P936" s="6">
        <f>E936/L936</f>
        <v>9</v>
      </c>
      <c r="Q936" t="s">
        <v>8333</v>
      </c>
      <c r="R936" t="s">
        <v>8334</v>
      </c>
      <c r="S936" s="12">
        <f>(((J936/60)/60)/24)+DATE(1970,1,1)</f>
        <v>40701.195844907408</v>
      </c>
      <c r="T936" s="12">
        <f>(((I936/60)/60)/24)+DATE(1970,1,1)</f>
        <v>40746.195844907408</v>
      </c>
    </row>
    <row r="937" spans="1:20" ht="144" hidden="1" x14ac:dyDescent="0.2">
      <c r="A937">
        <v>1079</v>
      </c>
      <c r="B937" s="3" t="s">
        <v>1080</v>
      </c>
      <c r="C937" s="3" t="s">
        <v>5189</v>
      </c>
      <c r="D937">
        <v>26000</v>
      </c>
      <c r="E937">
        <v>678</v>
      </c>
      <c r="F937" t="s">
        <v>8221</v>
      </c>
      <c r="G937" t="s">
        <v>8236</v>
      </c>
      <c r="H937" t="s">
        <v>8249</v>
      </c>
      <c r="I937">
        <v>1463232936</v>
      </c>
      <c r="J937">
        <v>1461072936</v>
      </c>
      <c r="K937" t="b">
        <v>0</v>
      </c>
      <c r="L937">
        <v>18</v>
      </c>
      <c r="M937" t="b">
        <v>0</v>
      </c>
      <c r="N937" t="s">
        <v>8282</v>
      </c>
      <c r="O937" s="7">
        <f>E937/D937*100</f>
        <v>2.6076923076923078</v>
      </c>
      <c r="P937" s="6">
        <f>E937/L937</f>
        <v>37.666666666666664</v>
      </c>
      <c r="Q937" t="s">
        <v>8333</v>
      </c>
      <c r="R937" t="s">
        <v>8334</v>
      </c>
      <c r="S937" s="12">
        <f>(((J937/60)/60)/24)+DATE(1970,1,1)</f>
        <v>42479.566388888896</v>
      </c>
      <c r="T937" s="12">
        <f>(((I937/60)/60)/24)+DATE(1970,1,1)</f>
        <v>42504.566388888896</v>
      </c>
    </row>
    <row r="938" spans="1:20" ht="112" hidden="1" x14ac:dyDescent="0.2">
      <c r="A938">
        <v>1080</v>
      </c>
      <c r="B938" s="3" t="s">
        <v>1081</v>
      </c>
      <c r="C938" s="3" t="s">
        <v>5190</v>
      </c>
      <c r="D938">
        <v>20000</v>
      </c>
      <c r="E938">
        <v>1821</v>
      </c>
      <c r="F938" t="s">
        <v>8221</v>
      </c>
      <c r="G938" t="s">
        <v>8224</v>
      </c>
      <c r="H938" t="s">
        <v>8246</v>
      </c>
      <c r="I938">
        <v>1399778333</v>
      </c>
      <c r="J938">
        <v>1397186333</v>
      </c>
      <c r="K938" t="b">
        <v>0</v>
      </c>
      <c r="L938">
        <v>98</v>
      </c>
      <c r="M938" t="b">
        <v>0</v>
      </c>
      <c r="N938" t="s">
        <v>8282</v>
      </c>
      <c r="O938" s="7">
        <f>E938/D938*100</f>
        <v>9.1050000000000004</v>
      </c>
      <c r="P938" s="6">
        <f>E938/L938</f>
        <v>18.581632653061224</v>
      </c>
      <c r="Q938" t="s">
        <v>8333</v>
      </c>
      <c r="R938" t="s">
        <v>8334</v>
      </c>
      <c r="S938" s="12">
        <f>(((J938/60)/60)/24)+DATE(1970,1,1)</f>
        <v>41740.138113425928</v>
      </c>
      <c r="T938" s="12">
        <f>(((I938/60)/60)/24)+DATE(1970,1,1)</f>
        <v>41770.138113425928</v>
      </c>
    </row>
    <row r="939" spans="1:20" ht="112" hidden="1" x14ac:dyDescent="0.2">
      <c r="A939">
        <v>1081</v>
      </c>
      <c r="B939" s="3" t="s">
        <v>1082</v>
      </c>
      <c r="C939" s="3" t="s">
        <v>5191</v>
      </c>
      <c r="D939">
        <v>68000</v>
      </c>
      <c r="E939">
        <v>12</v>
      </c>
      <c r="F939" t="s">
        <v>8221</v>
      </c>
      <c r="G939" t="s">
        <v>8224</v>
      </c>
      <c r="H939" t="s">
        <v>8246</v>
      </c>
      <c r="I939">
        <v>1422483292</v>
      </c>
      <c r="J939">
        <v>1419891292</v>
      </c>
      <c r="K939" t="b">
        <v>0</v>
      </c>
      <c r="L939">
        <v>4</v>
      </c>
      <c r="M939" t="b">
        <v>0</v>
      </c>
      <c r="N939" t="s">
        <v>8282</v>
      </c>
      <c r="O939" s="7">
        <f>E939/D939*100</f>
        <v>1.7647058823529412E-2</v>
      </c>
      <c r="P939" s="6">
        <f>E939/L939</f>
        <v>3</v>
      </c>
      <c r="Q939" t="s">
        <v>8333</v>
      </c>
      <c r="R939" t="s">
        <v>8334</v>
      </c>
      <c r="S939" s="12">
        <f>(((J939/60)/60)/24)+DATE(1970,1,1)</f>
        <v>42002.926990740743</v>
      </c>
      <c r="T939" s="12">
        <f>(((I939/60)/60)/24)+DATE(1970,1,1)</f>
        <v>42032.926990740743</v>
      </c>
    </row>
    <row r="940" spans="1:20" ht="112" hidden="1" x14ac:dyDescent="0.2">
      <c r="A940">
        <v>1082</v>
      </c>
      <c r="B940" s="3" t="s">
        <v>1083</v>
      </c>
      <c r="C940" s="3" t="s">
        <v>5192</v>
      </c>
      <c r="D940">
        <v>10000</v>
      </c>
      <c r="E940">
        <v>56</v>
      </c>
      <c r="F940" t="s">
        <v>8221</v>
      </c>
      <c r="G940" t="s">
        <v>8224</v>
      </c>
      <c r="H940" t="s">
        <v>8246</v>
      </c>
      <c r="I940">
        <v>1344635088</v>
      </c>
      <c r="J940">
        <v>1342043088</v>
      </c>
      <c r="K940" t="b">
        <v>0</v>
      </c>
      <c r="L940">
        <v>3</v>
      </c>
      <c r="M940" t="b">
        <v>0</v>
      </c>
      <c r="N940" t="s">
        <v>8282</v>
      </c>
      <c r="O940" s="7">
        <f>E940/D940*100</f>
        <v>0.55999999999999994</v>
      </c>
      <c r="P940" s="6">
        <f>E940/L940</f>
        <v>18.666666666666668</v>
      </c>
      <c r="Q940" t="s">
        <v>8333</v>
      </c>
      <c r="R940" t="s">
        <v>8334</v>
      </c>
      <c r="S940" s="12">
        <f>(((J940/60)/60)/24)+DATE(1970,1,1)</f>
        <v>41101.906111111115</v>
      </c>
      <c r="T940" s="12">
        <f>(((I940/60)/60)/24)+DATE(1970,1,1)</f>
        <v>41131.906111111115</v>
      </c>
    </row>
    <row r="941" spans="1:20" ht="144" hidden="1" x14ac:dyDescent="0.2">
      <c r="A941">
        <v>1083</v>
      </c>
      <c r="B941" s="3" t="s">
        <v>1084</v>
      </c>
      <c r="C941" s="3" t="s">
        <v>5193</v>
      </c>
      <c r="D941">
        <v>50000</v>
      </c>
      <c r="E941">
        <v>410</v>
      </c>
      <c r="F941" t="s">
        <v>8221</v>
      </c>
      <c r="G941" t="s">
        <v>8229</v>
      </c>
      <c r="H941" t="s">
        <v>8251</v>
      </c>
      <c r="I941">
        <v>1406994583</v>
      </c>
      <c r="J941">
        <v>1401810583</v>
      </c>
      <c r="K941" t="b">
        <v>0</v>
      </c>
      <c r="L941">
        <v>1</v>
      </c>
      <c r="M941" t="b">
        <v>0</v>
      </c>
      <c r="N941" t="s">
        <v>8282</v>
      </c>
      <c r="O941" s="7">
        <f>E941/D941*100</f>
        <v>0.82000000000000006</v>
      </c>
      <c r="P941" s="6">
        <f>E941/L941</f>
        <v>410</v>
      </c>
      <c r="Q941" t="s">
        <v>8333</v>
      </c>
      <c r="R941" t="s">
        <v>8334</v>
      </c>
      <c r="S941" s="12">
        <f>(((J941/60)/60)/24)+DATE(1970,1,1)</f>
        <v>41793.659525462965</v>
      </c>
      <c r="T941" s="12">
        <f>(((I941/60)/60)/24)+DATE(1970,1,1)</f>
        <v>41853.659525462965</v>
      </c>
    </row>
    <row r="942" spans="1:20" ht="48" hidden="1" x14ac:dyDescent="0.2">
      <c r="A942">
        <v>1084</v>
      </c>
      <c r="B942" s="3" t="s">
        <v>1085</v>
      </c>
      <c r="C942" s="3" t="s">
        <v>5194</v>
      </c>
      <c r="D942">
        <v>550</v>
      </c>
      <c r="E942">
        <v>0</v>
      </c>
      <c r="F942" t="s">
        <v>8221</v>
      </c>
      <c r="G942" t="s">
        <v>8224</v>
      </c>
      <c r="H942" t="s">
        <v>8246</v>
      </c>
      <c r="I942">
        <v>1407534804</v>
      </c>
      <c r="J942">
        <v>1404942804</v>
      </c>
      <c r="K942" t="b">
        <v>0</v>
      </c>
      <c r="L942">
        <v>0</v>
      </c>
      <c r="M942" t="b">
        <v>0</v>
      </c>
      <c r="N942" t="s">
        <v>8282</v>
      </c>
      <c r="O942" s="7">
        <f>E942/D942*100</f>
        <v>0</v>
      </c>
      <c r="P942" s="6" t="e">
        <f>E942/L942</f>
        <v>#DIV/0!</v>
      </c>
      <c r="Q942" t="s">
        <v>8333</v>
      </c>
      <c r="R942" t="s">
        <v>8334</v>
      </c>
      <c r="S942" s="12">
        <f>(((J942/60)/60)/24)+DATE(1970,1,1)</f>
        <v>41829.912083333329</v>
      </c>
      <c r="T942" s="12">
        <f>(((I942/60)/60)/24)+DATE(1970,1,1)</f>
        <v>41859.912083333329</v>
      </c>
    </row>
    <row r="943" spans="1:20" ht="112" hidden="1" x14ac:dyDescent="0.2">
      <c r="A943">
        <v>1085</v>
      </c>
      <c r="B943" s="3" t="s">
        <v>1086</v>
      </c>
      <c r="C943" s="3" t="s">
        <v>5195</v>
      </c>
      <c r="D943">
        <v>30000</v>
      </c>
      <c r="E943">
        <v>1026</v>
      </c>
      <c r="F943" t="s">
        <v>8221</v>
      </c>
      <c r="G943" t="s">
        <v>8229</v>
      </c>
      <c r="H943" t="s">
        <v>8251</v>
      </c>
      <c r="I943">
        <v>1457967975</v>
      </c>
      <c r="J943">
        <v>1455379575</v>
      </c>
      <c r="K943" t="b">
        <v>0</v>
      </c>
      <c r="L943">
        <v>9</v>
      </c>
      <c r="M943" t="b">
        <v>0</v>
      </c>
      <c r="N943" t="s">
        <v>8282</v>
      </c>
      <c r="O943" s="7">
        <f>E943/D943*100</f>
        <v>3.42</v>
      </c>
      <c r="P943" s="6">
        <f>E943/L943</f>
        <v>114</v>
      </c>
      <c r="Q943" t="s">
        <v>8333</v>
      </c>
      <c r="R943" t="s">
        <v>8334</v>
      </c>
      <c r="S943" s="12">
        <f>(((J943/60)/60)/24)+DATE(1970,1,1)</f>
        <v>42413.671006944445</v>
      </c>
      <c r="T943" s="12">
        <f>(((I943/60)/60)/24)+DATE(1970,1,1)</f>
        <v>42443.629340277781</v>
      </c>
    </row>
    <row r="944" spans="1:20" ht="48" hidden="1" x14ac:dyDescent="0.2">
      <c r="A944">
        <v>1086</v>
      </c>
      <c r="B944" s="3" t="s">
        <v>1087</v>
      </c>
      <c r="C944" s="3" t="s">
        <v>5196</v>
      </c>
      <c r="D944">
        <v>18000</v>
      </c>
      <c r="E944">
        <v>15</v>
      </c>
      <c r="F944" t="s">
        <v>8221</v>
      </c>
      <c r="G944" t="s">
        <v>8224</v>
      </c>
      <c r="H944" t="s">
        <v>8246</v>
      </c>
      <c r="I944">
        <v>1408913291</v>
      </c>
      <c r="J944">
        <v>1406321291</v>
      </c>
      <c r="K944" t="b">
        <v>0</v>
      </c>
      <c r="L944">
        <v>2</v>
      </c>
      <c r="M944" t="b">
        <v>0</v>
      </c>
      <c r="N944" t="s">
        <v>8282</v>
      </c>
      <c r="O944" s="7">
        <f>E944/D944*100</f>
        <v>8.3333333333333343E-2</v>
      </c>
      <c r="P944" s="6">
        <f>E944/L944</f>
        <v>7.5</v>
      </c>
      <c r="Q944" t="s">
        <v>8333</v>
      </c>
      <c r="R944" t="s">
        <v>8334</v>
      </c>
      <c r="S944" s="12">
        <f>(((J944/60)/60)/24)+DATE(1970,1,1)</f>
        <v>41845.866793981484</v>
      </c>
      <c r="T944" s="12">
        <f>(((I944/60)/60)/24)+DATE(1970,1,1)</f>
        <v>41875.866793981484</v>
      </c>
    </row>
    <row r="945" spans="1:20" ht="144" hidden="1" x14ac:dyDescent="0.2">
      <c r="A945">
        <v>1087</v>
      </c>
      <c r="B945" s="3" t="s">
        <v>1088</v>
      </c>
      <c r="C945" s="3" t="s">
        <v>5197</v>
      </c>
      <c r="D945">
        <v>1100</v>
      </c>
      <c r="E945">
        <v>0</v>
      </c>
      <c r="F945" t="s">
        <v>8221</v>
      </c>
      <c r="G945" t="s">
        <v>8224</v>
      </c>
      <c r="H945" t="s">
        <v>8246</v>
      </c>
      <c r="I945">
        <v>1402852087</v>
      </c>
      <c r="J945">
        <v>1400260087</v>
      </c>
      <c r="K945" t="b">
        <v>0</v>
      </c>
      <c r="L945">
        <v>0</v>
      </c>
      <c r="M945" t="b">
        <v>0</v>
      </c>
      <c r="N945" t="s">
        <v>8282</v>
      </c>
      <c r="O945" s="7">
        <f>E945/D945*100</f>
        <v>0</v>
      </c>
      <c r="P945" s="6" t="e">
        <f>E945/L945</f>
        <v>#DIV/0!</v>
      </c>
      <c r="Q945" t="s">
        <v>8333</v>
      </c>
      <c r="R945" t="s">
        <v>8334</v>
      </c>
      <c r="S945" s="12">
        <f>(((J945/60)/60)/24)+DATE(1970,1,1)</f>
        <v>41775.713969907411</v>
      </c>
      <c r="T945" s="12">
        <f>(((I945/60)/60)/24)+DATE(1970,1,1)</f>
        <v>41805.713969907411</v>
      </c>
    </row>
    <row r="946" spans="1:20" ht="96" hidden="1" x14ac:dyDescent="0.2">
      <c r="A946">
        <v>1088</v>
      </c>
      <c r="B946" s="3" t="s">
        <v>1089</v>
      </c>
      <c r="C946" s="3" t="s">
        <v>5198</v>
      </c>
      <c r="D946">
        <v>45000</v>
      </c>
      <c r="E946">
        <v>6382.34</v>
      </c>
      <c r="F946" t="s">
        <v>8221</v>
      </c>
      <c r="G946" t="s">
        <v>8224</v>
      </c>
      <c r="H946" t="s">
        <v>8246</v>
      </c>
      <c r="I946">
        <v>1398366667</v>
      </c>
      <c r="J946">
        <v>1395774667</v>
      </c>
      <c r="K946" t="b">
        <v>0</v>
      </c>
      <c r="L946">
        <v>147</v>
      </c>
      <c r="M946" t="b">
        <v>0</v>
      </c>
      <c r="N946" t="s">
        <v>8282</v>
      </c>
      <c r="O946" s="7">
        <f>E946/D946*100</f>
        <v>14.182977777777777</v>
      </c>
      <c r="P946" s="6">
        <f>E946/L946</f>
        <v>43.41727891156463</v>
      </c>
      <c r="Q946" t="s">
        <v>8333</v>
      </c>
      <c r="R946" t="s">
        <v>8334</v>
      </c>
      <c r="S946" s="12">
        <f>(((J946/60)/60)/24)+DATE(1970,1,1)</f>
        <v>41723.799386574072</v>
      </c>
      <c r="T946" s="12">
        <f>(((I946/60)/60)/24)+DATE(1970,1,1)</f>
        <v>41753.799386574072</v>
      </c>
    </row>
    <row r="947" spans="1:20" ht="80" hidden="1" x14ac:dyDescent="0.2">
      <c r="A947">
        <v>1089</v>
      </c>
      <c r="B947" s="3" t="s">
        <v>1090</v>
      </c>
      <c r="C947" s="3" t="s">
        <v>5199</v>
      </c>
      <c r="D947">
        <v>15000</v>
      </c>
      <c r="E947">
        <v>1174</v>
      </c>
      <c r="F947" t="s">
        <v>8221</v>
      </c>
      <c r="G947" t="s">
        <v>8230</v>
      </c>
      <c r="H947" t="s">
        <v>8249</v>
      </c>
      <c r="I947">
        <v>1435293175</v>
      </c>
      <c r="J947">
        <v>1432701175</v>
      </c>
      <c r="K947" t="b">
        <v>0</v>
      </c>
      <c r="L947">
        <v>49</v>
      </c>
      <c r="M947" t="b">
        <v>0</v>
      </c>
      <c r="N947" t="s">
        <v>8282</v>
      </c>
      <c r="O947" s="7">
        <f>E947/D947*100</f>
        <v>7.8266666666666662</v>
      </c>
      <c r="P947" s="6">
        <f>E947/L947</f>
        <v>23.959183673469386</v>
      </c>
      <c r="Q947" t="s">
        <v>8333</v>
      </c>
      <c r="R947" t="s">
        <v>8334</v>
      </c>
      <c r="S947" s="12">
        <f>(((J947/60)/60)/24)+DATE(1970,1,1)</f>
        <v>42151.189525462964</v>
      </c>
      <c r="T947" s="12">
        <f>(((I947/60)/60)/24)+DATE(1970,1,1)</f>
        <v>42181.189525462964</v>
      </c>
    </row>
    <row r="948" spans="1:20" ht="144" hidden="1" x14ac:dyDescent="0.2">
      <c r="A948">
        <v>1090</v>
      </c>
      <c r="B948" s="3" t="s">
        <v>1091</v>
      </c>
      <c r="C948" s="3" t="s">
        <v>5200</v>
      </c>
      <c r="D948">
        <v>12999</v>
      </c>
      <c r="E948">
        <v>5</v>
      </c>
      <c r="F948" t="s">
        <v>8221</v>
      </c>
      <c r="G948" t="s">
        <v>8226</v>
      </c>
      <c r="H948" t="s">
        <v>8248</v>
      </c>
      <c r="I948">
        <v>1432873653</v>
      </c>
      <c r="J948">
        <v>1430281653</v>
      </c>
      <c r="K948" t="b">
        <v>0</v>
      </c>
      <c r="L948">
        <v>1</v>
      </c>
      <c r="M948" t="b">
        <v>0</v>
      </c>
      <c r="N948" t="s">
        <v>8282</v>
      </c>
      <c r="O948" s="7">
        <f>E948/D948*100</f>
        <v>3.8464497269020695E-2</v>
      </c>
      <c r="P948" s="6">
        <f>E948/L948</f>
        <v>5</v>
      </c>
      <c r="Q948" t="s">
        <v>8333</v>
      </c>
      <c r="R948" t="s">
        <v>8334</v>
      </c>
      <c r="S948" s="12">
        <f>(((J948/60)/60)/24)+DATE(1970,1,1)</f>
        <v>42123.185798611114</v>
      </c>
      <c r="T948" s="12">
        <f>(((I948/60)/60)/24)+DATE(1970,1,1)</f>
        <v>42153.185798611114</v>
      </c>
    </row>
    <row r="949" spans="1:20" ht="144" hidden="1" x14ac:dyDescent="0.2">
      <c r="A949">
        <v>1091</v>
      </c>
      <c r="B949" s="3" t="s">
        <v>1092</v>
      </c>
      <c r="C949" s="3" t="s">
        <v>5201</v>
      </c>
      <c r="D949">
        <v>200</v>
      </c>
      <c r="E949">
        <v>25</v>
      </c>
      <c r="F949" t="s">
        <v>8221</v>
      </c>
      <c r="G949" t="s">
        <v>8225</v>
      </c>
      <c r="H949" t="s">
        <v>8247</v>
      </c>
      <c r="I949">
        <v>1460313672</v>
      </c>
      <c r="J949">
        <v>1457725272</v>
      </c>
      <c r="K949" t="b">
        <v>0</v>
      </c>
      <c r="L949">
        <v>2</v>
      </c>
      <c r="M949" t="b">
        <v>0</v>
      </c>
      <c r="N949" t="s">
        <v>8282</v>
      </c>
      <c r="O949" s="7">
        <f>E949/D949*100</f>
        <v>12.5</v>
      </c>
      <c r="P949" s="6">
        <f>E949/L949</f>
        <v>12.5</v>
      </c>
      <c r="Q949" t="s">
        <v>8333</v>
      </c>
      <c r="R949" t="s">
        <v>8334</v>
      </c>
      <c r="S949" s="12">
        <f>(((J949/60)/60)/24)+DATE(1970,1,1)</f>
        <v>42440.820277777777</v>
      </c>
      <c r="T949" s="12">
        <f>(((I949/60)/60)/24)+DATE(1970,1,1)</f>
        <v>42470.778611111105</v>
      </c>
    </row>
    <row r="950" spans="1:20" ht="160" hidden="1" x14ac:dyDescent="0.2">
      <c r="A950">
        <v>1092</v>
      </c>
      <c r="B950" s="3" t="s">
        <v>1093</v>
      </c>
      <c r="C950" s="3" t="s">
        <v>5202</v>
      </c>
      <c r="D950">
        <v>2000</v>
      </c>
      <c r="E950">
        <v>21</v>
      </c>
      <c r="F950" t="s">
        <v>8221</v>
      </c>
      <c r="G950" t="s">
        <v>8224</v>
      </c>
      <c r="H950" t="s">
        <v>8246</v>
      </c>
      <c r="I950">
        <v>1357432638</v>
      </c>
      <c r="J950">
        <v>1354840638</v>
      </c>
      <c r="K950" t="b">
        <v>0</v>
      </c>
      <c r="L950">
        <v>7</v>
      </c>
      <c r="M950" t="b">
        <v>0</v>
      </c>
      <c r="N950" t="s">
        <v>8282</v>
      </c>
      <c r="O950" s="7">
        <f>E950/D950*100</f>
        <v>1.05</v>
      </c>
      <c r="P950" s="6">
        <f>E950/L950</f>
        <v>3</v>
      </c>
      <c r="Q950" t="s">
        <v>8333</v>
      </c>
      <c r="R950" t="s">
        <v>8334</v>
      </c>
      <c r="S950" s="12">
        <f>(((J950/60)/60)/24)+DATE(1970,1,1)</f>
        <v>41250.025902777779</v>
      </c>
      <c r="T950" s="12">
        <f>(((I950/60)/60)/24)+DATE(1970,1,1)</f>
        <v>41280.025902777779</v>
      </c>
    </row>
    <row r="951" spans="1:20" ht="144" hidden="1" x14ac:dyDescent="0.2">
      <c r="A951">
        <v>1093</v>
      </c>
      <c r="B951" s="3" t="s">
        <v>1094</v>
      </c>
      <c r="C951" s="3" t="s">
        <v>5203</v>
      </c>
      <c r="D951">
        <v>300</v>
      </c>
      <c r="E951">
        <v>42.25</v>
      </c>
      <c r="F951" t="s">
        <v>8221</v>
      </c>
      <c r="G951" t="s">
        <v>8229</v>
      </c>
      <c r="H951" t="s">
        <v>8251</v>
      </c>
      <c r="I951">
        <v>1455232937</v>
      </c>
      <c r="J951">
        <v>1453936937</v>
      </c>
      <c r="K951" t="b">
        <v>0</v>
      </c>
      <c r="L951">
        <v>4</v>
      </c>
      <c r="M951" t="b">
        <v>0</v>
      </c>
      <c r="N951" t="s">
        <v>8282</v>
      </c>
      <c r="O951" s="7">
        <f>E951/D951*100</f>
        <v>14.083333333333334</v>
      </c>
      <c r="P951" s="6">
        <f>E951/L951</f>
        <v>10.5625</v>
      </c>
      <c r="Q951" t="s">
        <v>8333</v>
      </c>
      <c r="R951" t="s">
        <v>8334</v>
      </c>
      <c r="S951" s="12">
        <f>(((J951/60)/60)/24)+DATE(1970,1,1)</f>
        <v>42396.973807870367</v>
      </c>
      <c r="T951" s="12">
        <f>(((I951/60)/60)/24)+DATE(1970,1,1)</f>
        <v>42411.973807870367</v>
      </c>
    </row>
    <row r="952" spans="1:20" ht="128" hidden="1" x14ac:dyDescent="0.2">
      <c r="A952">
        <v>1094</v>
      </c>
      <c r="B952" s="3" t="s">
        <v>1095</v>
      </c>
      <c r="C952" s="3" t="s">
        <v>5204</v>
      </c>
      <c r="D952">
        <v>18000</v>
      </c>
      <c r="E952">
        <v>3294.01</v>
      </c>
      <c r="F952" t="s">
        <v>8221</v>
      </c>
      <c r="G952" t="s">
        <v>8224</v>
      </c>
      <c r="H952" t="s">
        <v>8246</v>
      </c>
      <c r="I952">
        <v>1318180033</v>
      </c>
      <c r="J952">
        <v>1315588033</v>
      </c>
      <c r="K952" t="b">
        <v>0</v>
      </c>
      <c r="L952">
        <v>27</v>
      </c>
      <c r="M952" t="b">
        <v>0</v>
      </c>
      <c r="N952" t="s">
        <v>8282</v>
      </c>
      <c r="O952" s="7">
        <f>E952/D952*100</f>
        <v>18.300055555555556</v>
      </c>
      <c r="P952" s="6">
        <f>E952/L952</f>
        <v>122.00037037037038</v>
      </c>
      <c r="Q952" t="s">
        <v>8333</v>
      </c>
      <c r="R952" t="s">
        <v>8334</v>
      </c>
      <c r="S952" s="12">
        <f>(((J952/60)/60)/24)+DATE(1970,1,1)</f>
        <v>40795.713344907403</v>
      </c>
      <c r="T952" s="12">
        <f>(((I952/60)/60)/24)+DATE(1970,1,1)</f>
        <v>40825.713344907403</v>
      </c>
    </row>
    <row r="953" spans="1:20" ht="144" hidden="1" x14ac:dyDescent="0.2">
      <c r="A953">
        <v>1095</v>
      </c>
      <c r="B953" s="3" t="s">
        <v>1096</v>
      </c>
      <c r="C953" s="3" t="s">
        <v>5205</v>
      </c>
      <c r="D953">
        <v>500000</v>
      </c>
      <c r="E953">
        <v>25174</v>
      </c>
      <c r="F953" t="s">
        <v>8221</v>
      </c>
      <c r="G953" t="s">
        <v>8224</v>
      </c>
      <c r="H953" t="s">
        <v>8246</v>
      </c>
      <c r="I953">
        <v>1377867220</v>
      </c>
      <c r="J953">
        <v>1375275220</v>
      </c>
      <c r="K953" t="b">
        <v>0</v>
      </c>
      <c r="L953">
        <v>94</v>
      </c>
      <c r="M953" t="b">
        <v>0</v>
      </c>
      <c r="N953" t="s">
        <v>8282</v>
      </c>
      <c r="O953" s="7">
        <f>E953/D953*100</f>
        <v>5.0347999999999997</v>
      </c>
      <c r="P953" s="6">
        <f>E953/L953</f>
        <v>267.80851063829789</v>
      </c>
      <c r="Q953" t="s">
        <v>8333</v>
      </c>
      <c r="R953" t="s">
        <v>8334</v>
      </c>
      <c r="S953" s="12">
        <f>(((J953/60)/60)/24)+DATE(1970,1,1)</f>
        <v>41486.537268518521</v>
      </c>
      <c r="T953" s="12">
        <f>(((I953/60)/60)/24)+DATE(1970,1,1)</f>
        <v>41516.537268518521</v>
      </c>
    </row>
    <row r="954" spans="1:20" ht="144" hidden="1" x14ac:dyDescent="0.2">
      <c r="A954">
        <v>1096</v>
      </c>
      <c r="B954" s="3" t="s">
        <v>1097</v>
      </c>
      <c r="C954" s="3" t="s">
        <v>5206</v>
      </c>
      <c r="D954">
        <v>12000</v>
      </c>
      <c r="E954">
        <v>2152</v>
      </c>
      <c r="F954" t="s">
        <v>8221</v>
      </c>
      <c r="G954" t="s">
        <v>8224</v>
      </c>
      <c r="H954" t="s">
        <v>8246</v>
      </c>
      <c r="I954">
        <v>1412393400</v>
      </c>
      <c r="J954">
        <v>1409747154</v>
      </c>
      <c r="K954" t="b">
        <v>0</v>
      </c>
      <c r="L954">
        <v>29</v>
      </c>
      <c r="M954" t="b">
        <v>0</v>
      </c>
      <c r="N954" t="s">
        <v>8282</v>
      </c>
      <c r="O954" s="7">
        <f>E954/D954*100</f>
        <v>17.933333333333334</v>
      </c>
      <c r="P954" s="6">
        <f>E954/L954</f>
        <v>74.206896551724142</v>
      </c>
      <c r="Q954" t="s">
        <v>8333</v>
      </c>
      <c r="R954" t="s">
        <v>8334</v>
      </c>
      <c r="S954" s="12">
        <f>(((J954/60)/60)/24)+DATE(1970,1,1)</f>
        <v>41885.51798611111</v>
      </c>
      <c r="T954" s="12">
        <f>(((I954/60)/60)/24)+DATE(1970,1,1)</f>
        <v>41916.145833333336</v>
      </c>
    </row>
    <row r="955" spans="1:20" ht="128" hidden="1" x14ac:dyDescent="0.2">
      <c r="A955">
        <v>1097</v>
      </c>
      <c r="B955" s="3" t="s">
        <v>1098</v>
      </c>
      <c r="C955" s="3" t="s">
        <v>5207</v>
      </c>
      <c r="D955">
        <v>100000</v>
      </c>
      <c r="E955">
        <v>47</v>
      </c>
      <c r="F955" t="s">
        <v>8221</v>
      </c>
      <c r="G955" t="s">
        <v>8224</v>
      </c>
      <c r="H955" t="s">
        <v>8246</v>
      </c>
      <c r="I955">
        <v>1393786877</v>
      </c>
      <c r="J955">
        <v>1390330877</v>
      </c>
      <c r="K955" t="b">
        <v>0</v>
      </c>
      <c r="L955">
        <v>7</v>
      </c>
      <c r="M955" t="b">
        <v>0</v>
      </c>
      <c r="N955" t="s">
        <v>8282</v>
      </c>
      <c r="O955" s="7">
        <f>E955/D955*100</f>
        <v>4.7E-2</v>
      </c>
      <c r="P955" s="6">
        <f>E955/L955</f>
        <v>6.7142857142857144</v>
      </c>
      <c r="Q955" t="s">
        <v>8333</v>
      </c>
      <c r="R955" t="s">
        <v>8334</v>
      </c>
      <c r="S955" s="12">
        <f>(((J955/60)/60)/24)+DATE(1970,1,1)</f>
        <v>41660.792557870373</v>
      </c>
      <c r="T955" s="12">
        <f>(((I955/60)/60)/24)+DATE(1970,1,1)</f>
        <v>41700.792557870373</v>
      </c>
    </row>
    <row r="956" spans="1:20" ht="80" hidden="1" x14ac:dyDescent="0.2">
      <c r="A956">
        <v>1098</v>
      </c>
      <c r="B956" s="3" t="s">
        <v>1099</v>
      </c>
      <c r="C956" s="3" t="s">
        <v>5208</v>
      </c>
      <c r="D956">
        <v>25000</v>
      </c>
      <c r="E956">
        <v>1803</v>
      </c>
      <c r="F956" t="s">
        <v>8221</v>
      </c>
      <c r="G956" t="s">
        <v>8224</v>
      </c>
      <c r="H956" t="s">
        <v>8246</v>
      </c>
      <c r="I956">
        <v>1397413095</v>
      </c>
      <c r="J956">
        <v>1394821095</v>
      </c>
      <c r="K956" t="b">
        <v>0</v>
      </c>
      <c r="L956">
        <v>22</v>
      </c>
      <c r="M956" t="b">
        <v>0</v>
      </c>
      <c r="N956" t="s">
        <v>8282</v>
      </c>
      <c r="O956" s="7">
        <f>E956/D956*100</f>
        <v>7.2120000000000006</v>
      </c>
      <c r="P956" s="6">
        <f>E956/L956</f>
        <v>81.954545454545453</v>
      </c>
      <c r="Q956" t="s">
        <v>8333</v>
      </c>
      <c r="R956" t="s">
        <v>8334</v>
      </c>
      <c r="S956" s="12">
        <f>(((J956/60)/60)/24)+DATE(1970,1,1)</f>
        <v>41712.762673611112</v>
      </c>
      <c r="T956" s="12">
        <f>(((I956/60)/60)/24)+DATE(1970,1,1)</f>
        <v>41742.762673611112</v>
      </c>
    </row>
    <row r="957" spans="1:20" ht="144" hidden="1" x14ac:dyDescent="0.2">
      <c r="A957">
        <v>1099</v>
      </c>
      <c r="B957" s="3" t="s">
        <v>1100</v>
      </c>
      <c r="C957" s="3" t="s">
        <v>5209</v>
      </c>
      <c r="D957">
        <v>5000</v>
      </c>
      <c r="E957">
        <v>25</v>
      </c>
      <c r="F957" t="s">
        <v>8221</v>
      </c>
      <c r="G957" t="s">
        <v>8225</v>
      </c>
      <c r="H957" t="s">
        <v>8247</v>
      </c>
      <c r="I957">
        <v>1431547468</v>
      </c>
      <c r="J957">
        <v>1428955468</v>
      </c>
      <c r="K957" t="b">
        <v>0</v>
      </c>
      <c r="L957">
        <v>1</v>
      </c>
      <c r="M957" t="b">
        <v>0</v>
      </c>
      <c r="N957" t="s">
        <v>8282</v>
      </c>
      <c r="O957" s="7">
        <f>E957/D957*100</f>
        <v>0.5</v>
      </c>
      <c r="P957" s="6">
        <f>E957/L957</f>
        <v>25</v>
      </c>
      <c r="Q957" t="s">
        <v>8333</v>
      </c>
      <c r="R957" t="s">
        <v>8334</v>
      </c>
      <c r="S957" s="12">
        <f>(((J957/60)/60)/24)+DATE(1970,1,1)</f>
        <v>42107.836435185185</v>
      </c>
      <c r="T957" s="12">
        <f>(((I957/60)/60)/24)+DATE(1970,1,1)</f>
        <v>42137.836435185185</v>
      </c>
    </row>
    <row r="958" spans="1:20" ht="128" hidden="1" x14ac:dyDescent="0.2">
      <c r="A958">
        <v>1100</v>
      </c>
      <c r="B958" s="3" t="s">
        <v>1101</v>
      </c>
      <c r="C958" s="3" t="s">
        <v>5210</v>
      </c>
      <c r="D958">
        <v>4000</v>
      </c>
      <c r="E958">
        <v>100</v>
      </c>
      <c r="F958" t="s">
        <v>8221</v>
      </c>
      <c r="G958" t="s">
        <v>8236</v>
      </c>
      <c r="H958" t="s">
        <v>8249</v>
      </c>
      <c r="I958">
        <v>1455417571</v>
      </c>
      <c r="J958">
        <v>1452825571</v>
      </c>
      <c r="K958" t="b">
        <v>0</v>
      </c>
      <c r="L958">
        <v>10</v>
      </c>
      <c r="M958" t="b">
        <v>0</v>
      </c>
      <c r="N958" t="s">
        <v>8282</v>
      </c>
      <c r="O958" s="7">
        <f>E958/D958*100</f>
        <v>2.5</v>
      </c>
      <c r="P958" s="6">
        <f>E958/L958</f>
        <v>10</v>
      </c>
      <c r="Q958" t="s">
        <v>8333</v>
      </c>
      <c r="R958" t="s">
        <v>8334</v>
      </c>
      <c r="S958" s="12">
        <f>(((J958/60)/60)/24)+DATE(1970,1,1)</f>
        <v>42384.110775462963</v>
      </c>
      <c r="T958" s="12">
        <f>(((I958/60)/60)/24)+DATE(1970,1,1)</f>
        <v>42414.110775462963</v>
      </c>
    </row>
    <row r="959" spans="1:20" ht="96" hidden="1" x14ac:dyDescent="0.2">
      <c r="A959">
        <v>1101</v>
      </c>
      <c r="B959" s="3" t="s">
        <v>1102</v>
      </c>
      <c r="C959" s="3" t="s">
        <v>5211</v>
      </c>
      <c r="D959">
        <v>100000</v>
      </c>
      <c r="E959">
        <v>41</v>
      </c>
      <c r="F959" t="s">
        <v>8221</v>
      </c>
      <c r="G959" t="s">
        <v>8224</v>
      </c>
      <c r="H959" t="s">
        <v>8246</v>
      </c>
      <c r="I959">
        <v>1468519920</v>
      </c>
      <c r="J959">
        <v>1466188338</v>
      </c>
      <c r="K959" t="b">
        <v>0</v>
      </c>
      <c r="L959">
        <v>6</v>
      </c>
      <c r="M959" t="b">
        <v>0</v>
      </c>
      <c r="N959" t="s">
        <v>8282</v>
      </c>
      <c r="O959" s="7">
        <f>E959/D959*100</f>
        <v>4.1000000000000002E-2</v>
      </c>
      <c r="P959" s="6">
        <f>E959/L959</f>
        <v>6.833333333333333</v>
      </c>
      <c r="Q959" t="s">
        <v>8333</v>
      </c>
      <c r="R959" t="s">
        <v>8334</v>
      </c>
      <c r="S959" s="12">
        <f>(((J959/60)/60)/24)+DATE(1970,1,1)</f>
        <v>42538.77243055556</v>
      </c>
      <c r="T959" s="12">
        <f>(((I959/60)/60)/24)+DATE(1970,1,1)</f>
        <v>42565.758333333331</v>
      </c>
    </row>
    <row r="960" spans="1:20" ht="144" hidden="1" x14ac:dyDescent="0.2">
      <c r="A960">
        <v>1102</v>
      </c>
      <c r="B960" s="3" t="s">
        <v>1103</v>
      </c>
      <c r="C960" s="3" t="s">
        <v>5212</v>
      </c>
      <c r="D960">
        <v>8000</v>
      </c>
      <c r="E960">
        <v>425</v>
      </c>
      <c r="F960" t="s">
        <v>8221</v>
      </c>
      <c r="G960" t="s">
        <v>8224</v>
      </c>
      <c r="H960" t="s">
        <v>8246</v>
      </c>
      <c r="I960">
        <v>1386568740</v>
      </c>
      <c r="J960">
        <v>1383095125</v>
      </c>
      <c r="K960" t="b">
        <v>0</v>
      </c>
      <c r="L960">
        <v>24</v>
      </c>
      <c r="M960" t="b">
        <v>0</v>
      </c>
      <c r="N960" t="s">
        <v>8282</v>
      </c>
      <c r="O960" s="7">
        <f>E960/D960*100</f>
        <v>5.3125</v>
      </c>
      <c r="P960" s="6">
        <f>E960/L960</f>
        <v>17.708333333333332</v>
      </c>
      <c r="Q960" t="s">
        <v>8333</v>
      </c>
      <c r="R960" t="s">
        <v>8334</v>
      </c>
      <c r="S960" s="12">
        <f>(((J960/60)/60)/24)+DATE(1970,1,1)</f>
        <v>41577.045428240745</v>
      </c>
      <c r="T960" s="12">
        <f>(((I960/60)/60)/24)+DATE(1970,1,1)</f>
        <v>41617.249305555553</v>
      </c>
    </row>
    <row r="961" spans="1:20" ht="128" hidden="1" x14ac:dyDescent="0.2">
      <c r="A961">
        <v>1103</v>
      </c>
      <c r="B961" s="3" t="s">
        <v>1104</v>
      </c>
      <c r="C961" s="3" t="s">
        <v>5213</v>
      </c>
      <c r="D961">
        <v>15000</v>
      </c>
      <c r="E961">
        <v>243</v>
      </c>
      <c r="F961" t="s">
        <v>8221</v>
      </c>
      <c r="G961" t="s">
        <v>8224</v>
      </c>
      <c r="H961" t="s">
        <v>8246</v>
      </c>
      <c r="I961">
        <v>1466227190</v>
      </c>
      <c r="J961">
        <v>1461043190</v>
      </c>
      <c r="K961" t="b">
        <v>0</v>
      </c>
      <c r="L961">
        <v>15</v>
      </c>
      <c r="M961" t="b">
        <v>0</v>
      </c>
      <c r="N961" t="s">
        <v>8282</v>
      </c>
      <c r="O961" s="7">
        <f>E961/D961*100</f>
        <v>1.6199999999999999</v>
      </c>
      <c r="P961" s="6">
        <f>E961/L961</f>
        <v>16.2</v>
      </c>
      <c r="Q961" t="s">
        <v>8333</v>
      </c>
      <c r="R961" t="s">
        <v>8334</v>
      </c>
      <c r="S961" s="12">
        <f>(((J961/60)/60)/24)+DATE(1970,1,1)</f>
        <v>42479.22210648148</v>
      </c>
      <c r="T961" s="12">
        <f>(((I961/60)/60)/24)+DATE(1970,1,1)</f>
        <v>42539.22210648148</v>
      </c>
    </row>
    <row r="962" spans="1:20" ht="144" hidden="1" x14ac:dyDescent="0.2">
      <c r="A962">
        <v>1104</v>
      </c>
      <c r="B962" s="3" t="s">
        <v>1105</v>
      </c>
      <c r="C962" s="3" t="s">
        <v>5214</v>
      </c>
      <c r="D962">
        <v>60000</v>
      </c>
      <c r="E962">
        <v>2971</v>
      </c>
      <c r="F962" t="s">
        <v>8221</v>
      </c>
      <c r="G962" t="s">
        <v>8225</v>
      </c>
      <c r="H962" t="s">
        <v>8247</v>
      </c>
      <c r="I962">
        <v>1402480221</v>
      </c>
      <c r="J962">
        <v>1399888221</v>
      </c>
      <c r="K962" t="b">
        <v>0</v>
      </c>
      <c r="L962">
        <v>37</v>
      </c>
      <c r="M962" t="b">
        <v>0</v>
      </c>
      <c r="N962" t="s">
        <v>8282</v>
      </c>
      <c r="O962" s="7">
        <f>E962/D962*100</f>
        <v>4.9516666666666671</v>
      </c>
      <c r="P962" s="6">
        <f>E962/L962</f>
        <v>80.297297297297291</v>
      </c>
      <c r="Q962" t="s">
        <v>8333</v>
      </c>
      <c r="R962" t="s">
        <v>8334</v>
      </c>
      <c r="S962" s="12">
        <f>(((J962/60)/60)/24)+DATE(1970,1,1)</f>
        <v>41771.40996527778</v>
      </c>
      <c r="T962" s="12">
        <f>(((I962/60)/60)/24)+DATE(1970,1,1)</f>
        <v>41801.40996527778</v>
      </c>
    </row>
    <row r="963" spans="1:20" ht="144" hidden="1" x14ac:dyDescent="0.2">
      <c r="A963">
        <v>1105</v>
      </c>
      <c r="B963" s="3" t="s">
        <v>1106</v>
      </c>
      <c r="C963" s="3" t="s">
        <v>5215</v>
      </c>
      <c r="D963">
        <v>900000</v>
      </c>
      <c r="E963">
        <v>1431</v>
      </c>
      <c r="F963" t="s">
        <v>8221</v>
      </c>
      <c r="G963" t="s">
        <v>8224</v>
      </c>
      <c r="H963" t="s">
        <v>8246</v>
      </c>
      <c r="I963">
        <v>1395627327</v>
      </c>
      <c r="J963">
        <v>1393038927</v>
      </c>
      <c r="K963" t="b">
        <v>0</v>
      </c>
      <c r="L963">
        <v>20</v>
      </c>
      <c r="M963" t="b">
        <v>0</v>
      </c>
      <c r="N963" t="s">
        <v>8282</v>
      </c>
      <c r="O963" s="7">
        <f>E963/D963*100</f>
        <v>0.159</v>
      </c>
      <c r="P963" s="6">
        <f>E963/L963</f>
        <v>71.55</v>
      </c>
      <c r="Q963" t="s">
        <v>8333</v>
      </c>
      <c r="R963" t="s">
        <v>8334</v>
      </c>
      <c r="S963" s="12">
        <f>(((J963/60)/60)/24)+DATE(1970,1,1)</f>
        <v>41692.135729166665</v>
      </c>
      <c r="T963" s="12">
        <f>(((I963/60)/60)/24)+DATE(1970,1,1)</f>
        <v>41722.0940625</v>
      </c>
    </row>
    <row r="964" spans="1:20" ht="128" hidden="1" x14ac:dyDescent="0.2">
      <c r="A964">
        <v>1106</v>
      </c>
      <c r="B964" s="3" t="s">
        <v>1107</v>
      </c>
      <c r="C964" s="3" t="s">
        <v>5216</v>
      </c>
      <c r="D964">
        <v>400</v>
      </c>
      <c r="E964">
        <v>165</v>
      </c>
      <c r="F964" t="s">
        <v>8221</v>
      </c>
      <c r="G964" t="s">
        <v>8224</v>
      </c>
      <c r="H964" t="s">
        <v>8246</v>
      </c>
      <c r="I964">
        <v>1333557975</v>
      </c>
      <c r="J964">
        <v>1330969575</v>
      </c>
      <c r="K964" t="b">
        <v>0</v>
      </c>
      <c r="L964">
        <v>7</v>
      </c>
      <c r="M964" t="b">
        <v>0</v>
      </c>
      <c r="N964" t="s">
        <v>8282</v>
      </c>
      <c r="O964" s="7">
        <f>E964/D964*100</f>
        <v>41.25</v>
      </c>
      <c r="P964" s="6">
        <f>E964/L964</f>
        <v>23.571428571428573</v>
      </c>
      <c r="Q964" t="s">
        <v>8333</v>
      </c>
      <c r="R964" t="s">
        <v>8334</v>
      </c>
      <c r="S964" s="12">
        <f>(((J964/60)/60)/24)+DATE(1970,1,1)</f>
        <v>40973.740451388891</v>
      </c>
      <c r="T964" s="12">
        <f>(((I964/60)/60)/24)+DATE(1970,1,1)</f>
        <v>41003.698784722219</v>
      </c>
    </row>
    <row r="965" spans="1:20" ht="160" hidden="1" x14ac:dyDescent="0.2">
      <c r="A965">
        <v>1107</v>
      </c>
      <c r="B965" s="3" t="s">
        <v>1108</v>
      </c>
      <c r="C965" s="3" t="s">
        <v>5217</v>
      </c>
      <c r="D965">
        <v>10000</v>
      </c>
      <c r="E965">
        <v>0</v>
      </c>
      <c r="F965" t="s">
        <v>8221</v>
      </c>
      <c r="G965" t="s">
        <v>8224</v>
      </c>
      <c r="H965" t="s">
        <v>8246</v>
      </c>
      <c r="I965">
        <v>1406148024</v>
      </c>
      <c r="J965">
        <v>1403556024</v>
      </c>
      <c r="K965" t="b">
        <v>0</v>
      </c>
      <c r="L965">
        <v>0</v>
      </c>
      <c r="M965" t="b">
        <v>0</v>
      </c>
      <c r="N965" t="s">
        <v>8282</v>
      </c>
      <c r="O965" s="7">
        <f>E965/D965*100</f>
        <v>0</v>
      </c>
      <c r="P965" s="6" t="e">
        <f>E965/L965</f>
        <v>#DIV/0!</v>
      </c>
      <c r="Q965" t="s">
        <v>8333</v>
      </c>
      <c r="R965" t="s">
        <v>8334</v>
      </c>
      <c r="S965" s="12">
        <f>(((J965/60)/60)/24)+DATE(1970,1,1)</f>
        <v>41813.861388888887</v>
      </c>
      <c r="T965" s="12">
        <f>(((I965/60)/60)/24)+DATE(1970,1,1)</f>
        <v>41843.861388888887</v>
      </c>
    </row>
    <row r="966" spans="1:20" ht="160" hidden="1" x14ac:dyDescent="0.2">
      <c r="A966">
        <v>1108</v>
      </c>
      <c r="B966" s="3" t="s">
        <v>1109</v>
      </c>
      <c r="C966" s="3" t="s">
        <v>5218</v>
      </c>
      <c r="D966">
        <v>25000</v>
      </c>
      <c r="E966">
        <v>732.5</v>
      </c>
      <c r="F966" t="s">
        <v>8221</v>
      </c>
      <c r="G966" t="s">
        <v>8224</v>
      </c>
      <c r="H966" t="s">
        <v>8246</v>
      </c>
      <c r="I966">
        <v>1334326635</v>
      </c>
      <c r="J966">
        <v>1329146235</v>
      </c>
      <c r="K966" t="b">
        <v>0</v>
      </c>
      <c r="L966">
        <v>21</v>
      </c>
      <c r="M966" t="b">
        <v>0</v>
      </c>
      <c r="N966" t="s">
        <v>8282</v>
      </c>
      <c r="O966" s="7">
        <f>E966/D966*100</f>
        <v>2.93</v>
      </c>
      <c r="P966" s="6">
        <f>E966/L966</f>
        <v>34.88095238095238</v>
      </c>
      <c r="Q966" t="s">
        <v>8333</v>
      </c>
      <c r="R966" t="s">
        <v>8334</v>
      </c>
      <c r="S966" s="12">
        <f>(((J966/60)/60)/24)+DATE(1970,1,1)</f>
        <v>40952.636979166666</v>
      </c>
      <c r="T966" s="12">
        <f>(((I966/60)/60)/24)+DATE(1970,1,1)</f>
        <v>41012.595312500001</v>
      </c>
    </row>
    <row r="967" spans="1:20" ht="144" hidden="1" x14ac:dyDescent="0.2">
      <c r="A967">
        <v>1109</v>
      </c>
      <c r="B967" s="3" t="s">
        <v>1110</v>
      </c>
      <c r="C967" s="3" t="s">
        <v>5219</v>
      </c>
      <c r="D967">
        <v>10000</v>
      </c>
      <c r="E967">
        <v>45</v>
      </c>
      <c r="F967" t="s">
        <v>8221</v>
      </c>
      <c r="G967" t="s">
        <v>8224</v>
      </c>
      <c r="H967" t="s">
        <v>8246</v>
      </c>
      <c r="I967">
        <v>1479495790</v>
      </c>
      <c r="J967">
        <v>1476900190</v>
      </c>
      <c r="K967" t="b">
        <v>0</v>
      </c>
      <c r="L967">
        <v>3</v>
      </c>
      <c r="M967" t="b">
        <v>0</v>
      </c>
      <c r="N967" t="s">
        <v>8282</v>
      </c>
      <c r="O967" s="7">
        <f>E967/D967*100</f>
        <v>0.44999999999999996</v>
      </c>
      <c r="P967" s="6">
        <f>E967/L967</f>
        <v>15</v>
      </c>
      <c r="Q967" t="s">
        <v>8333</v>
      </c>
      <c r="R967" t="s">
        <v>8334</v>
      </c>
      <c r="S967" s="12">
        <f>(((J967/60)/60)/24)+DATE(1970,1,1)</f>
        <v>42662.752199074079</v>
      </c>
      <c r="T967" s="12">
        <f>(((I967/60)/60)/24)+DATE(1970,1,1)</f>
        <v>42692.793865740736</v>
      </c>
    </row>
    <row r="968" spans="1:20" ht="128" hidden="1" x14ac:dyDescent="0.2">
      <c r="A968">
        <v>1110</v>
      </c>
      <c r="B968" s="3" t="s">
        <v>1111</v>
      </c>
      <c r="C968" s="3" t="s">
        <v>5220</v>
      </c>
      <c r="D968">
        <v>50000</v>
      </c>
      <c r="E968">
        <v>255</v>
      </c>
      <c r="F968" t="s">
        <v>8221</v>
      </c>
      <c r="G968" t="s">
        <v>8224</v>
      </c>
      <c r="H968" t="s">
        <v>8246</v>
      </c>
      <c r="I968">
        <v>1354919022</v>
      </c>
      <c r="J968">
        <v>1352327022</v>
      </c>
      <c r="K968" t="b">
        <v>0</v>
      </c>
      <c r="L968">
        <v>11</v>
      </c>
      <c r="M968" t="b">
        <v>0</v>
      </c>
      <c r="N968" t="s">
        <v>8282</v>
      </c>
      <c r="O968" s="7">
        <f>E968/D968*100</f>
        <v>0.51</v>
      </c>
      <c r="P968" s="6">
        <f>E968/L968</f>
        <v>23.181818181818183</v>
      </c>
      <c r="Q968" t="s">
        <v>8333</v>
      </c>
      <c r="R968" t="s">
        <v>8334</v>
      </c>
      <c r="S968" s="12">
        <f>(((J968/60)/60)/24)+DATE(1970,1,1)</f>
        <v>41220.933124999996</v>
      </c>
      <c r="T968" s="12">
        <f>(((I968/60)/60)/24)+DATE(1970,1,1)</f>
        <v>41250.933124999996</v>
      </c>
    </row>
    <row r="969" spans="1:20" ht="160" hidden="1" x14ac:dyDescent="0.2">
      <c r="A969">
        <v>1111</v>
      </c>
      <c r="B969" s="3" t="s">
        <v>1112</v>
      </c>
      <c r="C969" s="3" t="s">
        <v>5221</v>
      </c>
      <c r="D969">
        <v>2500</v>
      </c>
      <c r="E969">
        <v>1</v>
      </c>
      <c r="F969" t="s">
        <v>8221</v>
      </c>
      <c r="G969" t="s">
        <v>8224</v>
      </c>
      <c r="H969" t="s">
        <v>8246</v>
      </c>
      <c r="I969">
        <v>1452228790</v>
      </c>
      <c r="J969">
        <v>1449636790</v>
      </c>
      <c r="K969" t="b">
        <v>0</v>
      </c>
      <c r="L969">
        <v>1</v>
      </c>
      <c r="M969" t="b">
        <v>0</v>
      </c>
      <c r="N969" t="s">
        <v>8282</v>
      </c>
      <c r="O969" s="7">
        <f>E969/D969*100</f>
        <v>0.04</v>
      </c>
      <c r="P969" s="6">
        <f>E969/L969</f>
        <v>1</v>
      </c>
      <c r="Q969" t="s">
        <v>8333</v>
      </c>
      <c r="R969" t="s">
        <v>8334</v>
      </c>
      <c r="S969" s="12">
        <f>(((J969/60)/60)/24)+DATE(1970,1,1)</f>
        <v>42347.203587962969</v>
      </c>
      <c r="T969" s="12">
        <f>(((I969/60)/60)/24)+DATE(1970,1,1)</f>
        <v>42377.203587962969</v>
      </c>
    </row>
    <row r="970" spans="1:20" ht="128" hidden="1" x14ac:dyDescent="0.2">
      <c r="A970">
        <v>1112</v>
      </c>
      <c r="B970" s="3" t="s">
        <v>1113</v>
      </c>
      <c r="C970" s="3" t="s">
        <v>5222</v>
      </c>
      <c r="D970">
        <v>88000</v>
      </c>
      <c r="E970">
        <v>31272.92</v>
      </c>
      <c r="F970" t="s">
        <v>8221</v>
      </c>
      <c r="G970" t="s">
        <v>8224</v>
      </c>
      <c r="H970" t="s">
        <v>8246</v>
      </c>
      <c r="I970">
        <v>1421656200</v>
      </c>
      <c r="J970">
        <v>1416507211</v>
      </c>
      <c r="K970" t="b">
        <v>0</v>
      </c>
      <c r="L970">
        <v>312</v>
      </c>
      <c r="M970" t="b">
        <v>0</v>
      </c>
      <c r="N970" t="s">
        <v>8282</v>
      </c>
      <c r="O970" s="7">
        <f>E970/D970*100</f>
        <v>35.537409090909087</v>
      </c>
      <c r="P970" s="6">
        <f>E970/L970</f>
        <v>100.23371794871794</v>
      </c>
      <c r="Q970" t="s">
        <v>8333</v>
      </c>
      <c r="R970" t="s">
        <v>8334</v>
      </c>
      <c r="S970" s="12">
        <f>(((J970/60)/60)/24)+DATE(1970,1,1)</f>
        <v>41963.759386574078</v>
      </c>
      <c r="T970" s="12">
        <f>(((I970/60)/60)/24)+DATE(1970,1,1)</f>
        <v>42023.354166666672</v>
      </c>
    </row>
    <row r="971" spans="1:20" ht="144" hidden="1" x14ac:dyDescent="0.2">
      <c r="A971">
        <v>1113</v>
      </c>
      <c r="B971" s="3" t="s">
        <v>1114</v>
      </c>
      <c r="C971" s="3" t="s">
        <v>5223</v>
      </c>
      <c r="D971">
        <v>1000</v>
      </c>
      <c r="E971">
        <v>5</v>
      </c>
      <c r="F971" t="s">
        <v>8221</v>
      </c>
      <c r="G971" t="s">
        <v>8225</v>
      </c>
      <c r="H971" t="s">
        <v>8247</v>
      </c>
      <c r="I971">
        <v>1408058820</v>
      </c>
      <c r="J971">
        <v>1405466820</v>
      </c>
      <c r="K971" t="b">
        <v>0</v>
      </c>
      <c r="L971">
        <v>1</v>
      </c>
      <c r="M971" t="b">
        <v>0</v>
      </c>
      <c r="N971" t="s">
        <v>8282</v>
      </c>
      <c r="O971" s="7">
        <f>E971/D971*100</f>
        <v>0.5</v>
      </c>
      <c r="P971" s="6">
        <f>E971/L971</f>
        <v>5</v>
      </c>
      <c r="Q971" t="s">
        <v>8333</v>
      </c>
      <c r="R971" t="s">
        <v>8334</v>
      </c>
      <c r="S971" s="12">
        <f>(((J971/60)/60)/24)+DATE(1970,1,1)</f>
        <v>41835.977083333331</v>
      </c>
      <c r="T971" s="12">
        <f>(((I971/60)/60)/24)+DATE(1970,1,1)</f>
        <v>41865.977083333331</v>
      </c>
    </row>
    <row r="972" spans="1:20" ht="144" hidden="1" x14ac:dyDescent="0.2">
      <c r="A972">
        <v>1114</v>
      </c>
      <c r="B972" s="3" t="s">
        <v>1115</v>
      </c>
      <c r="C972" s="3" t="s">
        <v>5224</v>
      </c>
      <c r="D972">
        <v>6000</v>
      </c>
      <c r="E972">
        <v>10</v>
      </c>
      <c r="F972" t="s">
        <v>8221</v>
      </c>
      <c r="G972" t="s">
        <v>8225</v>
      </c>
      <c r="H972" t="s">
        <v>8247</v>
      </c>
      <c r="I972">
        <v>1381306687</v>
      </c>
      <c r="J972">
        <v>1378714687</v>
      </c>
      <c r="K972" t="b">
        <v>0</v>
      </c>
      <c r="L972">
        <v>3</v>
      </c>
      <c r="M972" t="b">
        <v>0</v>
      </c>
      <c r="N972" t="s">
        <v>8282</v>
      </c>
      <c r="O972" s="7">
        <f>E972/D972*100</f>
        <v>0.16666666666666669</v>
      </c>
      <c r="P972" s="6">
        <f>E972/L972</f>
        <v>3.3333333333333335</v>
      </c>
      <c r="Q972" t="s">
        <v>8333</v>
      </c>
      <c r="R972" t="s">
        <v>8334</v>
      </c>
      <c r="S972" s="12">
        <f>(((J972/60)/60)/24)+DATE(1970,1,1)</f>
        <v>41526.345914351856</v>
      </c>
      <c r="T972" s="12">
        <f>(((I972/60)/60)/24)+DATE(1970,1,1)</f>
        <v>41556.345914351856</v>
      </c>
    </row>
    <row r="973" spans="1:20" ht="176" hidden="1" x14ac:dyDescent="0.2">
      <c r="A973">
        <v>1115</v>
      </c>
      <c r="B973" s="3" t="s">
        <v>1116</v>
      </c>
      <c r="C973" s="3" t="s">
        <v>5225</v>
      </c>
      <c r="D973">
        <v>40000</v>
      </c>
      <c r="E973">
        <v>53</v>
      </c>
      <c r="F973" t="s">
        <v>8221</v>
      </c>
      <c r="G973" t="s">
        <v>8224</v>
      </c>
      <c r="H973" t="s">
        <v>8246</v>
      </c>
      <c r="I973">
        <v>1459352495</v>
      </c>
      <c r="J973">
        <v>1456764095</v>
      </c>
      <c r="K973" t="b">
        <v>0</v>
      </c>
      <c r="L973">
        <v>4</v>
      </c>
      <c r="M973" t="b">
        <v>0</v>
      </c>
      <c r="N973" t="s">
        <v>8282</v>
      </c>
      <c r="O973" s="7">
        <f>E973/D973*100</f>
        <v>0.13250000000000001</v>
      </c>
      <c r="P973" s="6">
        <f>E973/L973</f>
        <v>13.25</v>
      </c>
      <c r="Q973" t="s">
        <v>8333</v>
      </c>
      <c r="R973" t="s">
        <v>8334</v>
      </c>
      <c r="S973" s="12">
        <f>(((J973/60)/60)/24)+DATE(1970,1,1)</f>
        <v>42429.695543981477</v>
      </c>
      <c r="T973" s="12">
        <f>(((I973/60)/60)/24)+DATE(1970,1,1)</f>
        <v>42459.653877314813</v>
      </c>
    </row>
    <row r="974" spans="1:20" ht="128" hidden="1" x14ac:dyDescent="0.2">
      <c r="A974">
        <v>1116</v>
      </c>
      <c r="B974" s="3" t="s">
        <v>1117</v>
      </c>
      <c r="C974" s="3" t="s">
        <v>5226</v>
      </c>
      <c r="D974">
        <v>500000</v>
      </c>
      <c r="E974">
        <v>178.52</v>
      </c>
      <c r="F974" t="s">
        <v>8221</v>
      </c>
      <c r="G974" t="s">
        <v>8224</v>
      </c>
      <c r="H974" t="s">
        <v>8246</v>
      </c>
      <c r="I974">
        <v>1339273208</v>
      </c>
      <c r="J974">
        <v>1334089208</v>
      </c>
      <c r="K974" t="b">
        <v>0</v>
      </c>
      <c r="L974">
        <v>10</v>
      </c>
      <c r="M974" t="b">
        <v>0</v>
      </c>
      <c r="N974" t="s">
        <v>8282</v>
      </c>
      <c r="O974" s="7">
        <f>E974/D974*100</f>
        <v>3.5704000000000007E-2</v>
      </c>
      <c r="P974" s="6">
        <f>E974/L974</f>
        <v>17.852</v>
      </c>
      <c r="Q974" t="s">
        <v>8333</v>
      </c>
      <c r="R974" t="s">
        <v>8334</v>
      </c>
      <c r="S974" s="12">
        <f>(((J974/60)/60)/24)+DATE(1970,1,1)</f>
        <v>41009.847314814811</v>
      </c>
      <c r="T974" s="12">
        <f>(((I974/60)/60)/24)+DATE(1970,1,1)</f>
        <v>41069.847314814811</v>
      </c>
    </row>
    <row r="975" spans="1:20" ht="112" hidden="1" x14ac:dyDescent="0.2">
      <c r="A975">
        <v>1117</v>
      </c>
      <c r="B975" s="3" t="s">
        <v>1118</v>
      </c>
      <c r="C975" s="3" t="s">
        <v>5227</v>
      </c>
      <c r="D975">
        <v>1000</v>
      </c>
      <c r="E975">
        <v>83</v>
      </c>
      <c r="F975" t="s">
        <v>8221</v>
      </c>
      <c r="G975" t="s">
        <v>8236</v>
      </c>
      <c r="H975" t="s">
        <v>8249</v>
      </c>
      <c r="I975">
        <v>1451053313</v>
      </c>
      <c r="J975">
        <v>1448461313</v>
      </c>
      <c r="K975" t="b">
        <v>0</v>
      </c>
      <c r="L975">
        <v>8</v>
      </c>
      <c r="M975" t="b">
        <v>0</v>
      </c>
      <c r="N975" t="s">
        <v>8282</v>
      </c>
      <c r="O975" s="7">
        <f>E975/D975*100</f>
        <v>8.3000000000000007</v>
      </c>
      <c r="P975" s="6">
        <f>E975/L975</f>
        <v>10.375</v>
      </c>
      <c r="Q975" t="s">
        <v>8333</v>
      </c>
      <c r="R975" t="s">
        <v>8334</v>
      </c>
      <c r="S975" s="12">
        <f>(((J975/60)/60)/24)+DATE(1970,1,1)</f>
        <v>42333.598530092597</v>
      </c>
      <c r="T975" s="12">
        <f>(((I975/60)/60)/24)+DATE(1970,1,1)</f>
        <v>42363.598530092597</v>
      </c>
    </row>
    <row r="976" spans="1:20" ht="144" hidden="1" x14ac:dyDescent="0.2">
      <c r="A976">
        <v>1118</v>
      </c>
      <c r="B976" s="3" t="s">
        <v>1119</v>
      </c>
      <c r="C976" s="3" t="s">
        <v>5228</v>
      </c>
      <c r="D976">
        <v>4500</v>
      </c>
      <c r="E976">
        <v>109</v>
      </c>
      <c r="F976" t="s">
        <v>8221</v>
      </c>
      <c r="G976" t="s">
        <v>8226</v>
      </c>
      <c r="H976" t="s">
        <v>8248</v>
      </c>
      <c r="I976">
        <v>1396666779</v>
      </c>
      <c r="J976">
        <v>1394078379</v>
      </c>
      <c r="K976" t="b">
        <v>0</v>
      </c>
      <c r="L976">
        <v>3</v>
      </c>
      <c r="M976" t="b">
        <v>0</v>
      </c>
      <c r="N976" t="s">
        <v>8282</v>
      </c>
      <c r="O976" s="7">
        <f>E976/D976*100</f>
        <v>2.4222222222222221</v>
      </c>
      <c r="P976" s="6">
        <f>E976/L976</f>
        <v>36.333333333333336</v>
      </c>
      <c r="Q976" t="s">
        <v>8333</v>
      </c>
      <c r="R976" t="s">
        <v>8334</v>
      </c>
      <c r="S976" s="12">
        <f>(((J976/60)/60)/24)+DATE(1970,1,1)</f>
        <v>41704.16642361111</v>
      </c>
      <c r="T976" s="12">
        <f>(((I976/60)/60)/24)+DATE(1970,1,1)</f>
        <v>41734.124756944446</v>
      </c>
    </row>
    <row r="977" spans="1:20" ht="144" hidden="1" x14ac:dyDescent="0.2">
      <c r="A977">
        <v>1119</v>
      </c>
      <c r="B977" s="3" t="s">
        <v>1120</v>
      </c>
      <c r="C977" s="3" t="s">
        <v>5229</v>
      </c>
      <c r="D977">
        <v>2100</v>
      </c>
      <c r="E977">
        <v>5</v>
      </c>
      <c r="F977" t="s">
        <v>8221</v>
      </c>
      <c r="G977" t="s">
        <v>8224</v>
      </c>
      <c r="H977" t="s">
        <v>8246</v>
      </c>
      <c r="I977">
        <v>1396810864</v>
      </c>
      <c r="J977">
        <v>1395687664</v>
      </c>
      <c r="K977" t="b">
        <v>0</v>
      </c>
      <c r="L977">
        <v>1</v>
      </c>
      <c r="M977" t="b">
        <v>0</v>
      </c>
      <c r="N977" t="s">
        <v>8282</v>
      </c>
      <c r="O977" s="7">
        <f>E977/D977*100</f>
        <v>0.23809523809523811</v>
      </c>
      <c r="P977" s="6">
        <f>E977/L977</f>
        <v>5</v>
      </c>
      <c r="Q977" t="s">
        <v>8333</v>
      </c>
      <c r="R977" t="s">
        <v>8334</v>
      </c>
      <c r="S977" s="12">
        <f>(((J977/60)/60)/24)+DATE(1970,1,1)</f>
        <v>41722.792407407411</v>
      </c>
      <c r="T977" s="12">
        <f>(((I977/60)/60)/24)+DATE(1970,1,1)</f>
        <v>41735.792407407411</v>
      </c>
    </row>
    <row r="978" spans="1:20" ht="112" hidden="1" x14ac:dyDescent="0.2">
      <c r="A978">
        <v>1120</v>
      </c>
      <c r="B978" s="3" t="s">
        <v>1121</v>
      </c>
      <c r="C978" s="3" t="s">
        <v>5230</v>
      </c>
      <c r="D978">
        <v>25000</v>
      </c>
      <c r="E978">
        <v>0</v>
      </c>
      <c r="F978" t="s">
        <v>8221</v>
      </c>
      <c r="G978" t="s">
        <v>8224</v>
      </c>
      <c r="H978" t="s">
        <v>8246</v>
      </c>
      <c r="I978">
        <v>1319835400</v>
      </c>
      <c r="J978">
        <v>1315947400</v>
      </c>
      <c r="K978" t="b">
        <v>0</v>
      </c>
      <c r="L978">
        <v>0</v>
      </c>
      <c r="M978" t="b">
        <v>0</v>
      </c>
      <c r="N978" t="s">
        <v>8282</v>
      </c>
      <c r="O978" s="7">
        <f>E978/D978*100</f>
        <v>0</v>
      </c>
      <c r="P978" s="6" t="e">
        <f>E978/L978</f>
        <v>#DIV/0!</v>
      </c>
      <c r="Q978" t="s">
        <v>8333</v>
      </c>
      <c r="R978" t="s">
        <v>8334</v>
      </c>
      <c r="S978" s="12">
        <f>(((J978/60)/60)/24)+DATE(1970,1,1)</f>
        <v>40799.872685185182</v>
      </c>
      <c r="T978" s="12">
        <f>(((I978/60)/60)/24)+DATE(1970,1,1)</f>
        <v>40844.872685185182</v>
      </c>
    </row>
    <row r="979" spans="1:20" ht="128" hidden="1" x14ac:dyDescent="0.2">
      <c r="A979">
        <v>1121</v>
      </c>
      <c r="B979" s="3" t="s">
        <v>1122</v>
      </c>
      <c r="C979" s="3" t="s">
        <v>5231</v>
      </c>
      <c r="D979">
        <v>250000</v>
      </c>
      <c r="E979">
        <v>29</v>
      </c>
      <c r="F979" t="s">
        <v>8221</v>
      </c>
      <c r="G979" t="s">
        <v>8224</v>
      </c>
      <c r="H979" t="s">
        <v>8246</v>
      </c>
      <c r="I979">
        <v>1457904316</v>
      </c>
      <c r="J979">
        <v>1455315916</v>
      </c>
      <c r="K979" t="b">
        <v>0</v>
      </c>
      <c r="L979">
        <v>5</v>
      </c>
      <c r="M979" t="b">
        <v>0</v>
      </c>
      <c r="N979" t="s">
        <v>8282</v>
      </c>
      <c r="O979" s="7">
        <f>E979/D979*100</f>
        <v>1.1599999999999999E-2</v>
      </c>
      <c r="P979" s="6">
        <f>E979/L979</f>
        <v>5.8</v>
      </c>
      <c r="Q979" t="s">
        <v>8333</v>
      </c>
      <c r="R979" t="s">
        <v>8334</v>
      </c>
      <c r="S979" s="12">
        <f>(((J979/60)/60)/24)+DATE(1970,1,1)</f>
        <v>42412.934212962966</v>
      </c>
      <c r="T979" s="12">
        <f>(((I979/60)/60)/24)+DATE(1970,1,1)</f>
        <v>42442.892546296294</v>
      </c>
    </row>
    <row r="980" spans="1:20" ht="144" hidden="1" x14ac:dyDescent="0.2">
      <c r="A980">
        <v>1122</v>
      </c>
      <c r="B980" s="3" t="s">
        <v>1123</v>
      </c>
      <c r="C980" s="3" t="s">
        <v>5232</v>
      </c>
      <c r="D980">
        <v>3200</v>
      </c>
      <c r="E980">
        <v>0</v>
      </c>
      <c r="F980" t="s">
        <v>8221</v>
      </c>
      <c r="G980" t="s">
        <v>8225</v>
      </c>
      <c r="H980" t="s">
        <v>8247</v>
      </c>
      <c r="I980">
        <v>1369932825</v>
      </c>
      <c r="J980">
        <v>1368723225</v>
      </c>
      <c r="K980" t="b">
        <v>0</v>
      </c>
      <c r="L980">
        <v>0</v>
      </c>
      <c r="M980" t="b">
        <v>0</v>
      </c>
      <c r="N980" t="s">
        <v>8282</v>
      </c>
      <c r="O980" s="7">
        <f>E980/D980*100</f>
        <v>0</v>
      </c>
      <c r="P980" s="6" t="e">
        <f>E980/L980</f>
        <v>#DIV/0!</v>
      </c>
      <c r="Q980" t="s">
        <v>8333</v>
      </c>
      <c r="R980" t="s">
        <v>8334</v>
      </c>
      <c r="S980" s="12">
        <f>(((J980/60)/60)/24)+DATE(1970,1,1)</f>
        <v>41410.703993055555</v>
      </c>
      <c r="T980" s="12">
        <f>(((I980/60)/60)/24)+DATE(1970,1,1)</f>
        <v>41424.703993055555</v>
      </c>
    </row>
    <row r="981" spans="1:20" ht="160" hidden="1" x14ac:dyDescent="0.2">
      <c r="A981">
        <v>1123</v>
      </c>
      <c r="B981" s="3" t="s">
        <v>1124</v>
      </c>
      <c r="C981" s="3" t="s">
        <v>5233</v>
      </c>
      <c r="D981">
        <v>5000</v>
      </c>
      <c r="E981">
        <v>11</v>
      </c>
      <c r="F981" t="s">
        <v>8221</v>
      </c>
      <c r="G981" t="s">
        <v>8224</v>
      </c>
      <c r="H981" t="s">
        <v>8246</v>
      </c>
      <c r="I981">
        <v>1397910848</v>
      </c>
      <c r="J981">
        <v>1395318848</v>
      </c>
      <c r="K981" t="b">
        <v>0</v>
      </c>
      <c r="L981">
        <v>3</v>
      </c>
      <c r="M981" t="b">
        <v>0</v>
      </c>
      <c r="N981" t="s">
        <v>8282</v>
      </c>
      <c r="O981" s="7">
        <f>E981/D981*100</f>
        <v>0.22</v>
      </c>
      <c r="P981" s="6">
        <f>E981/L981</f>
        <v>3.6666666666666665</v>
      </c>
      <c r="Q981" t="s">
        <v>8333</v>
      </c>
      <c r="R981" t="s">
        <v>8334</v>
      </c>
      <c r="S981" s="12">
        <f>(((J981/60)/60)/24)+DATE(1970,1,1)</f>
        <v>41718.5237037037</v>
      </c>
      <c r="T981" s="12">
        <f>(((I981/60)/60)/24)+DATE(1970,1,1)</f>
        <v>41748.5237037037</v>
      </c>
    </row>
    <row r="982" spans="1:20" ht="144" hidden="1" x14ac:dyDescent="0.2">
      <c r="A982">
        <v>1124</v>
      </c>
      <c r="B982" s="3" t="s">
        <v>1125</v>
      </c>
      <c r="C982" s="3" t="s">
        <v>5234</v>
      </c>
      <c r="D982">
        <v>90000</v>
      </c>
      <c r="E982">
        <v>425</v>
      </c>
      <c r="F982" t="s">
        <v>8221</v>
      </c>
      <c r="G982" t="s">
        <v>8224</v>
      </c>
      <c r="H982" t="s">
        <v>8246</v>
      </c>
      <c r="I982">
        <v>1430409651</v>
      </c>
      <c r="J982">
        <v>1427817651</v>
      </c>
      <c r="K982" t="b">
        <v>0</v>
      </c>
      <c r="L982">
        <v>7</v>
      </c>
      <c r="M982" t="b">
        <v>0</v>
      </c>
      <c r="N982" t="s">
        <v>8283</v>
      </c>
      <c r="O982" s="7">
        <f>E982/D982*100</f>
        <v>0.47222222222222221</v>
      </c>
      <c r="P982" s="6">
        <f>E982/L982</f>
        <v>60.714285714285715</v>
      </c>
      <c r="Q982" t="s">
        <v>8333</v>
      </c>
      <c r="R982" t="s">
        <v>8335</v>
      </c>
      <c r="S982" s="12">
        <f>(((J982/60)/60)/24)+DATE(1970,1,1)</f>
        <v>42094.667256944449</v>
      </c>
      <c r="T982" s="12">
        <f>(((I982/60)/60)/24)+DATE(1970,1,1)</f>
        <v>42124.667256944449</v>
      </c>
    </row>
    <row r="983" spans="1:20" ht="144" hidden="1" x14ac:dyDescent="0.2">
      <c r="A983">
        <v>1125</v>
      </c>
      <c r="B983" s="3" t="s">
        <v>1126</v>
      </c>
      <c r="C983" s="3" t="s">
        <v>5235</v>
      </c>
      <c r="D983">
        <v>3000</v>
      </c>
      <c r="E983">
        <v>0</v>
      </c>
      <c r="F983" t="s">
        <v>8221</v>
      </c>
      <c r="G983" t="s">
        <v>8225</v>
      </c>
      <c r="H983" t="s">
        <v>8247</v>
      </c>
      <c r="I983">
        <v>1443193130</v>
      </c>
      <c r="J983">
        <v>1438009130</v>
      </c>
      <c r="K983" t="b">
        <v>0</v>
      </c>
      <c r="L983">
        <v>0</v>
      </c>
      <c r="M983" t="b">
        <v>0</v>
      </c>
      <c r="N983" t="s">
        <v>8283</v>
      </c>
      <c r="O983" s="7">
        <f>E983/D983*100</f>
        <v>0</v>
      </c>
      <c r="P983" s="6" t="e">
        <f>E983/L983</f>
        <v>#DIV/0!</v>
      </c>
      <c r="Q983" t="s">
        <v>8333</v>
      </c>
      <c r="R983" t="s">
        <v>8335</v>
      </c>
      <c r="S983" s="12">
        <f>(((J983/60)/60)/24)+DATE(1970,1,1)</f>
        <v>42212.624189814815</v>
      </c>
      <c r="T983" s="12">
        <f>(((I983/60)/60)/24)+DATE(1970,1,1)</f>
        <v>42272.624189814815</v>
      </c>
    </row>
    <row r="984" spans="1:20" ht="96" hidden="1" x14ac:dyDescent="0.2">
      <c r="A984">
        <v>1126</v>
      </c>
      <c r="B984" s="3" t="s">
        <v>1127</v>
      </c>
      <c r="C984" s="3" t="s">
        <v>5236</v>
      </c>
      <c r="D984">
        <v>2000</v>
      </c>
      <c r="E984">
        <v>10</v>
      </c>
      <c r="F984" t="s">
        <v>8221</v>
      </c>
      <c r="G984" t="s">
        <v>8224</v>
      </c>
      <c r="H984" t="s">
        <v>8246</v>
      </c>
      <c r="I984">
        <v>1468482694</v>
      </c>
      <c r="J984">
        <v>1465890694</v>
      </c>
      <c r="K984" t="b">
        <v>0</v>
      </c>
      <c r="L984">
        <v>2</v>
      </c>
      <c r="M984" t="b">
        <v>0</v>
      </c>
      <c r="N984" t="s">
        <v>8283</v>
      </c>
      <c r="O984" s="7">
        <f>E984/D984*100</f>
        <v>0.5</v>
      </c>
      <c r="P984" s="6">
        <f>E984/L984</f>
        <v>5</v>
      </c>
      <c r="Q984" t="s">
        <v>8333</v>
      </c>
      <c r="R984" t="s">
        <v>8335</v>
      </c>
      <c r="S984" s="12">
        <f>(((J984/60)/60)/24)+DATE(1970,1,1)</f>
        <v>42535.327476851846</v>
      </c>
      <c r="T984" s="12">
        <f>(((I984/60)/60)/24)+DATE(1970,1,1)</f>
        <v>42565.327476851846</v>
      </c>
    </row>
    <row r="985" spans="1:20" ht="160" hidden="1" x14ac:dyDescent="0.2">
      <c r="A985">
        <v>1127</v>
      </c>
      <c r="B985" s="3" t="s">
        <v>1128</v>
      </c>
      <c r="C985" s="3" t="s">
        <v>5237</v>
      </c>
      <c r="D985">
        <v>35000</v>
      </c>
      <c r="E985">
        <v>585</v>
      </c>
      <c r="F985" t="s">
        <v>8221</v>
      </c>
      <c r="G985" t="s">
        <v>8224</v>
      </c>
      <c r="H985" t="s">
        <v>8246</v>
      </c>
      <c r="I985">
        <v>1416000600</v>
      </c>
      <c r="J985">
        <v>1413318600</v>
      </c>
      <c r="K985" t="b">
        <v>0</v>
      </c>
      <c r="L985">
        <v>23</v>
      </c>
      <c r="M985" t="b">
        <v>0</v>
      </c>
      <c r="N985" t="s">
        <v>8283</v>
      </c>
      <c r="O985" s="7">
        <f>E985/D985*100</f>
        <v>1.6714285714285713</v>
      </c>
      <c r="P985" s="6">
        <f>E985/L985</f>
        <v>25.434782608695652</v>
      </c>
      <c r="Q985" t="s">
        <v>8333</v>
      </c>
      <c r="R985" t="s">
        <v>8335</v>
      </c>
      <c r="S985" s="12">
        <f>(((J985/60)/60)/24)+DATE(1970,1,1)</f>
        <v>41926.854166666664</v>
      </c>
      <c r="T985" s="12">
        <f>(((I985/60)/60)/24)+DATE(1970,1,1)</f>
        <v>41957.895833333328</v>
      </c>
    </row>
    <row r="986" spans="1:20" ht="16" hidden="1" x14ac:dyDescent="0.2">
      <c r="A986">
        <v>1128</v>
      </c>
      <c r="B986" s="3" t="s">
        <v>1129</v>
      </c>
      <c r="C986" s="3" t="s">
        <v>5238</v>
      </c>
      <c r="D986">
        <v>1000</v>
      </c>
      <c r="E986">
        <v>1</v>
      </c>
      <c r="F986" t="s">
        <v>8221</v>
      </c>
      <c r="G986" t="s">
        <v>8225</v>
      </c>
      <c r="H986" t="s">
        <v>8247</v>
      </c>
      <c r="I986">
        <v>1407425717</v>
      </c>
      <c r="J986">
        <v>1404833717</v>
      </c>
      <c r="K986" t="b">
        <v>0</v>
      </c>
      <c r="L986">
        <v>1</v>
      </c>
      <c r="M986" t="b">
        <v>0</v>
      </c>
      <c r="N986" t="s">
        <v>8283</v>
      </c>
      <c r="O986" s="7">
        <f>E986/D986*100</f>
        <v>0.1</v>
      </c>
      <c r="P986" s="6">
        <f>E986/L986</f>
        <v>1</v>
      </c>
      <c r="Q986" t="s">
        <v>8333</v>
      </c>
      <c r="R986" t="s">
        <v>8335</v>
      </c>
      <c r="S986" s="12">
        <f>(((J986/60)/60)/24)+DATE(1970,1,1)</f>
        <v>41828.649502314816</v>
      </c>
      <c r="T986" s="12">
        <f>(((I986/60)/60)/24)+DATE(1970,1,1)</f>
        <v>41858.649502314816</v>
      </c>
    </row>
    <row r="987" spans="1:20" ht="128" hidden="1" x14ac:dyDescent="0.2">
      <c r="A987">
        <v>1129</v>
      </c>
      <c r="B987" s="3" t="s">
        <v>1130</v>
      </c>
      <c r="C987" s="3" t="s">
        <v>5239</v>
      </c>
      <c r="D987">
        <v>20000</v>
      </c>
      <c r="E987">
        <v>21</v>
      </c>
      <c r="F987" t="s">
        <v>8221</v>
      </c>
      <c r="G987" t="s">
        <v>8224</v>
      </c>
      <c r="H987" t="s">
        <v>8246</v>
      </c>
      <c r="I987">
        <v>1465107693</v>
      </c>
      <c r="J987">
        <v>1462515693</v>
      </c>
      <c r="K987" t="b">
        <v>0</v>
      </c>
      <c r="L987">
        <v>2</v>
      </c>
      <c r="M987" t="b">
        <v>0</v>
      </c>
      <c r="N987" t="s">
        <v>8283</v>
      </c>
      <c r="O987" s="7">
        <f>E987/D987*100</f>
        <v>0.105</v>
      </c>
      <c r="P987" s="6">
        <f>E987/L987</f>
        <v>10.5</v>
      </c>
      <c r="Q987" t="s">
        <v>8333</v>
      </c>
      <c r="R987" t="s">
        <v>8335</v>
      </c>
      <c r="S987" s="12">
        <f>(((J987/60)/60)/24)+DATE(1970,1,1)</f>
        <v>42496.264965277776</v>
      </c>
      <c r="T987" s="12">
        <f>(((I987/60)/60)/24)+DATE(1970,1,1)</f>
        <v>42526.264965277776</v>
      </c>
    </row>
    <row r="988" spans="1:20" ht="144" hidden="1" x14ac:dyDescent="0.2">
      <c r="A988">
        <v>1130</v>
      </c>
      <c r="B988" s="3" t="s">
        <v>1131</v>
      </c>
      <c r="C988" s="3" t="s">
        <v>5240</v>
      </c>
      <c r="D988">
        <v>5000</v>
      </c>
      <c r="E988">
        <v>11</v>
      </c>
      <c r="F988" t="s">
        <v>8221</v>
      </c>
      <c r="G988" t="s">
        <v>8224</v>
      </c>
      <c r="H988" t="s">
        <v>8246</v>
      </c>
      <c r="I988">
        <v>1416963300</v>
      </c>
      <c r="J988">
        <v>1411775700</v>
      </c>
      <c r="K988" t="b">
        <v>0</v>
      </c>
      <c r="L988">
        <v>3</v>
      </c>
      <c r="M988" t="b">
        <v>0</v>
      </c>
      <c r="N988" t="s">
        <v>8283</v>
      </c>
      <c r="O988" s="7">
        <f>E988/D988*100</f>
        <v>0.22</v>
      </c>
      <c r="P988" s="6">
        <f>E988/L988</f>
        <v>3.6666666666666665</v>
      </c>
      <c r="Q988" t="s">
        <v>8333</v>
      </c>
      <c r="R988" t="s">
        <v>8335</v>
      </c>
      <c r="S988" s="12">
        <f>(((J988/60)/60)/24)+DATE(1970,1,1)</f>
        <v>41908.996527777781</v>
      </c>
      <c r="T988" s="12">
        <f>(((I988/60)/60)/24)+DATE(1970,1,1)</f>
        <v>41969.038194444445</v>
      </c>
    </row>
    <row r="989" spans="1:20" ht="128" hidden="1" x14ac:dyDescent="0.2">
      <c r="A989">
        <v>1131</v>
      </c>
      <c r="B989" s="3" t="s">
        <v>1132</v>
      </c>
      <c r="C989" s="3" t="s">
        <v>5241</v>
      </c>
      <c r="D989">
        <v>40000</v>
      </c>
      <c r="E989">
        <v>0</v>
      </c>
      <c r="F989" t="s">
        <v>8221</v>
      </c>
      <c r="G989" t="s">
        <v>8226</v>
      </c>
      <c r="H989" t="s">
        <v>8248</v>
      </c>
      <c r="I989">
        <v>1450993668</v>
      </c>
      <c r="J989">
        <v>1448401668</v>
      </c>
      <c r="K989" t="b">
        <v>0</v>
      </c>
      <c r="L989">
        <v>0</v>
      </c>
      <c r="M989" t="b">
        <v>0</v>
      </c>
      <c r="N989" t="s">
        <v>8283</v>
      </c>
      <c r="O989" s="7">
        <f>E989/D989*100</f>
        <v>0</v>
      </c>
      <c r="P989" s="6" t="e">
        <f>E989/L989</f>
        <v>#DIV/0!</v>
      </c>
      <c r="Q989" t="s">
        <v>8333</v>
      </c>
      <c r="R989" t="s">
        <v>8335</v>
      </c>
      <c r="S989" s="12">
        <f>(((J989/60)/60)/24)+DATE(1970,1,1)</f>
        <v>42332.908194444448</v>
      </c>
      <c r="T989" s="12">
        <f>(((I989/60)/60)/24)+DATE(1970,1,1)</f>
        <v>42362.908194444448</v>
      </c>
    </row>
    <row r="990" spans="1:20" ht="112" hidden="1" x14ac:dyDescent="0.2">
      <c r="A990">
        <v>1132</v>
      </c>
      <c r="B990" s="3" t="s">
        <v>1133</v>
      </c>
      <c r="C990" s="3" t="s">
        <v>5242</v>
      </c>
      <c r="D990">
        <v>10000</v>
      </c>
      <c r="E990">
        <v>1438</v>
      </c>
      <c r="F990" t="s">
        <v>8221</v>
      </c>
      <c r="G990" t="s">
        <v>8229</v>
      </c>
      <c r="H990" t="s">
        <v>8251</v>
      </c>
      <c r="I990">
        <v>1483238771</v>
      </c>
      <c r="J990">
        <v>1480646771</v>
      </c>
      <c r="K990" t="b">
        <v>0</v>
      </c>
      <c r="L990">
        <v>13</v>
      </c>
      <c r="M990" t="b">
        <v>0</v>
      </c>
      <c r="N990" t="s">
        <v>8283</v>
      </c>
      <c r="O990" s="7">
        <f>E990/D990*100</f>
        <v>14.38</v>
      </c>
      <c r="P990" s="6">
        <f>E990/L990</f>
        <v>110.61538461538461</v>
      </c>
      <c r="Q990" t="s">
        <v>8333</v>
      </c>
      <c r="R990" t="s">
        <v>8335</v>
      </c>
      <c r="S990" s="12">
        <f>(((J990/60)/60)/24)+DATE(1970,1,1)</f>
        <v>42706.115405092598</v>
      </c>
      <c r="T990" s="12">
        <f>(((I990/60)/60)/24)+DATE(1970,1,1)</f>
        <v>42736.115405092598</v>
      </c>
    </row>
    <row r="991" spans="1:20" ht="144" hidden="1" x14ac:dyDescent="0.2">
      <c r="A991">
        <v>1133</v>
      </c>
      <c r="B991" s="3" t="s">
        <v>1134</v>
      </c>
      <c r="C991" s="3" t="s">
        <v>5243</v>
      </c>
      <c r="D991">
        <v>3000</v>
      </c>
      <c r="E991">
        <v>20</v>
      </c>
      <c r="F991" t="s">
        <v>8221</v>
      </c>
      <c r="G991" t="s">
        <v>8225</v>
      </c>
      <c r="H991" t="s">
        <v>8247</v>
      </c>
      <c r="I991">
        <v>1406799981</v>
      </c>
      <c r="J991">
        <v>1404207981</v>
      </c>
      <c r="K991" t="b">
        <v>0</v>
      </c>
      <c r="L991">
        <v>1</v>
      </c>
      <c r="M991" t="b">
        <v>0</v>
      </c>
      <c r="N991" t="s">
        <v>8283</v>
      </c>
      <c r="O991" s="7">
        <f>E991/D991*100</f>
        <v>0.66666666666666674</v>
      </c>
      <c r="P991" s="6">
        <f>E991/L991</f>
        <v>20</v>
      </c>
      <c r="Q991" t="s">
        <v>8333</v>
      </c>
      <c r="R991" t="s">
        <v>8335</v>
      </c>
      <c r="S991" s="12">
        <f>(((J991/60)/60)/24)+DATE(1970,1,1)</f>
        <v>41821.407187500001</v>
      </c>
      <c r="T991" s="12">
        <f>(((I991/60)/60)/24)+DATE(1970,1,1)</f>
        <v>41851.407187500001</v>
      </c>
    </row>
    <row r="992" spans="1:20" ht="112" hidden="1" x14ac:dyDescent="0.2">
      <c r="A992">
        <v>1134</v>
      </c>
      <c r="B992" s="3" t="s">
        <v>1135</v>
      </c>
      <c r="C992" s="3" t="s">
        <v>5244</v>
      </c>
      <c r="D992">
        <v>25000</v>
      </c>
      <c r="E992">
        <v>1</v>
      </c>
      <c r="F992" t="s">
        <v>8221</v>
      </c>
      <c r="G992" t="s">
        <v>8226</v>
      </c>
      <c r="H992" t="s">
        <v>8248</v>
      </c>
      <c r="I992">
        <v>1417235580</v>
      </c>
      <c r="J992">
        <v>1416034228</v>
      </c>
      <c r="K992" t="b">
        <v>0</v>
      </c>
      <c r="L992">
        <v>1</v>
      </c>
      <c r="M992" t="b">
        <v>0</v>
      </c>
      <c r="N992" t="s">
        <v>8283</v>
      </c>
      <c r="O992" s="7">
        <f>E992/D992*100</f>
        <v>4.0000000000000001E-3</v>
      </c>
      <c r="P992" s="6">
        <f>E992/L992</f>
        <v>1</v>
      </c>
      <c r="Q992" t="s">
        <v>8333</v>
      </c>
      <c r="R992" t="s">
        <v>8335</v>
      </c>
      <c r="S992" s="12">
        <f>(((J992/60)/60)/24)+DATE(1970,1,1)</f>
        <v>41958.285046296296</v>
      </c>
      <c r="T992" s="12">
        <f>(((I992/60)/60)/24)+DATE(1970,1,1)</f>
        <v>41972.189583333333</v>
      </c>
    </row>
    <row r="993" spans="1:20" ht="128" hidden="1" x14ac:dyDescent="0.2">
      <c r="A993">
        <v>1135</v>
      </c>
      <c r="B993" s="3" t="s">
        <v>1136</v>
      </c>
      <c r="C993" s="3" t="s">
        <v>5245</v>
      </c>
      <c r="D993">
        <v>1000</v>
      </c>
      <c r="E993">
        <v>50</v>
      </c>
      <c r="F993" t="s">
        <v>8221</v>
      </c>
      <c r="G993" t="s">
        <v>8236</v>
      </c>
      <c r="H993" t="s">
        <v>8249</v>
      </c>
      <c r="I993">
        <v>1470527094</v>
      </c>
      <c r="J993">
        <v>1467935094</v>
      </c>
      <c r="K993" t="b">
        <v>0</v>
      </c>
      <c r="L993">
        <v>1</v>
      </c>
      <c r="M993" t="b">
        <v>0</v>
      </c>
      <c r="N993" t="s">
        <v>8283</v>
      </c>
      <c r="O993" s="7">
        <f>E993/D993*100</f>
        <v>5</v>
      </c>
      <c r="P993" s="6">
        <f>E993/L993</f>
        <v>50</v>
      </c>
      <c r="Q993" t="s">
        <v>8333</v>
      </c>
      <c r="R993" t="s">
        <v>8335</v>
      </c>
      <c r="S993" s="12">
        <f>(((J993/60)/60)/24)+DATE(1970,1,1)</f>
        <v>42558.989513888882</v>
      </c>
      <c r="T993" s="12">
        <f>(((I993/60)/60)/24)+DATE(1970,1,1)</f>
        <v>42588.989513888882</v>
      </c>
    </row>
    <row r="994" spans="1:20" ht="144" hidden="1" x14ac:dyDescent="0.2">
      <c r="A994">
        <v>1136</v>
      </c>
      <c r="B994" s="3" t="s">
        <v>1137</v>
      </c>
      <c r="C994" s="3" t="s">
        <v>5246</v>
      </c>
      <c r="D994">
        <v>4190</v>
      </c>
      <c r="E994">
        <v>270</v>
      </c>
      <c r="F994" t="s">
        <v>8221</v>
      </c>
      <c r="G994" t="s">
        <v>8230</v>
      </c>
      <c r="H994" t="s">
        <v>8249</v>
      </c>
      <c r="I994">
        <v>1450541229</v>
      </c>
      <c r="J994">
        <v>1447949229</v>
      </c>
      <c r="K994" t="b">
        <v>0</v>
      </c>
      <c r="L994">
        <v>6</v>
      </c>
      <c r="M994" t="b">
        <v>0</v>
      </c>
      <c r="N994" t="s">
        <v>8283</v>
      </c>
      <c r="O994" s="7">
        <f>E994/D994*100</f>
        <v>6.4439140811455857</v>
      </c>
      <c r="P994" s="6">
        <f>E994/L994</f>
        <v>45</v>
      </c>
      <c r="Q994" t="s">
        <v>8333</v>
      </c>
      <c r="R994" t="s">
        <v>8335</v>
      </c>
      <c r="S994" s="12">
        <f>(((J994/60)/60)/24)+DATE(1970,1,1)</f>
        <v>42327.671631944439</v>
      </c>
      <c r="T994" s="12">
        <f>(((I994/60)/60)/24)+DATE(1970,1,1)</f>
        <v>42357.671631944439</v>
      </c>
    </row>
    <row r="995" spans="1:20" ht="144" hidden="1" x14ac:dyDescent="0.2">
      <c r="A995">
        <v>1137</v>
      </c>
      <c r="B995" s="3" t="s">
        <v>1138</v>
      </c>
      <c r="C995" s="3" t="s">
        <v>5247</v>
      </c>
      <c r="D995">
        <v>25000</v>
      </c>
      <c r="E995">
        <v>9875</v>
      </c>
      <c r="F995" t="s">
        <v>8221</v>
      </c>
      <c r="G995" t="s">
        <v>8224</v>
      </c>
      <c r="H995" t="s">
        <v>8246</v>
      </c>
      <c r="I995">
        <v>1461440421</v>
      </c>
      <c r="J995">
        <v>1458848421</v>
      </c>
      <c r="K995" t="b">
        <v>0</v>
      </c>
      <c r="L995">
        <v>39</v>
      </c>
      <c r="M995" t="b">
        <v>0</v>
      </c>
      <c r="N995" t="s">
        <v>8283</v>
      </c>
      <c r="O995" s="7">
        <f>E995/D995*100</f>
        <v>39.5</v>
      </c>
      <c r="P995" s="6">
        <f>E995/L995</f>
        <v>253.2051282051282</v>
      </c>
      <c r="Q995" t="s">
        <v>8333</v>
      </c>
      <c r="R995" t="s">
        <v>8335</v>
      </c>
      <c r="S995" s="12">
        <f>(((J995/60)/60)/24)+DATE(1970,1,1)</f>
        <v>42453.819687499999</v>
      </c>
      <c r="T995" s="12">
        <f>(((I995/60)/60)/24)+DATE(1970,1,1)</f>
        <v>42483.819687499999</v>
      </c>
    </row>
    <row r="996" spans="1:20" ht="144" hidden="1" x14ac:dyDescent="0.2">
      <c r="A996">
        <v>1138</v>
      </c>
      <c r="B996" s="3" t="s">
        <v>1139</v>
      </c>
      <c r="C996" s="3" t="s">
        <v>5248</v>
      </c>
      <c r="D996">
        <v>35000</v>
      </c>
      <c r="E996">
        <v>125</v>
      </c>
      <c r="F996" t="s">
        <v>8221</v>
      </c>
      <c r="G996" t="s">
        <v>8224</v>
      </c>
      <c r="H996" t="s">
        <v>8246</v>
      </c>
      <c r="I996">
        <v>1485035131</v>
      </c>
      <c r="J996">
        <v>1483307131</v>
      </c>
      <c r="K996" t="b">
        <v>0</v>
      </c>
      <c r="L996">
        <v>4</v>
      </c>
      <c r="M996" t="b">
        <v>0</v>
      </c>
      <c r="N996" t="s">
        <v>8283</v>
      </c>
      <c r="O996" s="7">
        <f>E996/D996*100</f>
        <v>0.35714285714285715</v>
      </c>
      <c r="P996" s="6">
        <f>E996/L996</f>
        <v>31.25</v>
      </c>
      <c r="Q996" t="s">
        <v>8333</v>
      </c>
      <c r="R996" t="s">
        <v>8335</v>
      </c>
      <c r="S996" s="12">
        <f>(((J996/60)/60)/24)+DATE(1970,1,1)</f>
        <v>42736.9066087963</v>
      </c>
      <c r="T996" s="12">
        <f>(((I996/60)/60)/24)+DATE(1970,1,1)</f>
        <v>42756.9066087963</v>
      </c>
    </row>
    <row r="997" spans="1:20" ht="160" hidden="1" x14ac:dyDescent="0.2">
      <c r="A997">
        <v>1139</v>
      </c>
      <c r="B997" s="3" t="s">
        <v>1140</v>
      </c>
      <c r="C997" s="3" t="s">
        <v>5249</v>
      </c>
      <c r="D997">
        <v>8000</v>
      </c>
      <c r="E997">
        <v>5</v>
      </c>
      <c r="F997" t="s">
        <v>8221</v>
      </c>
      <c r="G997" t="s">
        <v>8224</v>
      </c>
      <c r="H997" t="s">
        <v>8246</v>
      </c>
      <c r="I997">
        <v>1420100426</v>
      </c>
      <c r="J997">
        <v>1417508426</v>
      </c>
      <c r="K997" t="b">
        <v>0</v>
      </c>
      <c r="L997">
        <v>1</v>
      </c>
      <c r="M997" t="b">
        <v>0</v>
      </c>
      <c r="N997" t="s">
        <v>8283</v>
      </c>
      <c r="O997" s="7">
        <f>E997/D997*100</f>
        <v>6.25E-2</v>
      </c>
      <c r="P997" s="6">
        <f>E997/L997</f>
        <v>5</v>
      </c>
      <c r="Q997" t="s">
        <v>8333</v>
      </c>
      <c r="R997" t="s">
        <v>8335</v>
      </c>
      <c r="S997" s="12">
        <f>(((J997/60)/60)/24)+DATE(1970,1,1)</f>
        <v>41975.347523148142</v>
      </c>
      <c r="T997" s="12">
        <f>(((I997/60)/60)/24)+DATE(1970,1,1)</f>
        <v>42005.347523148142</v>
      </c>
    </row>
    <row r="998" spans="1:20" ht="128" hidden="1" x14ac:dyDescent="0.2">
      <c r="A998">
        <v>1140</v>
      </c>
      <c r="B998" s="3" t="s">
        <v>1141</v>
      </c>
      <c r="C998" s="3" t="s">
        <v>5250</v>
      </c>
      <c r="D998">
        <v>5000</v>
      </c>
      <c r="E998">
        <v>0</v>
      </c>
      <c r="F998" t="s">
        <v>8221</v>
      </c>
      <c r="G998" t="s">
        <v>8225</v>
      </c>
      <c r="H998" t="s">
        <v>8247</v>
      </c>
      <c r="I998">
        <v>1438859121</v>
      </c>
      <c r="J998">
        <v>1436267121</v>
      </c>
      <c r="K998" t="b">
        <v>0</v>
      </c>
      <c r="L998">
        <v>0</v>
      </c>
      <c r="M998" t="b">
        <v>0</v>
      </c>
      <c r="N998" t="s">
        <v>8283</v>
      </c>
      <c r="O998" s="7">
        <f>E998/D998*100</f>
        <v>0</v>
      </c>
      <c r="P998" s="6" t="e">
        <f>E998/L998</f>
        <v>#DIV/0!</v>
      </c>
      <c r="Q998" t="s">
        <v>8333</v>
      </c>
      <c r="R998" t="s">
        <v>8335</v>
      </c>
      <c r="S998" s="12">
        <f>(((J998/60)/60)/24)+DATE(1970,1,1)</f>
        <v>42192.462048611109</v>
      </c>
      <c r="T998" s="12">
        <f>(((I998/60)/60)/24)+DATE(1970,1,1)</f>
        <v>42222.462048611109</v>
      </c>
    </row>
    <row r="999" spans="1:20" ht="32" hidden="1" x14ac:dyDescent="0.2">
      <c r="A999">
        <v>1141</v>
      </c>
      <c r="B999" s="3" t="s">
        <v>1142</v>
      </c>
      <c r="C999" s="3" t="s">
        <v>5251</v>
      </c>
      <c r="D999">
        <v>500</v>
      </c>
      <c r="E999">
        <v>0</v>
      </c>
      <c r="F999" t="s">
        <v>8221</v>
      </c>
      <c r="G999" t="s">
        <v>8236</v>
      </c>
      <c r="H999" t="s">
        <v>8249</v>
      </c>
      <c r="I999">
        <v>1436460450</v>
      </c>
      <c r="J999">
        <v>1433868450</v>
      </c>
      <c r="K999" t="b">
        <v>0</v>
      </c>
      <c r="L999">
        <v>0</v>
      </c>
      <c r="M999" t="b">
        <v>0</v>
      </c>
      <c r="N999" t="s">
        <v>8283</v>
      </c>
      <c r="O999" s="7">
        <f>E999/D999*100</f>
        <v>0</v>
      </c>
      <c r="P999" s="6" t="e">
        <f>E999/L999</f>
        <v>#DIV/0!</v>
      </c>
      <c r="Q999" t="s">
        <v>8333</v>
      </c>
      <c r="R999" t="s">
        <v>8335</v>
      </c>
      <c r="S999" s="12">
        <f>(((J999/60)/60)/24)+DATE(1970,1,1)</f>
        <v>42164.699652777781</v>
      </c>
      <c r="T999" s="12">
        <f>(((I999/60)/60)/24)+DATE(1970,1,1)</f>
        <v>42194.699652777781</v>
      </c>
    </row>
    <row r="1000" spans="1:20" ht="128" hidden="1" x14ac:dyDescent="0.2">
      <c r="A1000">
        <v>1142</v>
      </c>
      <c r="B1000" s="3" t="s">
        <v>1143</v>
      </c>
      <c r="C1000" s="3" t="s">
        <v>5252</v>
      </c>
      <c r="D1000">
        <v>4000</v>
      </c>
      <c r="E1000">
        <v>0</v>
      </c>
      <c r="F1000" t="s">
        <v>8221</v>
      </c>
      <c r="G1000" t="s">
        <v>8224</v>
      </c>
      <c r="H1000" t="s">
        <v>8246</v>
      </c>
      <c r="I1000">
        <v>1424131727</v>
      </c>
      <c r="J1000">
        <v>1421539727</v>
      </c>
      <c r="K1000" t="b">
        <v>0</v>
      </c>
      <c r="L1000">
        <v>0</v>
      </c>
      <c r="M1000" t="b">
        <v>0</v>
      </c>
      <c r="N1000" t="s">
        <v>8283</v>
      </c>
      <c r="O1000" s="7">
        <f>E1000/D1000*100</f>
        <v>0</v>
      </c>
      <c r="P1000" s="6" t="e">
        <f>E1000/L1000</f>
        <v>#DIV/0!</v>
      </c>
      <c r="Q1000" t="s">
        <v>8333</v>
      </c>
      <c r="R1000" t="s">
        <v>8335</v>
      </c>
      <c r="S1000" s="12">
        <f>(((J1000/60)/60)/24)+DATE(1970,1,1)</f>
        <v>42022.006099537044</v>
      </c>
      <c r="T1000" s="12">
        <f>(((I1000/60)/60)/24)+DATE(1970,1,1)</f>
        <v>42052.006099537044</v>
      </c>
    </row>
    <row r="1001" spans="1:20" ht="144" hidden="1" x14ac:dyDescent="0.2">
      <c r="A1001">
        <v>1143</v>
      </c>
      <c r="B1001" s="3" t="s">
        <v>1144</v>
      </c>
      <c r="C1001" s="3" t="s">
        <v>5253</v>
      </c>
      <c r="D1001">
        <v>45000</v>
      </c>
      <c r="E1001">
        <v>186</v>
      </c>
      <c r="F1001" t="s">
        <v>8221</v>
      </c>
      <c r="G1001" t="s">
        <v>8224</v>
      </c>
      <c r="H1001" t="s">
        <v>8246</v>
      </c>
      <c r="I1001">
        <v>1450327126</v>
      </c>
      <c r="J1001">
        <v>1447735126</v>
      </c>
      <c r="K1001" t="b">
        <v>0</v>
      </c>
      <c r="L1001">
        <v>8</v>
      </c>
      <c r="M1001" t="b">
        <v>0</v>
      </c>
      <c r="N1001" t="s">
        <v>8283</v>
      </c>
      <c r="O1001" s="7">
        <f>E1001/D1001*100</f>
        <v>0.41333333333333333</v>
      </c>
      <c r="P1001" s="6">
        <f>E1001/L1001</f>
        <v>23.25</v>
      </c>
      <c r="Q1001" t="s">
        <v>8333</v>
      </c>
      <c r="R1001" t="s">
        <v>8335</v>
      </c>
      <c r="S1001" s="12">
        <f>(((J1001/60)/60)/24)+DATE(1970,1,1)</f>
        <v>42325.19358796296</v>
      </c>
      <c r="T1001" s="12">
        <f>(((I1001/60)/60)/24)+DATE(1970,1,1)</f>
        <v>42355.19358796296</v>
      </c>
    </row>
    <row r="1002" spans="1:20" ht="128" hidden="1" x14ac:dyDescent="0.2">
      <c r="A1002">
        <v>1144</v>
      </c>
      <c r="B1002" s="3" t="s">
        <v>1145</v>
      </c>
      <c r="C1002" s="3" t="s">
        <v>5254</v>
      </c>
      <c r="D1002">
        <v>9300</v>
      </c>
      <c r="E1002">
        <v>0</v>
      </c>
      <c r="F1002" t="s">
        <v>8221</v>
      </c>
      <c r="G1002" t="s">
        <v>8224</v>
      </c>
      <c r="H1002" t="s">
        <v>8246</v>
      </c>
      <c r="I1002">
        <v>1430281320</v>
      </c>
      <c r="J1002">
        <v>1427689320</v>
      </c>
      <c r="K1002" t="b">
        <v>0</v>
      </c>
      <c r="L1002">
        <v>0</v>
      </c>
      <c r="M1002" t="b">
        <v>0</v>
      </c>
      <c r="N1002" t="s">
        <v>8284</v>
      </c>
      <c r="O1002" s="7">
        <f>E1002/D1002*100</f>
        <v>0</v>
      </c>
      <c r="P1002" s="6" t="e">
        <f>E1002/L1002</f>
        <v>#DIV/0!</v>
      </c>
      <c r="Q1002" t="s">
        <v>8336</v>
      </c>
      <c r="R1002" t="s">
        <v>8337</v>
      </c>
      <c r="S1002" s="12">
        <f>(((J1002/60)/60)/24)+DATE(1970,1,1)</f>
        <v>42093.181944444441</v>
      </c>
      <c r="T1002" s="12">
        <f>(((I1002/60)/60)/24)+DATE(1970,1,1)</f>
        <v>42123.181944444441</v>
      </c>
    </row>
    <row r="1003" spans="1:20" ht="128" hidden="1" x14ac:dyDescent="0.2">
      <c r="A1003">
        <v>1145</v>
      </c>
      <c r="B1003" s="3" t="s">
        <v>1146</v>
      </c>
      <c r="C1003" s="3" t="s">
        <v>5255</v>
      </c>
      <c r="D1003">
        <v>80000</v>
      </c>
      <c r="E1003">
        <v>100</v>
      </c>
      <c r="F1003" t="s">
        <v>8221</v>
      </c>
      <c r="G1003" t="s">
        <v>8224</v>
      </c>
      <c r="H1003" t="s">
        <v>8246</v>
      </c>
      <c r="I1003">
        <v>1412272592</v>
      </c>
      <c r="J1003">
        <v>1407088592</v>
      </c>
      <c r="K1003" t="b">
        <v>0</v>
      </c>
      <c r="L1003">
        <v>1</v>
      </c>
      <c r="M1003" t="b">
        <v>0</v>
      </c>
      <c r="N1003" t="s">
        <v>8284</v>
      </c>
      <c r="O1003" s="7">
        <f>E1003/D1003*100</f>
        <v>0.125</v>
      </c>
      <c r="P1003" s="6">
        <f>E1003/L1003</f>
        <v>100</v>
      </c>
      <c r="Q1003" t="s">
        <v>8336</v>
      </c>
      <c r="R1003" t="s">
        <v>8337</v>
      </c>
      <c r="S1003" s="12">
        <f>(((J1003/60)/60)/24)+DATE(1970,1,1)</f>
        <v>41854.747592592597</v>
      </c>
      <c r="T1003" s="12">
        <f>(((I1003/60)/60)/24)+DATE(1970,1,1)</f>
        <v>41914.747592592597</v>
      </c>
    </row>
    <row r="1004" spans="1:20" ht="112" hidden="1" x14ac:dyDescent="0.2">
      <c r="A1004">
        <v>1146</v>
      </c>
      <c r="B1004" s="3" t="s">
        <v>1147</v>
      </c>
      <c r="C1004" s="3" t="s">
        <v>5256</v>
      </c>
      <c r="D1004">
        <v>6000</v>
      </c>
      <c r="E1004">
        <v>530</v>
      </c>
      <c r="F1004" t="s">
        <v>8221</v>
      </c>
      <c r="G1004" t="s">
        <v>8224</v>
      </c>
      <c r="H1004" t="s">
        <v>8246</v>
      </c>
      <c r="I1004">
        <v>1399071173</v>
      </c>
      <c r="J1004">
        <v>1395787973</v>
      </c>
      <c r="K1004" t="b">
        <v>0</v>
      </c>
      <c r="L1004">
        <v>12</v>
      </c>
      <c r="M1004" t="b">
        <v>0</v>
      </c>
      <c r="N1004" t="s">
        <v>8284</v>
      </c>
      <c r="O1004" s="7">
        <f>E1004/D1004*100</f>
        <v>8.8333333333333339</v>
      </c>
      <c r="P1004" s="6">
        <f>E1004/L1004</f>
        <v>44.166666666666664</v>
      </c>
      <c r="Q1004" t="s">
        <v>8336</v>
      </c>
      <c r="R1004" t="s">
        <v>8337</v>
      </c>
      <c r="S1004" s="12">
        <f>(((J1004/60)/60)/24)+DATE(1970,1,1)</f>
        <v>41723.9533912037</v>
      </c>
      <c r="T1004" s="12">
        <f>(((I1004/60)/60)/24)+DATE(1970,1,1)</f>
        <v>41761.9533912037</v>
      </c>
    </row>
    <row r="1005" spans="1:20" ht="144" hidden="1" x14ac:dyDescent="0.2">
      <c r="A1005">
        <v>1147</v>
      </c>
      <c r="B1005" s="3" t="s">
        <v>1148</v>
      </c>
      <c r="C1005" s="3" t="s">
        <v>5257</v>
      </c>
      <c r="D1005">
        <v>25000</v>
      </c>
      <c r="E1005">
        <v>0</v>
      </c>
      <c r="F1005" t="s">
        <v>8221</v>
      </c>
      <c r="G1005" t="s">
        <v>8229</v>
      </c>
      <c r="H1005" t="s">
        <v>8251</v>
      </c>
      <c r="I1005">
        <v>1413760783</v>
      </c>
      <c r="J1005">
        <v>1408576783</v>
      </c>
      <c r="K1005" t="b">
        <v>0</v>
      </c>
      <c r="L1005">
        <v>0</v>
      </c>
      <c r="M1005" t="b">
        <v>0</v>
      </c>
      <c r="N1005" t="s">
        <v>8284</v>
      </c>
      <c r="O1005" s="7">
        <f>E1005/D1005*100</f>
        <v>0</v>
      </c>
      <c r="P1005" s="6" t="e">
        <f>E1005/L1005</f>
        <v>#DIV/0!</v>
      </c>
      <c r="Q1005" t="s">
        <v>8336</v>
      </c>
      <c r="R1005" t="s">
        <v>8337</v>
      </c>
      <c r="S1005" s="12">
        <f>(((J1005/60)/60)/24)+DATE(1970,1,1)</f>
        <v>41871.972025462965</v>
      </c>
      <c r="T1005" s="12">
        <f>(((I1005/60)/60)/24)+DATE(1970,1,1)</f>
        <v>41931.972025462965</v>
      </c>
    </row>
    <row r="1006" spans="1:20" ht="80" hidden="1" x14ac:dyDescent="0.2">
      <c r="A1006">
        <v>1148</v>
      </c>
      <c r="B1006" s="3" t="s">
        <v>1149</v>
      </c>
      <c r="C1006" s="3" t="s">
        <v>5258</v>
      </c>
      <c r="D1006">
        <v>15000</v>
      </c>
      <c r="E1006">
        <v>73</v>
      </c>
      <c r="F1006" t="s">
        <v>8221</v>
      </c>
      <c r="G1006" t="s">
        <v>8224</v>
      </c>
      <c r="H1006" t="s">
        <v>8246</v>
      </c>
      <c r="I1006">
        <v>1480568781</v>
      </c>
      <c r="J1006">
        <v>1477973181</v>
      </c>
      <c r="K1006" t="b">
        <v>0</v>
      </c>
      <c r="L1006">
        <v>3</v>
      </c>
      <c r="M1006" t="b">
        <v>0</v>
      </c>
      <c r="N1006" t="s">
        <v>8284</v>
      </c>
      <c r="O1006" s="7">
        <f>E1006/D1006*100</f>
        <v>0.48666666666666669</v>
      </c>
      <c r="P1006" s="6">
        <f>E1006/L1006</f>
        <v>24.333333333333332</v>
      </c>
      <c r="Q1006" t="s">
        <v>8336</v>
      </c>
      <c r="R1006" t="s">
        <v>8337</v>
      </c>
      <c r="S1006" s="12">
        <f>(((J1006/60)/60)/24)+DATE(1970,1,1)</f>
        <v>42675.171076388884</v>
      </c>
      <c r="T1006" s="12">
        <f>(((I1006/60)/60)/24)+DATE(1970,1,1)</f>
        <v>42705.212743055556</v>
      </c>
    </row>
    <row r="1007" spans="1:20" ht="64" hidden="1" x14ac:dyDescent="0.2">
      <c r="A1007">
        <v>1149</v>
      </c>
      <c r="B1007" s="3" t="s">
        <v>1150</v>
      </c>
      <c r="C1007" s="3" t="s">
        <v>5259</v>
      </c>
      <c r="D1007">
        <v>50000</v>
      </c>
      <c r="E1007">
        <v>75</v>
      </c>
      <c r="F1007" t="s">
        <v>8221</v>
      </c>
      <c r="G1007" t="s">
        <v>8224</v>
      </c>
      <c r="H1007" t="s">
        <v>8246</v>
      </c>
      <c r="I1007">
        <v>1466096566</v>
      </c>
      <c r="J1007">
        <v>1463504566</v>
      </c>
      <c r="K1007" t="b">
        <v>0</v>
      </c>
      <c r="L1007">
        <v>2</v>
      </c>
      <c r="M1007" t="b">
        <v>0</v>
      </c>
      <c r="N1007" t="s">
        <v>8284</v>
      </c>
      <c r="O1007" s="7">
        <f>E1007/D1007*100</f>
        <v>0.15</v>
      </c>
      <c r="P1007" s="6">
        <f>E1007/L1007</f>
        <v>37.5</v>
      </c>
      <c r="Q1007" t="s">
        <v>8336</v>
      </c>
      <c r="R1007" t="s">
        <v>8337</v>
      </c>
      <c r="S1007" s="12">
        <f>(((J1007/60)/60)/24)+DATE(1970,1,1)</f>
        <v>42507.71025462963</v>
      </c>
      <c r="T1007" s="12">
        <f>(((I1007/60)/60)/24)+DATE(1970,1,1)</f>
        <v>42537.71025462963</v>
      </c>
    </row>
    <row r="1008" spans="1:20" ht="96" hidden="1" x14ac:dyDescent="0.2">
      <c r="A1008">
        <v>1150</v>
      </c>
      <c r="B1008" s="3" t="s">
        <v>1151</v>
      </c>
      <c r="C1008" s="3" t="s">
        <v>5260</v>
      </c>
      <c r="D1008">
        <v>2500</v>
      </c>
      <c r="E1008">
        <v>252</v>
      </c>
      <c r="F1008" t="s">
        <v>8221</v>
      </c>
      <c r="G1008" t="s">
        <v>8224</v>
      </c>
      <c r="H1008" t="s">
        <v>8246</v>
      </c>
      <c r="I1008">
        <v>1452293675</v>
      </c>
      <c r="J1008">
        <v>1447109675</v>
      </c>
      <c r="K1008" t="b">
        <v>0</v>
      </c>
      <c r="L1008">
        <v>6</v>
      </c>
      <c r="M1008" t="b">
        <v>0</v>
      </c>
      <c r="N1008" t="s">
        <v>8284</v>
      </c>
      <c r="O1008" s="7">
        <f>E1008/D1008*100</f>
        <v>10.08</v>
      </c>
      <c r="P1008" s="6">
        <f>E1008/L1008</f>
        <v>42</v>
      </c>
      <c r="Q1008" t="s">
        <v>8336</v>
      </c>
      <c r="R1008" t="s">
        <v>8337</v>
      </c>
      <c r="S1008" s="12">
        <f>(((J1008/60)/60)/24)+DATE(1970,1,1)</f>
        <v>42317.954571759255</v>
      </c>
      <c r="T1008" s="12">
        <f>(((I1008/60)/60)/24)+DATE(1970,1,1)</f>
        <v>42377.954571759255</v>
      </c>
    </row>
    <row r="1009" spans="1:20" ht="144" hidden="1" x14ac:dyDescent="0.2">
      <c r="A1009">
        <v>1151</v>
      </c>
      <c r="B1009" s="3" t="s">
        <v>1152</v>
      </c>
      <c r="C1009" s="3" t="s">
        <v>5261</v>
      </c>
      <c r="D1009">
        <v>25000</v>
      </c>
      <c r="E1009">
        <v>0</v>
      </c>
      <c r="F1009" t="s">
        <v>8221</v>
      </c>
      <c r="G1009" t="s">
        <v>8224</v>
      </c>
      <c r="H1009" t="s">
        <v>8246</v>
      </c>
      <c r="I1009">
        <v>1441592863</v>
      </c>
      <c r="J1009">
        <v>1439000863</v>
      </c>
      <c r="K1009" t="b">
        <v>0</v>
      </c>
      <c r="L1009">
        <v>0</v>
      </c>
      <c r="M1009" t="b">
        <v>0</v>
      </c>
      <c r="N1009" t="s">
        <v>8284</v>
      </c>
      <c r="O1009" s="7">
        <f>E1009/D1009*100</f>
        <v>0</v>
      </c>
      <c r="P1009" s="6" t="e">
        <f>E1009/L1009</f>
        <v>#DIV/0!</v>
      </c>
      <c r="Q1009" t="s">
        <v>8336</v>
      </c>
      <c r="R1009" t="s">
        <v>8337</v>
      </c>
      <c r="S1009" s="12">
        <f>(((J1009/60)/60)/24)+DATE(1970,1,1)</f>
        <v>42224.102581018517</v>
      </c>
      <c r="T1009" s="12">
        <f>(((I1009/60)/60)/24)+DATE(1970,1,1)</f>
        <v>42254.102581018517</v>
      </c>
    </row>
    <row r="1010" spans="1:20" ht="48" hidden="1" x14ac:dyDescent="0.2">
      <c r="A1010">
        <v>1152</v>
      </c>
      <c r="B1010" s="3" t="s">
        <v>1153</v>
      </c>
      <c r="C1010" s="3" t="s">
        <v>5262</v>
      </c>
      <c r="D1010">
        <v>16000</v>
      </c>
      <c r="E1010">
        <v>911</v>
      </c>
      <c r="F1010" t="s">
        <v>8221</v>
      </c>
      <c r="G1010" t="s">
        <v>8224</v>
      </c>
      <c r="H1010" t="s">
        <v>8246</v>
      </c>
      <c r="I1010">
        <v>1431709312</v>
      </c>
      <c r="J1010">
        <v>1429117312</v>
      </c>
      <c r="K1010" t="b">
        <v>0</v>
      </c>
      <c r="L1010">
        <v>15</v>
      </c>
      <c r="M1010" t="b">
        <v>0</v>
      </c>
      <c r="N1010" t="s">
        <v>8284</v>
      </c>
      <c r="O1010" s="7">
        <f>E1010/D1010*100</f>
        <v>5.6937500000000005</v>
      </c>
      <c r="P1010" s="6">
        <f>E1010/L1010</f>
        <v>60.733333333333334</v>
      </c>
      <c r="Q1010" t="s">
        <v>8336</v>
      </c>
      <c r="R1010" t="s">
        <v>8337</v>
      </c>
      <c r="S1010" s="12">
        <f>(((J1010/60)/60)/24)+DATE(1970,1,1)</f>
        <v>42109.709629629629</v>
      </c>
      <c r="T1010" s="12">
        <f>(((I1010/60)/60)/24)+DATE(1970,1,1)</f>
        <v>42139.709629629629</v>
      </c>
    </row>
    <row r="1011" spans="1:20" ht="96" hidden="1" x14ac:dyDescent="0.2">
      <c r="A1011">
        <v>1153</v>
      </c>
      <c r="B1011" s="3" t="s">
        <v>1154</v>
      </c>
      <c r="C1011" s="3" t="s">
        <v>5263</v>
      </c>
      <c r="D1011">
        <v>8000</v>
      </c>
      <c r="E1011">
        <v>50</v>
      </c>
      <c r="F1011" t="s">
        <v>8221</v>
      </c>
      <c r="G1011" t="s">
        <v>8224</v>
      </c>
      <c r="H1011" t="s">
        <v>8246</v>
      </c>
      <c r="I1011">
        <v>1434647305</v>
      </c>
      <c r="J1011">
        <v>1432055305</v>
      </c>
      <c r="K1011" t="b">
        <v>0</v>
      </c>
      <c r="L1011">
        <v>1</v>
      </c>
      <c r="M1011" t="b">
        <v>0</v>
      </c>
      <c r="N1011" t="s">
        <v>8284</v>
      </c>
      <c r="O1011" s="7">
        <f>E1011/D1011*100</f>
        <v>0.625</v>
      </c>
      <c r="P1011" s="6">
        <f>E1011/L1011</f>
        <v>50</v>
      </c>
      <c r="Q1011" t="s">
        <v>8336</v>
      </c>
      <c r="R1011" t="s">
        <v>8337</v>
      </c>
      <c r="S1011" s="12">
        <f>(((J1011/60)/60)/24)+DATE(1970,1,1)</f>
        <v>42143.714178240742</v>
      </c>
      <c r="T1011" s="12">
        <f>(((I1011/60)/60)/24)+DATE(1970,1,1)</f>
        <v>42173.714178240742</v>
      </c>
    </row>
    <row r="1012" spans="1:20" ht="128" hidden="1" x14ac:dyDescent="0.2">
      <c r="A1012">
        <v>1154</v>
      </c>
      <c r="B1012" s="3" t="s">
        <v>1155</v>
      </c>
      <c r="C1012" s="3" t="s">
        <v>5264</v>
      </c>
      <c r="D1012">
        <v>5000</v>
      </c>
      <c r="E1012">
        <v>325</v>
      </c>
      <c r="F1012" t="s">
        <v>8221</v>
      </c>
      <c r="G1012" t="s">
        <v>8224</v>
      </c>
      <c r="H1012" t="s">
        <v>8246</v>
      </c>
      <c r="I1012">
        <v>1441507006</v>
      </c>
      <c r="J1012">
        <v>1438915006</v>
      </c>
      <c r="K1012" t="b">
        <v>0</v>
      </c>
      <c r="L1012">
        <v>3</v>
      </c>
      <c r="M1012" t="b">
        <v>0</v>
      </c>
      <c r="N1012" t="s">
        <v>8284</v>
      </c>
      <c r="O1012" s="7">
        <f>E1012/D1012*100</f>
        <v>6.5</v>
      </c>
      <c r="P1012" s="6">
        <f>E1012/L1012</f>
        <v>108.33333333333333</v>
      </c>
      <c r="Q1012" t="s">
        <v>8336</v>
      </c>
      <c r="R1012" t="s">
        <v>8337</v>
      </c>
      <c r="S1012" s="12">
        <f>(((J1012/60)/60)/24)+DATE(1970,1,1)</f>
        <v>42223.108865740738</v>
      </c>
      <c r="T1012" s="12">
        <f>(((I1012/60)/60)/24)+DATE(1970,1,1)</f>
        <v>42253.108865740738</v>
      </c>
    </row>
    <row r="1013" spans="1:20" ht="128" hidden="1" x14ac:dyDescent="0.2">
      <c r="A1013">
        <v>1155</v>
      </c>
      <c r="B1013" s="3" t="s">
        <v>1156</v>
      </c>
      <c r="C1013" s="3" t="s">
        <v>5265</v>
      </c>
      <c r="D1013">
        <v>25000</v>
      </c>
      <c r="E1013">
        <v>188</v>
      </c>
      <c r="F1013" t="s">
        <v>8221</v>
      </c>
      <c r="G1013" t="s">
        <v>8224</v>
      </c>
      <c r="H1013" t="s">
        <v>8246</v>
      </c>
      <c r="I1013">
        <v>1408040408</v>
      </c>
      <c r="J1013">
        <v>1405448408</v>
      </c>
      <c r="K1013" t="b">
        <v>0</v>
      </c>
      <c r="L1013">
        <v>8</v>
      </c>
      <c r="M1013" t="b">
        <v>0</v>
      </c>
      <c r="N1013" t="s">
        <v>8284</v>
      </c>
      <c r="O1013" s="7">
        <f>E1013/D1013*100</f>
        <v>0.752</v>
      </c>
      <c r="P1013" s="6">
        <f>E1013/L1013</f>
        <v>23.5</v>
      </c>
      <c r="Q1013" t="s">
        <v>8336</v>
      </c>
      <c r="R1013" t="s">
        <v>8337</v>
      </c>
      <c r="S1013" s="12">
        <f>(((J1013/60)/60)/24)+DATE(1970,1,1)</f>
        <v>41835.763981481483</v>
      </c>
      <c r="T1013" s="12">
        <f>(((I1013/60)/60)/24)+DATE(1970,1,1)</f>
        <v>41865.763981481483</v>
      </c>
    </row>
    <row r="1014" spans="1:20" ht="144" hidden="1" x14ac:dyDescent="0.2">
      <c r="A1014">
        <v>1156</v>
      </c>
      <c r="B1014" s="3" t="s">
        <v>1157</v>
      </c>
      <c r="C1014" s="3" t="s">
        <v>5266</v>
      </c>
      <c r="D1014">
        <v>6500</v>
      </c>
      <c r="E1014">
        <v>0</v>
      </c>
      <c r="F1014" t="s">
        <v>8221</v>
      </c>
      <c r="G1014" t="s">
        <v>8224</v>
      </c>
      <c r="H1014" t="s">
        <v>8246</v>
      </c>
      <c r="I1014">
        <v>1424742162</v>
      </c>
      <c r="J1014">
        <v>1422150162</v>
      </c>
      <c r="K1014" t="b">
        <v>0</v>
      </c>
      <c r="L1014">
        <v>0</v>
      </c>
      <c r="M1014" t="b">
        <v>0</v>
      </c>
      <c r="N1014" t="s">
        <v>8284</v>
      </c>
      <c r="O1014" s="7">
        <f>E1014/D1014*100</f>
        <v>0</v>
      </c>
      <c r="P1014" s="6" t="e">
        <f>E1014/L1014</f>
        <v>#DIV/0!</v>
      </c>
      <c r="Q1014" t="s">
        <v>8336</v>
      </c>
      <c r="R1014" t="s">
        <v>8337</v>
      </c>
      <c r="S1014" s="12">
        <f>(((J1014/60)/60)/24)+DATE(1970,1,1)</f>
        <v>42029.07131944444</v>
      </c>
      <c r="T1014" s="12">
        <f>(((I1014/60)/60)/24)+DATE(1970,1,1)</f>
        <v>42059.07131944444</v>
      </c>
    </row>
    <row r="1015" spans="1:20" ht="144" hidden="1" x14ac:dyDescent="0.2">
      <c r="A1015">
        <v>1157</v>
      </c>
      <c r="B1015" s="3" t="s">
        <v>1158</v>
      </c>
      <c r="C1015" s="3" t="s">
        <v>5267</v>
      </c>
      <c r="D1015">
        <v>10000</v>
      </c>
      <c r="E1015">
        <v>151</v>
      </c>
      <c r="F1015" t="s">
        <v>8221</v>
      </c>
      <c r="G1015" t="s">
        <v>8224</v>
      </c>
      <c r="H1015" t="s">
        <v>8246</v>
      </c>
      <c r="I1015">
        <v>1417795480</v>
      </c>
      <c r="J1015">
        <v>1412607880</v>
      </c>
      <c r="K1015" t="b">
        <v>0</v>
      </c>
      <c r="L1015">
        <v>3</v>
      </c>
      <c r="M1015" t="b">
        <v>0</v>
      </c>
      <c r="N1015" t="s">
        <v>8284</v>
      </c>
      <c r="O1015" s="7">
        <f>E1015/D1015*100</f>
        <v>1.51</v>
      </c>
      <c r="P1015" s="6">
        <f>E1015/L1015</f>
        <v>50.333333333333336</v>
      </c>
      <c r="Q1015" t="s">
        <v>8336</v>
      </c>
      <c r="R1015" t="s">
        <v>8337</v>
      </c>
      <c r="S1015" s="12">
        <f>(((J1015/60)/60)/24)+DATE(1970,1,1)</f>
        <v>41918.628240740742</v>
      </c>
      <c r="T1015" s="12">
        <f>(((I1015/60)/60)/24)+DATE(1970,1,1)</f>
        <v>41978.669907407413</v>
      </c>
    </row>
    <row r="1016" spans="1:20" ht="144" hidden="1" x14ac:dyDescent="0.2">
      <c r="A1016">
        <v>1158</v>
      </c>
      <c r="B1016" s="3" t="s">
        <v>1159</v>
      </c>
      <c r="C1016" s="3" t="s">
        <v>5268</v>
      </c>
      <c r="D1016">
        <v>7500</v>
      </c>
      <c r="E1016">
        <v>35</v>
      </c>
      <c r="F1016" t="s">
        <v>8221</v>
      </c>
      <c r="G1016" t="s">
        <v>8224</v>
      </c>
      <c r="H1016" t="s">
        <v>8246</v>
      </c>
      <c r="I1016">
        <v>1418091128</v>
      </c>
      <c r="J1016">
        <v>1415499128</v>
      </c>
      <c r="K1016" t="b">
        <v>0</v>
      </c>
      <c r="L1016">
        <v>3</v>
      </c>
      <c r="M1016" t="b">
        <v>0</v>
      </c>
      <c r="N1016" t="s">
        <v>8284</v>
      </c>
      <c r="O1016" s="7">
        <f>E1016/D1016*100</f>
        <v>0.46666666666666673</v>
      </c>
      <c r="P1016" s="6">
        <f>E1016/L1016</f>
        <v>11.666666666666666</v>
      </c>
      <c r="Q1016" t="s">
        <v>8336</v>
      </c>
      <c r="R1016" t="s">
        <v>8337</v>
      </c>
      <c r="S1016" s="12">
        <f>(((J1016/60)/60)/24)+DATE(1970,1,1)</f>
        <v>41952.09175925926</v>
      </c>
      <c r="T1016" s="12">
        <f>(((I1016/60)/60)/24)+DATE(1970,1,1)</f>
        <v>41982.09175925926</v>
      </c>
    </row>
    <row r="1017" spans="1:20" ht="128" hidden="1" x14ac:dyDescent="0.2">
      <c r="A1017">
        <v>1159</v>
      </c>
      <c r="B1017" s="3" t="s">
        <v>1160</v>
      </c>
      <c r="C1017" s="3" t="s">
        <v>5269</v>
      </c>
      <c r="D1017">
        <v>6750</v>
      </c>
      <c r="E1017">
        <v>0</v>
      </c>
      <c r="F1017" t="s">
        <v>8221</v>
      </c>
      <c r="G1017" t="s">
        <v>8224</v>
      </c>
      <c r="H1017" t="s">
        <v>8246</v>
      </c>
      <c r="I1017">
        <v>1435679100</v>
      </c>
      <c r="J1017">
        <v>1433006765</v>
      </c>
      <c r="K1017" t="b">
        <v>0</v>
      </c>
      <c r="L1017">
        <v>0</v>
      </c>
      <c r="M1017" t="b">
        <v>0</v>
      </c>
      <c r="N1017" t="s">
        <v>8284</v>
      </c>
      <c r="O1017" s="7">
        <f>E1017/D1017*100</f>
        <v>0</v>
      </c>
      <c r="P1017" s="6" t="e">
        <f>E1017/L1017</f>
        <v>#DIV/0!</v>
      </c>
      <c r="Q1017" t="s">
        <v>8336</v>
      </c>
      <c r="R1017" t="s">
        <v>8337</v>
      </c>
      <c r="S1017" s="12">
        <f>(((J1017/60)/60)/24)+DATE(1970,1,1)</f>
        <v>42154.726446759261</v>
      </c>
      <c r="T1017" s="12">
        <f>(((I1017/60)/60)/24)+DATE(1970,1,1)</f>
        <v>42185.65625</v>
      </c>
    </row>
    <row r="1018" spans="1:20" ht="144" hidden="1" x14ac:dyDescent="0.2">
      <c r="A1018">
        <v>1160</v>
      </c>
      <c r="B1018" s="3" t="s">
        <v>1161</v>
      </c>
      <c r="C1018" s="3" t="s">
        <v>5270</v>
      </c>
      <c r="D1018">
        <v>30000</v>
      </c>
      <c r="E1018">
        <v>1155</v>
      </c>
      <c r="F1018" t="s">
        <v>8221</v>
      </c>
      <c r="G1018" t="s">
        <v>8224</v>
      </c>
      <c r="H1018" t="s">
        <v>8246</v>
      </c>
      <c r="I1018">
        <v>1427510586</v>
      </c>
      <c r="J1018">
        <v>1424922186</v>
      </c>
      <c r="K1018" t="b">
        <v>0</v>
      </c>
      <c r="L1018">
        <v>19</v>
      </c>
      <c r="M1018" t="b">
        <v>0</v>
      </c>
      <c r="N1018" t="s">
        <v>8284</v>
      </c>
      <c r="O1018" s="7">
        <f>E1018/D1018*100</f>
        <v>3.85</v>
      </c>
      <c r="P1018" s="6">
        <f>E1018/L1018</f>
        <v>60.789473684210527</v>
      </c>
      <c r="Q1018" t="s">
        <v>8336</v>
      </c>
      <c r="R1018" t="s">
        <v>8337</v>
      </c>
      <c r="S1018" s="12">
        <f>(((J1018/60)/60)/24)+DATE(1970,1,1)</f>
        <v>42061.154930555553</v>
      </c>
      <c r="T1018" s="12">
        <f>(((I1018/60)/60)/24)+DATE(1970,1,1)</f>
        <v>42091.113263888896</v>
      </c>
    </row>
    <row r="1019" spans="1:20" ht="160" hidden="1" x14ac:dyDescent="0.2">
      <c r="A1019">
        <v>1161</v>
      </c>
      <c r="B1019" s="3" t="s">
        <v>1162</v>
      </c>
      <c r="C1019" s="3" t="s">
        <v>5271</v>
      </c>
      <c r="D1019">
        <v>18000</v>
      </c>
      <c r="E1019">
        <v>0</v>
      </c>
      <c r="F1019" t="s">
        <v>8221</v>
      </c>
      <c r="G1019" t="s">
        <v>8224</v>
      </c>
      <c r="H1019" t="s">
        <v>8246</v>
      </c>
      <c r="I1019">
        <v>1432047989</v>
      </c>
      <c r="J1019">
        <v>1430233589</v>
      </c>
      <c r="K1019" t="b">
        <v>0</v>
      </c>
      <c r="L1019">
        <v>0</v>
      </c>
      <c r="M1019" t="b">
        <v>0</v>
      </c>
      <c r="N1019" t="s">
        <v>8284</v>
      </c>
      <c r="O1019" s="7">
        <f>E1019/D1019*100</f>
        <v>0</v>
      </c>
      <c r="P1019" s="6" t="e">
        <f>E1019/L1019</f>
        <v>#DIV/0!</v>
      </c>
      <c r="Q1019" t="s">
        <v>8336</v>
      </c>
      <c r="R1019" t="s">
        <v>8337</v>
      </c>
      <c r="S1019" s="12">
        <f>(((J1019/60)/60)/24)+DATE(1970,1,1)</f>
        <v>42122.629502314812</v>
      </c>
      <c r="T1019" s="12">
        <f>(((I1019/60)/60)/24)+DATE(1970,1,1)</f>
        <v>42143.629502314812</v>
      </c>
    </row>
    <row r="1020" spans="1:20" ht="160" hidden="1" x14ac:dyDescent="0.2">
      <c r="A1020">
        <v>1162</v>
      </c>
      <c r="B1020" s="3" t="s">
        <v>1163</v>
      </c>
      <c r="C1020" s="3" t="s">
        <v>5272</v>
      </c>
      <c r="D1020">
        <v>60000</v>
      </c>
      <c r="E1020">
        <v>35</v>
      </c>
      <c r="F1020" t="s">
        <v>8221</v>
      </c>
      <c r="G1020" t="s">
        <v>8224</v>
      </c>
      <c r="H1020" t="s">
        <v>8246</v>
      </c>
      <c r="I1020">
        <v>1411662264</v>
      </c>
      <c r="J1020">
        <v>1408983864</v>
      </c>
      <c r="K1020" t="b">
        <v>0</v>
      </c>
      <c r="L1020">
        <v>2</v>
      </c>
      <c r="M1020" t="b">
        <v>0</v>
      </c>
      <c r="N1020" t="s">
        <v>8284</v>
      </c>
      <c r="O1020" s="7">
        <f>E1020/D1020*100</f>
        <v>5.8333333333333341E-2</v>
      </c>
      <c r="P1020" s="6">
        <f>E1020/L1020</f>
        <v>17.5</v>
      </c>
      <c r="Q1020" t="s">
        <v>8336</v>
      </c>
      <c r="R1020" t="s">
        <v>8337</v>
      </c>
      <c r="S1020" s="12">
        <f>(((J1020/60)/60)/24)+DATE(1970,1,1)</f>
        <v>41876.683611111112</v>
      </c>
      <c r="T1020" s="12">
        <f>(((I1020/60)/60)/24)+DATE(1970,1,1)</f>
        <v>41907.683611111112</v>
      </c>
    </row>
    <row r="1021" spans="1:20" ht="144" hidden="1" x14ac:dyDescent="0.2">
      <c r="A1021">
        <v>1163</v>
      </c>
      <c r="B1021" s="3" t="s">
        <v>1164</v>
      </c>
      <c r="C1021" s="3" t="s">
        <v>5273</v>
      </c>
      <c r="D1021">
        <v>5200</v>
      </c>
      <c r="E1021">
        <v>0</v>
      </c>
      <c r="F1021" t="s">
        <v>8221</v>
      </c>
      <c r="G1021" t="s">
        <v>8224</v>
      </c>
      <c r="H1021" t="s">
        <v>8246</v>
      </c>
      <c r="I1021">
        <v>1407604920</v>
      </c>
      <c r="J1021">
        <v>1405012920</v>
      </c>
      <c r="K1021" t="b">
        <v>0</v>
      </c>
      <c r="L1021">
        <v>0</v>
      </c>
      <c r="M1021" t="b">
        <v>0</v>
      </c>
      <c r="N1021" t="s">
        <v>8284</v>
      </c>
      <c r="O1021" s="7">
        <f>E1021/D1021*100</f>
        <v>0</v>
      </c>
      <c r="P1021" s="6" t="e">
        <f>E1021/L1021</f>
        <v>#DIV/0!</v>
      </c>
      <c r="Q1021" t="s">
        <v>8336</v>
      </c>
      <c r="R1021" t="s">
        <v>8337</v>
      </c>
      <c r="S1021" s="12">
        <f>(((J1021/60)/60)/24)+DATE(1970,1,1)</f>
        <v>41830.723611111112</v>
      </c>
      <c r="T1021" s="12">
        <f>(((I1021/60)/60)/24)+DATE(1970,1,1)</f>
        <v>41860.723611111112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E1022/D1022*100</f>
        <v>205.54838709677421</v>
      </c>
      <c r="P1022" s="6">
        <f>E1022/L1022</f>
        <v>106.2</v>
      </c>
      <c r="Q1022" t="s">
        <v>8325</v>
      </c>
      <c r="R1022" t="s">
        <v>8330</v>
      </c>
      <c r="S1022" s="12">
        <f>(((J1022/60)/60)/24)+DATE(1970,1,1)</f>
        <v>42127.069548611107</v>
      </c>
      <c r="T1022" s="12">
        <f>(((I1022/60)/60)/24)+DATE(1970,1,1)</f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E1023/D1023*100</f>
        <v>351.80366666666669</v>
      </c>
      <c r="P1023" s="6">
        <f>E1023/L1023</f>
        <v>22.079728033472804</v>
      </c>
      <c r="Q1023" t="s">
        <v>8325</v>
      </c>
      <c r="R1023" t="s">
        <v>8330</v>
      </c>
      <c r="S1023" s="12">
        <f>(((J1023/60)/60)/24)+DATE(1970,1,1)</f>
        <v>42271.251979166671</v>
      </c>
      <c r="T1023" s="12">
        <f>(((I1023/60)/60)/24)+DATE(1970,1,1)</f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E1024/D1024*100</f>
        <v>114.9</v>
      </c>
      <c r="P1024" s="6">
        <f>E1024/L1024</f>
        <v>31.054054054054053</v>
      </c>
      <c r="Q1024" t="s">
        <v>8325</v>
      </c>
      <c r="R1024" t="s">
        <v>8330</v>
      </c>
      <c r="S1024" s="12">
        <f>(((J1024/60)/60)/24)+DATE(1970,1,1)</f>
        <v>42111.646724537044</v>
      </c>
      <c r="T1024" s="12">
        <f>(((I1024/60)/60)/24)+DATE(1970,1,1)</f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E1025/D1025*100</f>
        <v>237.15</v>
      </c>
      <c r="P1025" s="6">
        <f>E1025/L1025</f>
        <v>36.206106870229007</v>
      </c>
      <c r="Q1025" t="s">
        <v>8325</v>
      </c>
      <c r="R1025" t="s">
        <v>8330</v>
      </c>
      <c r="S1025" s="12">
        <f>(((J1025/60)/60)/24)+DATE(1970,1,1)</f>
        <v>42145.919687500005</v>
      </c>
      <c r="T1025" s="12">
        <f>(((I1025/60)/60)/24)+DATE(1970,1,1)</f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E1026/D1026*100</f>
        <v>118.63774999999998</v>
      </c>
      <c r="P1026" s="6">
        <f>E1026/L1026</f>
        <v>388.9762295081967</v>
      </c>
      <c r="Q1026" t="s">
        <v>8325</v>
      </c>
      <c r="R1026" t="s">
        <v>8330</v>
      </c>
      <c r="S1026" s="12">
        <f>(((J1026/60)/60)/24)+DATE(1970,1,1)</f>
        <v>42370.580590277779</v>
      </c>
      <c r="T1026" s="12">
        <f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E1027/D1027*100</f>
        <v>109.92831428571431</v>
      </c>
      <c r="P1027" s="6">
        <f>E1027/L1027</f>
        <v>71.848571428571432</v>
      </c>
      <c r="Q1027" t="s">
        <v>8325</v>
      </c>
      <c r="R1027" t="s">
        <v>8330</v>
      </c>
      <c r="S1027" s="12">
        <f>(((J1027/60)/60)/24)+DATE(1970,1,1)</f>
        <v>42049.833761574075</v>
      </c>
      <c r="T1027" s="12">
        <f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E1028/D1028*100</f>
        <v>100.00828571428571</v>
      </c>
      <c r="P1028" s="6">
        <f>E1028/L1028</f>
        <v>57.381803278688523</v>
      </c>
      <c r="Q1028" t="s">
        <v>8325</v>
      </c>
      <c r="R1028" t="s">
        <v>8330</v>
      </c>
      <c r="S1028" s="12">
        <f>(((J1028/60)/60)/24)+DATE(1970,1,1)</f>
        <v>42426.407592592594</v>
      </c>
      <c r="T1028" s="12">
        <f>(((I1028/60)/60)/24)+DATE(1970,1,1)</f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E1029/D1029*100</f>
        <v>103.09292094387415</v>
      </c>
      <c r="P1029" s="6">
        <f>E1029/L1029</f>
        <v>69.666666666666671</v>
      </c>
      <c r="Q1029" t="s">
        <v>8325</v>
      </c>
      <c r="R1029" t="s">
        <v>8330</v>
      </c>
      <c r="S1029" s="12">
        <f>(((J1029/60)/60)/24)+DATE(1970,1,1)</f>
        <v>41905.034108796295</v>
      </c>
      <c r="T1029" s="12">
        <f>(((I1029/60)/60)/24)+DATE(1970,1,1)</f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E1030/D1030*100</f>
        <v>117.27000000000001</v>
      </c>
      <c r="P1030" s="6">
        <f>E1030/L1030</f>
        <v>45.988235294117644</v>
      </c>
      <c r="Q1030" t="s">
        <v>8325</v>
      </c>
      <c r="R1030" t="s">
        <v>8330</v>
      </c>
      <c r="S1030" s="12">
        <f>(((J1030/60)/60)/24)+DATE(1970,1,1)</f>
        <v>42755.627372685187</v>
      </c>
      <c r="T1030" s="12">
        <f>(((I1030/60)/60)/24)+DATE(1970,1,1)</f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E1031/D1031*100</f>
        <v>111.75999999999999</v>
      </c>
      <c r="P1031" s="6">
        <f>E1031/L1031</f>
        <v>79.262411347517727</v>
      </c>
      <c r="Q1031" t="s">
        <v>8325</v>
      </c>
      <c r="R1031" t="s">
        <v>8330</v>
      </c>
      <c r="S1031" s="12">
        <f>(((J1031/60)/60)/24)+DATE(1970,1,1)</f>
        <v>42044.711886574078</v>
      </c>
      <c r="T1031" s="12">
        <f>(((I1031/60)/60)/24)+DATE(1970,1,1)</f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E1032/D1032*100</f>
        <v>342.09999999999997</v>
      </c>
      <c r="P1032" s="6">
        <f>E1032/L1032</f>
        <v>43.031446540880502</v>
      </c>
      <c r="Q1032" t="s">
        <v>8325</v>
      </c>
      <c r="R1032" t="s">
        <v>8330</v>
      </c>
      <c r="S1032" s="12">
        <f>(((J1032/60)/60)/24)+DATE(1970,1,1)</f>
        <v>42611.483206018514</v>
      </c>
      <c r="T1032" s="12">
        <f>(((I1032/60)/60)/24)+DATE(1970,1,1)</f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E1033/D1033*100</f>
        <v>107.4</v>
      </c>
      <c r="P1033" s="6">
        <f>E1033/L1033</f>
        <v>108.48484848484848</v>
      </c>
      <c r="Q1033" t="s">
        <v>8325</v>
      </c>
      <c r="R1033" t="s">
        <v>8330</v>
      </c>
      <c r="S1033" s="12">
        <f>(((J1033/60)/60)/24)+DATE(1970,1,1)</f>
        <v>42324.764004629629</v>
      </c>
      <c r="T1033" s="12">
        <f>(((I1033/60)/60)/24)+DATE(1970,1,1)</f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E1034/D1034*100</f>
        <v>108.49703703703703</v>
      </c>
      <c r="P1034" s="6">
        <f>E1034/L1034</f>
        <v>61.029583333333335</v>
      </c>
      <c r="Q1034" t="s">
        <v>8325</v>
      </c>
      <c r="R1034" t="s">
        <v>8330</v>
      </c>
      <c r="S1034" s="12">
        <f>(((J1034/60)/60)/24)+DATE(1970,1,1)</f>
        <v>42514.666956018518</v>
      </c>
      <c r="T1034" s="12">
        <f>(((I1034/60)/60)/24)+DATE(1970,1,1)</f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E1035/D1035*100</f>
        <v>102.86144578313252</v>
      </c>
      <c r="P1035" s="6">
        <f>E1035/L1035</f>
        <v>50.592592592592595</v>
      </c>
      <c r="Q1035" t="s">
        <v>8325</v>
      </c>
      <c r="R1035" t="s">
        <v>8330</v>
      </c>
      <c r="S1035" s="12">
        <f>(((J1035/60)/60)/24)+DATE(1970,1,1)</f>
        <v>42688.732407407413</v>
      </c>
      <c r="T1035" s="12">
        <f>(((I1035/60)/60)/24)+DATE(1970,1,1)</f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E1036/D1036*100</f>
        <v>130.0018</v>
      </c>
      <c r="P1036" s="6">
        <f>E1036/L1036</f>
        <v>39.157168674698795</v>
      </c>
      <c r="Q1036" t="s">
        <v>8325</v>
      </c>
      <c r="R1036" t="s">
        <v>8330</v>
      </c>
      <c r="S1036" s="12">
        <f>(((J1036/60)/60)/24)+DATE(1970,1,1)</f>
        <v>42555.166712962964</v>
      </c>
      <c r="T1036" s="12">
        <f>(((I1036/60)/60)/24)+DATE(1970,1,1)</f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E1037/D1037*100</f>
        <v>107.65217391304347</v>
      </c>
      <c r="P1037" s="6">
        <f>E1037/L1037</f>
        <v>65.15789473684211</v>
      </c>
      <c r="Q1037" t="s">
        <v>8325</v>
      </c>
      <c r="R1037" t="s">
        <v>8330</v>
      </c>
      <c r="S1037" s="12">
        <f>(((J1037/60)/60)/24)+DATE(1970,1,1)</f>
        <v>42016.641435185185</v>
      </c>
      <c r="T1037" s="12">
        <f>(((I1037/60)/60)/24)+DATE(1970,1,1)</f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E1038/D1038*100</f>
        <v>112.36044444444444</v>
      </c>
      <c r="P1038" s="6">
        <f>E1038/L1038</f>
        <v>23.963127962085309</v>
      </c>
      <c r="Q1038" t="s">
        <v>8325</v>
      </c>
      <c r="R1038" t="s">
        <v>8330</v>
      </c>
      <c r="S1038" s="12">
        <f>(((J1038/60)/60)/24)+DATE(1970,1,1)</f>
        <v>41249.448958333334</v>
      </c>
      <c r="T1038" s="12">
        <f>(((I1038/60)/60)/24)+DATE(1970,1,1)</f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E1039/D1039*100</f>
        <v>102.1</v>
      </c>
      <c r="P1039" s="6">
        <f>E1039/L1039</f>
        <v>48.61904761904762</v>
      </c>
      <c r="Q1039" t="s">
        <v>8325</v>
      </c>
      <c r="R1039" t="s">
        <v>8330</v>
      </c>
      <c r="S1039" s="12">
        <f>(((J1039/60)/60)/24)+DATE(1970,1,1)</f>
        <v>42119.822476851856</v>
      </c>
      <c r="T1039" s="12">
        <f>(((I1039/60)/60)/24)+DATE(1970,1,1)</f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E1040/D1040*100</f>
        <v>145.33333333333334</v>
      </c>
      <c r="P1040" s="6">
        <f>E1040/L1040</f>
        <v>35.73770491803279</v>
      </c>
      <c r="Q1040" t="s">
        <v>8325</v>
      </c>
      <c r="R1040" t="s">
        <v>8330</v>
      </c>
      <c r="S1040" s="12">
        <f>(((J1040/60)/60)/24)+DATE(1970,1,1)</f>
        <v>42418.231747685189</v>
      </c>
      <c r="T1040" s="12">
        <f>(((I1040/60)/60)/24)+DATE(1970,1,1)</f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E1041/D1041*100</f>
        <v>128.19999999999999</v>
      </c>
      <c r="P1041" s="6">
        <f>E1041/L1041</f>
        <v>21.366666666666667</v>
      </c>
      <c r="Q1041" t="s">
        <v>8325</v>
      </c>
      <c r="R1041" t="s">
        <v>8330</v>
      </c>
      <c r="S1041" s="12">
        <f>(((J1041/60)/60)/24)+DATE(1970,1,1)</f>
        <v>42692.109328703707</v>
      </c>
      <c r="T1041" s="12">
        <f>(((I1041/60)/60)/24)+DATE(1970,1,1)</f>
        <v>42717.332638888889</v>
      </c>
    </row>
    <row r="1042" spans="1:20" ht="160" hidden="1" x14ac:dyDescent="0.2">
      <c r="A1042">
        <v>1164</v>
      </c>
      <c r="B1042" s="3" t="s">
        <v>1165</v>
      </c>
      <c r="C1042" s="3" t="s">
        <v>5274</v>
      </c>
      <c r="D1042">
        <v>10000</v>
      </c>
      <c r="E1042">
        <v>0</v>
      </c>
      <c r="F1042" t="s">
        <v>8221</v>
      </c>
      <c r="G1042" t="s">
        <v>8224</v>
      </c>
      <c r="H1042" t="s">
        <v>8246</v>
      </c>
      <c r="I1042">
        <v>1466270582</v>
      </c>
      <c r="J1042">
        <v>1463678582</v>
      </c>
      <c r="K1042" t="b">
        <v>0</v>
      </c>
      <c r="L1042">
        <v>0</v>
      </c>
      <c r="M1042" t="b">
        <v>0</v>
      </c>
      <c r="N1042" t="s">
        <v>8284</v>
      </c>
      <c r="O1042" s="7">
        <f>E1042/D1042*100</f>
        <v>0</v>
      </c>
      <c r="P1042" s="6" t="e">
        <f>E1042/L1042</f>
        <v>#DIV/0!</v>
      </c>
      <c r="Q1042" t="s">
        <v>8336</v>
      </c>
      <c r="R1042" t="s">
        <v>8337</v>
      </c>
      <c r="S1042" s="12">
        <f>(((J1042/60)/60)/24)+DATE(1970,1,1)</f>
        <v>42509.724328703705</v>
      </c>
      <c r="T1042" s="12">
        <f>(((I1042/60)/60)/24)+DATE(1970,1,1)</f>
        <v>42539.724328703705</v>
      </c>
    </row>
    <row r="1043" spans="1:20" ht="144" hidden="1" x14ac:dyDescent="0.2">
      <c r="A1043">
        <v>1165</v>
      </c>
      <c r="B1043" s="3" t="s">
        <v>1166</v>
      </c>
      <c r="C1043" s="3" t="s">
        <v>5275</v>
      </c>
      <c r="D1043">
        <v>10000</v>
      </c>
      <c r="E1043">
        <v>2070.5</v>
      </c>
      <c r="F1043" t="s">
        <v>8221</v>
      </c>
      <c r="G1043" t="s">
        <v>8224</v>
      </c>
      <c r="H1043" t="s">
        <v>8246</v>
      </c>
      <c r="I1043">
        <v>1404623330</v>
      </c>
      <c r="J1043">
        <v>1401685730</v>
      </c>
      <c r="K1043" t="b">
        <v>0</v>
      </c>
      <c r="L1043">
        <v>25</v>
      </c>
      <c r="M1043" t="b">
        <v>0</v>
      </c>
      <c r="N1043" t="s">
        <v>8284</v>
      </c>
      <c r="O1043" s="7">
        <f>E1043/D1043*100</f>
        <v>20.705000000000002</v>
      </c>
      <c r="P1043" s="6">
        <f>E1043/L1043</f>
        <v>82.82</v>
      </c>
      <c r="Q1043" t="s">
        <v>8336</v>
      </c>
      <c r="R1043" t="s">
        <v>8337</v>
      </c>
      <c r="S1043" s="12">
        <f>(((J1043/60)/60)/24)+DATE(1970,1,1)</f>
        <v>41792.214467592588</v>
      </c>
      <c r="T1043" s="12">
        <f>(((I1043/60)/60)/24)+DATE(1970,1,1)</f>
        <v>41826.214467592588</v>
      </c>
    </row>
    <row r="1044" spans="1:20" ht="144" hidden="1" x14ac:dyDescent="0.2">
      <c r="A1044">
        <v>1166</v>
      </c>
      <c r="B1044" s="3" t="s">
        <v>1167</v>
      </c>
      <c r="C1044" s="3" t="s">
        <v>5276</v>
      </c>
      <c r="D1044">
        <v>15000</v>
      </c>
      <c r="E1044">
        <v>2871</v>
      </c>
      <c r="F1044" t="s">
        <v>8221</v>
      </c>
      <c r="G1044" t="s">
        <v>8224</v>
      </c>
      <c r="H1044" t="s">
        <v>8246</v>
      </c>
      <c r="I1044">
        <v>1435291200</v>
      </c>
      <c r="J1044">
        <v>1432640342</v>
      </c>
      <c r="K1044" t="b">
        <v>0</v>
      </c>
      <c r="L1044">
        <v>8</v>
      </c>
      <c r="M1044" t="b">
        <v>0</v>
      </c>
      <c r="N1044" t="s">
        <v>8284</v>
      </c>
      <c r="O1044" s="7">
        <f>E1044/D1044*100</f>
        <v>19.139999999999997</v>
      </c>
      <c r="P1044" s="6">
        <f>E1044/L1044</f>
        <v>358.875</v>
      </c>
      <c r="Q1044" t="s">
        <v>8336</v>
      </c>
      <c r="R1044" t="s">
        <v>8337</v>
      </c>
      <c r="S1044" s="12">
        <f>(((J1044/60)/60)/24)+DATE(1970,1,1)</f>
        <v>42150.485439814816</v>
      </c>
      <c r="T1044" s="12">
        <f>(((I1044/60)/60)/24)+DATE(1970,1,1)</f>
        <v>42181.166666666672</v>
      </c>
    </row>
    <row r="1045" spans="1:20" ht="112" hidden="1" x14ac:dyDescent="0.2">
      <c r="A1045">
        <v>1167</v>
      </c>
      <c r="B1045" s="3" t="s">
        <v>1168</v>
      </c>
      <c r="C1045" s="3" t="s">
        <v>5277</v>
      </c>
      <c r="D1045">
        <v>60000</v>
      </c>
      <c r="E1045">
        <v>979</v>
      </c>
      <c r="F1045" t="s">
        <v>8221</v>
      </c>
      <c r="G1045" t="s">
        <v>8224</v>
      </c>
      <c r="H1045" t="s">
        <v>8246</v>
      </c>
      <c r="I1045">
        <v>1410543495</v>
      </c>
      <c r="J1045">
        <v>1407865095</v>
      </c>
      <c r="K1045" t="b">
        <v>0</v>
      </c>
      <c r="L1045">
        <v>16</v>
      </c>
      <c r="M1045" t="b">
        <v>0</v>
      </c>
      <c r="N1045" t="s">
        <v>8284</v>
      </c>
      <c r="O1045" s="7">
        <f>E1045/D1045*100</f>
        <v>1.6316666666666666</v>
      </c>
      <c r="P1045" s="6">
        <f>E1045/L1045</f>
        <v>61.1875</v>
      </c>
      <c r="Q1045" t="s">
        <v>8336</v>
      </c>
      <c r="R1045" t="s">
        <v>8337</v>
      </c>
      <c r="S1045" s="12">
        <f>(((J1045/60)/60)/24)+DATE(1970,1,1)</f>
        <v>41863.734895833331</v>
      </c>
      <c r="T1045" s="12">
        <f>(((I1045/60)/60)/24)+DATE(1970,1,1)</f>
        <v>41894.734895833331</v>
      </c>
    </row>
    <row r="1046" spans="1:20" ht="128" hidden="1" x14ac:dyDescent="0.2">
      <c r="A1046">
        <v>1168</v>
      </c>
      <c r="B1046" s="3" t="s">
        <v>1169</v>
      </c>
      <c r="C1046" s="3" t="s">
        <v>5278</v>
      </c>
      <c r="D1046">
        <v>18000</v>
      </c>
      <c r="E1046">
        <v>1020</v>
      </c>
      <c r="F1046" t="s">
        <v>8221</v>
      </c>
      <c r="G1046" t="s">
        <v>8224</v>
      </c>
      <c r="H1046" t="s">
        <v>8246</v>
      </c>
      <c r="I1046">
        <v>1474507065</v>
      </c>
      <c r="J1046">
        <v>1471915065</v>
      </c>
      <c r="K1046" t="b">
        <v>0</v>
      </c>
      <c r="L1046">
        <v>3</v>
      </c>
      <c r="M1046" t="b">
        <v>0</v>
      </c>
      <c r="N1046" t="s">
        <v>8284</v>
      </c>
      <c r="O1046" s="7">
        <f>E1046/D1046*100</f>
        <v>5.6666666666666661</v>
      </c>
      <c r="P1046" s="6">
        <f>E1046/L1046</f>
        <v>340</v>
      </c>
      <c r="Q1046" t="s">
        <v>8336</v>
      </c>
      <c r="R1046" t="s">
        <v>8337</v>
      </c>
      <c r="S1046" s="12">
        <f>(((J1046/60)/60)/24)+DATE(1970,1,1)</f>
        <v>42605.053993055553</v>
      </c>
      <c r="T1046" s="12">
        <f>(((I1046/60)/60)/24)+DATE(1970,1,1)</f>
        <v>42635.053993055553</v>
      </c>
    </row>
    <row r="1047" spans="1:20" ht="144" hidden="1" x14ac:dyDescent="0.2">
      <c r="A1047">
        <v>1169</v>
      </c>
      <c r="B1047" s="3" t="s">
        <v>1170</v>
      </c>
      <c r="C1047" s="3" t="s">
        <v>5279</v>
      </c>
      <c r="D1047">
        <v>10000</v>
      </c>
      <c r="E1047">
        <v>17</v>
      </c>
      <c r="F1047" t="s">
        <v>8221</v>
      </c>
      <c r="G1047" t="s">
        <v>8224</v>
      </c>
      <c r="H1047" t="s">
        <v>8246</v>
      </c>
      <c r="I1047">
        <v>1424593763</v>
      </c>
      <c r="J1047">
        <v>1422001763</v>
      </c>
      <c r="K1047" t="b">
        <v>0</v>
      </c>
      <c r="L1047">
        <v>3</v>
      </c>
      <c r="M1047" t="b">
        <v>0</v>
      </c>
      <c r="N1047" t="s">
        <v>8284</v>
      </c>
      <c r="O1047" s="7">
        <f>E1047/D1047*100</f>
        <v>0.16999999999999998</v>
      </c>
      <c r="P1047" s="6">
        <f>E1047/L1047</f>
        <v>5.666666666666667</v>
      </c>
      <c r="Q1047" t="s">
        <v>8336</v>
      </c>
      <c r="R1047" t="s">
        <v>8337</v>
      </c>
      <c r="S1047" s="12">
        <f>(((J1047/60)/60)/24)+DATE(1970,1,1)</f>
        <v>42027.353738425925</v>
      </c>
      <c r="T1047" s="12">
        <f>(((I1047/60)/60)/24)+DATE(1970,1,1)</f>
        <v>42057.353738425925</v>
      </c>
    </row>
    <row r="1048" spans="1:20" ht="144" hidden="1" x14ac:dyDescent="0.2">
      <c r="A1048">
        <v>1170</v>
      </c>
      <c r="B1048" s="3" t="s">
        <v>1171</v>
      </c>
      <c r="C1048" s="3" t="s">
        <v>5280</v>
      </c>
      <c r="D1048">
        <v>25000</v>
      </c>
      <c r="E1048">
        <v>100</v>
      </c>
      <c r="F1048" t="s">
        <v>8221</v>
      </c>
      <c r="G1048" t="s">
        <v>8225</v>
      </c>
      <c r="H1048" t="s">
        <v>8247</v>
      </c>
      <c r="I1048">
        <v>1433021171</v>
      </c>
      <c r="J1048">
        <v>1430429171</v>
      </c>
      <c r="K1048" t="b">
        <v>0</v>
      </c>
      <c r="L1048">
        <v>2</v>
      </c>
      <c r="M1048" t="b">
        <v>0</v>
      </c>
      <c r="N1048" t="s">
        <v>8284</v>
      </c>
      <c r="O1048" s="7">
        <f>E1048/D1048*100</f>
        <v>0.4</v>
      </c>
      <c r="P1048" s="6">
        <f>E1048/L1048</f>
        <v>50</v>
      </c>
      <c r="Q1048" t="s">
        <v>8336</v>
      </c>
      <c r="R1048" t="s">
        <v>8337</v>
      </c>
      <c r="S1048" s="12">
        <f>(((J1048/60)/60)/24)+DATE(1970,1,1)</f>
        <v>42124.893182870372</v>
      </c>
      <c r="T1048" s="12">
        <f>(((I1048/60)/60)/24)+DATE(1970,1,1)</f>
        <v>42154.893182870372</v>
      </c>
    </row>
    <row r="1049" spans="1:20" ht="112" hidden="1" x14ac:dyDescent="0.2">
      <c r="A1049">
        <v>1171</v>
      </c>
      <c r="B1049" s="3" t="s">
        <v>1172</v>
      </c>
      <c r="C1049" s="3" t="s">
        <v>5281</v>
      </c>
      <c r="D1049">
        <v>25000</v>
      </c>
      <c r="E1049">
        <v>25</v>
      </c>
      <c r="F1049" t="s">
        <v>8221</v>
      </c>
      <c r="G1049" t="s">
        <v>8224</v>
      </c>
      <c r="H1049" t="s">
        <v>8246</v>
      </c>
      <c r="I1049">
        <v>1415909927</v>
      </c>
      <c r="J1049">
        <v>1414351127</v>
      </c>
      <c r="K1049" t="b">
        <v>0</v>
      </c>
      <c r="L1049">
        <v>1</v>
      </c>
      <c r="M1049" t="b">
        <v>0</v>
      </c>
      <c r="N1049" t="s">
        <v>8284</v>
      </c>
      <c r="O1049" s="7">
        <f>E1049/D1049*100</f>
        <v>0.1</v>
      </c>
      <c r="P1049" s="6">
        <f>E1049/L1049</f>
        <v>25</v>
      </c>
      <c r="Q1049" t="s">
        <v>8336</v>
      </c>
      <c r="R1049" t="s">
        <v>8337</v>
      </c>
      <c r="S1049" s="12">
        <f>(((J1049/60)/60)/24)+DATE(1970,1,1)</f>
        <v>41938.804710648146</v>
      </c>
      <c r="T1049" s="12">
        <f>(((I1049/60)/60)/24)+DATE(1970,1,1)</f>
        <v>41956.846377314811</v>
      </c>
    </row>
    <row r="1050" spans="1:20" ht="64" hidden="1" x14ac:dyDescent="0.2">
      <c r="A1050">
        <v>1172</v>
      </c>
      <c r="B1050" s="3" t="s">
        <v>1173</v>
      </c>
      <c r="C1050" s="3" t="s">
        <v>5282</v>
      </c>
      <c r="D1050">
        <v>9000</v>
      </c>
      <c r="E1050">
        <v>0</v>
      </c>
      <c r="F1050" t="s">
        <v>8221</v>
      </c>
      <c r="G1050" t="s">
        <v>8224</v>
      </c>
      <c r="H1050" t="s">
        <v>8246</v>
      </c>
      <c r="I1050">
        <v>1408551752</v>
      </c>
      <c r="J1050">
        <v>1405959752</v>
      </c>
      <c r="K1050" t="b">
        <v>0</v>
      </c>
      <c r="L1050">
        <v>0</v>
      </c>
      <c r="M1050" t="b">
        <v>0</v>
      </c>
      <c r="N1050" t="s">
        <v>8284</v>
      </c>
      <c r="O1050" s="7">
        <f>E1050/D1050*100</f>
        <v>0</v>
      </c>
      <c r="P1050" s="6" t="e">
        <f>E1050/L1050</f>
        <v>#DIV/0!</v>
      </c>
      <c r="Q1050" t="s">
        <v>8336</v>
      </c>
      <c r="R1050" t="s">
        <v>8337</v>
      </c>
      <c r="S1050" s="12">
        <f>(((J1050/60)/60)/24)+DATE(1970,1,1)</f>
        <v>41841.682314814818</v>
      </c>
      <c r="T1050" s="12">
        <f>(((I1050/60)/60)/24)+DATE(1970,1,1)</f>
        <v>41871.682314814818</v>
      </c>
    </row>
    <row r="1051" spans="1:20" ht="160" hidden="1" x14ac:dyDescent="0.2">
      <c r="A1051">
        <v>1173</v>
      </c>
      <c r="B1051" s="3" t="s">
        <v>1174</v>
      </c>
      <c r="C1051" s="3" t="s">
        <v>5283</v>
      </c>
      <c r="D1051">
        <v>125000</v>
      </c>
      <c r="E1051">
        <v>30</v>
      </c>
      <c r="F1051" t="s">
        <v>8221</v>
      </c>
      <c r="G1051" t="s">
        <v>8224</v>
      </c>
      <c r="H1051" t="s">
        <v>8246</v>
      </c>
      <c r="I1051">
        <v>1438576057</v>
      </c>
      <c r="J1051">
        <v>1435552057</v>
      </c>
      <c r="K1051" t="b">
        <v>0</v>
      </c>
      <c r="L1051">
        <v>1</v>
      </c>
      <c r="M1051" t="b">
        <v>0</v>
      </c>
      <c r="N1051" t="s">
        <v>8284</v>
      </c>
      <c r="O1051" s="7">
        <f>E1051/D1051*100</f>
        <v>2.4E-2</v>
      </c>
      <c r="P1051" s="6">
        <f>E1051/L1051</f>
        <v>30</v>
      </c>
      <c r="Q1051" t="s">
        <v>8336</v>
      </c>
      <c r="R1051" t="s">
        <v>8337</v>
      </c>
      <c r="S1051" s="12">
        <f>(((J1051/60)/60)/24)+DATE(1970,1,1)</f>
        <v>42184.185844907406</v>
      </c>
      <c r="T1051" s="12">
        <f>(((I1051/60)/60)/24)+DATE(1970,1,1)</f>
        <v>42219.185844907406</v>
      </c>
    </row>
    <row r="1052" spans="1:20" ht="112" hidden="1" x14ac:dyDescent="0.2">
      <c r="A1052">
        <v>1174</v>
      </c>
      <c r="B1052" s="3" t="s">
        <v>1175</v>
      </c>
      <c r="C1052" s="3" t="s">
        <v>5284</v>
      </c>
      <c r="D1052">
        <v>15000</v>
      </c>
      <c r="E1052">
        <v>886</v>
      </c>
      <c r="F1052" t="s">
        <v>8221</v>
      </c>
      <c r="G1052" t="s">
        <v>8224</v>
      </c>
      <c r="H1052" t="s">
        <v>8246</v>
      </c>
      <c r="I1052">
        <v>1462738327</v>
      </c>
      <c r="J1052">
        <v>1460146327</v>
      </c>
      <c r="K1052" t="b">
        <v>0</v>
      </c>
      <c r="L1052">
        <v>19</v>
      </c>
      <c r="M1052" t="b">
        <v>0</v>
      </c>
      <c r="N1052" t="s">
        <v>8284</v>
      </c>
      <c r="O1052" s="7">
        <f>E1052/D1052*100</f>
        <v>5.9066666666666672</v>
      </c>
      <c r="P1052" s="6">
        <f>E1052/L1052</f>
        <v>46.631578947368418</v>
      </c>
      <c r="Q1052" t="s">
        <v>8336</v>
      </c>
      <c r="R1052" t="s">
        <v>8337</v>
      </c>
      <c r="S1052" s="12">
        <f>(((J1052/60)/60)/24)+DATE(1970,1,1)</f>
        <v>42468.84174768519</v>
      </c>
      <c r="T1052" s="12">
        <f>(((I1052/60)/60)/24)+DATE(1970,1,1)</f>
        <v>42498.84174768519</v>
      </c>
    </row>
    <row r="1053" spans="1:20" ht="128" hidden="1" x14ac:dyDescent="0.2">
      <c r="A1053">
        <v>1175</v>
      </c>
      <c r="B1053" s="3" t="s">
        <v>1176</v>
      </c>
      <c r="C1053" s="3" t="s">
        <v>5285</v>
      </c>
      <c r="D1053">
        <v>20000</v>
      </c>
      <c r="E1053">
        <v>585</v>
      </c>
      <c r="F1053" t="s">
        <v>8221</v>
      </c>
      <c r="G1053" t="s">
        <v>8224</v>
      </c>
      <c r="H1053" t="s">
        <v>8246</v>
      </c>
      <c r="I1053">
        <v>1436981339</v>
      </c>
      <c r="J1053">
        <v>1434389339</v>
      </c>
      <c r="K1053" t="b">
        <v>0</v>
      </c>
      <c r="L1053">
        <v>9</v>
      </c>
      <c r="M1053" t="b">
        <v>0</v>
      </c>
      <c r="N1053" t="s">
        <v>8284</v>
      </c>
      <c r="O1053" s="7">
        <f>E1053/D1053*100</f>
        <v>2.9250000000000003</v>
      </c>
      <c r="P1053" s="6">
        <f>E1053/L1053</f>
        <v>65</v>
      </c>
      <c r="Q1053" t="s">
        <v>8336</v>
      </c>
      <c r="R1053" t="s">
        <v>8337</v>
      </c>
      <c r="S1053" s="12">
        <f>(((J1053/60)/60)/24)+DATE(1970,1,1)</f>
        <v>42170.728460648148</v>
      </c>
      <c r="T1053" s="12">
        <f>(((I1053/60)/60)/24)+DATE(1970,1,1)</f>
        <v>42200.728460648148</v>
      </c>
    </row>
    <row r="1054" spans="1:20" ht="144" hidden="1" x14ac:dyDescent="0.2">
      <c r="A1054">
        <v>1176</v>
      </c>
      <c r="B1054" s="3" t="s">
        <v>1177</v>
      </c>
      <c r="C1054" s="3" t="s">
        <v>5286</v>
      </c>
      <c r="D1054">
        <v>175000</v>
      </c>
      <c r="E1054">
        <v>10</v>
      </c>
      <c r="F1054" t="s">
        <v>8221</v>
      </c>
      <c r="G1054" t="s">
        <v>8226</v>
      </c>
      <c r="H1054" t="s">
        <v>8248</v>
      </c>
      <c r="I1054">
        <v>1488805200</v>
      </c>
      <c r="J1054">
        <v>1484094498</v>
      </c>
      <c r="K1054" t="b">
        <v>0</v>
      </c>
      <c r="L1054">
        <v>1</v>
      </c>
      <c r="M1054" t="b">
        <v>0</v>
      </c>
      <c r="N1054" t="s">
        <v>8284</v>
      </c>
      <c r="O1054" s="7">
        <f>E1054/D1054*100</f>
        <v>5.7142857142857143E-3</v>
      </c>
      <c r="P1054" s="6">
        <f>E1054/L1054</f>
        <v>10</v>
      </c>
      <c r="Q1054" t="s">
        <v>8336</v>
      </c>
      <c r="R1054" t="s">
        <v>8337</v>
      </c>
      <c r="S1054" s="12">
        <f>(((J1054/60)/60)/24)+DATE(1970,1,1)</f>
        <v>42746.019652777773</v>
      </c>
      <c r="T1054" s="12">
        <f>(((I1054/60)/60)/24)+DATE(1970,1,1)</f>
        <v>42800.541666666672</v>
      </c>
    </row>
    <row r="1055" spans="1:20" ht="144" hidden="1" x14ac:dyDescent="0.2">
      <c r="A1055">
        <v>1177</v>
      </c>
      <c r="B1055" s="3" t="s">
        <v>1178</v>
      </c>
      <c r="C1055" s="3" t="s">
        <v>5287</v>
      </c>
      <c r="D1055">
        <v>6000</v>
      </c>
      <c r="E1055">
        <v>0</v>
      </c>
      <c r="F1055" t="s">
        <v>8221</v>
      </c>
      <c r="G1055" t="s">
        <v>8225</v>
      </c>
      <c r="H1055" t="s">
        <v>8247</v>
      </c>
      <c r="I1055">
        <v>1413388296</v>
      </c>
      <c r="J1055">
        <v>1410796296</v>
      </c>
      <c r="K1055" t="b">
        <v>0</v>
      </c>
      <c r="L1055">
        <v>0</v>
      </c>
      <c r="M1055" t="b">
        <v>0</v>
      </c>
      <c r="N1055" t="s">
        <v>8284</v>
      </c>
      <c r="O1055" s="7">
        <f>E1055/D1055*100</f>
        <v>0</v>
      </c>
      <c r="P1055" s="6" t="e">
        <f>E1055/L1055</f>
        <v>#DIV/0!</v>
      </c>
      <c r="Q1055" t="s">
        <v>8336</v>
      </c>
      <c r="R1055" t="s">
        <v>8337</v>
      </c>
      <c r="S1055" s="12">
        <f>(((J1055/60)/60)/24)+DATE(1970,1,1)</f>
        <v>41897.660833333335</v>
      </c>
      <c r="T1055" s="12">
        <f>(((I1055/60)/60)/24)+DATE(1970,1,1)</f>
        <v>41927.660833333335</v>
      </c>
    </row>
    <row r="1056" spans="1:20" ht="144" hidden="1" x14ac:dyDescent="0.2">
      <c r="A1056">
        <v>1178</v>
      </c>
      <c r="B1056" s="3" t="s">
        <v>1179</v>
      </c>
      <c r="C1056" s="3" t="s">
        <v>5288</v>
      </c>
      <c r="D1056">
        <v>75000</v>
      </c>
      <c r="E1056">
        <v>5</v>
      </c>
      <c r="F1056" t="s">
        <v>8221</v>
      </c>
      <c r="G1056" t="s">
        <v>8224</v>
      </c>
      <c r="H1056" t="s">
        <v>8246</v>
      </c>
      <c r="I1056">
        <v>1408225452</v>
      </c>
      <c r="J1056">
        <v>1405633452</v>
      </c>
      <c r="K1056" t="b">
        <v>0</v>
      </c>
      <c r="L1056">
        <v>1</v>
      </c>
      <c r="M1056" t="b">
        <v>0</v>
      </c>
      <c r="N1056" t="s">
        <v>8284</v>
      </c>
      <c r="O1056" s="7">
        <f>E1056/D1056*100</f>
        <v>6.6666666666666671E-3</v>
      </c>
      <c r="P1056" s="6">
        <f>E1056/L1056</f>
        <v>5</v>
      </c>
      <c r="Q1056" t="s">
        <v>8336</v>
      </c>
      <c r="R1056" t="s">
        <v>8337</v>
      </c>
      <c r="S1056" s="12">
        <f>(((J1056/60)/60)/24)+DATE(1970,1,1)</f>
        <v>41837.905694444446</v>
      </c>
      <c r="T1056" s="12">
        <f>(((I1056/60)/60)/24)+DATE(1970,1,1)</f>
        <v>41867.905694444446</v>
      </c>
    </row>
    <row r="1057" spans="1:20" ht="144" hidden="1" x14ac:dyDescent="0.2">
      <c r="A1057">
        <v>1179</v>
      </c>
      <c r="B1057" s="3" t="s">
        <v>1180</v>
      </c>
      <c r="C1057" s="3" t="s">
        <v>5289</v>
      </c>
      <c r="D1057">
        <v>60000</v>
      </c>
      <c r="E1057">
        <v>3200</v>
      </c>
      <c r="F1057" t="s">
        <v>8221</v>
      </c>
      <c r="G1057" t="s">
        <v>8229</v>
      </c>
      <c r="H1057" t="s">
        <v>8251</v>
      </c>
      <c r="I1057">
        <v>1446052627</v>
      </c>
      <c r="J1057">
        <v>1443460627</v>
      </c>
      <c r="K1057" t="b">
        <v>0</v>
      </c>
      <c r="L1057">
        <v>5</v>
      </c>
      <c r="M1057" t="b">
        <v>0</v>
      </c>
      <c r="N1057" t="s">
        <v>8284</v>
      </c>
      <c r="O1057" s="7">
        <f>E1057/D1057*100</f>
        <v>5.3333333333333339</v>
      </c>
      <c r="P1057" s="6">
        <f>E1057/L1057</f>
        <v>640</v>
      </c>
      <c r="Q1057" t="s">
        <v>8336</v>
      </c>
      <c r="R1057" t="s">
        <v>8337</v>
      </c>
      <c r="S1057" s="12">
        <f>(((J1057/60)/60)/24)+DATE(1970,1,1)</f>
        <v>42275.720219907409</v>
      </c>
      <c r="T1057" s="12">
        <f>(((I1057/60)/60)/24)+DATE(1970,1,1)</f>
        <v>42305.720219907409</v>
      </c>
    </row>
    <row r="1058" spans="1:20" ht="112" hidden="1" x14ac:dyDescent="0.2">
      <c r="A1058">
        <v>1180</v>
      </c>
      <c r="B1058" s="3" t="s">
        <v>1181</v>
      </c>
      <c r="C1058" s="3" t="s">
        <v>5290</v>
      </c>
      <c r="D1058">
        <v>50000</v>
      </c>
      <c r="E1058">
        <v>5875</v>
      </c>
      <c r="F1058" t="s">
        <v>8221</v>
      </c>
      <c r="G1058" t="s">
        <v>8224</v>
      </c>
      <c r="H1058" t="s">
        <v>8246</v>
      </c>
      <c r="I1058">
        <v>1403983314</v>
      </c>
      <c r="J1058">
        <v>1400786514</v>
      </c>
      <c r="K1058" t="b">
        <v>0</v>
      </c>
      <c r="L1058">
        <v>85</v>
      </c>
      <c r="M1058" t="b">
        <v>0</v>
      </c>
      <c r="N1058" t="s">
        <v>8284</v>
      </c>
      <c r="O1058" s="7">
        <f>E1058/D1058*100</f>
        <v>11.75</v>
      </c>
      <c r="P1058" s="6">
        <f>E1058/L1058</f>
        <v>69.117647058823536</v>
      </c>
      <c r="Q1058" t="s">
        <v>8336</v>
      </c>
      <c r="R1058" t="s">
        <v>8337</v>
      </c>
      <c r="S1058" s="12">
        <f>(((J1058/60)/60)/24)+DATE(1970,1,1)</f>
        <v>41781.806875000002</v>
      </c>
      <c r="T1058" s="12">
        <f>(((I1058/60)/60)/24)+DATE(1970,1,1)</f>
        <v>41818.806875000002</v>
      </c>
    </row>
    <row r="1059" spans="1:20" ht="64" hidden="1" x14ac:dyDescent="0.2">
      <c r="A1059">
        <v>1181</v>
      </c>
      <c r="B1059" s="3" t="s">
        <v>1182</v>
      </c>
      <c r="C1059" s="3" t="s">
        <v>5291</v>
      </c>
      <c r="D1059">
        <v>50000</v>
      </c>
      <c r="E1059">
        <v>4</v>
      </c>
      <c r="F1059" t="s">
        <v>8221</v>
      </c>
      <c r="G1059" t="s">
        <v>8224</v>
      </c>
      <c r="H1059" t="s">
        <v>8246</v>
      </c>
      <c r="I1059">
        <v>1425197321</v>
      </c>
      <c r="J1059">
        <v>1422605321</v>
      </c>
      <c r="K1059" t="b">
        <v>0</v>
      </c>
      <c r="L1059">
        <v>3</v>
      </c>
      <c r="M1059" t="b">
        <v>0</v>
      </c>
      <c r="N1059" t="s">
        <v>8284</v>
      </c>
      <c r="O1059" s="7">
        <f>E1059/D1059*100</f>
        <v>8.0000000000000002E-3</v>
      </c>
      <c r="P1059" s="6">
        <f>E1059/L1059</f>
        <v>1.3333333333333333</v>
      </c>
      <c r="Q1059" t="s">
        <v>8336</v>
      </c>
      <c r="R1059" t="s">
        <v>8337</v>
      </c>
      <c r="S1059" s="12">
        <f>(((J1059/60)/60)/24)+DATE(1970,1,1)</f>
        <v>42034.339363425926</v>
      </c>
      <c r="T1059" s="12">
        <f>(((I1059/60)/60)/24)+DATE(1970,1,1)</f>
        <v>42064.339363425926</v>
      </c>
    </row>
    <row r="1060" spans="1:20" ht="144" hidden="1" x14ac:dyDescent="0.2">
      <c r="A1060">
        <v>1182</v>
      </c>
      <c r="B1060" s="3" t="s">
        <v>1183</v>
      </c>
      <c r="C1060" s="3" t="s">
        <v>5292</v>
      </c>
      <c r="D1060">
        <v>1000</v>
      </c>
      <c r="E1060">
        <v>42</v>
      </c>
      <c r="F1060" t="s">
        <v>8221</v>
      </c>
      <c r="G1060" t="s">
        <v>8224</v>
      </c>
      <c r="H1060" t="s">
        <v>8246</v>
      </c>
      <c r="I1060">
        <v>1484239320</v>
      </c>
      <c r="J1060">
        <v>1482609088</v>
      </c>
      <c r="K1060" t="b">
        <v>0</v>
      </c>
      <c r="L1060">
        <v>4</v>
      </c>
      <c r="M1060" t="b">
        <v>0</v>
      </c>
      <c r="N1060" t="s">
        <v>8284</v>
      </c>
      <c r="O1060" s="7">
        <f>E1060/D1060*100</f>
        <v>4.2</v>
      </c>
      <c r="P1060" s="6">
        <f>E1060/L1060</f>
        <v>10.5</v>
      </c>
      <c r="Q1060" t="s">
        <v>8336</v>
      </c>
      <c r="R1060" t="s">
        <v>8337</v>
      </c>
      <c r="S1060" s="12">
        <f>(((J1060/60)/60)/24)+DATE(1970,1,1)</f>
        <v>42728.827407407407</v>
      </c>
      <c r="T1060" s="12">
        <f>(((I1060/60)/60)/24)+DATE(1970,1,1)</f>
        <v>42747.695833333331</v>
      </c>
    </row>
    <row r="1061" spans="1:20" ht="128" hidden="1" x14ac:dyDescent="0.2">
      <c r="A1061">
        <v>1183</v>
      </c>
      <c r="B1061" s="3" t="s">
        <v>1184</v>
      </c>
      <c r="C1061" s="3" t="s">
        <v>5293</v>
      </c>
      <c r="D1061">
        <v>2500</v>
      </c>
      <c r="E1061">
        <v>100</v>
      </c>
      <c r="F1061" t="s">
        <v>8221</v>
      </c>
      <c r="G1061" t="s">
        <v>8224</v>
      </c>
      <c r="H1061" t="s">
        <v>8246</v>
      </c>
      <c r="I1061">
        <v>1478059140</v>
      </c>
      <c r="J1061">
        <v>1476391223</v>
      </c>
      <c r="K1061" t="b">
        <v>0</v>
      </c>
      <c r="L1061">
        <v>3</v>
      </c>
      <c r="M1061" t="b">
        <v>0</v>
      </c>
      <c r="N1061" t="s">
        <v>8284</v>
      </c>
      <c r="O1061" s="7">
        <f>E1061/D1061*100</f>
        <v>4</v>
      </c>
      <c r="P1061" s="6">
        <f>E1061/L1061</f>
        <v>33.333333333333336</v>
      </c>
      <c r="Q1061" t="s">
        <v>8336</v>
      </c>
      <c r="R1061" t="s">
        <v>8337</v>
      </c>
      <c r="S1061" s="12">
        <f>(((J1061/60)/60)/24)+DATE(1970,1,1)</f>
        <v>42656.86137731481</v>
      </c>
      <c r="T1061" s="12">
        <f>(((I1061/60)/60)/24)+DATE(1970,1,1)</f>
        <v>42676.165972222225</v>
      </c>
    </row>
    <row r="1062" spans="1:20" ht="128" hidden="1" x14ac:dyDescent="0.2">
      <c r="A1062">
        <v>1404</v>
      </c>
      <c r="B1062" s="3" t="s">
        <v>1405</v>
      </c>
      <c r="C1062" s="3" t="s">
        <v>5514</v>
      </c>
      <c r="D1062">
        <v>14500</v>
      </c>
      <c r="E1062">
        <v>241</v>
      </c>
      <c r="F1062" t="s">
        <v>8221</v>
      </c>
      <c r="G1062" t="s">
        <v>8225</v>
      </c>
      <c r="H1062" t="s">
        <v>8247</v>
      </c>
      <c r="I1062">
        <v>1424607285</v>
      </c>
      <c r="J1062">
        <v>1422447285</v>
      </c>
      <c r="K1062" t="b">
        <v>1</v>
      </c>
      <c r="L1062">
        <v>5</v>
      </c>
      <c r="M1062" t="b">
        <v>0</v>
      </c>
      <c r="N1062" t="s">
        <v>8287</v>
      </c>
      <c r="O1062" s="7">
        <f>E1062/D1062*100</f>
        <v>1.6620689655172414</v>
      </c>
      <c r="P1062" s="6">
        <f>E1062/L1062</f>
        <v>48.2</v>
      </c>
      <c r="Q1062" t="s">
        <v>8322</v>
      </c>
      <c r="R1062" t="s">
        <v>8341</v>
      </c>
      <c r="S1062" s="12">
        <f>(((J1062/60)/60)/24)+DATE(1970,1,1)</f>
        <v>42032.510243055556</v>
      </c>
      <c r="T1062" s="12">
        <f>(((I1062/60)/60)/24)+DATE(1970,1,1)</f>
        <v>42057.510243055556</v>
      </c>
    </row>
    <row r="1063" spans="1:20" ht="64" hidden="1" x14ac:dyDescent="0.2">
      <c r="A1063">
        <v>1405</v>
      </c>
      <c r="B1063" s="3" t="s">
        <v>1406</v>
      </c>
      <c r="C1063" s="3" t="s">
        <v>5515</v>
      </c>
      <c r="D1063">
        <v>25000</v>
      </c>
      <c r="E1063">
        <v>105</v>
      </c>
      <c r="F1063" t="s">
        <v>8221</v>
      </c>
      <c r="G1063" t="s">
        <v>8224</v>
      </c>
      <c r="H1063" t="s">
        <v>8246</v>
      </c>
      <c r="I1063">
        <v>1417195201</v>
      </c>
      <c r="J1063">
        <v>1414599601</v>
      </c>
      <c r="K1063" t="b">
        <v>1</v>
      </c>
      <c r="L1063">
        <v>17</v>
      </c>
      <c r="M1063" t="b">
        <v>0</v>
      </c>
      <c r="N1063" t="s">
        <v>8287</v>
      </c>
      <c r="O1063" s="7">
        <f>E1063/D1063*100</f>
        <v>0.42</v>
      </c>
      <c r="P1063" s="6">
        <f>E1063/L1063</f>
        <v>6.1764705882352944</v>
      </c>
      <c r="Q1063" t="s">
        <v>8322</v>
      </c>
      <c r="R1063" t="s">
        <v>8341</v>
      </c>
      <c r="S1063" s="12">
        <f>(((J1063/60)/60)/24)+DATE(1970,1,1)</f>
        <v>41941.680567129632</v>
      </c>
      <c r="T1063" s="12">
        <f>(((I1063/60)/60)/24)+DATE(1970,1,1)</f>
        <v>41971.722233796296</v>
      </c>
    </row>
    <row r="1064" spans="1:20" ht="48" hidden="1" x14ac:dyDescent="0.2">
      <c r="A1064">
        <v>1406</v>
      </c>
      <c r="B1064" s="3" t="s">
        <v>1407</v>
      </c>
      <c r="C1064" s="3" t="s">
        <v>5516</v>
      </c>
      <c r="D1064">
        <v>12000</v>
      </c>
      <c r="E1064">
        <v>15</v>
      </c>
      <c r="F1064" t="s">
        <v>8221</v>
      </c>
      <c r="G1064" t="s">
        <v>8237</v>
      </c>
      <c r="H1064" t="s">
        <v>8249</v>
      </c>
      <c r="I1064">
        <v>1449914400</v>
      </c>
      <c r="J1064">
        <v>1445336607</v>
      </c>
      <c r="K1064" t="b">
        <v>0</v>
      </c>
      <c r="L1064">
        <v>3</v>
      </c>
      <c r="M1064" t="b">
        <v>0</v>
      </c>
      <c r="N1064" t="s">
        <v>8287</v>
      </c>
      <c r="O1064" s="7">
        <f>E1064/D1064*100</f>
        <v>0.125</v>
      </c>
      <c r="P1064" s="6">
        <f>E1064/L1064</f>
        <v>5</v>
      </c>
      <c r="Q1064" t="s">
        <v>8322</v>
      </c>
      <c r="R1064" t="s">
        <v>8341</v>
      </c>
      <c r="S1064" s="12">
        <f>(((J1064/60)/60)/24)+DATE(1970,1,1)</f>
        <v>42297.432951388888</v>
      </c>
      <c r="T1064" s="12">
        <f>(((I1064/60)/60)/24)+DATE(1970,1,1)</f>
        <v>42350.416666666672</v>
      </c>
    </row>
    <row r="1065" spans="1:20" ht="144" hidden="1" x14ac:dyDescent="0.2">
      <c r="A1065">
        <v>1407</v>
      </c>
      <c r="B1065" s="3" t="s">
        <v>1408</v>
      </c>
      <c r="C1065" s="3" t="s">
        <v>5517</v>
      </c>
      <c r="D1065">
        <v>3000</v>
      </c>
      <c r="E1065">
        <v>15</v>
      </c>
      <c r="F1065" t="s">
        <v>8221</v>
      </c>
      <c r="G1065" t="s">
        <v>8224</v>
      </c>
      <c r="H1065" t="s">
        <v>8246</v>
      </c>
      <c r="I1065">
        <v>1407847978</v>
      </c>
      <c r="J1065">
        <v>1405687978</v>
      </c>
      <c r="K1065" t="b">
        <v>0</v>
      </c>
      <c r="L1065">
        <v>2</v>
      </c>
      <c r="M1065" t="b">
        <v>0</v>
      </c>
      <c r="N1065" t="s">
        <v>8287</v>
      </c>
      <c r="O1065" s="7">
        <f>E1065/D1065*100</f>
        <v>0.5</v>
      </c>
      <c r="P1065" s="6">
        <f>E1065/L1065</f>
        <v>7.5</v>
      </c>
      <c r="Q1065" t="s">
        <v>8322</v>
      </c>
      <c r="R1065" t="s">
        <v>8341</v>
      </c>
      <c r="S1065" s="12">
        <f>(((J1065/60)/60)/24)+DATE(1970,1,1)</f>
        <v>41838.536782407406</v>
      </c>
      <c r="T1065" s="12">
        <f>(((I1065/60)/60)/24)+DATE(1970,1,1)</f>
        <v>41863.536782407406</v>
      </c>
    </row>
    <row r="1066" spans="1:20" ht="144" hidden="1" x14ac:dyDescent="0.2">
      <c r="A1066">
        <v>1408</v>
      </c>
      <c r="B1066" s="3" t="s">
        <v>1409</v>
      </c>
      <c r="C1066" s="3" t="s">
        <v>5518</v>
      </c>
      <c r="D1066">
        <v>1000</v>
      </c>
      <c r="E1066">
        <v>72</v>
      </c>
      <c r="F1066" t="s">
        <v>8221</v>
      </c>
      <c r="G1066" t="s">
        <v>8225</v>
      </c>
      <c r="H1066" t="s">
        <v>8247</v>
      </c>
      <c r="I1066">
        <v>1447451756</v>
      </c>
      <c r="J1066">
        <v>1444856156</v>
      </c>
      <c r="K1066" t="b">
        <v>0</v>
      </c>
      <c r="L1066">
        <v>6</v>
      </c>
      <c r="M1066" t="b">
        <v>0</v>
      </c>
      <c r="N1066" t="s">
        <v>8287</v>
      </c>
      <c r="O1066" s="7">
        <f>E1066/D1066*100</f>
        <v>7.1999999999999993</v>
      </c>
      <c r="P1066" s="6">
        <f>E1066/L1066</f>
        <v>12</v>
      </c>
      <c r="Q1066" t="s">
        <v>8322</v>
      </c>
      <c r="R1066" t="s">
        <v>8341</v>
      </c>
      <c r="S1066" s="12">
        <f>(((J1066/60)/60)/24)+DATE(1970,1,1)</f>
        <v>42291.872175925921</v>
      </c>
      <c r="T1066" s="12">
        <f>(((I1066/60)/60)/24)+DATE(1970,1,1)</f>
        <v>42321.913842592592</v>
      </c>
    </row>
    <row r="1067" spans="1:20" ht="128" hidden="1" x14ac:dyDescent="0.2">
      <c r="A1067">
        <v>1409</v>
      </c>
      <c r="B1067" s="3" t="s">
        <v>1410</v>
      </c>
      <c r="C1067" s="3" t="s">
        <v>5519</v>
      </c>
      <c r="D1067">
        <v>4000</v>
      </c>
      <c r="E1067">
        <v>0</v>
      </c>
      <c r="F1067" t="s">
        <v>8221</v>
      </c>
      <c r="G1067" t="s">
        <v>8224</v>
      </c>
      <c r="H1067" t="s">
        <v>8246</v>
      </c>
      <c r="I1067">
        <v>1420085535</v>
      </c>
      <c r="J1067">
        <v>1414897935</v>
      </c>
      <c r="K1067" t="b">
        <v>0</v>
      </c>
      <c r="L1067">
        <v>0</v>
      </c>
      <c r="M1067" t="b">
        <v>0</v>
      </c>
      <c r="N1067" t="s">
        <v>8287</v>
      </c>
      <c r="O1067" s="7">
        <f>E1067/D1067*100</f>
        <v>0</v>
      </c>
      <c r="P1067" s="6" t="e">
        <f>E1067/L1067</f>
        <v>#DIV/0!</v>
      </c>
      <c r="Q1067" t="s">
        <v>8322</v>
      </c>
      <c r="R1067" t="s">
        <v>8341</v>
      </c>
      <c r="S1067" s="12">
        <f>(((J1067/60)/60)/24)+DATE(1970,1,1)</f>
        <v>41945.133506944447</v>
      </c>
      <c r="T1067" s="12">
        <f>(((I1067/60)/60)/24)+DATE(1970,1,1)</f>
        <v>42005.175173611111</v>
      </c>
    </row>
    <row r="1068" spans="1:20" ht="176" hidden="1" x14ac:dyDescent="0.2">
      <c r="A1068">
        <v>1410</v>
      </c>
      <c r="B1068" s="3" t="s">
        <v>1411</v>
      </c>
      <c r="C1068" s="3" t="s">
        <v>5520</v>
      </c>
      <c r="D1068">
        <v>6000</v>
      </c>
      <c r="E1068">
        <v>1</v>
      </c>
      <c r="F1068" t="s">
        <v>8221</v>
      </c>
      <c r="G1068" t="s">
        <v>8237</v>
      </c>
      <c r="H1068" t="s">
        <v>8249</v>
      </c>
      <c r="I1068">
        <v>1464939520</v>
      </c>
      <c r="J1068">
        <v>1461051520</v>
      </c>
      <c r="K1068" t="b">
        <v>0</v>
      </c>
      <c r="L1068">
        <v>1</v>
      </c>
      <c r="M1068" t="b">
        <v>0</v>
      </c>
      <c r="N1068" t="s">
        <v>8287</v>
      </c>
      <c r="O1068" s="7">
        <f>E1068/D1068*100</f>
        <v>1.6666666666666666E-2</v>
      </c>
      <c r="P1068" s="6">
        <f>E1068/L1068</f>
        <v>1</v>
      </c>
      <c r="Q1068" t="s">
        <v>8322</v>
      </c>
      <c r="R1068" t="s">
        <v>8341</v>
      </c>
      <c r="S1068" s="12">
        <f>(((J1068/60)/60)/24)+DATE(1970,1,1)</f>
        <v>42479.318518518514</v>
      </c>
      <c r="T1068" s="12">
        <f>(((I1068/60)/60)/24)+DATE(1970,1,1)</f>
        <v>42524.318518518514</v>
      </c>
    </row>
    <row r="1069" spans="1:20" ht="160" hidden="1" x14ac:dyDescent="0.2">
      <c r="A1069">
        <v>1411</v>
      </c>
      <c r="B1069" s="3" t="s">
        <v>1412</v>
      </c>
      <c r="C1069" s="3" t="s">
        <v>5521</v>
      </c>
      <c r="D1069">
        <v>3000</v>
      </c>
      <c r="E1069">
        <v>7</v>
      </c>
      <c r="F1069" t="s">
        <v>8221</v>
      </c>
      <c r="G1069" t="s">
        <v>8225</v>
      </c>
      <c r="H1069" t="s">
        <v>8247</v>
      </c>
      <c r="I1069">
        <v>1423185900</v>
      </c>
      <c r="J1069">
        <v>1420766700</v>
      </c>
      <c r="K1069" t="b">
        <v>0</v>
      </c>
      <c r="L1069">
        <v>3</v>
      </c>
      <c r="M1069" t="b">
        <v>0</v>
      </c>
      <c r="N1069" t="s">
        <v>8287</v>
      </c>
      <c r="O1069" s="7">
        <f>E1069/D1069*100</f>
        <v>0.23333333333333336</v>
      </c>
      <c r="P1069" s="6">
        <f>E1069/L1069</f>
        <v>2.3333333333333335</v>
      </c>
      <c r="Q1069" t="s">
        <v>8322</v>
      </c>
      <c r="R1069" t="s">
        <v>8341</v>
      </c>
      <c r="S1069" s="12">
        <f>(((J1069/60)/60)/24)+DATE(1970,1,1)</f>
        <v>42013.059027777781</v>
      </c>
      <c r="T1069" s="12">
        <f>(((I1069/60)/60)/24)+DATE(1970,1,1)</f>
        <v>42041.059027777781</v>
      </c>
    </row>
    <row r="1070" spans="1:20" ht="96" hidden="1" x14ac:dyDescent="0.2">
      <c r="A1070">
        <v>1412</v>
      </c>
      <c r="B1070" s="3" t="s">
        <v>1413</v>
      </c>
      <c r="C1070" s="3" t="s">
        <v>5522</v>
      </c>
      <c r="D1070">
        <v>7000</v>
      </c>
      <c r="E1070">
        <v>320</v>
      </c>
      <c r="F1070" t="s">
        <v>8221</v>
      </c>
      <c r="G1070" t="s">
        <v>8224</v>
      </c>
      <c r="H1070" t="s">
        <v>8246</v>
      </c>
      <c r="I1070">
        <v>1417656699</v>
      </c>
      <c r="J1070">
        <v>1415064699</v>
      </c>
      <c r="K1070" t="b">
        <v>0</v>
      </c>
      <c r="L1070">
        <v>13</v>
      </c>
      <c r="M1070" t="b">
        <v>0</v>
      </c>
      <c r="N1070" t="s">
        <v>8287</v>
      </c>
      <c r="O1070" s="7">
        <f>E1070/D1070*100</f>
        <v>4.5714285714285712</v>
      </c>
      <c r="P1070" s="6">
        <f>E1070/L1070</f>
        <v>24.615384615384617</v>
      </c>
      <c r="Q1070" t="s">
        <v>8322</v>
      </c>
      <c r="R1070" t="s">
        <v>8341</v>
      </c>
      <c r="S1070" s="12">
        <f>(((J1070/60)/60)/24)+DATE(1970,1,1)</f>
        <v>41947.063645833332</v>
      </c>
      <c r="T1070" s="12">
        <f>(((I1070/60)/60)/24)+DATE(1970,1,1)</f>
        <v>41977.063645833332</v>
      </c>
    </row>
    <row r="1071" spans="1:20" ht="160" hidden="1" x14ac:dyDescent="0.2">
      <c r="A1071">
        <v>1413</v>
      </c>
      <c r="B1071" s="3" t="s">
        <v>1414</v>
      </c>
      <c r="C1071" s="3" t="s">
        <v>5523</v>
      </c>
      <c r="D1071">
        <v>2000</v>
      </c>
      <c r="E1071">
        <v>100</v>
      </c>
      <c r="F1071" t="s">
        <v>8221</v>
      </c>
      <c r="G1071" t="s">
        <v>8237</v>
      </c>
      <c r="H1071" t="s">
        <v>8249</v>
      </c>
      <c r="I1071">
        <v>1455964170</v>
      </c>
      <c r="J1071">
        <v>1450780170</v>
      </c>
      <c r="K1071" t="b">
        <v>0</v>
      </c>
      <c r="L1071">
        <v>1</v>
      </c>
      <c r="M1071" t="b">
        <v>0</v>
      </c>
      <c r="N1071" t="s">
        <v>8287</v>
      </c>
      <c r="O1071" s="7">
        <f>E1071/D1071*100</f>
        <v>5</v>
      </c>
      <c r="P1071" s="6">
        <f>E1071/L1071</f>
        <v>100</v>
      </c>
      <c r="Q1071" t="s">
        <v>8322</v>
      </c>
      <c r="R1071" t="s">
        <v>8341</v>
      </c>
      <c r="S1071" s="12">
        <f>(((J1071/60)/60)/24)+DATE(1970,1,1)</f>
        <v>42360.437152777777</v>
      </c>
      <c r="T1071" s="12">
        <f>(((I1071/60)/60)/24)+DATE(1970,1,1)</f>
        <v>42420.437152777777</v>
      </c>
    </row>
    <row r="1072" spans="1:20" ht="144" hidden="1" x14ac:dyDescent="0.2">
      <c r="A1072">
        <v>1414</v>
      </c>
      <c r="B1072" s="3" t="s">
        <v>1415</v>
      </c>
      <c r="C1072" s="3" t="s">
        <v>5524</v>
      </c>
      <c r="D1072">
        <v>500</v>
      </c>
      <c r="E1072">
        <v>1</v>
      </c>
      <c r="F1072" t="s">
        <v>8221</v>
      </c>
      <c r="G1072" t="s">
        <v>8224</v>
      </c>
      <c r="H1072" t="s">
        <v>8246</v>
      </c>
      <c r="I1072">
        <v>1483423467</v>
      </c>
      <c r="J1072">
        <v>1480831467</v>
      </c>
      <c r="K1072" t="b">
        <v>0</v>
      </c>
      <c r="L1072">
        <v>1</v>
      </c>
      <c r="M1072" t="b">
        <v>0</v>
      </c>
      <c r="N1072" t="s">
        <v>8287</v>
      </c>
      <c r="O1072" s="7">
        <f>E1072/D1072*100</f>
        <v>0.2</v>
      </c>
      <c r="P1072" s="6">
        <f>E1072/L1072</f>
        <v>1</v>
      </c>
      <c r="Q1072" t="s">
        <v>8322</v>
      </c>
      <c r="R1072" t="s">
        <v>8341</v>
      </c>
      <c r="S1072" s="12">
        <f>(((J1072/60)/60)/24)+DATE(1970,1,1)</f>
        <v>42708.25309027778</v>
      </c>
      <c r="T1072" s="12">
        <f>(((I1072/60)/60)/24)+DATE(1970,1,1)</f>
        <v>42738.25309027778</v>
      </c>
    </row>
    <row r="1073" spans="1:20" ht="144" hidden="1" x14ac:dyDescent="0.2">
      <c r="A1073">
        <v>1415</v>
      </c>
      <c r="B1073" s="3" t="s">
        <v>1416</v>
      </c>
      <c r="C1073" s="3" t="s">
        <v>5525</v>
      </c>
      <c r="D1073">
        <v>4400</v>
      </c>
      <c r="E1073">
        <v>800</v>
      </c>
      <c r="F1073" t="s">
        <v>8221</v>
      </c>
      <c r="G1073" t="s">
        <v>8224</v>
      </c>
      <c r="H1073" t="s">
        <v>8246</v>
      </c>
      <c r="I1073">
        <v>1439741591</v>
      </c>
      <c r="J1073">
        <v>1436285591</v>
      </c>
      <c r="K1073" t="b">
        <v>0</v>
      </c>
      <c r="L1073">
        <v>9</v>
      </c>
      <c r="M1073" t="b">
        <v>0</v>
      </c>
      <c r="N1073" t="s">
        <v>8287</v>
      </c>
      <c r="O1073" s="7">
        <f>E1073/D1073*100</f>
        <v>18.181818181818183</v>
      </c>
      <c r="P1073" s="6">
        <f>E1073/L1073</f>
        <v>88.888888888888886</v>
      </c>
      <c r="Q1073" t="s">
        <v>8322</v>
      </c>
      <c r="R1073" t="s">
        <v>8341</v>
      </c>
      <c r="S1073" s="12">
        <f>(((J1073/60)/60)/24)+DATE(1970,1,1)</f>
        <v>42192.675821759258</v>
      </c>
      <c r="T1073" s="12">
        <f>(((I1073/60)/60)/24)+DATE(1970,1,1)</f>
        <v>42232.675821759258</v>
      </c>
    </row>
    <row r="1074" spans="1:20" ht="144" hidden="1" x14ac:dyDescent="0.2">
      <c r="A1074">
        <v>1416</v>
      </c>
      <c r="B1074" s="3" t="s">
        <v>1417</v>
      </c>
      <c r="C1074" s="3" t="s">
        <v>5526</v>
      </c>
      <c r="D1074">
        <v>50000</v>
      </c>
      <c r="E1074">
        <v>0</v>
      </c>
      <c r="F1074" t="s">
        <v>8221</v>
      </c>
      <c r="G1074" t="s">
        <v>8224</v>
      </c>
      <c r="H1074" t="s">
        <v>8246</v>
      </c>
      <c r="I1074">
        <v>1448147619</v>
      </c>
      <c r="J1074">
        <v>1445552019</v>
      </c>
      <c r="K1074" t="b">
        <v>0</v>
      </c>
      <c r="L1074">
        <v>0</v>
      </c>
      <c r="M1074" t="b">
        <v>0</v>
      </c>
      <c r="N1074" t="s">
        <v>8287</v>
      </c>
      <c r="O1074" s="7">
        <f>E1074/D1074*100</f>
        <v>0</v>
      </c>
      <c r="P1074" s="6" t="e">
        <f>E1074/L1074</f>
        <v>#DIV/0!</v>
      </c>
      <c r="Q1074" t="s">
        <v>8322</v>
      </c>
      <c r="R1074" t="s">
        <v>8341</v>
      </c>
      <c r="S1074" s="12">
        <f>(((J1074/60)/60)/24)+DATE(1970,1,1)</f>
        <v>42299.926145833335</v>
      </c>
      <c r="T1074" s="12">
        <f>(((I1074/60)/60)/24)+DATE(1970,1,1)</f>
        <v>42329.967812499999</v>
      </c>
    </row>
    <row r="1075" spans="1:20" ht="128" hidden="1" x14ac:dyDescent="0.2">
      <c r="A1075">
        <v>1417</v>
      </c>
      <c r="B1075" s="3" t="s">
        <v>1418</v>
      </c>
      <c r="C1075" s="3" t="s">
        <v>5527</v>
      </c>
      <c r="D1075">
        <v>4500</v>
      </c>
      <c r="E1075">
        <v>55</v>
      </c>
      <c r="F1075" t="s">
        <v>8221</v>
      </c>
      <c r="G1075" t="s">
        <v>8224</v>
      </c>
      <c r="H1075" t="s">
        <v>8246</v>
      </c>
      <c r="I1075">
        <v>1442315460</v>
      </c>
      <c r="J1075">
        <v>1439696174</v>
      </c>
      <c r="K1075" t="b">
        <v>0</v>
      </c>
      <c r="L1075">
        <v>2</v>
      </c>
      <c r="M1075" t="b">
        <v>0</v>
      </c>
      <c r="N1075" t="s">
        <v>8287</v>
      </c>
      <c r="O1075" s="7">
        <f>E1075/D1075*100</f>
        <v>1.2222222222222223</v>
      </c>
      <c r="P1075" s="6">
        <f>E1075/L1075</f>
        <v>27.5</v>
      </c>
      <c r="Q1075" t="s">
        <v>8322</v>
      </c>
      <c r="R1075" t="s">
        <v>8341</v>
      </c>
      <c r="S1075" s="12">
        <f>(((J1075/60)/60)/24)+DATE(1970,1,1)</f>
        <v>42232.15016203704</v>
      </c>
      <c r="T1075" s="12">
        <f>(((I1075/60)/60)/24)+DATE(1970,1,1)</f>
        <v>42262.465972222228</v>
      </c>
    </row>
    <row r="1076" spans="1:20" ht="176" hidden="1" x14ac:dyDescent="0.2">
      <c r="A1076">
        <v>1418</v>
      </c>
      <c r="B1076" s="3" t="s">
        <v>1419</v>
      </c>
      <c r="C1076" s="3" t="s">
        <v>5528</v>
      </c>
      <c r="D1076">
        <v>3000</v>
      </c>
      <c r="E1076">
        <v>6</v>
      </c>
      <c r="F1076" t="s">
        <v>8221</v>
      </c>
      <c r="G1076" t="s">
        <v>8227</v>
      </c>
      <c r="H1076" t="s">
        <v>8249</v>
      </c>
      <c r="I1076">
        <v>1456397834</v>
      </c>
      <c r="J1076">
        <v>1453805834</v>
      </c>
      <c r="K1076" t="b">
        <v>0</v>
      </c>
      <c r="L1076">
        <v>1</v>
      </c>
      <c r="M1076" t="b">
        <v>0</v>
      </c>
      <c r="N1076" t="s">
        <v>8287</v>
      </c>
      <c r="O1076" s="7">
        <f>E1076/D1076*100</f>
        <v>0.2</v>
      </c>
      <c r="P1076" s="6">
        <f>E1076/L1076</f>
        <v>6</v>
      </c>
      <c r="Q1076" t="s">
        <v>8322</v>
      </c>
      <c r="R1076" t="s">
        <v>8341</v>
      </c>
      <c r="S1076" s="12">
        <f>(((J1076/60)/60)/24)+DATE(1970,1,1)</f>
        <v>42395.456412037034</v>
      </c>
      <c r="T1076" s="12">
        <f>(((I1076/60)/60)/24)+DATE(1970,1,1)</f>
        <v>42425.456412037034</v>
      </c>
    </row>
    <row r="1077" spans="1:20" ht="144" hidden="1" x14ac:dyDescent="0.2">
      <c r="A1077">
        <v>1419</v>
      </c>
      <c r="B1077" s="3" t="s">
        <v>1420</v>
      </c>
      <c r="C1077" s="3" t="s">
        <v>5529</v>
      </c>
      <c r="D1077">
        <v>6300</v>
      </c>
      <c r="E1077">
        <v>445</v>
      </c>
      <c r="F1077" t="s">
        <v>8221</v>
      </c>
      <c r="G1077" t="s">
        <v>8224</v>
      </c>
      <c r="H1077" t="s">
        <v>8246</v>
      </c>
      <c r="I1077">
        <v>1476010619</v>
      </c>
      <c r="J1077">
        <v>1473418619</v>
      </c>
      <c r="K1077" t="b">
        <v>0</v>
      </c>
      <c r="L1077">
        <v>10</v>
      </c>
      <c r="M1077" t="b">
        <v>0</v>
      </c>
      <c r="N1077" t="s">
        <v>8287</v>
      </c>
      <c r="O1077" s="7">
        <f>E1077/D1077*100</f>
        <v>7.0634920634920633</v>
      </c>
      <c r="P1077" s="6">
        <f>E1077/L1077</f>
        <v>44.5</v>
      </c>
      <c r="Q1077" t="s">
        <v>8322</v>
      </c>
      <c r="R1077" t="s">
        <v>8341</v>
      </c>
      <c r="S1077" s="12">
        <f>(((J1077/60)/60)/24)+DATE(1970,1,1)</f>
        <v>42622.456238425926</v>
      </c>
      <c r="T1077" s="12">
        <f>(((I1077/60)/60)/24)+DATE(1970,1,1)</f>
        <v>42652.456238425926</v>
      </c>
    </row>
    <row r="1078" spans="1:20" ht="48" hidden="1" x14ac:dyDescent="0.2">
      <c r="A1078">
        <v>1420</v>
      </c>
      <c r="B1078" s="3" t="s">
        <v>1421</v>
      </c>
      <c r="C1078" s="3" t="s">
        <v>5530</v>
      </c>
      <c r="D1078">
        <v>110</v>
      </c>
      <c r="E1078">
        <v>3</v>
      </c>
      <c r="F1078" t="s">
        <v>8221</v>
      </c>
      <c r="G1078" t="s">
        <v>8224</v>
      </c>
      <c r="H1078" t="s">
        <v>8246</v>
      </c>
      <c r="I1078">
        <v>1467129686</v>
      </c>
      <c r="J1078">
        <v>1464969686</v>
      </c>
      <c r="K1078" t="b">
        <v>0</v>
      </c>
      <c r="L1078">
        <v>3</v>
      </c>
      <c r="M1078" t="b">
        <v>0</v>
      </c>
      <c r="N1078" t="s">
        <v>8287</v>
      </c>
      <c r="O1078" s="7">
        <f>E1078/D1078*100</f>
        <v>2.7272727272727271</v>
      </c>
      <c r="P1078" s="6">
        <f>E1078/L1078</f>
        <v>1</v>
      </c>
      <c r="Q1078" t="s">
        <v>8322</v>
      </c>
      <c r="R1078" t="s">
        <v>8341</v>
      </c>
      <c r="S1078" s="12">
        <f>(((J1078/60)/60)/24)+DATE(1970,1,1)</f>
        <v>42524.667662037042</v>
      </c>
      <c r="T1078" s="12">
        <f>(((I1078/60)/60)/24)+DATE(1970,1,1)</f>
        <v>42549.667662037042</v>
      </c>
    </row>
    <row r="1079" spans="1:20" ht="160" hidden="1" x14ac:dyDescent="0.2">
      <c r="A1079">
        <v>1421</v>
      </c>
      <c r="B1079" s="3" t="s">
        <v>1422</v>
      </c>
      <c r="C1079" s="3" t="s">
        <v>5531</v>
      </c>
      <c r="D1079">
        <v>200000</v>
      </c>
      <c r="E1079">
        <v>200</v>
      </c>
      <c r="F1079" t="s">
        <v>8221</v>
      </c>
      <c r="G1079" t="s">
        <v>8235</v>
      </c>
      <c r="H1079" t="s">
        <v>8255</v>
      </c>
      <c r="I1079">
        <v>1423432709</v>
      </c>
      <c r="J1079">
        <v>1420840709</v>
      </c>
      <c r="K1079" t="b">
        <v>0</v>
      </c>
      <c r="L1079">
        <v>2</v>
      </c>
      <c r="M1079" t="b">
        <v>0</v>
      </c>
      <c r="N1079" t="s">
        <v>8287</v>
      </c>
      <c r="O1079" s="7">
        <f>E1079/D1079*100</f>
        <v>0.1</v>
      </c>
      <c r="P1079" s="6">
        <f>E1079/L1079</f>
        <v>100</v>
      </c>
      <c r="Q1079" t="s">
        <v>8322</v>
      </c>
      <c r="R1079" t="s">
        <v>8341</v>
      </c>
      <c r="S1079" s="12">
        <f>(((J1079/60)/60)/24)+DATE(1970,1,1)</f>
        <v>42013.915613425925</v>
      </c>
      <c r="T1079" s="12">
        <f>(((I1079/60)/60)/24)+DATE(1970,1,1)</f>
        <v>42043.915613425925</v>
      </c>
    </row>
    <row r="1080" spans="1:20" ht="176" hidden="1" x14ac:dyDescent="0.2">
      <c r="A1080">
        <v>1422</v>
      </c>
      <c r="B1080" s="3" t="s">
        <v>1423</v>
      </c>
      <c r="C1080" s="3" t="s">
        <v>5532</v>
      </c>
      <c r="D1080">
        <v>25000</v>
      </c>
      <c r="E1080">
        <v>26</v>
      </c>
      <c r="F1080" t="s">
        <v>8221</v>
      </c>
      <c r="G1080" t="s">
        <v>8228</v>
      </c>
      <c r="H1080" t="s">
        <v>8250</v>
      </c>
      <c r="I1080">
        <v>1474436704</v>
      </c>
      <c r="J1080">
        <v>1471844704</v>
      </c>
      <c r="K1080" t="b">
        <v>0</v>
      </c>
      <c r="L1080">
        <v>2</v>
      </c>
      <c r="M1080" t="b">
        <v>0</v>
      </c>
      <c r="N1080" t="s">
        <v>8287</v>
      </c>
      <c r="O1080" s="7">
        <f>E1080/D1080*100</f>
        <v>0.104</v>
      </c>
      <c r="P1080" s="6">
        <f>E1080/L1080</f>
        <v>13</v>
      </c>
      <c r="Q1080" t="s">
        <v>8322</v>
      </c>
      <c r="R1080" t="s">
        <v>8341</v>
      </c>
      <c r="S1080" s="12">
        <f>(((J1080/60)/60)/24)+DATE(1970,1,1)</f>
        <v>42604.239629629628</v>
      </c>
      <c r="T1080" s="12">
        <f>(((I1080/60)/60)/24)+DATE(1970,1,1)</f>
        <v>42634.239629629628</v>
      </c>
    </row>
    <row r="1081" spans="1:20" ht="144" hidden="1" x14ac:dyDescent="0.2">
      <c r="A1081">
        <v>1423</v>
      </c>
      <c r="B1081" s="3" t="s">
        <v>1424</v>
      </c>
      <c r="C1081" s="3" t="s">
        <v>5533</v>
      </c>
      <c r="D1081">
        <v>30000</v>
      </c>
      <c r="E1081">
        <v>100</v>
      </c>
      <c r="F1081" t="s">
        <v>8221</v>
      </c>
      <c r="G1081" t="s">
        <v>8226</v>
      </c>
      <c r="H1081" t="s">
        <v>8248</v>
      </c>
      <c r="I1081">
        <v>1451637531</v>
      </c>
      <c r="J1081">
        <v>1449045531</v>
      </c>
      <c r="K1081" t="b">
        <v>0</v>
      </c>
      <c r="L1081">
        <v>1</v>
      </c>
      <c r="M1081" t="b">
        <v>0</v>
      </c>
      <c r="N1081" t="s">
        <v>8287</v>
      </c>
      <c r="O1081" s="7">
        <f>E1081/D1081*100</f>
        <v>0.33333333333333337</v>
      </c>
      <c r="P1081" s="6">
        <f>E1081/L1081</f>
        <v>100</v>
      </c>
      <c r="Q1081" t="s">
        <v>8322</v>
      </c>
      <c r="R1081" t="s">
        <v>8341</v>
      </c>
      <c r="S1081" s="12">
        <f>(((J1081/60)/60)/24)+DATE(1970,1,1)</f>
        <v>42340.360312500001</v>
      </c>
      <c r="T1081" s="12">
        <f>(((I1081/60)/60)/24)+DATE(1970,1,1)</f>
        <v>42370.360312500001</v>
      </c>
    </row>
    <row r="1082" spans="1:20" ht="112" hidden="1" x14ac:dyDescent="0.2">
      <c r="A1082">
        <v>1424</v>
      </c>
      <c r="B1082" s="3" t="s">
        <v>1425</v>
      </c>
      <c r="C1082" s="3" t="s">
        <v>5534</v>
      </c>
      <c r="D1082">
        <v>7500</v>
      </c>
      <c r="E1082">
        <v>1527</v>
      </c>
      <c r="F1082" t="s">
        <v>8221</v>
      </c>
      <c r="G1082" t="s">
        <v>8224</v>
      </c>
      <c r="H1082" t="s">
        <v>8246</v>
      </c>
      <c r="I1082">
        <v>1479233602</v>
      </c>
      <c r="J1082">
        <v>1478106802</v>
      </c>
      <c r="K1082" t="b">
        <v>0</v>
      </c>
      <c r="L1082">
        <v>14</v>
      </c>
      <c r="M1082" t="b">
        <v>0</v>
      </c>
      <c r="N1082" t="s">
        <v>8287</v>
      </c>
      <c r="O1082" s="7">
        <f>E1082/D1082*100</f>
        <v>20.36</v>
      </c>
      <c r="P1082" s="6">
        <f>E1082/L1082</f>
        <v>109.07142857142857</v>
      </c>
      <c r="Q1082" t="s">
        <v>8322</v>
      </c>
      <c r="R1082" t="s">
        <v>8341</v>
      </c>
      <c r="S1082" s="12">
        <f>(((J1082/60)/60)/24)+DATE(1970,1,1)</f>
        <v>42676.717615740738</v>
      </c>
      <c r="T1082" s="12">
        <f>(((I1082/60)/60)/24)+DATE(1970,1,1)</f>
        <v>42689.759282407409</v>
      </c>
    </row>
    <row r="1083" spans="1:20" ht="144" hidden="1" x14ac:dyDescent="0.2">
      <c r="A1083">
        <v>1425</v>
      </c>
      <c r="B1083" s="3" t="s">
        <v>1426</v>
      </c>
      <c r="C1083" s="3" t="s">
        <v>5535</v>
      </c>
      <c r="D1083">
        <v>13000</v>
      </c>
      <c r="E1083">
        <v>0</v>
      </c>
      <c r="F1083" t="s">
        <v>8221</v>
      </c>
      <c r="G1083" t="s">
        <v>8224</v>
      </c>
      <c r="H1083" t="s">
        <v>8246</v>
      </c>
      <c r="I1083">
        <v>1430276959</v>
      </c>
      <c r="J1083">
        <v>1427684959</v>
      </c>
      <c r="K1083" t="b">
        <v>0</v>
      </c>
      <c r="L1083">
        <v>0</v>
      </c>
      <c r="M1083" t="b">
        <v>0</v>
      </c>
      <c r="N1083" t="s">
        <v>8287</v>
      </c>
      <c r="O1083" s="7">
        <f>E1083/D1083*100</f>
        <v>0</v>
      </c>
      <c r="P1083" s="6" t="e">
        <f>E1083/L1083</f>
        <v>#DIV/0!</v>
      </c>
      <c r="Q1083" t="s">
        <v>8322</v>
      </c>
      <c r="R1083" t="s">
        <v>8341</v>
      </c>
      <c r="S1083" s="12">
        <f>(((J1083/60)/60)/24)+DATE(1970,1,1)</f>
        <v>42093.131469907406</v>
      </c>
      <c r="T1083" s="12">
        <f>(((I1083/60)/60)/24)+DATE(1970,1,1)</f>
        <v>42123.131469907406</v>
      </c>
    </row>
    <row r="1084" spans="1:20" ht="144" hidden="1" x14ac:dyDescent="0.2">
      <c r="A1084">
        <v>1426</v>
      </c>
      <c r="B1084" s="3" t="s">
        <v>1427</v>
      </c>
      <c r="C1084" s="3" t="s">
        <v>5536</v>
      </c>
      <c r="D1084">
        <v>1000</v>
      </c>
      <c r="E1084">
        <v>0</v>
      </c>
      <c r="F1084" t="s">
        <v>8221</v>
      </c>
      <c r="G1084" t="s">
        <v>8236</v>
      </c>
      <c r="H1084" t="s">
        <v>8249</v>
      </c>
      <c r="I1084">
        <v>1440408120</v>
      </c>
      <c r="J1084">
        <v>1435224120</v>
      </c>
      <c r="K1084" t="b">
        <v>0</v>
      </c>
      <c r="L1084">
        <v>0</v>
      </c>
      <c r="M1084" t="b">
        <v>0</v>
      </c>
      <c r="N1084" t="s">
        <v>8287</v>
      </c>
      <c r="O1084" s="7">
        <f>E1084/D1084*100</f>
        <v>0</v>
      </c>
      <c r="P1084" s="6" t="e">
        <f>E1084/L1084</f>
        <v>#DIV/0!</v>
      </c>
      <c r="Q1084" t="s">
        <v>8322</v>
      </c>
      <c r="R1084" t="s">
        <v>8341</v>
      </c>
      <c r="S1084" s="12">
        <f>(((J1084/60)/60)/24)+DATE(1970,1,1)</f>
        <v>42180.390277777777</v>
      </c>
      <c r="T1084" s="12">
        <f>(((I1084/60)/60)/24)+DATE(1970,1,1)</f>
        <v>42240.390277777777</v>
      </c>
    </row>
    <row r="1085" spans="1:20" ht="128" hidden="1" x14ac:dyDescent="0.2">
      <c r="A1085">
        <v>1427</v>
      </c>
      <c r="B1085" s="3" t="s">
        <v>1428</v>
      </c>
      <c r="C1085" s="3" t="s">
        <v>5537</v>
      </c>
      <c r="D1085">
        <v>5000</v>
      </c>
      <c r="E1085">
        <v>419</v>
      </c>
      <c r="F1085" t="s">
        <v>8221</v>
      </c>
      <c r="G1085" t="s">
        <v>8236</v>
      </c>
      <c r="H1085" t="s">
        <v>8249</v>
      </c>
      <c r="I1085">
        <v>1474230385</v>
      </c>
      <c r="J1085">
        <v>1471638385</v>
      </c>
      <c r="K1085" t="b">
        <v>0</v>
      </c>
      <c r="L1085">
        <v>4</v>
      </c>
      <c r="M1085" t="b">
        <v>0</v>
      </c>
      <c r="N1085" t="s">
        <v>8287</v>
      </c>
      <c r="O1085" s="7">
        <f>E1085/D1085*100</f>
        <v>8.3800000000000008</v>
      </c>
      <c r="P1085" s="6">
        <f>E1085/L1085</f>
        <v>104.75</v>
      </c>
      <c r="Q1085" t="s">
        <v>8322</v>
      </c>
      <c r="R1085" t="s">
        <v>8341</v>
      </c>
      <c r="S1085" s="12">
        <f>(((J1085/60)/60)/24)+DATE(1970,1,1)</f>
        <v>42601.851678240739</v>
      </c>
      <c r="T1085" s="12">
        <f>(((I1085/60)/60)/24)+DATE(1970,1,1)</f>
        <v>42631.851678240739</v>
      </c>
    </row>
    <row r="1086" spans="1:20" ht="144" hidden="1" x14ac:dyDescent="0.2">
      <c r="A1086">
        <v>1428</v>
      </c>
      <c r="B1086" s="3" t="s">
        <v>1429</v>
      </c>
      <c r="C1086" s="3" t="s">
        <v>5538</v>
      </c>
      <c r="D1086">
        <v>1000</v>
      </c>
      <c r="E1086">
        <v>45</v>
      </c>
      <c r="F1086" t="s">
        <v>8221</v>
      </c>
      <c r="G1086" t="s">
        <v>8227</v>
      </c>
      <c r="H1086" t="s">
        <v>8249</v>
      </c>
      <c r="I1086">
        <v>1459584417</v>
      </c>
      <c r="J1086">
        <v>1456996017</v>
      </c>
      <c r="K1086" t="b">
        <v>0</v>
      </c>
      <c r="L1086">
        <v>3</v>
      </c>
      <c r="M1086" t="b">
        <v>0</v>
      </c>
      <c r="N1086" t="s">
        <v>8287</v>
      </c>
      <c r="O1086" s="7">
        <f>E1086/D1086*100</f>
        <v>4.5</v>
      </c>
      <c r="P1086" s="6">
        <f>E1086/L1086</f>
        <v>15</v>
      </c>
      <c r="Q1086" t="s">
        <v>8322</v>
      </c>
      <c r="R1086" t="s">
        <v>8341</v>
      </c>
      <c r="S1086" s="12">
        <f>(((J1086/60)/60)/24)+DATE(1970,1,1)</f>
        <v>42432.379826388889</v>
      </c>
      <c r="T1086" s="12">
        <f>(((I1086/60)/60)/24)+DATE(1970,1,1)</f>
        <v>42462.338159722218</v>
      </c>
    </row>
    <row r="1087" spans="1:20" ht="112" hidden="1" x14ac:dyDescent="0.2">
      <c r="A1087">
        <v>1429</v>
      </c>
      <c r="B1087" s="3" t="s">
        <v>1430</v>
      </c>
      <c r="C1087" s="3" t="s">
        <v>5539</v>
      </c>
      <c r="D1087">
        <v>10000</v>
      </c>
      <c r="E1087">
        <v>0</v>
      </c>
      <c r="F1087" t="s">
        <v>8221</v>
      </c>
      <c r="G1087" t="s">
        <v>8224</v>
      </c>
      <c r="H1087" t="s">
        <v>8246</v>
      </c>
      <c r="I1087">
        <v>1428629242</v>
      </c>
      <c r="J1087">
        <v>1426037242</v>
      </c>
      <c r="K1087" t="b">
        <v>0</v>
      </c>
      <c r="L1087">
        <v>0</v>
      </c>
      <c r="M1087" t="b">
        <v>0</v>
      </c>
      <c r="N1087" t="s">
        <v>8287</v>
      </c>
      <c r="O1087" s="7">
        <f>E1087/D1087*100</f>
        <v>0</v>
      </c>
      <c r="P1087" s="6" t="e">
        <f>E1087/L1087</f>
        <v>#DIV/0!</v>
      </c>
      <c r="Q1087" t="s">
        <v>8322</v>
      </c>
      <c r="R1087" t="s">
        <v>8341</v>
      </c>
      <c r="S1087" s="12">
        <f>(((J1087/60)/60)/24)+DATE(1970,1,1)</f>
        <v>42074.060671296291</v>
      </c>
      <c r="T1087" s="12">
        <f>(((I1087/60)/60)/24)+DATE(1970,1,1)</f>
        <v>42104.060671296291</v>
      </c>
    </row>
    <row r="1088" spans="1:20" ht="128" hidden="1" x14ac:dyDescent="0.2">
      <c r="A1088">
        <v>1430</v>
      </c>
      <c r="B1088" s="3" t="s">
        <v>1431</v>
      </c>
      <c r="C1088" s="3" t="s">
        <v>5540</v>
      </c>
      <c r="D1088">
        <v>5000</v>
      </c>
      <c r="E1088">
        <v>403</v>
      </c>
      <c r="F1088" t="s">
        <v>8221</v>
      </c>
      <c r="G1088" t="s">
        <v>8224</v>
      </c>
      <c r="H1088" t="s">
        <v>8246</v>
      </c>
      <c r="I1088">
        <v>1419017488</v>
      </c>
      <c r="J1088">
        <v>1416339088</v>
      </c>
      <c r="K1088" t="b">
        <v>0</v>
      </c>
      <c r="L1088">
        <v>5</v>
      </c>
      <c r="M1088" t="b">
        <v>0</v>
      </c>
      <c r="N1088" t="s">
        <v>8287</v>
      </c>
      <c r="O1088" s="7">
        <f>E1088/D1088*100</f>
        <v>8.06</v>
      </c>
      <c r="P1088" s="6">
        <f>E1088/L1088</f>
        <v>80.599999999999994</v>
      </c>
      <c r="Q1088" t="s">
        <v>8322</v>
      </c>
      <c r="R1088" t="s">
        <v>8341</v>
      </c>
      <c r="S1088" s="12">
        <f>(((J1088/60)/60)/24)+DATE(1970,1,1)</f>
        <v>41961.813518518517</v>
      </c>
      <c r="T1088" s="12">
        <f>(((I1088/60)/60)/24)+DATE(1970,1,1)</f>
        <v>41992.813518518517</v>
      </c>
    </row>
    <row r="1089" spans="1:20" ht="160" hidden="1" x14ac:dyDescent="0.2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7">
        <f>E1089/D1089*100</f>
        <v>31.94705882352941</v>
      </c>
      <c r="P1089" s="6">
        <f>E1089/L1089</f>
        <v>115.55319148936171</v>
      </c>
      <c r="Q1089" t="s">
        <v>8322</v>
      </c>
      <c r="R1089" t="s">
        <v>8341</v>
      </c>
      <c r="S1089" s="12">
        <f>(((J1089/60)/60)/24)+DATE(1970,1,1)</f>
        <v>42304.210833333331</v>
      </c>
      <c r="T1089" s="12">
        <f>(((I1089/60)/60)/24)+DATE(1970,1,1)</f>
        <v>42334.252500000002</v>
      </c>
    </row>
    <row r="1090" spans="1:20" ht="144" hidden="1" x14ac:dyDescent="0.2">
      <c r="A1090">
        <v>1432</v>
      </c>
      <c r="B1090" s="3" t="s">
        <v>1433</v>
      </c>
      <c r="C1090" s="3" t="s">
        <v>5542</v>
      </c>
      <c r="D1090">
        <v>40000</v>
      </c>
      <c r="E1090">
        <v>0</v>
      </c>
      <c r="F1090" t="s">
        <v>8221</v>
      </c>
      <c r="G1090" t="s">
        <v>8224</v>
      </c>
      <c r="H1090" t="s">
        <v>8246</v>
      </c>
      <c r="I1090">
        <v>1437417828</v>
      </c>
      <c r="J1090">
        <v>1434825828</v>
      </c>
      <c r="K1090" t="b">
        <v>0</v>
      </c>
      <c r="L1090">
        <v>0</v>
      </c>
      <c r="M1090" t="b">
        <v>0</v>
      </c>
      <c r="N1090" t="s">
        <v>8287</v>
      </c>
      <c r="O1090" s="7">
        <f>E1090/D1090*100</f>
        <v>0</v>
      </c>
      <c r="P1090" s="6" t="e">
        <f>E1090/L1090</f>
        <v>#DIV/0!</v>
      </c>
      <c r="Q1090" t="s">
        <v>8322</v>
      </c>
      <c r="R1090" t="s">
        <v>8341</v>
      </c>
      <c r="S1090" s="12">
        <f>(((J1090/60)/60)/24)+DATE(1970,1,1)</f>
        <v>42175.780416666668</v>
      </c>
      <c r="T1090" s="12">
        <f>(((I1090/60)/60)/24)+DATE(1970,1,1)</f>
        <v>42205.780416666668</v>
      </c>
    </row>
    <row r="1091" spans="1:20" ht="128" hidden="1" x14ac:dyDescent="0.2">
      <c r="A1091">
        <v>1433</v>
      </c>
      <c r="B1091" s="3" t="s">
        <v>1434</v>
      </c>
      <c r="C1091" s="3" t="s">
        <v>5543</v>
      </c>
      <c r="D1091">
        <v>12000</v>
      </c>
      <c r="E1091">
        <v>805</v>
      </c>
      <c r="F1091" t="s">
        <v>8221</v>
      </c>
      <c r="G1091" t="s">
        <v>8237</v>
      </c>
      <c r="H1091" t="s">
        <v>8249</v>
      </c>
      <c r="I1091">
        <v>1481367600</v>
      </c>
      <c r="J1091">
        <v>1477839675</v>
      </c>
      <c r="K1091" t="b">
        <v>0</v>
      </c>
      <c r="L1091">
        <v>10</v>
      </c>
      <c r="M1091" t="b">
        <v>0</v>
      </c>
      <c r="N1091" t="s">
        <v>8287</v>
      </c>
      <c r="O1091" s="7">
        <f>E1091/D1091*100</f>
        <v>6.708333333333333</v>
      </c>
      <c r="P1091" s="6">
        <f>E1091/L1091</f>
        <v>80.5</v>
      </c>
      <c r="Q1091" t="s">
        <v>8322</v>
      </c>
      <c r="R1091" t="s">
        <v>8341</v>
      </c>
      <c r="S1091" s="12">
        <f>(((J1091/60)/60)/24)+DATE(1970,1,1)</f>
        <v>42673.625868055555</v>
      </c>
      <c r="T1091" s="12">
        <f>(((I1091/60)/60)/24)+DATE(1970,1,1)</f>
        <v>42714.458333333328</v>
      </c>
    </row>
    <row r="1092" spans="1:20" ht="128" hidden="1" x14ac:dyDescent="0.2">
      <c r="A1092">
        <v>1434</v>
      </c>
      <c r="B1092" s="3" t="s">
        <v>1435</v>
      </c>
      <c r="C1092" s="3" t="s">
        <v>5544</v>
      </c>
      <c r="D1092">
        <v>82000</v>
      </c>
      <c r="E1092">
        <v>8190</v>
      </c>
      <c r="F1092" t="s">
        <v>8221</v>
      </c>
      <c r="G1092" t="s">
        <v>8232</v>
      </c>
      <c r="H1092" t="s">
        <v>8253</v>
      </c>
      <c r="I1092">
        <v>1433775600</v>
      </c>
      <c r="J1092">
        <v>1431973478</v>
      </c>
      <c r="K1092" t="b">
        <v>0</v>
      </c>
      <c r="L1092">
        <v>11</v>
      </c>
      <c r="M1092" t="b">
        <v>0</v>
      </c>
      <c r="N1092" t="s">
        <v>8287</v>
      </c>
      <c r="O1092" s="7">
        <f>E1092/D1092*100</f>
        <v>9.9878048780487809</v>
      </c>
      <c r="P1092" s="6">
        <f>E1092/L1092</f>
        <v>744.5454545454545</v>
      </c>
      <c r="Q1092" t="s">
        <v>8322</v>
      </c>
      <c r="R1092" t="s">
        <v>8341</v>
      </c>
      <c r="S1092" s="12">
        <f>(((J1092/60)/60)/24)+DATE(1970,1,1)</f>
        <v>42142.767106481479</v>
      </c>
      <c r="T1092" s="12">
        <f>(((I1092/60)/60)/24)+DATE(1970,1,1)</f>
        <v>42163.625</v>
      </c>
    </row>
    <row r="1093" spans="1:20" ht="112" hidden="1" x14ac:dyDescent="0.2">
      <c r="A1093">
        <v>1435</v>
      </c>
      <c r="B1093" s="3" t="s">
        <v>1436</v>
      </c>
      <c r="C1093" s="3" t="s">
        <v>5545</v>
      </c>
      <c r="D1093">
        <v>15000</v>
      </c>
      <c r="E1093">
        <v>15</v>
      </c>
      <c r="F1093" t="s">
        <v>8221</v>
      </c>
      <c r="G1093" t="s">
        <v>8237</v>
      </c>
      <c r="H1093" t="s">
        <v>8249</v>
      </c>
      <c r="I1093">
        <v>1444589020</v>
      </c>
      <c r="J1093">
        <v>1441997020</v>
      </c>
      <c r="K1093" t="b">
        <v>0</v>
      </c>
      <c r="L1093">
        <v>2</v>
      </c>
      <c r="M1093" t="b">
        <v>0</v>
      </c>
      <c r="N1093" t="s">
        <v>8287</v>
      </c>
      <c r="O1093" s="7">
        <f>E1093/D1093*100</f>
        <v>0.1</v>
      </c>
      <c r="P1093" s="6">
        <f>E1093/L1093</f>
        <v>7.5</v>
      </c>
      <c r="Q1093" t="s">
        <v>8322</v>
      </c>
      <c r="R1093" t="s">
        <v>8341</v>
      </c>
      <c r="S1093" s="12">
        <f>(((J1093/60)/60)/24)+DATE(1970,1,1)</f>
        <v>42258.780324074076</v>
      </c>
      <c r="T1093" s="12">
        <f>(((I1093/60)/60)/24)+DATE(1970,1,1)</f>
        <v>42288.780324074076</v>
      </c>
    </row>
    <row r="1094" spans="1:20" ht="144" hidden="1" x14ac:dyDescent="0.2">
      <c r="A1094">
        <v>1436</v>
      </c>
      <c r="B1094" s="3" t="s">
        <v>1437</v>
      </c>
      <c r="C1094" s="3" t="s">
        <v>5546</v>
      </c>
      <c r="D1094">
        <v>10000</v>
      </c>
      <c r="E1094">
        <v>77</v>
      </c>
      <c r="F1094" t="s">
        <v>8221</v>
      </c>
      <c r="G1094" t="s">
        <v>8236</v>
      </c>
      <c r="H1094" t="s">
        <v>8249</v>
      </c>
      <c r="I1094">
        <v>1456043057</v>
      </c>
      <c r="J1094">
        <v>1453451057</v>
      </c>
      <c r="K1094" t="b">
        <v>0</v>
      </c>
      <c r="L1094">
        <v>2</v>
      </c>
      <c r="M1094" t="b">
        <v>0</v>
      </c>
      <c r="N1094" t="s">
        <v>8287</v>
      </c>
      <c r="O1094" s="7">
        <f>E1094/D1094*100</f>
        <v>0.77</v>
      </c>
      <c r="P1094" s="6">
        <f>E1094/L1094</f>
        <v>38.5</v>
      </c>
      <c r="Q1094" t="s">
        <v>8322</v>
      </c>
      <c r="R1094" t="s">
        <v>8341</v>
      </c>
      <c r="S1094" s="12">
        <f>(((J1094/60)/60)/24)+DATE(1970,1,1)</f>
        <v>42391.35019675926</v>
      </c>
      <c r="T1094" s="12">
        <f>(((I1094/60)/60)/24)+DATE(1970,1,1)</f>
        <v>42421.35019675926</v>
      </c>
    </row>
    <row r="1095" spans="1:20" ht="176" hidden="1" x14ac:dyDescent="0.2">
      <c r="A1095">
        <v>1437</v>
      </c>
      <c r="B1095" s="3" t="s">
        <v>1438</v>
      </c>
      <c r="C1095" s="3" t="s">
        <v>5547</v>
      </c>
      <c r="D1095">
        <v>3000</v>
      </c>
      <c r="E1095">
        <v>807</v>
      </c>
      <c r="F1095" t="s">
        <v>8221</v>
      </c>
      <c r="G1095" t="s">
        <v>8224</v>
      </c>
      <c r="H1095" t="s">
        <v>8246</v>
      </c>
      <c r="I1095">
        <v>1405227540</v>
      </c>
      <c r="J1095">
        <v>1402058739</v>
      </c>
      <c r="K1095" t="b">
        <v>0</v>
      </c>
      <c r="L1095">
        <v>22</v>
      </c>
      <c r="M1095" t="b">
        <v>0</v>
      </c>
      <c r="N1095" t="s">
        <v>8287</v>
      </c>
      <c r="O1095" s="7">
        <f>E1095/D1095*100</f>
        <v>26.900000000000002</v>
      </c>
      <c r="P1095" s="6">
        <f>E1095/L1095</f>
        <v>36.68181818181818</v>
      </c>
      <c r="Q1095" t="s">
        <v>8322</v>
      </c>
      <c r="R1095" t="s">
        <v>8341</v>
      </c>
      <c r="S1095" s="12">
        <f>(((J1095/60)/60)/24)+DATE(1970,1,1)</f>
        <v>41796.531701388885</v>
      </c>
      <c r="T1095" s="12">
        <f>(((I1095/60)/60)/24)+DATE(1970,1,1)</f>
        <v>41833.207638888889</v>
      </c>
    </row>
    <row r="1096" spans="1:20" ht="144" hidden="1" x14ac:dyDescent="0.2">
      <c r="A1096">
        <v>1438</v>
      </c>
      <c r="B1096" s="3" t="s">
        <v>1439</v>
      </c>
      <c r="C1096" s="3" t="s">
        <v>5548</v>
      </c>
      <c r="D1096">
        <v>20000</v>
      </c>
      <c r="E1096">
        <v>600</v>
      </c>
      <c r="F1096" t="s">
        <v>8221</v>
      </c>
      <c r="G1096" t="s">
        <v>8232</v>
      </c>
      <c r="H1096" t="s">
        <v>8253</v>
      </c>
      <c r="I1096">
        <v>1461765300</v>
      </c>
      <c r="J1096">
        <v>1459198499</v>
      </c>
      <c r="K1096" t="b">
        <v>0</v>
      </c>
      <c r="L1096">
        <v>8</v>
      </c>
      <c r="M1096" t="b">
        <v>0</v>
      </c>
      <c r="N1096" t="s">
        <v>8287</v>
      </c>
      <c r="O1096" s="7">
        <f>E1096/D1096*100</f>
        <v>3</v>
      </c>
      <c r="P1096" s="6">
        <f>E1096/L1096</f>
        <v>75</v>
      </c>
      <c r="Q1096" t="s">
        <v>8322</v>
      </c>
      <c r="R1096" t="s">
        <v>8341</v>
      </c>
      <c r="S1096" s="12">
        <f>(((J1096/60)/60)/24)+DATE(1970,1,1)</f>
        <v>42457.871516203704</v>
      </c>
      <c r="T1096" s="12">
        <f>(((I1096/60)/60)/24)+DATE(1970,1,1)</f>
        <v>42487.579861111109</v>
      </c>
    </row>
    <row r="1097" spans="1:20" ht="128" hidden="1" x14ac:dyDescent="0.2">
      <c r="A1097">
        <v>1439</v>
      </c>
      <c r="B1097" s="3" t="s">
        <v>1440</v>
      </c>
      <c r="C1097" s="3" t="s">
        <v>5549</v>
      </c>
      <c r="D1097">
        <v>2725</v>
      </c>
      <c r="E1097">
        <v>180</v>
      </c>
      <c r="F1097" t="s">
        <v>8221</v>
      </c>
      <c r="G1097" t="s">
        <v>8229</v>
      </c>
      <c r="H1097" t="s">
        <v>8251</v>
      </c>
      <c r="I1097">
        <v>1425758101</v>
      </c>
      <c r="J1097">
        <v>1423166101</v>
      </c>
      <c r="K1097" t="b">
        <v>0</v>
      </c>
      <c r="L1097">
        <v>6</v>
      </c>
      <c r="M1097" t="b">
        <v>0</v>
      </c>
      <c r="N1097" t="s">
        <v>8287</v>
      </c>
      <c r="O1097" s="7">
        <f>E1097/D1097*100</f>
        <v>6.6055045871559637</v>
      </c>
      <c r="P1097" s="6">
        <f>E1097/L1097</f>
        <v>30</v>
      </c>
      <c r="Q1097" t="s">
        <v>8322</v>
      </c>
      <c r="R1097" t="s">
        <v>8341</v>
      </c>
      <c r="S1097" s="12">
        <f>(((J1097/60)/60)/24)+DATE(1970,1,1)</f>
        <v>42040.829872685179</v>
      </c>
      <c r="T1097" s="12">
        <f>(((I1097/60)/60)/24)+DATE(1970,1,1)</f>
        <v>42070.829872685179</v>
      </c>
    </row>
    <row r="1098" spans="1:20" ht="144" hidden="1" x14ac:dyDescent="0.2">
      <c r="A1098">
        <v>1440</v>
      </c>
      <c r="B1098" s="3" t="s">
        <v>1441</v>
      </c>
      <c r="C1098" s="3" t="s">
        <v>5550</v>
      </c>
      <c r="D1098">
        <v>13000</v>
      </c>
      <c r="E1098">
        <v>1</v>
      </c>
      <c r="F1098" t="s">
        <v>8221</v>
      </c>
      <c r="G1098" t="s">
        <v>8237</v>
      </c>
      <c r="H1098" t="s">
        <v>8249</v>
      </c>
      <c r="I1098">
        <v>1464285463</v>
      </c>
      <c r="J1098">
        <v>1461693463</v>
      </c>
      <c r="K1098" t="b">
        <v>0</v>
      </c>
      <c r="L1098">
        <v>1</v>
      </c>
      <c r="M1098" t="b">
        <v>0</v>
      </c>
      <c r="N1098" t="s">
        <v>8287</v>
      </c>
      <c r="O1098" s="7">
        <f>E1098/D1098*100</f>
        <v>7.6923076923076927E-3</v>
      </c>
      <c r="P1098" s="6">
        <f>E1098/L1098</f>
        <v>1</v>
      </c>
      <c r="Q1098" t="s">
        <v>8322</v>
      </c>
      <c r="R1098" t="s">
        <v>8341</v>
      </c>
      <c r="S1098" s="12">
        <f>(((J1098/60)/60)/24)+DATE(1970,1,1)</f>
        <v>42486.748414351852</v>
      </c>
      <c r="T1098" s="12">
        <f>(((I1098/60)/60)/24)+DATE(1970,1,1)</f>
        <v>42516.748414351852</v>
      </c>
    </row>
    <row r="1099" spans="1:20" ht="144" hidden="1" x14ac:dyDescent="0.2">
      <c r="A1099">
        <v>1441</v>
      </c>
      <c r="B1099" s="3" t="s">
        <v>1442</v>
      </c>
      <c r="C1099" s="3" t="s">
        <v>5551</v>
      </c>
      <c r="D1099">
        <v>180000</v>
      </c>
      <c r="E1099">
        <v>2020</v>
      </c>
      <c r="F1099" t="s">
        <v>8221</v>
      </c>
      <c r="G1099" t="s">
        <v>8225</v>
      </c>
      <c r="H1099" t="s">
        <v>8247</v>
      </c>
      <c r="I1099">
        <v>1441995769</v>
      </c>
      <c r="J1099">
        <v>1436811769</v>
      </c>
      <c r="K1099" t="b">
        <v>0</v>
      </c>
      <c r="L1099">
        <v>3</v>
      </c>
      <c r="M1099" t="b">
        <v>0</v>
      </c>
      <c r="N1099" t="s">
        <v>8287</v>
      </c>
      <c r="O1099" s="7">
        <f>E1099/D1099*100</f>
        <v>1.1222222222222222</v>
      </c>
      <c r="P1099" s="6">
        <f>E1099/L1099</f>
        <v>673.33333333333337</v>
      </c>
      <c r="Q1099" t="s">
        <v>8322</v>
      </c>
      <c r="R1099" t="s">
        <v>8341</v>
      </c>
      <c r="S1099" s="12">
        <f>(((J1099/60)/60)/24)+DATE(1970,1,1)</f>
        <v>42198.765844907408</v>
      </c>
      <c r="T1099" s="12">
        <f>(((I1099/60)/60)/24)+DATE(1970,1,1)</f>
        <v>42258.765844907408</v>
      </c>
    </row>
    <row r="1100" spans="1:20" ht="144" hidden="1" x14ac:dyDescent="0.2">
      <c r="A1100">
        <v>1442</v>
      </c>
      <c r="B1100" s="3" t="s">
        <v>1443</v>
      </c>
      <c r="C1100" s="3" t="s">
        <v>5552</v>
      </c>
      <c r="D1100">
        <v>1500</v>
      </c>
      <c r="E1100">
        <v>0</v>
      </c>
      <c r="F1100" t="s">
        <v>8221</v>
      </c>
      <c r="G1100" t="s">
        <v>8224</v>
      </c>
      <c r="H1100" t="s">
        <v>8246</v>
      </c>
      <c r="I1100">
        <v>1464190158</v>
      </c>
      <c r="J1100">
        <v>1461598158</v>
      </c>
      <c r="K1100" t="b">
        <v>0</v>
      </c>
      <c r="L1100">
        <v>0</v>
      </c>
      <c r="M1100" t="b">
        <v>0</v>
      </c>
      <c r="N1100" t="s">
        <v>8287</v>
      </c>
      <c r="O1100" s="7">
        <f>E1100/D1100*100</f>
        <v>0</v>
      </c>
      <c r="P1100" s="6" t="e">
        <f>E1100/L1100</f>
        <v>#DIV/0!</v>
      </c>
      <c r="Q1100" t="s">
        <v>8322</v>
      </c>
      <c r="R1100" t="s">
        <v>8341</v>
      </c>
      <c r="S1100" s="12">
        <f>(((J1100/60)/60)/24)+DATE(1970,1,1)</f>
        <v>42485.64534722222</v>
      </c>
      <c r="T1100" s="12">
        <f>(((I1100/60)/60)/24)+DATE(1970,1,1)</f>
        <v>42515.64534722222</v>
      </c>
    </row>
    <row r="1101" spans="1:20" ht="112" hidden="1" x14ac:dyDescent="0.2">
      <c r="A1101">
        <v>1443</v>
      </c>
      <c r="B1101" s="3" t="s">
        <v>1444</v>
      </c>
      <c r="C1101" s="3" t="s">
        <v>5553</v>
      </c>
      <c r="D1101">
        <v>13000</v>
      </c>
      <c r="E1101">
        <v>0</v>
      </c>
      <c r="F1101" t="s">
        <v>8221</v>
      </c>
      <c r="G1101" t="s">
        <v>8230</v>
      </c>
      <c r="H1101" t="s">
        <v>8249</v>
      </c>
      <c r="I1101">
        <v>1483395209</v>
      </c>
      <c r="J1101">
        <v>1480803209</v>
      </c>
      <c r="K1101" t="b">
        <v>0</v>
      </c>
      <c r="L1101">
        <v>0</v>
      </c>
      <c r="M1101" t="b">
        <v>0</v>
      </c>
      <c r="N1101" t="s">
        <v>8287</v>
      </c>
      <c r="O1101" s="7">
        <f>E1101/D1101*100</f>
        <v>0</v>
      </c>
      <c r="P1101" s="6" t="e">
        <f>E1101/L1101</f>
        <v>#DIV/0!</v>
      </c>
      <c r="Q1101" t="s">
        <v>8322</v>
      </c>
      <c r="R1101" t="s">
        <v>8341</v>
      </c>
      <c r="S1101" s="12">
        <f>(((J1101/60)/60)/24)+DATE(1970,1,1)</f>
        <v>42707.926030092596</v>
      </c>
      <c r="T1101" s="12">
        <f>(((I1101/60)/60)/24)+DATE(1970,1,1)</f>
        <v>42737.926030092596</v>
      </c>
    </row>
    <row r="1102" spans="1:20" ht="128" hidden="1" x14ac:dyDescent="0.2">
      <c r="A1102">
        <v>1444</v>
      </c>
      <c r="B1102" s="3" t="s">
        <v>1445</v>
      </c>
      <c r="C1102" s="3" t="s">
        <v>5554</v>
      </c>
      <c r="D1102">
        <v>4950</v>
      </c>
      <c r="E1102">
        <v>0</v>
      </c>
      <c r="F1102" t="s">
        <v>8221</v>
      </c>
      <c r="G1102" t="s">
        <v>8236</v>
      </c>
      <c r="H1102" t="s">
        <v>8249</v>
      </c>
      <c r="I1102">
        <v>1442091462</v>
      </c>
      <c r="J1102">
        <v>1436907462</v>
      </c>
      <c r="K1102" t="b">
        <v>0</v>
      </c>
      <c r="L1102">
        <v>0</v>
      </c>
      <c r="M1102" t="b">
        <v>0</v>
      </c>
      <c r="N1102" t="s">
        <v>8287</v>
      </c>
      <c r="O1102" s="7">
        <f>E1102/D1102*100</f>
        <v>0</v>
      </c>
      <c r="P1102" s="6" t="e">
        <f>E1102/L1102</f>
        <v>#DIV/0!</v>
      </c>
      <c r="Q1102" t="s">
        <v>8322</v>
      </c>
      <c r="R1102" t="s">
        <v>8341</v>
      </c>
      <c r="S1102" s="12">
        <f>(((J1102/60)/60)/24)+DATE(1970,1,1)</f>
        <v>42199.873402777783</v>
      </c>
      <c r="T1102" s="12">
        <f>(((I1102/60)/60)/24)+DATE(1970,1,1)</f>
        <v>42259.873402777783</v>
      </c>
    </row>
    <row r="1103" spans="1:20" ht="144" hidden="1" x14ac:dyDescent="0.2">
      <c r="A1103">
        <v>1445</v>
      </c>
      <c r="B1103" s="3" t="s">
        <v>1446</v>
      </c>
      <c r="C1103" s="3" t="s">
        <v>5555</v>
      </c>
      <c r="D1103">
        <v>130000</v>
      </c>
      <c r="E1103">
        <v>0</v>
      </c>
      <c r="F1103" t="s">
        <v>8221</v>
      </c>
      <c r="G1103" t="s">
        <v>8236</v>
      </c>
      <c r="H1103" t="s">
        <v>8249</v>
      </c>
      <c r="I1103">
        <v>1434286855</v>
      </c>
      <c r="J1103">
        <v>1431694855</v>
      </c>
      <c r="K1103" t="b">
        <v>0</v>
      </c>
      <c r="L1103">
        <v>0</v>
      </c>
      <c r="M1103" t="b">
        <v>0</v>
      </c>
      <c r="N1103" t="s">
        <v>8287</v>
      </c>
      <c r="O1103" s="7">
        <f>E1103/D1103*100</f>
        <v>0</v>
      </c>
      <c r="P1103" s="6" t="e">
        <f>E1103/L1103</f>
        <v>#DIV/0!</v>
      </c>
      <c r="Q1103" t="s">
        <v>8322</v>
      </c>
      <c r="R1103" t="s">
        <v>8341</v>
      </c>
      <c r="S1103" s="12">
        <f>(((J1103/60)/60)/24)+DATE(1970,1,1)</f>
        <v>42139.542303240742</v>
      </c>
      <c r="T1103" s="12">
        <f>(((I1103/60)/60)/24)+DATE(1970,1,1)</f>
        <v>42169.542303240742</v>
      </c>
    </row>
    <row r="1104" spans="1:20" ht="144" hidden="1" x14ac:dyDescent="0.2">
      <c r="A1104">
        <v>1446</v>
      </c>
      <c r="B1104" s="3" t="s">
        <v>1447</v>
      </c>
      <c r="C1104" s="3" t="s">
        <v>5556</v>
      </c>
      <c r="D1104">
        <v>900</v>
      </c>
      <c r="E1104">
        <v>0</v>
      </c>
      <c r="F1104" t="s">
        <v>8221</v>
      </c>
      <c r="G1104" t="s">
        <v>8237</v>
      </c>
      <c r="H1104" t="s">
        <v>8249</v>
      </c>
      <c r="I1104">
        <v>1461235478</v>
      </c>
      <c r="J1104">
        <v>1459507478</v>
      </c>
      <c r="K1104" t="b">
        <v>0</v>
      </c>
      <c r="L1104">
        <v>0</v>
      </c>
      <c r="M1104" t="b">
        <v>0</v>
      </c>
      <c r="N1104" t="s">
        <v>8287</v>
      </c>
      <c r="O1104" s="7">
        <f>E1104/D1104*100</f>
        <v>0</v>
      </c>
      <c r="P1104" s="6" t="e">
        <f>E1104/L1104</f>
        <v>#DIV/0!</v>
      </c>
      <c r="Q1104" t="s">
        <v>8322</v>
      </c>
      <c r="R1104" t="s">
        <v>8341</v>
      </c>
      <c r="S1104" s="12">
        <f>(((J1104/60)/60)/24)+DATE(1970,1,1)</f>
        <v>42461.447662037041</v>
      </c>
      <c r="T1104" s="12">
        <f>(((I1104/60)/60)/24)+DATE(1970,1,1)</f>
        <v>42481.447662037041</v>
      </c>
    </row>
    <row r="1105" spans="1:20" ht="64" hidden="1" x14ac:dyDescent="0.2">
      <c r="A1105">
        <v>1447</v>
      </c>
      <c r="B1105" s="3" t="s">
        <v>1448</v>
      </c>
      <c r="C1105" s="3" t="s">
        <v>5557</v>
      </c>
      <c r="D1105">
        <v>500000</v>
      </c>
      <c r="E1105">
        <v>75</v>
      </c>
      <c r="F1105" t="s">
        <v>8221</v>
      </c>
      <c r="G1105" t="s">
        <v>8224</v>
      </c>
      <c r="H1105" t="s">
        <v>8246</v>
      </c>
      <c r="I1105">
        <v>1467999134</v>
      </c>
      <c r="J1105">
        <v>1465407134</v>
      </c>
      <c r="K1105" t="b">
        <v>0</v>
      </c>
      <c r="L1105">
        <v>3</v>
      </c>
      <c r="M1105" t="b">
        <v>0</v>
      </c>
      <c r="N1105" t="s">
        <v>8287</v>
      </c>
      <c r="O1105" s="7">
        <f>E1105/D1105*100</f>
        <v>1.4999999999999999E-2</v>
      </c>
      <c r="P1105" s="6">
        <f>E1105/L1105</f>
        <v>25</v>
      </c>
      <c r="Q1105" t="s">
        <v>8322</v>
      </c>
      <c r="R1105" t="s">
        <v>8341</v>
      </c>
      <c r="S1105" s="12">
        <f>(((J1105/60)/60)/24)+DATE(1970,1,1)</f>
        <v>42529.730717592596</v>
      </c>
      <c r="T1105" s="12">
        <f>(((I1105/60)/60)/24)+DATE(1970,1,1)</f>
        <v>42559.730717592596</v>
      </c>
    </row>
    <row r="1106" spans="1:20" ht="144" hidden="1" x14ac:dyDescent="0.2">
      <c r="A1106">
        <v>1448</v>
      </c>
      <c r="B1106" s="3" t="s">
        <v>1449</v>
      </c>
      <c r="C1106" s="3" t="s">
        <v>5558</v>
      </c>
      <c r="D1106">
        <v>200000</v>
      </c>
      <c r="E1106">
        <v>0</v>
      </c>
      <c r="F1106" t="s">
        <v>8221</v>
      </c>
      <c r="G1106" t="s">
        <v>8226</v>
      </c>
      <c r="H1106" t="s">
        <v>8248</v>
      </c>
      <c r="I1106">
        <v>1432272300</v>
      </c>
      <c r="J1106">
        <v>1429655318</v>
      </c>
      <c r="K1106" t="b">
        <v>0</v>
      </c>
      <c r="L1106">
        <v>0</v>
      </c>
      <c r="M1106" t="b">
        <v>0</v>
      </c>
      <c r="N1106" t="s">
        <v>8287</v>
      </c>
      <c r="O1106" s="7">
        <f>E1106/D1106*100</f>
        <v>0</v>
      </c>
      <c r="P1106" s="6" t="e">
        <f>E1106/L1106</f>
        <v>#DIV/0!</v>
      </c>
      <c r="Q1106" t="s">
        <v>8322</v>
      </c>
      <c r="R1106" t="s">
        <v>8341</v>
      </c>
      <c r="S1106" s="12">
        <f>(((J1106/60)/60)/24)+DATE(1970,1,1)</f>
        <v>42115.936550925922</v>
      </c>
      <c r="T1106" s="12">
        <f>(((I1106/60)/60)/24)+DATE(1970,1,1)</f>
        <v>42146.225694444445</v>
      </c>
    </row>
    <row r="1107" spans="1:20" ht="160" hidden="1" x14ac:dyDescent="0.2">
      <c r="A1107">
        <v>1449</v>
      </c>
      <c r="B1107" s="3" t="s">
        <v>1450</v>
      </c>
      <c r="C1107" s="3" t="s">
        <v>5559</v>
      </c>
      <c r="D1107">
        <v>8888</v>
      </c>
      <c r="E1107">
        <v>0</v>
      </c>
      <c r="F1107" t="s">
        <v>8221</v>
      </c>
      <c r="G1107" t="s">
        <v>8224</v>
      </c>
      <c r="H1107" t="s">
        <v>8246</v>
      </c>
      <c r="I1107">
        <v>1431286105</v>
      </c>
      <c r="J1107">
        <v>1427138905</v>
      </c>
      <c r="K1107" t="b">
        <v>0</v>
      </c>
      <c r="L1107">
        <v>0</v>
      </c>
      <c r="M1107" t="b">
        <v>0</v>
      </c>
      <c r="N1107" t="s">
        <v>8287</v>
      </c>
      <c r="O1107" s="7">
        <f>E1107/D1107*100</f>
        <v>0</v>
      </c>
      <c r="P1107" s="6" t="e">
        <f>E1107/L1107</f>
        <v>#DIV/0!</v>
      </c>
      <c r="Q1107" t="s">
        <v>8322</v>
      </c>
      <c r="R1107" t="s">
        <v>8341</v>
      </c>
      <c r="S1107" s="12">
        <f>(((J1107/60)/60)/24)+DATE(1970,1,1)</f>
        <v>42086.811400462961</v>
      </c>
      <c r="T1107" s="12">
        <f>(((I1107/60)/60)/24)+DATE(1970,1,1)</f>
        <v>42134.811400462961</v>
      </c>
    </row>
    <row r="1108" spans="1:20" ht="144" hidden="1" x14ac:dyDescent="0.2">
      <c r="A1108">
        <v>1450</v>
      </c>
      <c r="B1108" s="3" t="s">
        <v>1451</v>
      </c>
      <c r="C1108" s="3" t="s">
        <v>5560</v>
      </c>
      <c r="D1108">
        <v>100000</v>
      </c>
      <c r="E1108">
        <v>1</v>
      </c>
      <c r="F1108" t="s">
        <v>8221</v>
      </c>
      <c r="G1108" t="s">
        <v>8224</v>
      </c>
      <c r="H1108" t="s">
        <v>8246</v>
      </c>
      <c r="I1108">
        <v>1455941197</v>
      </c>
      <c r="J1108">
        <v>1453349197</v>
      </c>
      <c r="K1108" t="b">
        <v>0</v>
      </c>
      <c r="L1108">
        <v>1</v>
      </c>
      <c r="M1108" t="b">
        <v>0</v>
      </c>
      <c r="N1108" t="s">
        <v>8287</v>
      </c>
      <c r="O1108" s="7">
        <f>E1108/D1108*100</f>
        <v>1E-3</v>
      </c>
      <c r="P1108" s="6">
        <f>E1108/L1108</f>
        <v>1</v>
      </c>
      <c r="Q1108" t="s">
        <v>8322</v>
      </c>
      <c r="R1108" t="s">
        <v>8341</v>
      </c>
      <c r="S1108" s="12">
        <f>(((J1108/60)/60)/24)+DATE(1970,1,1)</f>
        <v>42390.171261574069</v>
      </c>
      <c r="T1108" s="12">
        <f>(((I1108/60)/60)/24)+DATE(1970,1,1)</f>
        <v>42420.171261574069</v>
      </c>
    </row>
    <row r="1109" spans="1:20" ht="128" hidden="1" x14ac:dyDescent="0.2">
      <c r="A1109">
        <v>1481</v>
      </c>
      <c r="B1109" s="3" t="s">
        <v>1482</v>
      </c>
      <c r="C1109" s="3" t="s">
        <v>5591</v>
      </c>
      <c r="D1109">
        <v>5000</v>
      </c>
      <c r="E1109">
        <v>105</v>
      </c>
      <c r="F1109" t="s">
        <v>8221</v>
      </c>
      <c r="G1109" t="s">
        <v>8229</v>
      </c>
      <c r="H1109" t="s">
        <v>8251</v>
      </c>
      <c r="I1109">
        <v>1383430145</v>
      </c>
      <c r="J1109">
        <v>1380838145</v>
      </c>
      <c r="K1109" t="b">
        <v>0</v>
      </c>
      <c r="L1109">
        <v>6</v>
      </c>
      <c r="M1109" t="b">
        <v>0</v>
      </c>
      <c r="N1109" t="s">
        <v>8275</v>
      </c>
      <c r="O1109" s="7">
        <f>E1109/D1109*100</f>
        <v>2.1</v>
      </c>
      <c r="P1109" s="6">
        <f>E1109/L1109</f>
        <v>17.5</v>
      </c>
      <c r="Q1109" t="s">
        <v>8322</v>
      </c>
      <c r="R1109" t="s">
        <v>8324</v>
      </c>
      <c r="S1109" s="12">
        <f>(((J1109/60)/60)/24)+DATE(1970,1,1)</f>
        <v>41550.922974537039</v>
      </c>
      <c r="T1109" s="12">
        <f>(((I1109/60)/60)/24)+DATE(1970,1,1)</f>
        <v>41580.922974537039</v>
      </c>
    </row>
    <row r="1110" spans="1:20" ht="144" hidden="1" x14ac:dyDescent="0.2">
      <c r="A1110">
        <v>1482</v>
      </c>
      <c r="B1110" s="3" t="s">
        <v>1483</v>
      </c>
      <c r="C1110" s="3" t="s">
        <v>5592</v>
      </c>
      <c r="D1110">
        <v>5000</v>
      </c>
      <c r="E1110">
        <v>5</v>
      </c>
      <c r="F1110" t="s">
        <v>8221</v>
      </c>
      <c r="G1110" t="s">
        <v>8224</v>
      </c>
      <c r="H1110" t="s">
        <v>8246</v>
      </c>
      <c r="I1110">
        <v>1347004260</v>
      </c>
      <c r="J1110">
        <v>1345062936</v>
      </c>
      <c r="K1110" t="b">
        <v>0</v>
      </c>
      <c r="L1110">
        <v>1</v>
      </c>
      <c r="M1110" t="b">
        <v>0</v>
      </c>
      <c r="N1110" t="s">
        <v>8275</v>
      </c>
      <c r="O1110" s="7">
        <f>E1110/D1110*100</f>
        <v>0.1</v>
      </c>
      <c r="P1110" s="6">
        <f>E1110/L1110</f>
        <v>5</v>
      </c>
      <c r="Q1110" t="s">
        <v>8322</v>
      </c>
      <c r="R1110" t="s">
        <v>8324</v>
      </c>
      <c r="S1110" s="12">
        <f>(((J1110/60)/60)/24)+DATE(1970,1,1)</f>
        <v>41136.85805555556</v>
      </c>
      <c r="T1110" s="12">
        <f>(((I1110/60)/60)/24)+DATE(1970,1,1)</f>
        <v>41159.32708333333</v>
      </c>
    </row>
    <row r="1111" spans="1:20" ht="160" hidden="1" x14ac:dyDescent="0.2">
      <c r="A1111">
        <v>1483</v>
      </c>
      <c r="B1111" s="3" t="s">
        <v>1484</v>
      </c>
      <c r="C1111" s="3" t="s">
        <v>5593</v>
      </c>
      <c r="D1111">
        <v>7000</v>
      </c>
      <c r="E1111">
        <v>50</v>
      </c>
      <c r="F1111" t="s">
        <v>8221</v>
      </c>
      <c r="G1111" t="s">
        <v>8224</v>
      </c>
      <c r="H1111" t="s">
        <v>8246</v>
      </c>
      <c r="I1111">
        <v>1469162275</v>
      </c>
      <c r="J1111">
        <v>1467002275</v>
      </c>
      <c r="K1111" t="b">
        <v>0</v>
      </c>
      <c r="L1111">
        <v>2</v>
      </c>
      <c r="M1111" t="b">
        <v>0</v>
      </c>
      <c r="N1111" t="s">
        <v>8275</v>
      </c>
      <c r="O1111" s="7">
        <f>E1111/D1111*100</f>
        <v>0.7142857142857143</v>
      </c>
      <c r="P1111" s="6">
        <f>E1111/L1111</f>
        <v>25</v>
      </c>
      <c r="Q1111" t="s">
        <v>8322</v>
      </c>
      <c r="R1111" t="s">
        <v>8324</v>
      </c>
      <c r="S1111" s="12">
        <f>(((J1111/60)/60)/24)+DATE(1970,1,1)</f>
        <v>42548.192997685182</v>
      </c>
      <c r="T1111" s="12">
        <f>(((I1111/60)/60)/24)+DATE(1970,1,1)</f>
        <v>42573.192997685182</v>
      </c>
    </row>
    <row r="1112" spans="1:20" ht="32" hidden="1" x14ac:dyDescent="0.2">
      <c r="A1112">
        <v>1484</v>
      </c>
      <c r="B1112" s="3" t="s">
        <v>1485</v>
      </c>
      <c r="C1112" s="3" t="s">
        <v>5594</v>
      </c>
      <c r="D1112">
        <v>2000</v>
      </c>
      <c r="E1112">
        <v>0</v>
      </c>
      <c r="F1112" t="s">
        <v>8221</v>
      </c>
      <c r="G1112" t="s">
        <v>8224</v>
      </c>
      <c r="H1112" t="s">
        <v>8246</v>
      </c>
      <c r="I1112">
        <v>1342882260</v>
      </c>
      <c r="J1112">
        <v>1337834963</v>
      </c>
      <c r="K1112" t="b">
        <v>0</v>
      </c>
      <c r="L1112">
        <v>0</v>
      </c>
      <c r="M1112" t="b">
        <v>0</v>
      </c>
      <c r="N1112" t="s">
        <v>8275</v>
      </c>
      <c r="O1112" s="7">
        <f>E1112/D1112*100</f>
        <v>0</v>
      </c>
      <c r="P1112" s="6" t="e">
        <f>E1112/L1112</f>
        <v>#DIV/0!</v>
      </c>
      <c r="Q1112" t="s">
        <v>8322</v>
      </c>
      <c r="R1112" t="s">
        <v>8324</v>
      </c>
      <c r="S1112" s="12">
        <f>(((J1112/60)/60)/24)+DATE(1970,1,1)</f>
        <v>41053.200960648144</v>
      </c>
      <c r="T1112" s="12">
        <f>(((I1112/60)/60)/24)+DATE(1970,1,1)</f>
        <v>41111.618750000001</v>
      </c>
    </row>
    <row r="1113" spans="1:20" ht="144" hidden="1" x14ac:dyDescent="0.2">
      <c r="A1113">
        <v>1485</v>
      </c>
      <c r="B1113" s="3" t="s">
        <v>1486</v>
      </c>
      <c r="C1113" s="3" t="s">
        <v>5595</v>
      </c>
      <c r="D1113">
        <v>6700</v>
      </c>
      <c r="E1113">
        <v>150</v>
      </c>
      <c r="F1113" t="s">
        <v>8221</v>
      </c>
      <c r="G1113" t="s">
        <v>8224</v>
      </c>
      <c r="H1113" t="s">
        <v>8246</v>
      </c>
      <c r="I1113">
        <v>1434827173</v>
      </c>
      <c r="J1113">
        <v>1430939173</v>
      </c>
      <c r="K1113" t="b">
        <v>0</v>
      </c>
      <c r="L1113">
        <v>3</v>
      </c>
      <c r="M1113" t="b">
        <v>0</v>
      </c>
      <c r="N1113" t="s">
        <v>8275</v>
      </c>
      <c r="O1113" s="7">
        <f>E1113/D1113*100</f>
        <v>2.2388059701492535</v>
      </c>
      <c r="P1113" s="6">
        <f>E1113/L1113</f>
        <v>50</v>
      </c>
      <c r="Q1113" t="s">
        <v>8322</v>
      </c>
      <c r="R1113" t="s">
        <v>8324</v>
      </c>
      <c r="S1113" s="12">
        <f>(((J1113/60)/60)/24)+DATE(1970,1,1)</f>
        <v>42130.795983796299</v>
      </c>
      <c r="T1113" s="12">
        <f>(((I1113/60)/60)/24)+DATE(1970,1,1)</f>
        <v>42175.795983796299</v>
      </c>
    </row>
    <row r="1114" spans="1:20" ht="176" hidden="1" x14ac:dyDescent="0.2">
      <c r="A1114">
        <v>1486</v>
      </c>
      <c r="B1114" s="3" t="s">
        <v>1487</v>
      </c>
      <c r="C1114" s="3" t="s">
        <v>5596</v>
      </c>
      <c r="D1114">
        <v>20000</v>
      </c>
      <c r="E1114">
        <v>48</v>
      </c>
      <c r="F1114" t="s">
        <v>8221</v>
      </c>
      <c r="G1114" t="s">
        <v>8224</v>
      </c>
      <c r="H1114" t="s">
        <v>8246</v>
      </c>
      <c r="I1114">
        <v>1425009761</v>
      </c>
      <c r="J1114">
        <v>1422417761</v>
      </c>
      <c r="K1114" t="b">
        <v>0</v>
      </c>
      <c r="L1114">
        <v>3</v>
      </c>
      <c r="M1114" t="b">
        <v>0</v>
      </c>
      <c r="N1114" t="s">
        <v>8275</v>
      </c>
      <c r="O1114" s="7">
        <f>E1114/D1114*100</f>
        <v>0.24</v>
      </c>
      <c r="P1114" s="6">
        <f>E1114/L1114</f>
        <v>16</v>
      </c>
      <c r="Q1114" t="s">
        <v>8322</v>
      </c>
      <c r="R1114" t="s">
        <v>8324</v>
      </c>
      <c r="S1114" s="12">
        <f>(((J1114/60)/60)/24)+DATE(1970,1,1)</f>
        <v>42032.168530092589</v>
      </c>
      <c r="T1114" s="12">
        <f>(((I1114/60)/60)/24)+DATE(1970,1,1)</f>
        <v>42062.168530092589</v>
      </c>
    </row>
    <row r="1115" spans="1:20" ht="144" hidden="1" x14ac:dyDescent="0.2">
      <c r="A1115">
        <v>1487</v>
      </c>
      <c r="B1115" s="3" t="s">
        <v>1488</v>
      </c>
      <c r="C1115" s="3" t="s">
        <v>5597</v>
      </c>
      <c r="D1115">
        <v>10000</v>
      </c>
      <c r="E1115">
        <v>0</v>
      </c>
      <c r="F1115" t="s">
        <v>8221</v>
      </c>
      <c r="G1115" t="s">
        <v>8224</v>
      </c>
      <c r="H1115" t="s">
        <v>8246</v>
      </c>
      <c r="I1115">
        <v>1470175271</v>
      </c>
      <c r="J1115">
        <v>1467583271</v>
      </c>
      <c r="K1115" t="b">
        <v>0</v>
      </c>
      <c r="L1115">
        <v>0</v>
      </c>
      <c r="M1115" t="b">
        <v>0</v>
      </c>
      <c r="N1115" t="s">
        <v>8275</v>
      </c>
      <c r="O1115" s="7">
        <f>E1115/D1115*100</f>
        <v>0</v>
      </c>
      <c r="P1115" s="6" t="e">
        <f>E1115/L1115</f>
        <v>#DIV/0!</v>
      </c>
      <c r="Q1115" t="s">
        <v>8322</v>
      </c>
      <c r="R1115" t="s">
        <v>8324</v>
      </c>
      <c r="S1115" s="12">
        <f>(((J1115/60)/60)/24)+DATE(1970,1,1)</f>
        <v>42554.917488425926</v>
      </c>
      <c r="T1115" s="12">
        <f>(((I1115/60)/60)/24)+DATE(1970,1,1)</f>
        <v>42584.917488425926</v>
      </c>
    </row>
    <row r="1116" spans="1:20" ht="112" hidden="1" x14ac:dyDescent="0.2">
      <c r="A1116">
        <v>1488</v>
      </c>
      <c r="B1116" s="3" t="s">
        <v>1489</v>
      </c>
      <c r="C1116" s="3" t="s">
        <v>5598</v>
      </c>
      <c r="D1116">
        <v>15000</v>
      </c>
      <c r="E1116">
        <v>360</v>
      </c>
      <c r="F1116" t="s">
        <v>8221</v>
      </c>
      <c r="G1116" t="s">
        <v>8226</v>
      </c>
      <c r="H1116" t="s">
        <v>8248</v>
      </c>
      <c r="I1116">
        <v>1388928660</v>
      </c>
      <c r="J1116">
        <v>1386336660</v>
      </c>
      <c r="K1116" t="b">
        <v>0</v>
      </c>
      <c r="L1116">
        <v>6</v>
      </c>
      <c r="M1116" t="b">
        <v>0</v>
      </c>
      <c r="N1116" t="s">
        <v>8275</v>
      </c>
      <c r="O1116" s="7">
        <f>E1116/D1116*100</f>
        <v>2.4</v>
      </c>
      <c r="P1116" s="6">
        <f>E1116/L1116</f>
        <v>60</v>
      </c>
      <c r="Q1116" t="s">
        <v>8322</v>
      </c>
      <c r="R1116" t="s">
        <v>8324</v>
      </c>
      <c r="S1116" s="12">
        <f>(((J1116/60)/60)/24)+DATE(1970,1,1)</f>
        <v>41614.563194444447</v>
      </c>
      <c r="T1116" s="12">
        <f>(((I1116/60)/60)/24)+DATE(1970,1,1)</f>
        <v>41644.563194444447</v>
      </c>
    </row>
    <row r="1117" spans="1:20" ht="128" hidden="1" x14ac:dyDescent="0.2">
      <c r="A1117">
        <v>1489</v>
      </c>
      <c r="B1117" s="3" t="s">
        <v>1490</v>
      </c>
      <c r="C1117" s="3" t="s">
        <v>5599</v>
      </c>
      <c r="D1117">
        <v>5000</v>
      </c>
      <c r="E1117">
        <v>0</v>
      </c>
      <c r="F1117" t="s">
        <v>8221</v>
      </c>
      <c r="G1117" t="s">
        <v>8224</v>
      </c>
      <c r="H1117" t="s">
        <v>8246</v>
      </c>
      <c r="I1117">
        <v>1352994052</v>
      </c>
      <c r="J1117">
        <v>1350398452</v>
      </c>
      <c r="K1117" t="b">
        <v>0</v>
      </c>
      <c r="L1117">
        <v>0</v>
      </c>
      <c r="M1117" t="b">
        <v>0</v>
      </c>
      <c r="N1117" t="s">
        <v>8275</v>
      </c>
      <c r="O1117" s="7">
        <f>E1117/D1117*100</f>
        <v>0</v>
      </c>
      <c r="P1117" s="6" t="e">
        <f>E1117/L1117</f>
        <v>#DIV/0!</v>
      </c>
      <c r="Q1117" t="s">
        <v>8322</v>
      </c>
      <c r="R1117" t="s">
        <v>8324</v>
      </c>
      <c r="S1117" s="12">
        <f>(((J1117/60)/60)/24)+DATE(1970,1,1)</f>
        <v>41198.611712962964</v>
      </c>
      <c r="T1117" s="12">
        <f>(((I1117/60)/60)/24)+DATE(1970,1,1)</f>
        <v>41228.653379629628</v>
      </c>
    </row>
    <row r="1118" spans="1:20" ht="144" hidden="1" x14ac:dyDescent="0.2">
      <c r="A1118">
        <v>1490</v>
      </c>
      <c r="B1118" s="3" t="s">
        <v>1491</v>
      </c>
      <c r="C1118" s="3" t="s">
        <v>5600</v>
      </c>
      <c r="D1118">
        <v>2900</v>
      </c>
      <c r="E1118">
        <v>895</v>
      </c>
      <c r="F1118" t="s">
        <v>8221</v>
      </c>
      <c r="G1118" t="s">
        <v>8224</v>
      </c>
      <c r="H1118" t="s">
        <v>8246</v>
      </c>
      <c r="I1118">
        <v>1380720474</v>
      </c>
      <c r="J1118">
        <v>1378214874</v>
      </c>
      <c r="K1118" t="b">
        <v>0</v>
      </c>
      <c r="L1118">
        <v>19</v>
      </c>
      <c r="M1118" t="b">
        <v>0</v>
      </c>
      <c r="N1118" t="s">
        <v>8275</v>
      </c>
      <c r="O1118" s="7">
        <f>E1118/D1118*100</f>
        <v>30.862068965517242</v>
      </c>
      <c r="P1118" s="6">
        <f>E1118/L1118</f>
        <v>47.10526315789474</v>
      </c>
      <c r="Q1118" t="s">
        <v>8322</v>
      </c>
      <c r="R1118" t="s">
        <v>8324</v>
      </c>
      <c r="S1118" s="12">
        <f>(((J1118/60)/60)/24)+DATE(1970,1,1)</f>
        <v>41520.561041666668</v>
      </c>
      <c r="T1118" s="12">
        <f>(((I1118/60)/60)/24)+DATE(1970,1,1)</f>
        <v>41549.561041666668</v>
      </c>
    </row>
    <row r="1119" spans="1:20" ht="96" hidden="1" x14ac:dyDescent="0.2">
      <c r="A1119">
        <v>1491</v>
      </c>
      <c r="B1119" s="3" t="s">
        <v>1492</v>
      </c>
      <c r="C1119" s="3" t="s">
        <v>5601</v>
      </c>
      <c r="D1119">
        <v>1200</v>
      </c>
      <c r="E1119">
        <v>100</v>
      </c>
      <c r="F1119" t="s">
        <v>8221</v>
      </c>
      <c r="G1119" t="s">
        <v>8224</v>
      </c>
      <c r="H1119" t="s">
        <v>8246</v>
      </c>
      <c r="I1119">
        <v>1424014680</v>
      </c>
      <c r="J1119">
        <v>1418922443</v>
      </c>
      <c r="K1119" t="b">
        <v>0</v>
      </c>
      <c r="L1119">
        <v>1</v>
      </c>
      <c r="M1119" t="b">
        <v>0</v>
      </c>
      <c r="N1119" t="s">
        <v>8275</v>
      </c>
      <c r="O1119" s="7">
        <f>E1119/D1119*100</f>
        <v>8.3333333333333321</v>
      </c>
      <c r="P1119" s="6">
        <f>E1119/L1119</f>
        <v>100</v>
      </c>
      <c r="Q1119" t="s">
        <v>8322</v>
      </c>
      <c r="R1119" t="s">
        <v>8324</v>
      </c>
      <c r="S1119" s="12">
        <f>(((J1119/60)/60)/24)+DATE(1970,1,1)</f>
        <v>41991.713460648149</v>
      </c>
      <c r="T1119" s="12">
        <f>(((I1119/60)/60)/24)+DATE(1970,1,1)</f>
        <v>42050.651388888888</v>
      </c>
    </row>
    <row r="1120" spans="1:20" ht="160" hidden="1" x14ac:dyDescent="0.2">
      <c r="A1120">
        <v>1492</v>
      </c>
      <c r="B1120" s="3" t="s">
        <v>1493</v>
      </c>
      <c r="C1120" s="3" t="s">
        <v>5602</v>
      </c>
      <c r="D1120">
        <v>4000</v>
      </c>
      <c r="E1120">
        <v>30</v>
      </c>
      <c r="F1120" t="s">
        <v>8221</v>
      </c>
      <c r="G1120" t="s">
        <v>8224</v>
      </c>
      <c r="H1120" t="s">
        <v>8246</v>
      </c>
      <c r="I1120">
        <v>1308431646</v>
      </c>
      <c r="J1120">
        <v>1305839646</v>
      </c>
      <c r="K1120" t="b">
        <v>0</v>
      </c>
      <c r="L1120">
        <v>2</v>
      </c>
      <c r="M1120" t="b">
        <v>0</v>
      </c>
      <c r="N1120" t="s">
        <v>8275</v>
      </c>
      <c r="O1120" s="7">
        <f>E1120/D1120*100</f>
        <v>0.75</v>
      </c>
      <c r="P1120" s="6">
        <f>E1120/L1120</f>
        <v>15</v>
      </c>
      <c r="Q1120" t="s">
        <v>8322</v>
      </c>
      <c r="R1120" t="s">
        <v>8324</v>
      </c>
      <c r="S1120" s="12">
        <f>(((J1120/60)/60)/24)+DATE(1970,1,1)</f>
        <v>40682.884791666671</v>
      </c>
      <c r="T1120" s="12">
        <f>(((I1120/60)/60)/24)+DATE(1970,1,1)</f>
        <v>40712.884791666671</v>
      </c>
    </row>
    <row r="1121" spans="1:20" ht="96" hidden="1" x14ac:dyDescent="0.2">
      <c r="A1121">
        <v>1493</v>
      </c>
      <c r="B1121" s="3" t="s">
        <v>1494</v>
      </c>
      <c r="C1121" s="3" t="s">
        <v>5603</v>
      </c>
      <c r="D1121">
        <v>2400</v>
      </c>
      <c r="E1121">
        <v>0</v>
      </c>
      <c r="F1121" t="s">
        <v>8221</v>
      </c>
      <c r="G1121" t="s">
        <v>8224</v>
      </c>
      <c r="H1121" t="s">
        <v>8246</v>
      </c>
      <c r="I1121">
        <v>1371415675</v>
      </c>
      <c r="J1121">
        <v>1368823675</v>
      </c>
      <c r="K1121" t="b">
        <v>0</v>
      </c>
      <c r="L1121">
        <v>0</v>
      </c>
      <c r="M1121" t="b">
        <v>0</v>
      </c>
      <c r="N1121" t="s">
        <v>8275</v>
      </c>
      <c r="O1121" s="7">
        <f>E1121/D1121*100</f>
        <v>0</v>
      </c>
      <c r="P1121" s="6" t="e">
        <f>E1121/L1121</f>
        <v>#DIV/0!</v>
      </c>
      <c r="Q1121" t="s">
        <v>8322</v>
      </c>
      <c r="R1121" t="s">
        <v>8324</v>
      </c>
      <c r="S1121" s="12">
        <f>(((J1121/60)/60)/24)+DATE(1970,1,1)</f>
        <v>41411.866608796299</v>
      </c>
      <c r="T1121" s="12">
        <f>(((I1121/60)/60)/24)+DATE(1970,1,1)</f>
        <v>41441.866608796299</v>
      </c>
    </row>
    <row r="1122" spans="1:20" ht="144" hidden="1" x14ac:dyDescent="0.2">
      <c r="A1122">
        <v>1494</v>
      </c>
      <c r="B1122" s="3" t="s">
        <v>1495</v>
      </c>
      <c r="C1122" s="3" t="s">
        <v>5604</v>
      </c>
      <c r="D1122">
        <v>5000</v>
      </c>
      <c r="E1122">
        <v>445</v>
      </c>
      <c r="F1122" t="s">
        <v>8221</v>
      </c>
      <c r="G1122" t="s">
        <v>8224</v>
      </c>
      <c r="H1122" t="s">
        <v>8246</v>
      </c>
      <c r="I1122">
        <v>1428075480</v>
      </c>
      <c r="J1122">
        <v>1425489613</v>
      </c>
      <c r="K1122" t="b">
        <v>0</v>
      </c>
      <c r="L1122">
        <v>11</v>
      </c>
      <c r="M1122" t="b">
        <v>0</v>
      </c>
      <c r="N1122" t="s">
        <v>8275</v>
      </c>
      <c r="O1122" s="7">
        <f>E1122/D1122*100</f>
        <v>8.9</v>
      </c>
      <c r="P1122" s="6">
        <f>E1122/L1122</f>
        <v>40.454545454545453</v>
      </c>
      <c r="Q1122" t="s">
        <v>8322</v>
      </c>
      <c r="R1122" t="s">
        <v>8324</v>
      </c>
      <c r="S1122" s="12">
        <f>(((J1122/60)/60)/24)+DATE(1970,1,1)</f>
        <v>42067.722372685181</v>
      </c>
      <c r="T1122" s="12">
        <f>(((I1122/60)/60)/24)+DATE(1970,1,1)</f>
        <v>42097.651388888888</v>
      </c>
    </row>
    <row r="1123" spans="1:20" ht="96" hidden="1" x14ac:dyDescent="0.2">
      <c r="A1123">
        <v>1495</v>
      </c>
      <c r="B1123" s="3" t="s">
        <v>1496</v>
      </c>
      <c r="C1123" s="3" t="s">
        <v>5605</v>
      </c>
      <c r="D1123">
        <v>2000</v>
      </c>
      <c r="E1123">
        <v>0</v>
      </c>
      <c r="F1123" t="s">
        <v>8221</v>
      </c>
      <c r="G1123" t="s">
        <v>8224</v>
      </c>
      <c r="H1123" t="s">
        <v>8246</v>
      </c>
      <c r="I1123">
        <v>1314471431</v>
      </c>
      <c r="J1123">
        <v>1311879431</v>
      </c>
      <c r="K1123" t="b">
        <v>0</v>
      </c>
      <c r="L1123">
        <v>0</v>
      </c>
      <c r="M1123" t="b">
        <v>0</v>
      </c>
      <c r="N1123" t="s">
        <v>8275</v>
      </c>
      <c r="O1123" s="7">
        <f>E1123/D1123*100</f>
        <v>0</v>
      </c>
      <c r="P1123" s="6" t="e">
        <f>E1123/L1123</f>
        <v>#DIV/0!</v>
      </c>
      <c r="Q1123" t="s">
        <v>8322</v>
      </c>
      <c r="R1123" t="s">
        <v>8324</v>
      </c>
      <c r="S1123" s="12">
        <f>(((J1123/60)/60)/24)+DATE(1970,1,1)</f>
        <v>40752.789710648147</v>
      </c>
      <c r="T1123" s="12">
        <f>(((I1123/60)/60)/24)+DATE(1970,1,1)</f>
        <v>40782.789710648147</v>
      </c>
    </row>
    <row r="1124" spans="1:20" ht="128" hidden="1" x14ac:dyDescent="0.2">
      <c r="A1124">
        <v>1496</v>
      </c>
      <c r="B1124" s="3" t="s">
        <v>1497</v>
      </c>
      <c r="C1124" s="3" t="s">
        <v>5606</v>
      </c>
      <c r="D1124">
        <v>1500</v>
      </c>
      <c r="E1124">
        <v>0</v>
      </c>
      <c r="F1124" t="s">
        <v>8221</v>
      </c>
      <c r="G1124" t="s">
        <v>8224</v>
      </c>
      <c r="H1124" t="s">
        <v>8246</v>
      </c>
      <c r="I1124">
        <v>1410866659</v>
      </c>
      <c r="J1124">
        <v>1405682659</v>
      </c>
      <c r="K1124" t="b">
        <v>0</v>
      </c>
      <c r="L1124">
        <v>0</v>
      </c>
      <c r="M1124" t="b">
        <v>0</v>
      </c>
      <c r="N1124" t="s">
        <v>8275</v>
      </c>
      <c r="O1124" s="7">
        <f>E1124/D1124*100</f>
        <v>0</v>
      </c>
      <c r="P1124" s="6" t="e">
        <f>E1124/L1124</f>
        <v>#DIV/0!</v>
      </c>
      <c r="Q1124" t="s">
        <v>8322</v>
      </c>
      <c r="R1124" t="s">
        <v>8324</v>
      </c>
      <c r="S1124" s="12">
        <f>(((J1124/60)/60)/24)+DATE(1970,1,1)</f>
        <v>41838.475219907406</v>
      </c>
      <c r="T1124" s="12">
        <f>(((I1124/60)/60)/24)+DATE(1970,1,1)</f>
        <v>41898.475219907406</v>
      </c>
    </row>
    <row r="1125" spans="1:20" ht="144" hidden="1" x14ac:dyDescent="0.2">
      <c r="A1125">
        <v>1497</v>
      </c>
      <c r="B1125" s="3" t="s">
        <v>1498</v>
      </c>
      <c r="C1125" s="3" t="s">
        <v>5607</v>
      </c>
      <c r="D1125">
        <v>15000</v>
      </c>
      <c r="E1125">
        <v>1</v>
      </c>
      <c r="F1125" t="s">
        <v>8221</v>
      </c>
      <c r="G1125" t="s">
        <v>8224</v>
      </c>
      <c r="H1125" t="s">
        <v>8246</v>
      </c>
      <c r="I1125">
        <v>1375299780</v>
      </c>
      <c r="J1125">
        <v>1371655522</v>
      </c>
      <c r="K1125" t="b">
        <v>0</v>
      </c>
      <c r="L1125">
        <v>1</v>
      </c>
      <c r="M1125" t="b">
        <v>0</v>
      </c>
      <c r="N1125" t="s">
        <v>8275</v>
      </c>
      <c r="O1125" s="7">
        <f>E1125/D1125*100</f>
        <v>6.6666666666666671E-3</v>
      </c>
      <c r="P1125" s="6">
        <f>E1125/L1125</f>
        <v>1</v>
      </c>
      <c r="Q1125" t="s">
        <v>8322</v>
      </c>
      <c r="R1125" t="s">
        <v>8324</v>
      </c>
      <c r="S1125" s="12">
        <f>(((J1125/60)/60)/24)+DATE(1970,1,1)</f>
        <v>41444.64261574074</v>
      </c>
      <c r="T1125" s="12">
        <f>(((I1125/60)/60)/24)+DATE(1970,1,1)</f>
        <v>41486.821527777778</v>
      </c>
    </row>
    <row r="1126" spans="1:20" ht="144" hidden="1" x14ac:dyDescent="0.2">
      <c r="A1126">
        <v>1498</v>
      </c>
      <c r="B1126" s="3" t="s">
        <v>1499</v>
      </c>
      <c r="C1126" s="3" t="s">
        <v>5608</v>
      </c>
      <c r="D1126">
        <v>3000</v>
      </c>
      <c r="E1126">
        <v>57</v>
      </c>
      <c r="F1126" t="s">
        <v>8221</v>
      </c>
      <c r="G1126" t="s">
        <v>8224</v>
      </c>
      <c r="H1126" t="s">
        <v>8246</v>
      </c>
      <c r="I1126">
        <v>1409787378</v>
      </c>
      <c r="J1126">
        <v>1405899378</v>
      </c>
      <c r="K1126" t="b">
        <v>0</v>
      </c>
      <c r="L1126">
        <v>3</v>
      </c>
      <c r="M1126" t="b">
        <v>0</v>
      </c>
      <c r="N1126" t="s">
        <v>8275</v>
      </c>
      <c r="O1126" s="7">
        <f>E1126/D1126*100</f>
        <v>1.9</v>
      </c>
      <c r="P1126" s="6">
        <f>E1126/L1126</f>
        <v>19</v>
      </c>
      <c r="Q1126" t="s">
        <v>8322</v>
      </c>
      <c r="R1126" t="s">
        <v>8324</v>
      </c>
      <c r="S1126" s="12">
        <f>(((J1126/60)/60)/24)+DATE(1970,1,1)</f>
        <v>41840.983541666668</v>
      </c>
      <c r="T1126" s="12">
        <f>(((I1126/60)/60)/24)+DATE(1970,1,1)</f>
        <v>41885.983541666668</v>
      </c>
    </row>
    <row r="1127" spans="1:20" ht="144" hidden="1" x14ac:dyDescent="0.2">
      <c r="A1127">
        <v>1499</v>
      </c>
      <c r="B1127" s="3" t="s">
        <v>1500</v>
      </c>
      <c r="C1127" s="3" t="s">
        <v>5609</v>
      </c>
      <c r="D1127">
        <v>2000</v>
      </c>
      <c r="E1127">
        <v>5</v>
      </c>
      <c r="F1127" t="s">
        <v>8221</v>
      </c>
      <c r="G1127" t="s">
        <v>8224</v>
      </c>
      <c r="H1127" t="s">
        <v>8246</v>
      </c>
      <c r="I1127">
        <v>1470355833</v>
      </c>
      <c r="J1127">
        <v>1465171833</v>
      </c>
      <c r="K1127" t="b">
        <v>0</v>
      </c>
      <c r="L1127">
        <v>1</v>
      </c>
      <c r="M1127" t="b">
        <v>0</v>
      </c>
      <c r="N1127" t="s">
        <v>8275</v>
      </c>
      <c r="O1127" s="7">
        <f>E1127/D1127*100</f>
        <v>0.25</v>
      </c>
      <c r="P1127" s="6">
        <f>E1127/L1127</f>
        <v>5</v>
      </c>
      <c r="Q1127" t="s">
        <v>8322</v>
      </c>
      <c r="R1127" t="s">
        <v>8324</v>
      </c>
      <c r="S1127" s="12">
        <f>(((J1127/60)/60)/24)+DATE(1970,1,1)</f>
        <v>42527.007326388892</v>
      </c>
      <c r="T1127" s="12">
        <f>(((I1127/60)/60)/24)+DATE(1970,1,1)</f>
        <v>42587.007326388892</v>
      </c>
    </row>
    <row r="1128" spans="1:20" ht="144" hidden="1" x14ac:dyDescent="0.2">
      <c r="A1128">
        <v>1500</v>
      </c>
      <c r="B1128" s="3" t="s">
        <v>1501</v>
      </c>
      <c r="C1128" s="3" t="s">
        <v>5610</v>
      </c>
      <c r="D1128">
        <v>2800</v>
      </c>
      <c r="E1128">
        <v>701</v>
      </c>
      <c r="F1128" t="s">
        <v>8221</v>
      </c>
      <c r="G1128" t="s">
        <v>8224</v>
      </c>
      <c r="H1128" t="s">
        <v>8246</v>
      </c>
      <c r="I1128">
        <v>1367444557</v>
      </c>
      <c r="J1128">
        <v>1364852557</v>
      </c>
      <c r="K1128" t="b">
        <v>0</v>
      </c>
      <c r="L1128">
        <v>15</v>
      </c>
      <c r="M1128" t="b">
        <v>0</v>
      </c>
      <c r="N1128" t="s">
        <v>8275</v>
      </c>
      <c r="O1128" s="7">
        <f>E1128/D1128*100</f>
        <v>25.035714285714285</v>
      </c>
      <c r="P1128" s="6">
        <f>E1128/L1128</f>
        <v>46.733333333333334</v>
      </c>
      <c r="Q1128" t="s">
        <v>8322</v>
      </c>
      <c r="R1128" t="s">
        <v>8324</v>
      </c>
      <c r="S1128" s="12">
        <f>(((J1128/60)/60)/24)+DATE(1970,1,1)</f>
        <v>41365.904594907406</v>
      </c>
      <c r="T1128" s="12">
        <f>(((I1128/60)/60)/24)+DATE(1970,1,1)</f>
        <v>41395.904594907406</v>
      </c>
    </row>
    <row r="1129" spans="1:20" ht="128" hidden="1" x14ac:dyDescent="0.2">
      <c r="A1129">
        <v>1541</v>
      </c>
      <c r="B1129" s="3" t="s">
        <v>1542</v>
      </c>
      <c r="C1129" s="3" t="s">
        <v>5651</v>
      </c>
      <c r="D1129">
        <v>18000</v>
      </c>
      <c r="E1129">
        <v>6</v>
      </c>
      <c r="F1129" t="s">
        <v>8221</v>
      </c>
      <c r="G1129" t="s">
        <v>8224</v>
      </c>
      <c r="H1129" t="s">
        <v>8246</v>
      </c>
      <c r="I1129">
        <v>1420045538</v>
      </c>
      <c r="J1129">
        <v>1417453538</v>
      </c>
      <c r="K1129" t="b">
        <v>0</v>
      </c>
      <c r="L1129">
        <v>2</v>
      </c>
      <c r="M1129" t="b">
        <v>0</v>
      </c>
      <c r="N1129" t="s">
        <v>8289</v>
      </c>
      <c r="O1129" s="7">
        <f>E1129/D1129*100</f>
        <v>3.3333333333333333E-2</v>
      </c>
      <c r="P1129" s="6">
        <f>E1129/L1129</f>
        <v>3</v>
      </c>
      <c r="Q1129" t="s">
        <v>8338</v>
      </c>
      <c r="R1129" t="s">
        <v>8343</v>
      </c>
      <c r="S1129" s="12">
        <f>(((J1129/60)/60)/24)+DATE(1970,1,1)</f>
        <v>41974.712245370371</v>
      </c>
      <c r="T1129" s="12">
        <f>(((I1129/60)/60)/24)+DATE(1970,1,1)</f>
        <v>42004.712245370371</v>
      </c>
    </row>
    <row r="1130" spans="1:20" ht="160" hidden="1" x14ac:dyDescent="0.2">
      <c r="A1130">
        <v>1542</v>
      </c>
      <c r="B1130" s="3" t="s">
        <v>1543</v>
      </c>
      <c r="C1130" s="3" t="s">
        <v>5652</v>
      </c>
      <c r="D1130">
        <v>500</v>
      </c>
      <c r="E1130">
        <v>20</v>
      </c>
      <c r="F1130" t="s">
        <v>8221</v>
      </c>
      <c r="G1130" t="s">
        <v>8229</v>
      </c>
      <c r="H1130" t="s">
        <v>8251</v>
      </c>
      <c r="I1130">
        <v>1435708500</v>
      </c>
      <c r="J1130">
        <v>1434412500</v>
      </c>
      <c r="K1130" t="b">
        <v>0</v>
      </c>
      <c r="L1130">
        <v>1</v>
      </c>
      <c r="M1130" t="b">
        <v>0</v>
      </c>
      <c r="N1130" t="s">
        <v>8289</v>
      </c>
      <c r="O1130" s="7">
        <f>E1130/D1130*100</f>
        <v>4</v>
      </c>
      <c r="P1130" s="6">
        <f>E1130/L1130</f>
        <v>20</v>
      </c>
      <c r="Q1130" t="s">
        <v>8338</v>
      </c>
      <c r="R1130" t="s">
        <v>8343</v>
      </c>
      <c r="S1130" s="12">
        <f>(((J1130/60)/60)/24)+DATE(1970,1,1)</f>
        <v>42170.996527777781</v>
      </c>
      <c r="T1130" s="12">
        <f>(((I1130/60)/60)/24)+DATE(1970,1,1)</f>
        <v>42185.996527777781</v>
      </c>
    </row>
    <row r="1131" spans="1:20" ht="128" hidden="1" x14ac:dyDescent="0.2">
      <c r="A1131">
        <v>1543</v>
      </c>
      <c r="B1131" s="3" t="s">
        <v>1544</v>
      </c>
      <c r="C1131" s="3" t="s">
        <v>5653</v>
      </c>
      <c r="D1131">
        <v>2250</v>
      </c>
      <c r="E1131">
        <v>10</v>
      </c>
      <c r="F1131" t="s">
        <v>8221</v>
      </c>
      <c r="G1131" t="s">
        <v>8224</v>
      </c>
      <c r="H1131" t="s">
        <v>8246</v>
      </c>
      <c r="I1131">
        <v>1416662034</v>
      </c>
      <c r="J1131">
        <v>1414066434</v>
      </c>
      <c r="K1131" t="b">
        <v>0</v>
      </c>
      <c r="L1131">
        <v>1</v>
      </c>
      <c r="M1131" t="b">
        <v>0</v>
      </c>
      <c r="N1131" t="s">
        <v>8289</v>
      </c>
      <c r="O1131" s="7">
        <f>E1131/D1131*100</f>
        <v>0.44444444444444442</v>
      </c>
      <c r="P1131" s="6">
        <f>E1131/L1131</f>
        <v>10</v>
      </c>
      <c r="Q1131" t="s">
        <v>8338</v>
      </c>
      <c r="R1131" t="s">
        <v>8343</v>
      </c>
      <c r="S1131" s="12">
        <f>(((J1131/60)/60)/24)+DATE(1970,1,1)</f>
        <v>41935.509652777779</v>
      </c>
      <c r="T1131" s="12">
        <f>(((I1131/60)/60)/24)+DATE(1970,1,1)</f>
        <v>41965.551319444443</v>
      </c>
    </row>
    <row r="1132" spans="1:20" ht="128" hidden="1" x14ac:dyDescent="0.2">
      <c r="A1132">
        <v>1544</v>
      </c>
      <c r="B1132" s="3" t="s">
        <v>1545</v>
      </c>
      <c r="C1132" s="3" t="s">
        <v>5654</v>
      </c>
      <c r="D1132">
        <v>1000</v>
      </c>
      <c r="E1132">
        <v>0</v>
      </c>
      <c r="F1132" t="s">
        <v>8221</v>
      </c>
      <c r="G1132" t="s">
        <v>8224</v>
      </c>
      <c r="H1132" t="s">
        <v>8246</v>
      </c>
      <c r="I1132">
        <v>1427847480</v>
      </c>
      <c r="J1132">
        <v>1424222024</v>
      </c>
      <c r="K1132" t="b">
        <v>0</v>
      </c>
      <c r="L1132">
        <v>0</v>
      </c>
      <c r="M1132" t="b">
        <v>0</v>
      </c>
      <c r="N1132" t="s">
        <v>8289</v>
      </c>
      <c r="O1132" s="7">
        <f>E1132/D1132*100</f>
        <v>0</v>
      </c>
      <c r="P1132" s="6" t="e">
        <f>E1132/L1132</f>
        <v>#DIV/0!</v>
      </c>
      <c r="Q1132" t="s">
        <v>8338</v>
      </c>
      <c r="R1132" t="s">
        <v>8343</v>
      </c>
      <c r="S1132" s="12">
        <f>(((J1132/60)/60)/24)+DATE(1970,1,1)</f>
        <v>42053.051203703704</v>
      </c>
      <c r="T1132" s="12">
        <f>(((I1132/60)/60)/24)+DATE(1970,1,1)</f>
        <v>42095.012499999997</v>
      </c>
    </row>
    <row r="1133" spans="1:20" ht="96" hidden="1" x14ac:dyDescent="0.2">
      <c r="A1133">
        <v>1545</v>
      </c>
      <c r="B1133" s="3" t="s">
        <v>1546</v>
      </c>
      <c r="C1133" s="3" t="s">
        <v>5655</v>
      </c>
      <c r="D1133">
        <v>3000</v>
      </c>
      <c r="E1133">
        <v>1</v>
      </c>
      <c r="F1133" t="s">
        <v>8221</v>
      </c>
      <c r="G1133" t="s">
        <v>8224</v>
      </c>
      <c r="H1133" t="s">
        <v>8246</v>
      </c>
      <c r="I1133">
        <v>1425330960</v>
      </c>
      <c r="J1133">
        <v>1422393234</v>
      </c>
      <c r="K1133" t="b">
        <v>0</v>
      </c>
      <c r="L1133">
        <v>1</v>
      </c>
      <c r="M1133" t="b">
        <v>0</v>
      </c>
      <c r="N1133" t="s">
        <v>8289</v>
      </c>
      <c r="O1133" s="7">
        <f>E1133/D1133*100</f>
        <v>3.3333333333333333E-2</v>
      </c>
      <c r="P1133" s="6">
        <f>E1133/L1133</f>
        <v>1</v>
      </c>
      <c r="Q1133" t="s">
        <v>8338</v>
      </c>
      <c r="R1133" t="s">
        <v>8343</v>
      </c>
      <c r="S1133" s="12">
        <f>(((J1133/60)/60)/24)+DATE(1970,1,1)</f>
        <v>42031.884652777779</v>
      </c>
      <c r="T1133" s="12">
        <f>(((I1133/60)/60)/24)+DATE(1970,1,1)</f>
        <v>42065.886111111111</v>
      </c>
    </row>
    <row r="1134" spans="1:20" ht="144" hidden="1" x14ac:dyDescent="0.2">
      <c r="A1134">
        <v>1546</v>
      </c>
      <c r="B1134" s="3" t="s">
        <v>1547</v>
      </c>
      <c r="C1134" s="3" t="s">
        <v>5656</v>
      </c>
      <c r="D1134">
        <v>1000</v>
      </c>
      <c r="E1134">
        <v>289</v>
      </c>
      <c r="F1134" t="s">
        <v>8221</v>
      </c>
      <c r="G1134" t="s">
        <v>8225</v>
      </c>
      <c r="H1134" t="s">
        <v>8247</v>
      </c>
      <c r="I1134">
        <v>1410930399</v>
      </c>
      <c r="J1134">
        <v>1405746399</v>
      </c>
      <c r="K1134" t="b">
        <v>0</v>
      </c>
      <c r="L1134">
        <v>11</v>
      </c>
      <c r="M1134" t="b">
        <v>0</v>
      </c>
      <c r="N1134" t="s">
        <v>8289</v>
      </c>
      <c r="O1134" s="7">
        <f>E1134/D1134*100</f>
        <v>28.9</v>
      </c>
      <c r="P1134" s="6">
        <f>E1134/L1134</f>
        <v>26.272727272727273</v>
      </c>
      <c r="Q1134" t="s">
        <v>8338</v>
      </c>
      <c r="R1134" t="s">
        <v>8343</v>
      </c>
      <c r="S1134" s="12">
        <f>(((J1134/60)/60)/24)+DATE(1970,1,1)</f>
        <v>41839.212951388887</v>
      </c>
      <c r="T1134" s="12">
        <f>(((I1134/60)/60)/24)+DATE(1970,1,1)</f>
        <v>41899.212951388887</v>
      </c>
    </row>
    <row r="1135" spans="1:20" ht="112" hidden="1" x14ac:dyDescent="0.2">
      <c r="A1135">
        <v>1547</v>
      </c>
      <c r="B1135" s="3" t="s">
        <v>1548</v>
      </c>
      <c r="C1135" s="3" t="s">
        <v>5657</v>
      </c>
      <c r="D1135">
        <v>20</v>
      </c>
      <c r="E1135">
        <v>0</v>
      </c>
      <c r="F1135" t="s">
        <v>8221</v>
      </c>
      <c r="G1135" t="s">
        <v>8224</v>
      </c>
      <c r="H1135" t="s">
        <v>8246</v>
      </c>
      <c r="I1135">
        <v>1487844882</v>
      </c>
      <c r="J1135">
        <v>1487240082</v>
      </c>
      <c r="K1135" t="b">
        <v>0</v>
      </c>
      <c r="L1135">
        <v>0</v>
      </c>
      <c r="M1135" t="b">
        <v>0</v>
      </c>
      <c r="N1135" t="s">
        <v>8289</v>
      </c>
      <c r="O1135" s="7">
        <f>E1135/D1135*100</f>
        <v>0</v>
      </c>
      <c r="P1135" s="6" t="e">
        <f>E1135/L1135</f>
        <v>#DIV/0!</v>
      </c>
      <c r="Q1135" t="s">
        <v>8338</v>
      </c>
      <c r="R1135" t="s">
        <v>8343</v>
      </c>
      <c r="S1135" s="12">
        <f>(((J1135/60)/60)/24)+DATE(1970,1,1)</f>
        <v>42782.426875000005</v>
      </c>
      <c r="T1135" s="12">
        <f>(((I1135/60)/60)/24)+DATE(1970,1,1)</f>
        <v>42789.426875000005</v>
      </c>
    </row>
    <row r="1136" spans="1:20" ht="96" hidden="1" x14ac:dyDescent="0.2">
      <c r="A1136">
        <v>1548</v>
      </c>
      <c r="B1136" s="3" t="s">
        <v>1549</v>
      </c>
      <c r="C1136" s="3" t="s">
        <v>5658</v>
      </c>
      <c r="D1136">
        <v>700</v>
      </c>
      <c r="E1136">
        <v>60</v>
      </c>
      <c r="F1136" t="s">
        <v>8221</v>
      </c>
      <c r="G1136" t="s">
        <v>8224</v>
      </c>
      <c r="H1136" t="s">
        <v>8246</v>
      </c>
      <c r="I1136">
        <v>1447020620</v>
      </c>
      <c r="J1136">
        <v>1444425020</v>
      </c>
      <c r="K1136" t="b">
        <v>0</v>
      </c>
      <c r="L1136">
        <v>1</v>
      </c>
      <c r="M1136" t="b">
        <v>0</v>
      </c>
      <c r="N1136" t="s">
        <v>8289</v>
      </c>
      <c r="O1136" s="7">
        <f>E1136/D1136*100</f>
        <v>8.5714285714285712</v>
      </c>
      <c r="P1136" s="6">
        <f>E1136/L1136</f>
        <v>60</v>
      </c>
      <c r="Q1136" t="s">
        <v>8338</v>
      </c>
      <c r="R1136" t="s">
        <v>8343</v>
      </c>
      <c r="S1136" s="12">
        <f>(((J1136/60)/60)/24)+DATE(1970,1,1)</f>
        <v>42286.88217592593</v>
      </c>
      <c r="T1136" s="12">
        <f>(((I1136/60)/60)/24)+DATE(1970,1,1)</f>
        <v>42316.923842592587</v>
      </c>
    </row>
    <row r="1137" spans="1:20" ht="144" hidden="1" x14ac:dyDescent="0.2">
      <c r="A1137">
        <v>1549</v>
      </c>
      <c r="B1137" s="3" t="s">
        <v>1550</v>
      </c>
      <c r="C1137" s="3" t="s">
        <v>5659</v>
      </c>
      <c r="D1137">
        <v>500</v>
      </c>
      <c r="E1137">
        <v>170</v>
      </c>
      <c r="F1137" t="s">
        <v>8221</v>
      </c>
      <c r="G1137" t="s">
        <v>8224</v>
      </c>
      <c r="H1137" t="s">
        <v>8246</v>
      </c>
      <c r="I1137">
        <v>1446524159</v>
      </c>
      <c r="J1137">
        <v>1443928559</v>
      </c>
      <c r="K1137" t="b">
        <v>0</v>
      </c>
      <c r="L1137">
        <v>6</v>
      </c>
      <c r="M1137" t="b">
        <v>0</v>
      </c>
      <c r="N1137" t="s">
        <v>8289</v>
      </c>
      <c r="O1137" s="7">
        <f>E1137/D1137*100</f>
        <v>34</v>
      </c>
      <c r="P1137" s="6">
        <f>E1137/L1137</f>
        <v>28.333333333333332</v>
      </c>
      <c r="Q1137" t="s">
        <v>8338</v>
      </c>
      <c r="R1137" t="s">
        <v>8343</v>
      </c>
      <c r="S1137" s="12">
        <f>(((J1137/60)/60)/24)+DATE(1970,1,1)</f>
        <v>42281.136099537034</v>
      </c>
      <c r="T1137" s="12">
        <f>(((I1137/60)/60)/24)+DATE(1970,1,1)</f>
        <v>42311.177766203706</v>
      </c>
    </row>
    <row r="1138" spans="1:20" ht="128" hidden="1" x14ac:dyDescent="0.2">
      <c r="A1138">
        <v>1550</v>
      </c>
      <c r="B1138" s="3" t="s">
        <v>1551</v>
      </c>
      <c r="C1138" s="3" t="s">
        <v>5660</v>
      </c>
      <c r="D1138">
        <v>750</v>
      </c>
      <c r="E1138">
        <v>101</v>
      </c>
      <c r="F1138" t="s">
        <v>8221</v>
      </c>
      <c r="G1138" t="s">
        <v>8225</v>
      </c>
      <c r="H1138" t="s">
        <v>8247</v>
      </c>
      <c r="I1138">
        <v>1463050034</v>
      </c>
      <c r="J1138">
        <v>1460458034</v>
      </c>
      <c r="K1138" t="b">
        <v>0</v>
      </c>
      <c r="L1138">
        <v>7</v>
      </c>
      <c r="M1138" t="b">
        <v>0</v>
      </c>
      <c r="N1138" t="s">
        <v>8289</v>
      </c>
      <c r="O1138" s="7">
        <f>E1138/D1138*100</f>
        <v>13.466666666666665</v>
      </c>
      <c r="P1138" s="6">
        <f>E1138/L1138</f>
        <v>14.428571428571429</v>
      </c>
      <c r="Q1138" t="s">
        <v>8338</v>
      </c>
      <c r="R1138" t="s">
        <v>8343</v>
      </c>
      <c r="S1138" s="12">
        <f>(((J1138/60)/60)/24)+DATE(1970,1,1)</f>
        <v>42472.449467592596</v>
      </c>
      <c r="T1138" s="12">
        <f>(((I1138/60)/60)/24)+DATE(1970,1,1)</f>
        <v>42502.449467592596</v>
      </c>
    </row>
    <row r="1139" spans="1:20" ht="144" hidden="1" x14ac:dyDescent="0.2">
      <c r="A1139">
        <v>1551</v>
      </c>
      <c r="B1139" s="3" t="s">
        <v>1552</v>
      </c>
      <c r="C1139" s="3" t="s">
        <v>5661</v>
      </c>
      <c r="D1139">
        <v>3500</v>
      </c>
      <c r="E1139">
        <v>0</v>
      </c>
      <c r="F1139" t="s">
        <v>8221</v>
      </c>
      <c r="G1139" t="s">
        <v>8224</v>
      </c>
      <c r="H1139" t="s">
        <v>8246</v>
      </c>
      <c r="I1139">
        <v>1432756039</v>
      </c>
      <c r="J1139">
        <v>1430164039</v>
      </c>
      <c r="K1139" t="b">
        <v>0</v>
      </c>
      <c r="L1139">
        <v>0</v>
      </c>
      <c r="M1139" t="b">
        <v>0</v>
      </c>
      <c r="N1139" t="s">
        <v>8289</v>
      </c>
      <c r="O1139" s="7">
        <f>E1139/D1139*100</f>
        <v>0</v>
      </c>
      <c r="P1139" s="6" t="e">
        <f>E1139/L1139</f>
        <v>#DIV/0!</v>
      </c>
      <c r="Q1139" t="s">
        <v>8338</v>
      </c>
      <c r="R1139" t="s">
        <v>8343</v>
      </c>
      <c r="S1139" s="12">
        <f>(((J1139/60)/60)/24)+DATE(1970,1,1)</f>
        <v>42121.824525462958</v>
      </c>
      <c r="T1139" s="12">
        <f>(((I1139/60)/60)/24)+DATE(1970,1,1)</f>
        <v>42151.824525462958</v>
      </c>
    </row>
    <row r="1140" spans="1:20" ht="144" hidden="1" x14ac:dyDescent="0.2">
      <c r="A1140">
        <v>1552</v>
      </c>
      <c r="B1140" s="3" t="s">
        <v>1553</v>
      </c>
      <c r="C1140" s="3" t="s">
        <v>5662</v>
      </c>
      <c r="D1140">
        <v>4300</v>
      </c>
      <c r="E1140">
        <v>2115</v>
      </c>
      <c r="F1140" t="s">
        <v>8221</v>
      </c>
      <c r="G1140" t="s">
        <v>8224</v>
      </c>
      <c r="H1140" t="s">
        <v>8246</v>
      </c>
      <c r="I1140">
        <v>1412135940</v>
      </c>
      <c r="J1140">
        <v>1410366708</v>
      </c>
      <c r="K1140" t="b">
        <v>0</v>
      </c>
      <c r="L1140">
        <v>16</v>
      </c>
      <c r="M1140" t="b">
        <v>0</v>
      </c>
      <c r="N1140" t="s">
        <v>8289</v>
      </c>
      <c r="O1140" s="7">
        <f>E1140/D1140*100</f>
        <v>49.186046511627907</v>
      </c>
      <c r="P1140" s="6">
        <f>E1140/L1140</f>
        <v>132.1875</v>
      </c>
      <c r="Q1140" t="s">
        <v>8338</v>
      </c>
      <c r="R1140" t="s">
        <v>8343</v>
      </c>
      <c r="S1140" s="12">
        <f>(((J1140/60)/60)/24)+DATE(1970,1,1)</f>
        <v>41892.688750000001</v>
      </c>
      <c r="T1140" s="12">
        <f>(((I1140/60)/60)/24)+DATE(1970,1,1)</f>
        <v>41913.165972222225</v>
      </c>
    </row>
    <row r="1141" spans="1:20" ht="144" hidden="1" x14ac:dyDescent="0.2">
      <c r="A1141">
        <v>1553</v>
      </c>
      <c r="B1141" s="3" t="s">
        <v>1554</v>
      </c>
      <c r="C1141" s="3" t="s">
        <v>5663</v>
      </c>
      <c r="D1141">
        <v>6000</v>
      </c>
      <c r="E1141">
        <v>0</v>
      </c>
      <c r="F1141" t="s">
        <v>8221</v>
      </c>
      <c r="G1141" t="s">
        <v>8224</v>
      </c>
      <c r="H1141" t="s">
        <v>8246</v>
      </c>
      <c r="I1141">
        <v>1441176447</v>
      </c>
      <c r="J1141">
        <v>1438584447</v>
      </c>
      <c r="K1141" t="b">
        <v>0</v>
      </c>
      <c r="L1141">
        <v>0</v>
      </c>
      <c r="M1141" t="b">
        <v>0</v>
      </c>
      <c r="N1141" t="s">
        <v>8289</v>
      </c>
      <c r="O1141" s="7">
        <f>E1141/D1141*100</f>
        <v>0</v>
      </c>
      <c r="P1141" s="6" t="e">
        <f>E1141/L1141</f>
        <v>#DIV/0!</v>
      </c>
      <c r="Q1141" t="s">
        <v>8338</v>
      </c>
      <c r="R1141" t="s">
        <v>8343</v>
      </c>
      <c r="S1141" s="12">
        <f>(((J1141/60)/60)/24)+DATE(1970,1,1)</f>
        <v>42219.282951388886</v>
      </c>
      <c r="T1141" s="12">
        <f>(((I1141/60)/60)/24)+DATE(1970,1,1)</f>
        <v>42249.282951388886</v>
      </c>
    </row>
    <row r="1142" spans="1:20" ht="160" hidden="1" x14ac:dyDescent="0.2">
      <c r="A1142">
        <v>1554</v>
      </c>
      <c r="B1142" s="3" t="s">
        <v>1555</v>
      </c>
      <c r="C1142" s="3" t="s">
        <v>5664</v>
      </c>
      <c r="D1142">
        <v>20000</v>
      </c>
      <c r="E1142">
        <v>0</v>
      </c>
      <c r="F1142" t="s">
        <v>8221</v>
      </c>
      <c r="G1142" t="s">
        <v>8226</v>
      </c>
      <c r="H1142" t="s">
        <v>8248</v>
      </c>
      <c r="I1142">
        <v>1438495390</v>
      </c>
      <c r="J1142">
        <v>1435903390</v>
      </c>
      <c r="K1142" t="b">
        <v>0</v>
      </c>
      <c r="L1142">
        <v>0</v>
      </c>
      <c r="M1142" t="b">
        <v>0</v>
      </c>
      <c r="N1142" t="s">
        <v>8289</v>
      </c>
      <c r="O1142" s="7">
        <f>E1142/D1142*100</f>
        <v>0</v>
      </c>
      <c r="P1142" s="6" t="e">
        <f>E1142/L1142</f>
        <v>#DIV/0!</v>
      </c>
      <c r="Q1142" t="s">
        <v>8338</v>
      </c>
      <c r="R1142" t="s">
        <v>8343</v>
      </c>
      <c r="S1142" s="12">
        <f>(((J1142/60)/60)/24)+DATE(1970,1,1)</f>
        <v>42188.252199074079</v>
      </c>
      <c r="T1142" s="12">
        <f>(((I1142/60)/60)/24)+DATE(1970,1,1)</f>
        <v>42218.252199074079</v>
      </c>
    </row>
    <row r="1143" spans="1:20" ht="112" hidden="1" x14ac:dyDescent="0.2">
      <c r="A1143">
        <v>1555</v>
      </c>
      <c r="B1143" s="3" t="s">
        <v>1556</v>
      </c>
      <c r="C1143" s="3" t="s">
        <v>5665</v>
      </c>
      <c r="D1143">
        <v>750</v>
      </c>
      <c r="E1143">
        <v>0</v>
      </c>
      <c r="F1143" t="s">
        <v>8221</v>
      </c>
      <c r="G1143" t="s">
        <v>8224</v>
      </c>
      <c r="H1143" t="s">
        <v>8246</v>
      </c>
      <c r="I1143">
        <v>1442509200</v>
      </c>
      <c r="J1143">
        <v>1440513832</v>
      </c>
      <c r="K1143" t="b">
        <v>0</v>
      </c>
      <c r="L1143">
        <v>0</v>
      </c>
      <c r="M1143" t="b">
        <v>0</v>
      </c>
      <c r="N1143" t="s">
        <v>8289</v>
      </c>
      <c r="O1143" s="7">
        <f>E1143/D1143*100</f>
        <v>0</v>
      </c>
      <c r="P1143" s="6" t="e">
        <f>E1143/L1143</f>
        <v>#DIV/0!</v>
      </c>
      <c r="Q1143" t="s">
        <v>8338</v>
      </c>
      <c r="R1143" t="s">
        <v>8343</v>
      </c>
      <c r="S1143" s="12">
        <f>(((J1143/60)/60)/24)+DATE(1970,1,1)</f>
        <v>42241.613796296297</v>
      </c>
      <c r="T1143" s="12">
        <f>(((I1143/60)/60)/24)+DATE(1970,1,1)</f>
        <v>42264.708333333328</v>
      </c>
    </row>
    <row r="1144" spans="1:20" ht="112" hidden="1" x14ac:dyDescent="0.2">
      <c r="A1144">
        <v>1556</v>
      </c>
      <c r="B1144" s="3" t="s">
        <v>1557</v>
      </c>
      <c r="C1144" s="3" t="s">
        <v>5666</v>
      </c>
      <c r="D1144">
        <v>1500</v>
      </c>
      <c r="E1144">
        <v>677</v>
      </c>
      <c r="F1144" t="s">
        <v>8221</v>
      </c>
      <c r="G1144" t="s">
        <v>8229</v>
      </c>
      <c r="H1144" t="s">
        <v>8251</v>
      </c>
      <c r="I1144">
        <v>1467603624</v>
      </c>
      <c r="J1144">
        <v>1465011624</v>
      </c>
      <c r="K1144" t="b">
        <v>0</v>
      </c>
      <c r="L1144">
        <v>12</v>
      </c>
      <c r="M1144" t="b">
        <v>0</v>
      </c>
      <c r="N1144" t="s">
        <v>8289</v>
      </c>
      <c r="O1144" s="7">
        <f>E1144/D1144*100</f>
        <v>45.133333333333333</v>
      </c>
      <c r="P1144" s="6">
        <f>E1144/L1144</f>
        <v>56.416666666666664</v>
      </c>
      <c r="Q1144" t="s">
        <v>8338</v>
      </c>
      <c r="R1144" t="s">
        <v>8343</v>
      </c>
      <c r="S1144" s="12">
        <f>(((J1144/60)/60)/24)+DATE(1970,1,1)</f>
        <v>42525.153055555551</v>
      </c>
      <c r="T1144" s="12">
        <f>(((I1144/60)/60)/24)+DATE(1970,1,1)</f>
        <v>42555.153055555551</v>
      </c>
    </row>
    <row r="1145" spans="1:20" ht="128" hidden="1" x14ac:dyDescent="0.2">
      <c r="A1145">
        <v>1557</v>
      </c>
      <c r="B1145" s="3" t="s">
        <v>1558</v>
      </c>
      <c r="C1145" s="3" t="s">
        <v>5667</v>
      </c>
      <c r="D1145">
        <v>2500</v>
      </c>
      <c r="E1145">
        <v>100</v>
      </c>
      <c r="F1145" t="s">
        <v>8221</v>
      </c>
      <c r="G1145" t="s">
        <v>8224</v>
      </c>
      <c r="H1145" t="s">
        <v>8246</v>
      </c>
      <c r="I1145">
        <v>1411227633</v>
      </c>
      <c r="J1145">
        <v>1408549233</v>
      </c>
      <c r="K1145" t="b">
        <v>0</v>
      </c>
      <c r="L1145">
        <v>1</v>
      </c>
      <c r="M1145" t="b">
        <v>0</v>
      </c>
      <c r="N1145" t="s">
        <v>8289</v>
      </c>
      <c r="O1145" s="7">
        <f>E1145/D1145*100</f>
        <v>4</v>
      </c>
      <c r="P1145" s="6">
        <f>E1145/L1145</f>
        <v>100</v>
      </c>
      <c r="Q1145" t="s">
        <v>8338</v>
      </c>
      <c r="R1145" t="s">
        <v>8343</v>
      </c>
      <c r="S1145" s="12">
        <f>(((J1145/60)/60)/24)+DATE(1970,1,1)</f>
        <v>41871.65315972222</v>
      </c>
      <c r="T1145" s="12">
        <f>(((I1145/60)/60)/24)+DATE(1970,1,1)</f>
        <v>41902.65315972222</v>
      </c>
    </row>
    <row r="1146" spans="1:20" ht="112" hidden="1" x14ac:dyDescent="0.2">
      <c r="A1146">
        <v>1558</v>
      </c>
      <c r="B1146" s="3" t="s">
        <v>1559</v>
      </c>
      <c r="C1146" s="3" t="s">
        <v>5668</v>
      </c>
      <c r="D1146">
        <v>750</v>
      </c>
      <c r="E1146">
        <v>35</v>
      </c>
      <c r="F1146" t="s">
        <v>8221</v>
      </c>
      <c r="G1146" t="s">
        <v>8225</v>
      </c>
      <c r="H1146" t="s">
        <v>8247</v>
      </c>
      <c r="I1146">
        <v>1440763920</v>
      </c>
      <c r="J1146">
        <v>1435656759</v>
      </c>
      <c r="K1146" t="b">
        <v>0</v>
      </c>
      <c r="L1146">
        <v>3</v>
      </c>
      <c r="M1146" t="b">
        <v>0</v>
      </c>
      <c r="N1146" t="s">
        <v>8289</v>
      </c>
      <c r="O1146" s="7">
        <f>E1146/D1146*100</f>
        <v>4.666666666666667</v>
      </c>
      <c r="P1146" s="6">
        <f>E1146/L1146</f>
        <v>11.666666666666666</v>
      </c>
      <c r="Q1146" t="s">
        <v>8338</v>
      </c>
      <c r="R1146" t="s">
        <v>8343</v>
      </c>
      <c r="S1146" s="12">
        <f>(((J1146/60)/60)/24)+DATE(1970,1,1)</f>
        <v>42185.397673611107</v>
      </c>
      <c r="T1146" s="12">
        <f>(((I1146/60)/60)/24)+DATE(1970,1,1)</f>
        <v>42244.508333333331</v>
      </c>
    </row>
    <row r="1147" spans="1:20" ht="96" hidden="1" x14ac:dyDescent="0.2">
      <c r="A1147">
        <v>1559</v>
      </c>
      <c r="B1147" s="3" t="s">
        <v>1560</v>
      </c>
      <c r="C1147" s="3" t="s">
        <v>5669</v>
      </c>
      <c r="D1147">
        <v>15000</v>
      </c>
      <c r="E1147">
        <v>50</v>
      </c>
      <c r="F1147" t="s">
        <v>8221</v>
      </c>
      <c r="G1147" t="s">
        <v>8224</v>
      </c>
      <c r="H1147" t="s">
        <v>8246</v>
      </c>
      <c r="I1147">
        <v>1430270199</v>
      </c>
      <c r="J1147">
        <v>1428974199</v>
      </c>
      <c r="K1147" t="b">
        <v>0</v>
      </c>
      <c r="L1147">
        <v>1</v>
      </c>
      <c r="M1147" t="b">
        <v>0</v>
      </c>
      <c r="N1147" t="s">
        <v>8289</v>
      </c>
      <c r="O1147" s="7">
        <f>E1147/D1147*100</f>
        <v>0.33333333333333337</v>
      </c>
      <c r="P1147" s="6">
        <f>E1147/L1147</f>
        <v>50</v>
      </c>
      <c r="Q1147" t="s">
        <v>8338</v>
      </c>
      <c r="R1147" t="s">
        <v>8343</v>
      </c>
      <c r="S1147" s="12">
        <f>(((J1147/60)/60)/24)+DATE(1970,1,1)</f>
        <v>42108.05322916666</v>
      </c>
      <c r="T1147" s="12">
        <f>(((I1147/60)/60)/24)+DATE(1970,1,1)</f>
        <v>42123.05322916666</v>
      </c>
    </row>
    <row r="1148" spans="1:20" ht="160" hidden="1" x14ac:dyDescent="0.2">
      <c r="A1148">
        <v>1560</v>
      </c>
      <c r="B1148" s="3" t="s">
        <v>1561</v>
      </c>
      <c r="C1148" s="3" t="s">
        <v>5670</v>
      </c>
      <c r="D1148">
        <v>2500</v>
      </c>
      <c r="E1148">
        <v>94</v>
      </c>
      <c r="F1148" t="s">
        <v>8221</v>
      </c>
      <c r="G1148" t="s">
        <v>8224</v>
      </c>
      <c r="H1148" t="s">
        <v>8246</v>
      </c>
      <c r="I1148">
        <v>1415842193</v>
      </c>
      <c r="J1148">
        <v>1414110593</v>
      </c>
      <c r="K1148" t="b">
        <v>0</v>
      </c>
      <c r="L1148">
        <v>4</v>
      </c>
      <c r="M1148" t="b">
        <v>0</v>
      </c>
      <c r="N1148" t="s">
        <v>8289</v>
      </c>
      <c r="O1148" s="7">
        <f>E1148/D1148*100</f>
        <v>3.7600000000000002</v>
      </c>
      <c r="P1148" s="6">
        <f>E1148/L1148</f>
        <v>23.5</v>
      </c>
      <c r="Q1148" t="s">
        <v>8338</v>
      </c>
      <c r="R1148" t="s">
        <v>8343</v>
      </c>
      <c r="S1148" s="12">
        <f>(((J1148/60)/60)/24)+DATE(1970,1,1)</f>
        <v>41936.020752314813</v>
      </c>
      <c r="T1148" s="12">
        <f>(((I1148/60)/60)/24)+DATE(1970,1,1)</f>
        <v>41956.062418981484</v>
      </c>
    </row>
    <row r="1149" spans="1:20" ht="144" hidden="1" x14ac:dyDescent="0.2">
      <c r="A1149">
        <v>1581</v>
      </c>
      <c r="B1149" s="3" t="s">
        <v>1582</v>
      </c>
      <c r="C1149" s="3" t="s">
        <v>5691</v>
      </c>
      <c r="D1149">
        <v>1000</v>
      </c>
      <c r="E1149">
        <v>5</v>
      </c>
      <c r="F1149" t="s">
        <v>8221</v>
      </c>
      <c r="G1149" t="s">
        <v>8225</v>
      </c>
      <c r="H1149" t="s">
        <v>8247</v>
      </c>
      <c r="I1149">
        <v>1450521990</v>
      </c>
      <c r="J1149">
        <v>1447757190</v>
      </c>
      <c r="K1149" t="b">
        <v>0</v>
      </c>
      <c r="L1149">
        <v>1</v>
      </c>
      <c r="M1149" t="b">
        <v>0</v>
      </c>
      <c r="N1149" t="s">
        <v>8291</v>
      </c>
      <c r="O1149" s="7">
        <f>E1149/D1149*100</f>
        <v>0.5</v>
      </c>
      <c r="P1149" s="6">
        <f>E1149/L1149</f>
        <v>5</v>
      </c>
      <c r="Q1149" t="s">
        <v>8338</v>
      </c>
      <c r="R1149" t="s">
        <v>8345</v>
      </c>
      <c r="S1149" s="12">
        <f>(((J1149/60)/60)/24)+DATE(1970,1,1)</f>
        <v>42325.448958333334</v>
      </c>
      <c r="T1149" s="12">
        <f>(((I1149/60)/60)/24)+DATE(1970,1,1)</f>
        <v>42357.448958333334</v>
      </c>
    </row>
    <row r="1150" spans="1:20" ht="80" hidden="1" x14ac:dyDescent="0.2">
      <c r="A1150">
        <v>1582</v>
      </c>
      <c r="B1150" s="3" t="s">
        <v>1583</v>
      </c>
      <c r="C1150" s="3" t="s">
        <v>5692</v>
      </c>
      <c r="D1150">
        <v>1000</v>
      </c>
      <c r="E1150">
        <v>93</v>
      </c>
      <c r="F1150" t="s">
        <v>8221</v>
      </c>
      <c r="G1150" t="s">
        <v>8224</v>
      </c>
      <c r="H1150" t="s">
        <v>8246</v>
      </c>
      <c r="I1150">
        <v>1445894400</v>
      </c>
      <c r="J1150">
        <v>1440961053</v>
      </c>
      <c r="K1150" t="b">
        <v>0</v>
      </c>
      <c r="L1150">
        <v>3</v>
      </c>
      <c r="M1150" t="b">
        <v>0</v>
      </c>
      <c r="N1150" t="s">
        <v>8291</v>
      </c>
      <c r="O1150" s="7">
        <f>E1150/D1150*100</f>
        <v>9.3000000000000007</v>
      </c>
      <c r="P1150" s="6">
        <f>E1150/L1150</f>
        <v>31</v>
      </c>
      <c r="Q1150" t="s">
        <v>8338</v>
      </c>
      <c r="R1150" t="s">
        <v>8345</v>
      </c>
      <c r="S1150" s="12">
        <f>(((J1150/60)/60)/24)+DATE(1970,1,1)</f>
        <v>42246.789965277778</v>
      </c>
      <c r="T1150" s="12">
        <f>(((I1150/60)/60)/24)+DATE(1970,1,1)</f>
        <v>42303.888888888891</v>
      </c>
    </row>
    <row r="1151" spans="1:20" ht="144" hidden="1" x14ac:dyDescent="0.2">
      <c r="A1151">
        <v>1583</v>
      </c>
      <c r="B1151" s="3" t="s">
        <v>1584</v>
      </c>
      <c r="C1151" s="3" t="s">
        <v>5693</v>
      </c>
      <c r="D1151">
        <v>20000</v>
      </c>
      <c r="E1151">
        <v>15</v>
      </c>
      <c r="F1151" t="s">
        <v>8221</v>
      </c>
      <c r="G1151" t="s">
        <v>8225</v>
      </c>
      <c r="H1151" t="s">
        <v>8247</v>
      </c>
      <c r="I1151">
        <v>1411681391</v>
      </c>
      <c r="J1151">
        <v>1409089391</v>
      </c>
      <c r="K1151" t="b">
        <v>0</v>
      </c>
      <c r="L1151">
        <v>1</v>
      </c>
      <c r="M1151" t="b">
        <v>0</v>
      </c>
      <c r="N1151" t="s">
        <v>8291</v>
      </c>
      <c r="O1151" s="7">
        <f>E1151/D1151*100</f>
        <v>7.4999999999999997E-2</v>
      </c>
      <c r="P1151" s="6">
        <f>E1151/L1151</f>
        <v>15</v>
      </c>
      <c r="Q1151" t="s">
        <v>8338</v>
      </c>
      <c r="R1151" t="s">
        <v>8345</v>
      </c>
      <c r="S1151" s="12">
        <f>(((J1151/60)/60)/24)+DATE(1970,1,1)</f>
        <v>41877.904988425929</v>
      </c>
      <c r="T1151" s="12">
        <f>(((I1151/60)/60)/24)+DATE(1970,1,1)</f>
        <v>41907.904988425929</v>
      </c>
    </row>
    <row r="1152" spans="1:20" ht="128" hidden="1" x14ac:dyDescent="0.2">
      <c r="A1152">
        <v>1584</v>
      </c>
      <c r="B1152" s="3" t="s">
        <v>1585</v>
      </c>
      <c r="C1152" s="3" t="s">
        <v>5694</v>
      </c>
      <c r="D1152">
        <v>1200</v>
      </c>
      <c r="E1152">
        <v>0</v>
      </c>
      <c r="F1152" t="s">
        <v>8221</v>
      </c>
      <c r="G1152" t="s">
        <v>8224</v>
      </c>
      <c r="H1152" t="s">
        <v>8246</v>
      </c>
      <c r="I1152">
        <v>1401464101</v>
      </c>
      <c r="J1152">
        <v>1400600101</v>
      </c>
      <c r="K1152" t="b">
        <v>0</v>
      </c>
      <c r="L1152">
        <v>0</v>
      </c>
      <c r="M1152" t="b">
        <v>0</v>
      </c>
      <c r="N1152" t="s">
        <v>8291</v>
      </c>
      <c r="O1152" s="7">
        <f>E1152/D1152*100</f>
        <v>0</v>
      </c>
      <c r="P1152" s="6" t="e">
        <f>E1152/L1152</f>
        <v>#DIV/0!</v>
      </c>
      <c r="Q1152" t="s">
        <v>8338</v>
      </c>
      <c r="R1152" t="s">
        <v>8345</v>
      </c>
      <c r="S1152" s="12">
        <f>(((J1152/60)/60)/24)+DATE(1970,1,1)</f>
        <v>41779.649317129632</v>
      </c>
      <c r="T1152" s="12">
        <f>(((I1152/60)/60)/24)+DATE(1970,1,1)</f>
        <v>41789.649317129632</v>
      </c>
    </row>
    <row r="1153" spans="1:20" ht="144" hidden="1" x14ac:dyDescent="0.2">
      <c r="A1153">
        <v>1585</v>
      </c>
      <c r="B1153" s="3" t="s">
        <v>1586</v>
      </c>
      <c r="C1153" s="3" t="s">
        <v>5695</v>
      </c>
      <c r="D1153">
        <v>2000</v>
      </c>
      <c r="E1153">
        <v>1580</v>
      </c>
      <c r="F1153" t="s">
        <v>8221</v>
      </c>
      <c r="G1153" t="s">
        <v>8229</v>
      </c>
      <c r="H1153" t="s">
        <v>8251</v>
      </c>
      <c r="I1153">
        <v>1482663600</v>
      </c>
      <c r="J1153">
        <v>1480800568</v>
      </c>
      <c r="K1153" t="b">
        <v>0</v>
      </c>
      <c r="L1153">
        <v>12</v>
      </c>
      <c r="M1153" t="b">
        <v>0</v>
      </c>
      <c r="N1153" t="s">
        <v>8291</v>
      </c>
      <c r="O1153" s="7">
        <f>E1153/D1153*100</f>
        <v>79</v>
      </c>
      <c r="P1153" s="6">
        <f>E1153/L1153</f>
        <v>131.66666666666666</v>
      </c>
      <c r="Q1153" t="s">
        <v>8338</v>
      </c>
      <c r="R1153" t="s">
        <v>8345</v>
      </c>
      <c r="S1153" s="12">
        <f>(((J1153/60)/60)/24)+DATE(1970,1,1)</f>
        <v>42707.895462962959</v>
      </c>
      <c r="T1153" s="12">
        <f>(((I1153/60)/60)/24)+DATE(1970,1,1)</f>
        <v>42729.458333333328</v>
      </c>
    </row>
    <row r="1154" spans="1:20" ht="64" hidden="1" x14ac:dyDescent="0.2">
      <c r="A1154">
        <v>1586</v>
      </c>
      <c r="B1154" s="3" t="s">
        <v>1587</v>
      </c>
      <c r="C1154" s="3" t="s">
        <v>5696</v>
      </c>
      <c r="D1154">
        <v>1500</v>
      </c>
      <c r="E1154">
        <v>0</v>
      </c>
      <c r="F1154" t="s">
        <v>8221</v>
      </c>
      <c r="G1154" t="s">
        <v>8224</v>
      </c>
      <c r="H1154" t="s">
        <v>8246</v>
      </c>
      <c r="I1154">
        <v>1428197422</v>
      </c>
      <c r="J1154">
        <v>1425609022</v>
      </c>
      <c r="K1154" t="b">
        <v>0</v>
      </c>
      <c r="L1154">
        <v>0</v>
      </c>
      <c r="M1154" t="b">
        <v>0</v>
      </c>
      <c r="N1154" t="s">
        <v>8291</v>
      </c>
      <c r="O1154" s="7">
        <f>E1154/D1154*100</f>
        <v>0</v>
      </c>
      <c r="P1154" s="6" t="e">
        <f>E1154/L1154</f>
        <v>#DIV/0!</v>
      </c>
      <c r="Q1154" t="s">
        <v>8338</v>
      </c>
      <c r="R1154" t="s">
        <v>8345</v>
      </c>
      <c r="S1154" s="12">
        <f>(((J1154/60)/60)/24)+DATE(1970,1,1)</f>
        <v>42069.104421296302</v>
      </c>
      <c r="T1154" s="12">
        <f>(((I1154/60)/60)/24)+DATE(1970,1,1)</f>
        <v>42099.062754629631</v>
      </c>
    </row>
    <row r="1155" spans="1:20" ht="176" hidden="1" x14ac:dyDescent="0.2">
      <c r="A1155">
        <v>1587</v>
      </c>
      <c r="B1155" s="3" t="s">
        <v>1588</v>
      </c>
      <c r="C1155" s="3" t="s">
        <v>5697</v>
      </c>
      <c r="D1155">
        <v>7500</v>
      </c>
      <c r="E1155">
        <v>1</v>
      </c>
      <c r="F1155" t="s">
        <v>8221</v>
      </c>
      <c r="G1155" t="s">
        <v>8224</v>
      </c>
      <c r="H1155" t="s">
        <v>8246</v>
      </c>
      <c r="I1155">
        <v>1418510965</v>
      </c>
      <c r="J1155">
        <v>1415918965</v>
      </c>
      <c r="K1155" t="b">
        <v>0</v>
      </c>
      <c r="L1155">
        <v>1</v>
      </c>
      <c r="M1155" t="b">
        <v>0</v>
      </c>
      <c r="N1155" t="s">
        <v>8291</v>
      </c>
      <c r="O1155" s="7">
        <f>E1155/D1155*100</f>
        <v>1.3333333333333334E-2</v>
      </c>
      <c r="P1155" s="6">
        <f>E1155/L1155</f>
        <v>1</v>
      </c>
      <c r="Q1155" t="s">
        <v>8338</v>
      </c>
      <c r="R1155" t="s">
        <v>8345</v>
      </c>
      <c r="S1155" s="12">
        <f>(((J1155/60)/60)/24)+DATE(1970,1,1)</f>
        <v>41956.950983796298</v>
      </c>
      <c r="T1155" s="12">
        <f>(((I1155/60)/60)/24)+DATE(1970,1,1)</f>
        <v>41986.950983796298</v>
      </c>
    </row>
    <row r="1156" spans="1:20" ht="64" hidden="1" x14ac:dyDescent="0.2">
      <c r="A1156">
        <v>1588</v>
      </c>
      <c r="B1156" s="3" t="s">
        <v>1589</v>
      </c>
      <c r="C1156" s="3" t="s">
        <v>5698</v>
      </c>
      <c r="D1156">
        <v>516</v>
      </c>
      <c r="E1156">
        <v>0</v>
      </c>
      <c r="F1156" t="s">
        <v>8221</v>
      </c>
      <c r="G1156" t="s">
        <v>8224</v>
      </c>
      <c r="H1156" t="s">
        <v>8246</v>
      </c>
      <c r="I1156">
        <v>1422735120</v>
      </c>
      <c r="J1156">
        <v>1420091999</v>
      </c>
      <c r="K1156" t="b">
        <v>0</v>
      </c>
      <c r="L1156">
        <v>0</v>
      </c>
      <c r="M1156" t="b">
        <v>0</v>
      </c>
      <c r="N1156" t="s">
        <v>8291</v>
      </c>
      <c r="O1156" s="7">
        <f>E1156/D1156*100</f>
        <v>0</v>
      </c>
      <c r="P1156" s="6" t="e">
        <f>E1156/L1156</f>
        <v>#DIV/0!</v>
      </c>
      <c r="Q1156" t="s">
        <v>8338</v>
      </c>
      <c r="R1156" t="s">
        <v>8345</v>
      </c>
      <c r="S1156" s="12">
        <f>(((J1156/60)/60)/24)+DATE(1970,1,1)</f>
        <v>42005.24998842593</v>
      </c>
      <c r="T1156" s="12">
        <f>(((I1156/60)/60)/24)+DATE(1970,1,1)</f>
        <v>42035.841666666667</v>
      </c>
    </row>
    <row r="1157" spans="1:20" ht="112" hidden="1" x14ac:dyDescent="0.2">
      <c r="A1157">
        <v>1589</v>
      </c>
      <c r="B1157" s="3" t="s">
        <v>1590</v>
      </c>
      <c r="C1157" s="3" t="s">
        <v>5699</v>
      </c>
      <c r="D1157">
        <v>1200</v>
      </c>
      <c r="E1157">
        <v>0</v>
      </c>
      <c r="F1157" t="s">
        <v>8221</v>
      </c>
      <c r="G1157" t="s">
        <v>8224</v>
      </c>
      <c r="H1157" t="s">
        <v>8246</v>
      </c>
      <c r="I1157">
        <v>1444433886</v>
      </c>
      <c r="J1157">
        <v>1441841886</v>
      </c>
      <c r="K1157" t="b">
        <v>0</v>
      </c>
      <c r="L1157">
        <v>0</v>
      </c>
      <c r="M1157" t="b">
        <v>0</v>
      </c>
      <c r="N1157" t="s">
        <v>8291</v>
      </c>
      <c r="O1157" s="7">
        <f>E1157/D1157*100</f>
        <v>0</v>
      </c>
      <c r="P1157" s="6" t="e">
        <f>E1157/L1157</f>
        <v>#DIV/0!</v>
      </c>
      <c r="Q1157" t="s">
        <v>8338</v>
      </c>
      <c r="R1157" t="s">
        <v>8345</v>
      </c>
      <c r="S1157" s="12">
        <f>(((J1157/60)/60)/24)+DATE(1970,1,1)</f>
        <v>42256.984791666662</v>
      </c>
      <c r="T1157" s="12">
        <f>(((I1157/60)/60)/24)+DATE(1970,1,1)</f>
        <v>42286.984791666662</v>
      </c>
    </row>
    <row r="1158" spans="1:20" ht="48" hidden="1" x14ac:dyDescent="0.2">
      <c r="A1158">
        <v>1590</v>
      </c>
      <c r="B1158" s="3" t="s">
        <v>1591</v>
      </c>
      <c r="C1158" s="3" t="s">
        <v>5700</v>
      </c>
      <c r="D1158">
        <v>60000</v>
      </c>
      <c r="E1158">
        <v>1020</v>
      </c>
      <c r="F1158" t="s">
        <v>8221</v>
      </c>
      <c r="G1158" t="s">
        <v>8237</v>
      </c>
      <c r="H1158" t="s">
        <v>8249</v>
      </c>
      <c r="I1158">
        <v>1443040464</v>
      </c>
      <c r="J1158">
        <v>1440448464</v>
      </c>
      <c r="K1158" t="b">
        <v>0</v>
      </c>
      <c r="L1158">
        <v>2</v>
      </c>
      <c r="M1158" t="b">
        <v>0</v>
      </c>
      <c r="N1158" t="s">
        <v>8291</v>
      </c>
      <c r="O1158" s="7">
        <f>E1158/D1158*100</f>
        <v>1.7000000000000002</v>
      </c>
      <c r="P1158" s="6">
        <f>E1158/L1158</f>
        <v>510</v>
      </c>
      <c r="Q1158" t="s">
        <v>8338</v>
      </c>
      <c r="R1158" t="s">
        <v>8345</v>
      </c>
      <c r="S1158" s="12">
        <f>(((J1158/60)/60)/24)+DATE(1970,1,1)</f>
        <v>42240.857222222221</v>
      </c>
      <c r="T1158" s="12">
        <f>(((I1158/60)/60)/24)+DATE(1970,1,1)</f>
        <v>42270.857222222221</v>
      </c>
    </row>
    <row r="1159" spans="1:20" ht="176" hidden="1" x14ac:dyDescent="0.2">
      <c r="A1159">
        <v>1591</v>
      </c>
      <c r="B1159" s="3" t="s">
        <v>1592</v>
      </c>
      <c r="C1159" s="3" t="s">
        <v>5701</v>
      </c>
      <c r="D1159">
        <v>14000</v>
      </c>
      <c r="E1159">
        <v>4092</v>
      </c>
      <c r="F1159" t="s">
        <v>8221</v>
      </c>
      <c r="G1159" t="s">
        <v>8225</v>
      </c>
      <c r="H1159" t="s">
        <v>8247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8291</v>
      </c>
      <c r="O1159" s="7">
        <f>E1159/D1159*100</f>
        <v>29.228571428571428</v>
      </c>
      <c r="P1159" s="6">
        <f>E1159/L1159</f>
        <v>44.478260869565219</v>
      </c>
      <c r="Q1159" t="s">
        <v>8338</v>
      </c>
      <c r="R1159" t="s">
        <v>8345</v>
      </c>
      <c r="S1159" s="12">
        <f>(((J1159/60)/60)/24)+DATE(1970,1,1)</f>
        <v>42433.726168981477</v>
      </c>
      <c r="T1159" s="12">
        <f>(((I1159/60)/60)/24)+DATE(1970,1,1)</f>
        <v>42463.68450231482</v>
      </c>
    </row>
    <row r="1160" spans="1:20" ht="112" hidden="1" x14ac:dyDescent="0.2">
      <c r="A1160">
        <v>1592</v>
      </c>
      <c r="B1160" s="3" t="s">
        <v>1593</v>
      </c>
      <c r="C1160" s="3" t="s">
        <v>5702</v>
      </c>
      <c r="D1160">
        <v>25</v>
      </c>
      <c r="E1160">
        <v>0</v>
      </c>
      <c r="F1160" t="s">
        <v>8221</v>
      </c>
      <c r="G1160" t="s">
        <v>8224</v>
      </c>
      <c r="H1160" t="s">
        <v>8246</v>
      </c>
      <c r="I1160">
        <v>1427503485</v>
      </c>
      <c r="J1160">
        <v>1423619085</v>
      </c>
      <c r="K1160" t="b">
        <v>0</v>
      </c>
      <c r="L1160">
        <v>0</v>
      </c>
      <c r="M1160" t="b">
        <v>0</v>
      </c>
      <c r="N1160" t="s">
        <v>8291</v>
      </c>
      <c r="O1160" s="7">
        <f>E1160/D1160*100</f>
        <v>0</v>
      </c>
      <c r="P1160" s="6" t="e">
        <f>E1160/L1160</f>
        <v>#DIV/0!</v>
      </c>
      <c r="Q1160" t="s">
        <v>8338</v>
      </c>
      <c r="R1160" t="s">
        <v>8345</v>
      </c>
      <c r="S1160" s="12">
        <f>(((J1160/60)/60)/24)+DATE(1970,1,1)</f>
        <v>42046.072743055556</v>
      </c>
      <c r="T1160" s="12">
        <f>(((I1160/60)/60)/24)+DATE(1970,1,1)</f>
        <v>42091.031076388885</v>
      </c>
    </row>
    <row r="1161" spans="1:20" ht="96" hidden="1" x14ac:dyDescent="0.2">
      <c r="A1161">
        <v>1593</v>
      </c>
      <c r="B1161" s="3" t="s">
        <v>1594</v>
      </c>
      <c r="C1161" s="3" t="s">
        <v>5703</v>
      </c>
      <c r="D1161">
        <v>22000</v>
      </c>
      <c r="E1161">
        <v>3</v>
      </c>
      <c r="F1161" t="s">
        <v>8221</v>
      </c>
      <c r="G1161" t="s">
        <v>8224</v>
      </c>
      <c r="H1161" t="s">
        <v>8246</v>
      </c>
      <c r="I1161">
        <v>1425154655</v>
      </c>
      <c r="J1161">
        <v>1422562655</v>
      </c>
      <c r="K1161" t="b">
        <v>0</v>
      </c>
      <c r="L1161">
        <v>3</v>
      </c>
      <c r="M1161" t="b">
        <v>0</v>
      </c>
      <c r="N1161" t="s">
        <v>8291</v>
      </c>
      <c r="O1161" s="7">
        <f>E1161/D1161*100</f>
        <v>1.3636363636363637E-2</v>
      </c>
      <c r="P1161" s="6">
        <f>E1161/L1161</f>
        <v>1</v>
      </c>
      <c r="Q1161" t="s">
        <v>8338</v>
      </c>
      <c r="R1161" t="s">
        <v>8345</v>
      </c>
      <c r="S1161" s="12">
        <f>(((J1161/60)/60)/24)+DATE(1970,1,1)</f>
        <v>42033.845543981486</v>
      </c>
      <c r="T1161" s="12">
        <f>(((I1161/60)/60)/24)+DATE(1970,1,1)</f>
        <v>42063.845543981486</v>
      </c>
    </row>
    <row r="1162" spans="1:20" ht="112" hidden="1" x14ac:dyDescent="0.2">
      <c r="A1162">
        <v>1594</v>
      </c>
      <c r="B1162" s="3" t="s">
        <v>1595</v>
      </c>
      <c r="C1162" s="3" t="s">
        <v>5704</v>
      </c>
      <c r="D1162">
        <v>1000</v>
      </c>
      <c r="E1162">
        <v>205</v>
      </c>
      <c r="F1162" t="s">
        <v>8221</v>
      </c>
      <c r="G1162" t="s">
        <v>8224</v>
      </c>
      <c r="H1162" t="s">
        <v>8246</v>
      </c>
      <c r="I1162">
        <v>1463329260</v>
      </c>
      <c r="J1162">
        <v>1458147982</v>
      </c>
      <c r="K1162" t="b">
        <v>0</v>
      </c>
      <c r="L1162">
        <v>10</v>
      </c>
      <c r="M1162" t="b">
        <v>0</v>
      </c>
      <c r="N1162" t="s">
        <v>8291</v>
      </c>
      <c r="O1162" s="7">
        <f>E1162/D1162*100</f>
        <v>20.5</v>
      </c>
      <c r="P1162" s="6">
        <f>E1162/L1162</f>
        <v>20.5</v>
      </c>
      <c r="Q1162" t="s">
        <v>8338</v>
      </c>
      <c r="R1162" t="s">
        <v>8345</v>
      </c>
      <c r="S1162" s="12">
        <f>(((J1162/60)/60)/24)+DATE(1970,1,1)</f>
        <v>42445.712754629625</v>
      </c>
      <c r="T1162" s="12">
        <f>(((I1162/60)/60)/24)+DATE(1970,1,1)</f>
        <v>42505.681249999994</v>
      </c>
    </row>
    <row r="1163" spans="1:20" ht="128" hidden="1" x14ac:dyDescent="0.2">
      <c r="A1163">
        <v>1595</v>
      </c>
      <c r="B1163" s="3" t="s">
        <v>1596</v>
      </c>
      <c r="C1163" s="3" t="s">
        <v>5705</v>
      </c>
      <c r="D1163">
        <v>100000</v>
      </c>
      <c r="E1163">
        <v>280</v>
      </c>
      <c r="F1163" t="s">
        <v>8221</v>
      </c>
      <c r="G1163" t="s">
        <v>8224</v>
      </c>
      <c r="H1163" t="s">
        <v>8246</v>
      </c>
      <c r="I1163">
        <v>1403122380</v>
      </c>
      <c r="J1163">
        <v>1400634728</v>
      </c>
      <c r="K1163" t="b">
        <v>0</v>
      </c>
      <c r="L1163">
        <v>7</v>
      </c>
      <c r="M1163" t="b">
        <v>0</v>
      </c>
      <c r="N1163" t="s">
        <v>8291</v>
      </c>
      <c r="O1163" s="7">
        <f>E1163/D1163*100</f>
        <v>0.27999999999999997</v>
      </c>
      <c r="P1163" s="6">
        <f>E1163/L1163</f>
        <v>40</v>
      </c>
      <c r="Q1163" t="s">
        <v>8338</v>
      </c>
      <c r="R1163" t="s">
        <v>8345</v>
      </c>
      <c r="S1163" s="12">
        <f>(((J1163/60)/60)/24)+DATE(1970,1,1)</f>
        <v>41780.050092592595</v>
      </c>
      <c r="T1163" s="12">
        <f>(((I1163/60)/60)/24)+DATE(1970,1,1)</f>
        <v>41808.842361111114</v>
      </c>
    </row>
    <row r="1164" spans="1:20" ht="112" hidden="1" x14ac:dyDescent="0.2">
      <c r="A1164">
        <v>1596</v>
      </c>
      <c r="B1164" s="3" t="s">
        <v>1597</v>
      </c>
      <c r="C1164" s="3" t="s">
        <v>5706</v>
      </c>
      <c r="D1164">
        <v>3250</v>
      </c>
      <c r="E1164">
        <v>75</v>
      </c>
      <c r="F1164" t="s">
        <v>8221</v>
      </c>
      <c r="G1164" t="s">
        <v>8225</v>
      </c>
      <c r="H1164" t="s">
        <v>8247</v>
      </c>
      <c r="I1164">
        <v>1418469569</v>
      </c>
      <c r="J1164">
        <v>1414577969</v>
      </c>
      <c r="K1164" t="b">
        <v>0</v>
      </c>
      <c r="L1164">
        <v>3</v>
      </c>
      <c r="M1164" t="b">
        <v>0</v>
      </c>
      <c r="N1164" t="s">
        <v>8291</v>
      </c>
      <c r="O1164" s="7">
        <f>E1164/D1164*100</f>
        <v>2.3076923076923079</v>
      </c>
      <c r="P1164" s="6">
        <f>E1164/L1164</f>
        <v>25</v>
      </c>
      <c r="Q1164" t="s">
        <v>8338</v>
      </c>
      <c r="R1164" t="s">
        <v>8345</v>
      </c>
      <c r="S1164" s="12">
        <f>(((J1164/60)/60)/24)+DATE(1970,1,1)</f>
        <v>41941.430196759262</v>
      </c>
      <c r="T1164" s="12">
        <f>(((I1164/60)/60)/24)+DATE(1970,1,1)</f>
        <v>41986.471863425926</v>
      </c>
    </row>
    <row r="1165" spans="1:20" ht="144" hidden="1" x14ac:dyDescent="0.2">
      <c r="A1165">
        <v>1597</v>
      </c>
      <c r="B1165" s="3" t="s">
        <v>1598</v>
      </c>
      <c r="C1165" s="3" t="s">
        <v>5707</v>
      </c>
      <c r="D1165">
        <v>15000</v>
      </c>
      <c r="E1165">
        <v>0</v>
      </c>
      <c r="F1165" t="s">
        <v>8221</v>
      </c>
      <c r="G1165" t="s">
        <v>8224</v>
      </c>
      <c r="H1165" t="s">
        <v>8246</v>
      </c>
      <c r="I1165">
        <v>1474360197</v>
      </c>
      <c r="J1165">
        <v>1471768197</v>
      </c>
      <c r="K1165" t="b">
        <v>0</v>
      </c>
      <c r="L1165">
        <v>0</v>
      </c>
      <c r="M1165" t="b">
        <v>0</v>
      </c>
      <c r="N1165" t="s">
        <v>8291</v>
      </c>
      <c r="O1165" s="7">
        <f>E1165/D1165*100</f>
        <v>0</v>
      </c>
      <c r="P1165" s="6" t="e">
        <f>E1165/L1165</f>
        <v>#DIV/0!</v>
      </c>
      <c r="Q1165" t="s">
        <v>8338</v>
      </c>
      <c r="R1165" t="s">
        <v>8345</v>
      </c>
      <c r="S1165" s="12">
        <f>(((J1165/60)/60)/24)+DATE(1970,1,1)</f>
        <v>42603.354131944448</v>
      </c>
      <c r="T1165" s="12">
        <f>(((I1165/60)/60)/24)+DATE(1970,1,1)</f>
        <v>42633.354131944448</v>
      </c>
    </row>
    <row r="1166" spans="1:20" ht="128" hidden="1" x14ac:dyDescent="0.2">
      <c r="A1166">
        <v>1598</v>
      </c>
      <c r="B1166" s="3" t="s">
        <v>1599</v>
      </c>
      <c r="C1166" s="3" t="s">
        <v>5708</v>
      </c>
      <c r="D1166">
        <v>800</v>
      </c>
      <c r="E1166">
        <v>1</v>
      </c>
      <c r="F1166" t="s">
        <v>8221</v>
      </c>
      <c r="G1166" t="s">
        <v>8224</v>
      </c>
      <c r="H1166" t="s">
        <v>8246</v>
      </c>
      <c r="I1166">
        <v>1437926458</v>
      </c>
      <c r="J1166">
        <v>1432742458</v>
      </c>
      <c r="K1166" t="b">
        <v>0</v>
      </c>
      <c r="L1166">
        <v>1</v>
      </c>
      <c r="M1166" t="b">
        <v>0</v>
      </c>
      <c r="N1166" t="s">
        <v>8291</v>
      </c>
      <c r="O1166" s="7">
        <f>E1166/D1166*100</f>
        <v>0.125</v>
      </c>
      <c r="P1166" s="6">
        <f>E1166/L1166</f>
        <v>1</v>
      </c>
      <c r="Q1166" t="s">
        <v>8338</v>
      </c>
      <c r="R1166" t="s">
        <v>8345</v>
      </c>
      <c r="S1166" s="12">
        <f>(((J1166/60)/60)/24)+DATE(1970,1,1)</f>
        <v>42151.667337962965</v>
      </c>
      <c r="T1166" s="12">
        <f>(((I1166/60)/60)/24)+DATE(1970,1,1)</f>
        <v>42211.667337962965</v>
      </c>
    </row>
    <row r="1167" spans="1:20" ht="112" hidden="1" x14ac:dyDescent="0.2">
      <c r="A1167">
        <v>1599</v>
      </c>
      <c r="B1167" s="3" t="s">
        <v>1600</v>
      </c>
      <c r="C1167" s="3" t="s">
        <v>5709</v>
      </c>
      <c r="D1167">
        <v>500</v>
      </c>
      <c r="E1167">
        <v>0</v>
      </c>
      <c r="F1167" t="s">
        <v>8221</v>
      </c>
      <c r="G1167" t="s">
        <v>8225</v>
      </c>
      <c r="H1167" t="s">
        <v>8247</v>
      </c>
      <c r="I1167">
        <v>1460116576</v>
      </c>
      <c r="J1167">
        <v>1457528176</v>
      </c>
      <c r="K1167" t="b">
        <v>0</v>
      </c>
      <c r="L1167">
        <v>0</v>
      </c>
      <c r="M1167" t="b">
        <v>0</v>
      </c>
      <c r="N1167" t="s">
        <v>8291</v>
      </c>
      <c r="O1167" s="7">
        <f>E1167/D1167*100</f>
        <v>0</v>
      </c>
      <c r="P1167" s="6" t="e">
        <f>E1167/L1167</f>
        <v>#DIV/0!</v>
      </c>
      <c r="Q1167" t="s">
        <v>8338</v>
      </c>
      <c r="R1167" t="s">
        <v>8345</v>
      </c>
      <c r="S1167" s="12">
        <f>(((J1167/60)/60)/24)+DATE(1970,1,1)</f>
        <v>42438.53907407407</v>
      </c>
      <c r="T1167" s="12">
        <f>(((I1167/60)/60)/24)+DATE(1970,1,1)</f>
        <v>42468.497407407413</v>
      </c>
    </row>
    <row r="1168" spans="1:20" ht="160" hidden="1" x14ac:dyDescent="0.2">
      <c r="A1168">
        <v>1600</v>
      </c>
      <c r="B1168" s="3" t="s">
        <v>1601</v>
      </c>
      <c r="C1168" s="3" t="s">
        <v>5710</v>
      </c>
      <c r="D1168">
        <v>5000</v>
      </c>
      <c r="E1168">
        <v>367</v>
      </c>
      <c r="F1168" t="s">
        <v>8221</v>
      </c>
      <c r="G1168" t="s">
        <v>8224</v>
      </c>
      <c r="H1168" t="s">
        <v>8246</v>
      </c>
      <c r="I1168">
        <v>1405401060</v>
      </c>
      <c r="J1168">
        <v>1401585752</v>
      </c>
      <c r="K1168" t="b">
        <v>0</v>
      </c>
      <c r="L1168">
        <v>9</v>
      </c>
      <c r="M1168" t="b">
        <v>0</v>
      </c>
      <c r="N1168" t="s">
        <v>8291</v>
      </c>
      <c r="O1168" s="7">
        <f>E1168/D1168*100</f>
        <v>7.3400000000000007</v>
      </c>
      <c r="P1168" s="6">
        <f>E1168/L1168</f>
        <v>40.777777777777779</v>
      </c>
      <c r="Q1168" t="s">
        <v>8338</v>
      </c>
      <c r="R1168" t="s">
        <v>8345</v>
      </c>
      <c r="S1168" s="12">
        <f>(((J1168/60)/60)/24)+DATE(1970,1,1)</f>
        <v>41791.057314814818</v>
      </c>
      <c r="T1168" s="12">
        <f>(((I1168/60)/60)/24)+DATE(1970,1,1)</f>
        <v>41835.21597222222</v>
      </c>
    </row>
    <row r="1169" spans="1:20" ht="160" hidden="1" x14ac:dyDescent="0.2">
      <c r="A1169">
        <v>1701</v>
      </c>
      <c r="B1169" s="3" t="s">
        <v>1702</v>
      </c>
      <c r="C1169" s="3" t="s">
        <v>5811</v>
      </c>
      <c r="D1169">
        <v>5050</v>
      </c>
      <c r="E1169">
        <v>10</v>
      </c>
      <c r="F1169" t="s">
        <v>8221</v>
      </c>
      <c r="G1169" t="s">
        <v>8224</v>
      </c>
      <c r="H1169" t="s">
        <v>8246</v>
      </c>
      <c r="I1169">
        <v>1421337405</v>
      </c>
      <c r="J1169">
        <v>1418745405</v>
      </c>
      <c r="K1169" t="b">
        <v>0</v>
      </c>
      <c r="L1169">
        <v>2</v>
      </c>
      <c r="M1169" t="b">
        <v>0</v>
      </c>
      <c r="N1169" t="s">
        <v>8293</v>
      </c>
      <c r="O1169" s="7">
        <f>E1169/D1169*100</f>
        <v>0.19801980198019803</v>
      </c>
      <c r="P1169" s="6">
        <f>E1169/L1169</f>
        <v>5</v>
      </c>
      <c r="Q1169" t="s">
        <v>8325</v>
      </c>
      <c r="R1169" t="s">
        <v>8347</v>
      </c>
      <c r="S1169" s="12">
        <f>(((J1169/60)/60)/24)+DATE(1970,1,1)</f>
        <v>41989.664409722223</v>
      </c>
      <c r="T1169" s="12">
        <f>(((I1169/60)/60)/24)+DATE(1970,1,1)</f>
        <v>42019.664409722223</v>
      </c>
    </row>
    <row r="1170" spans="1:20" ht="48" hidden="1" x14ac:dyDescent="0.2">
      <c r="A1170">
        <v>1702</v>
      </c>
      <c r="B1170" s="3" t="s">
        <v>1703</v>
      </c>
      <c r="C1170" s="3" t="s">
        <v>5812</v>
      </c>
      <c r="D1170">
        <v>16500</v>
      </c>
      <c r="E1170">
        <v>1</v>
      </c>
      <c r="F1170" t="s">
        <v>8221</v>
      </c>
      <c r="G1170" t="s">
        <v>8224</v>
      </c>
      <c r="H1170" t="s">
        <v>8246</v>
      </c>
      <c r="I1170">
        <v>1427745150</v>
      </c>
      <c r="J1170">
        <v>1425156750</v>
      </c>
      <c r="K1170" t="b">
        <v>0</v>
      </c>
      <c r="L1170">
        <v>1</v>
      </c>
      <c r="M1170" t="b">
        <v>0</v>
      </c>
      <c r="N1170" t="s">
        <v>8293</v>
      </c>
      <c r="O1170" s="7">
        <f>E1170/D1170*100</f>
        <v>6.0606060606060606E-3</v>
      </c>
      <c r="P1170" s="6">
        <f>E1170/L1170</f>
        <v>1</v>
      </c>
      <c r="Q1170" t="s">
        <v>8325</v>
      </c>
      <c r="R1170" t="s">
        <v>8347</v>
      </c>
      <c r="S1170" s="12">
        <f>(((J1170/60)/60)/24)+DATE(1970,1,1)</f>
        <v>42063.869791666672</v>
      </c>
      <c r="T1170" s="12">
        <f>(((I1170/60)/60)/24)+DATE(1970,1,1)</f>
        <v>42093.828125</v>
      </c>
    </row>
    <row r="1171" spans="1:20" ht="128" hidden="1" x14ac:dyDescent="0.2">
      <c r="A1171">
        <v>1703</v>
      </c>
      <c r="B1171" s="3" t="s">
        <v>1704</v>
      </c>
      <c r="C1171" s="3" t="s">
        <v>5813</v>
      </c>
      <c r="D1171">
        <v>5000</v>
      </c>
      <c r="E1171">
        <v>51</v>
      </c>
      <c r="F1171" t="s">
        <v>8221</v>
      </c>
      <c r="G1171" t="s">
        <v>8224</v>
      </c>
      <c r="H1171" t="s">
        <v>8246</v>
      </c>
      <c r="I1171">
        <v>1441003537</v>
      </c>
      <c r="J1171">
        <v>1435819537</v>
      </c>
      <c r="K1171" t="b">
        <v>0</v>
      </c>
      <c r="L1171">
        <v>2</v>
      </c>
      <c r="M1171" t="b">
        <v>0</v>
      </c>
      <c r="N1171" t="s">
        <v>8293</v>
      </c>
      <c r="O1171" s="7">
        <f>E1171/D1171*100</f>
        <v>1.02</v>
      </c>
      <c r="P1171" s="6">
        <f>E1171/L1171</f>
        <v>25.5</v>
      </c>
      <c r="Q1171" t="s">
        <v>8325</v>
      </c>
      <c r="R1171" t="s">
        <v>8347</v>
      </c>
      <c r="S1171" s="12">
        <f>(((J1171/60)/60)/24)+DATE(1970,1,1)</f>
        <v>42187.281678240746</v>
      </c>
      <c r="T1171" s="12">
        <f>(((I1171/60)/60)/24)+DATE(1970,1,1)</f>
        <v>42247.281678240746</v>
      </c>
    </row>
    <row r="1172" spans="1:20" ht="112" hidden="1" x14ac:dyDescent="0.2">
      <c r="A1172">
        <v>1704</v>
      </c>
      <c r="B1172" s="3" t="s">
        <v>1705</v>
      </c>
      <c r="C1172" s="3" t="s">
        <v>5814</v>
      </c>
      <c r="D1172">
        <v>2000</v>
      </c>
      <c r="E1172">
        <v>1302</v>
      </c>
      <c r="F1172" t="s">
        <v>8221</v>
      </c>
      <c r="G1172" t="s">
        <v>8224</v>
      </c>
      <c r="H1172" t="s">
        <v>8246</v>
      </c>
      <c r="I1172">
        <v>1424056873</v>
      </c>
      <c r="J1172">
        <v>1421464873</v>
      </c>
      <c r="K1172" t="b">
        <v>0</v>
      </c>
      <c r="L1172">
        <v>11</v>
      </c>
      <c r="M1172" t="b">
        <v>0</v>
      </c>
      <c r="N1172" t="s">
        <v>8293</v>
      </c>
      <c r="O1172" s="7">
        <f>E1172/D1172*100</f>
        <v>65.100000000000009</v>
      </c>
      <c r="P1172" s="6">
        <f>E1172/L1172</f>
        <v>118.36363636363636</v>
      </c>
      <c r="Q1172" t="s">
        <v>8325</v>
      </c>
      <c r="R1172" t="s">
        <v>8347</v>
      </c>
      <c r="S1172" s="12">
        <f>(((J1172/60)/60)/24)+DATE(1970,1,1)</f>
        <v>42021.139733796299</v>
      </c>
      <c r="T1172" s="12">
        <f>(((I1172/60)/60)/24)+DATE(1970,1,1)</f>
        <v>42051.139733796299</v>
      </c>
    </row>
    <row r="1173" spans="1:20" ht="128" hidden="1" x14ac:dyDescent="0.2">
      <c r="A1173">
        <v>1705</v>
      </c>
      <c r="B1173" s="3" t="s">
        <v>1706</v>
      </c>
      <c r="C1173" s="3" t="s">
        <v>5815</v>
      </c>
      <c r="D1173">
        <v>2000</v>
      </c>
      <c r="E1173">
        <v>0</v>
      </c>
      <c r="F1173" t="s">
        <v>8221</v>
      </c>
      <c r="G1173" t="s">
        <v>8224</v>
      </c>
      <c r="H1173" t="s">
        <v>8246</v>
      </c>
      <c r="I1173">
        <v>1441814400</v>
      </c>
      <c r="J1173">
        <v>1440807846</v>
      </c>
      <c r="K1173" t="b">
        <v>0</v>
      </c>
      <c r="L1173">
        <v>0</v>
      </c>
      <c r="M1173" t="b">
        <v>0</v>
      </c>
      <c r="N1173" t="s">
        <v>8293</v>
      </c>
      <c r="O1173" s="7">
        <f>E1173/D1173*100</f>
        <v>0</v>
      </c>
      <c r="P1173" s="6" t="e">
        <f>E1173/L1173</f>
        <v>#DIV/0!</v>
      </c>
      <c r="Q1173" t="s">
        <v>8325</v>
      </c>
      <c r="R1173" t="s">
        <v>8347</v>
      </c>
      <c r="S1173" s="12">
        <f>(((J1173/60)/60)/24)+DATE(1970,1,1)</f>
        <v>42245.016736111109</v>
      </c>
      <c r="T1173" s="12">
        <f>(((I1173/60)/60)/24)+DATE(1970,1,1)</f>
        <v>42256.666666666672</v>
      </c>
    </row>
    <row r="1174" spans="1:20" ht="144" hidden="1" x14ac:dyDescent="0.2">
      <c r="A1174">
        <v>1706</v>
      </c>
      <c r="B1174" s="3" t="s">
        <v>1707</v>
      </c>
      <c r="C1174" s="3" t="s">
        <v>5816</v>
      </c>
      <c r="D1174">
        <v>5500</v>
      </c>
      <c r="E1174">
        <v>0</v>
      </c>
      <c r="F1174" t="s">
        <v>8221</v>
      </c>
      <c r="G1174" t="s">
        <v>8236</v>
      </c>
      <c r="H1174" t="s">
        <v>8249</v>
      </c>
      <c r="I1174">
        <v>1440314472</v>
      </c>
      <c r="J1174">
        <v>1435130472</v>
      </c>
      <c r="K1174" t="b">
        <v>0</v>
      </c>
      <c r="L1174">
        <v>0</v>
      </c>
      <c r="M1174" t="b">
        <v>0</v>
      </c>
      <c r="N1174" t="s">
        <v>8293</v>
      </c>
      <c r="O1174" s="7">
        <f>E1174/D1174*100</f>
        <v>0</v>
      </c>
      <c r="P1174" s="6" t="e">
        <f>E1174/L1174</f>
        <v>#DIV/0!</v>
      </c>
      <c r="Q1174" t="s">
        <v>8325</v>
      </c>
      <c r="R1174" t="s">
        <v>8347</v>
      </c>
      <c r="S1174" s="12">
        <f>(((J1174/60)/60)/24)+DATE(1970,1,1)</f>
        <v>42179.306388888886</v>
      </c>
      <c r="T1174" s="12">
        <f>(((I1174/60)/60)/24)+DATE(1970,1,1)</f>
        <v>42239.306388888886</v>
      </c>
    </row>
    <row r="1175" spans="1:20" ht="144" hidden="1" x14ac:dyDescent="0.2">
      <c r="A1175">
        <v>1707</v>
      </c>
      <c r="B1175" s="3" t="s">
        <v>1708</v>
      </c>
      <c r="C1175" s="3" t="s">
        <v>5817</v>
      </c>
      <c r="D1175">
        <v>5000</v>
      </c>
      <c r="E1175">
        <v>487</v>
      </c>
      <c r="F1175" t="s">
        <v>8221</v>
      </c>
      <c r="G1175" t="s">
        <v>8224</v>
      </c>
      <c r="H1175" t="s">
        <v>8246</v>
      </c>
      <c r="I1175">
        <v>1459181895</v>
      </c>
      <c r="J1175">
        <v>1456593495</v>
      </c>
      <c r="K1175" t="b">
        <v>0</v>
      </c>
      <c r="L1175">
        <v>9</v>
      </c>
      <c r="M1175" t="b">
        <v>0</v>
      </c>
      <c r="N1175" t="s">
        <v>8293</v>
      </c>
      <c r="O1175" s="7">
        <f>E1175/D1175*100</f>
        <v>9.74</v>
      </c>
      <c r="P1175" s="6">
        <f>E1175/L1175</f>
        <v>54.111111111111114</v>
      </c>
      <c r="Q1175" t="s">
        <v>8325</v>
      </c>
      <c r="R1175" t="s">
        <v>8347</v>
      </c>
      <c r="S1175" s="12">
        <f>(((J1175/60)/60)/24)+DATE(1970,1,1)</f>
        <v>42427.721006944441</v>
      </c>
      <c r="T1175" s="12">
        <f>(((I1175/60)/60)/24)+DATE(1970,1,1)</f>
        <v>42457.679340277777</v>
      </c>
    </row>
    <row r="1176" spans="1:20" ht="144" hidden="1" x14ac:dyDescent="0.2">
      <c r="A1176">
        <v>1708</v>
      </c>
      <c r="B1176" s="3" t="s">
        <v>1709</v>
      </c>
      <c r="C1176" s="3" t="s">
        <v>5818</v>
      </c>
      <c r="D1176">
        <v>7000</v>
      </c>
      <c r="E1176">
        <v>0</v>
      </c>
      <c r="F1176" t="s">
        <v>8221</v>
      </c>
      <c r="G1176" t="s">
        <v>8224</v>
      </c>
      <c r="H1176" t="s">
        <v>8246</v>
      </c>
      <c r="I1176">
        <v>1462135706</v>
      </c>
      <c r="J1176">
        <v>1458679706</v>
      </c>
      <c r="K1176" t="b">
        <v>0</v>
      </c>
      <c r="L1176">
        <v>0</v>
      </c>
      <c r="M1176" t="b">
        <v>0</v>
      </c>
      <c r="N1176" t="s">
        <v>8293</v>
      </c>
      <c r="O1176" s="7">
        <f>E1176/D1176*100</f>
        <v>0</v>
      </c>
      <c r="P1176" s="6" t="e">
        <f>E1176/L1176</f>
        <v>#DIV/0!</v>
      </c>
      <c r="Q1176" t="s">
        <v>8325</v>
      </c>
      <c r="R1176" t="s">
        <v>8347</v>
      </c>
      <c r="S1176" s="12">
        <f>(((J1176/60)/60)/24)+DATE(1970,1,1)</f>
        <v>42451.866967592592</v>
      </c>
      <c r="T1176" s="12">
        <f>(((I1176/60)/60)/24)+DATE(1970,1,1)</f>
        <v>42491.866967592592</v>
      </c>
    </row>
    <row r="1177" spans="1:20" ht="112" hidden="1" x14ac:dyDescent="0.2">
      <c r="A1177">
        <v>1709</v>
      </c>
      <c r="B1177" s="3" t="s">
        <v>1710</v>
      </c>
      <c r="C1177" s="3" t="s">
        <v>5819</v>
      </c>
      <c r="D1177">
        <v>1750</v>
      </c>
      <c r="E1177">
        <v>85</v>
      </c>
      <c r="F1177" t="s">
        <v>8221</v>
      </c>
      <c r="G1177" t="s">
        <v>8224</v>
      </c>
      <c r="H1177" t="s">
        <v>8246</v>
      </c>
      <c r="I1177">
        <v>1409513940</v>
      </c>
      <c r="J1177">
        <v>1405949514</v>
      </c>
      <c r="K1177" t="b">
        <v>0</v>
      </c>
      <c r="L1177">
        <v>4</v>
      </c>
      <c r="M1177" t="b">
        <v>0</v>
      </c>
      <c r="N1177" t="s">
        <v>8293</v>
      </c>
      <c r="O1177" s="7">
        <f>E1177/D1177*100</f>
        <v>4.8571428571428568</v>
      </c>
      <c r="P1177" s="6">
        <f>E1177/L1177</f>
        <v>21.25</v>
      </c>
      <c r="Q1177" t="s">
        <v>8325</v>
      </c>
      <c r="R1177" t="s">
        <v>8347</v>
      </c>
      <c r="S1177" s="12">
        <f>(((J1177/60)/60)/24)+DATE(1970,1,1)</f>
        <v>41841.56381944444</v>
      </c>
      <c r="T1177" s="12">
        <f>(((I1177/60)/60)/24)+DATE(1970,1,1)</f>
        <v>41882.818749999999</v>
      </c>
    </row>
    <row r="1178" spans="1:20" ht="80" hidden="1" x14ac:dyDescent="0.2">
      <c r="A1178">
        <v>1710</v>
      </c>
      <c r="B1178" s="3" t="s">
        <v>1711</v>
      </c>
      <c r="C1178" s="3" t="s">
        <v>5820</v>
      </c>
      <c r="D1178">
        <v>5000</v>
      </c>
      <c r="E1178">
        <v>34</v>
      </c>
      <c r="F1178" t="s">
        <v>8221</v>
      </c>
      <c r="G1178" t="s">
        <v>8236</v>
      </c>
      <c r="H1178" t="s">
        <v>8249</v>
      </c>
      <c r="I1178">
        <v>1453122000</v>
      </c>
      <c r="J1178">
        <v>1449151888</v>
      </c>
      <c r="K1178" t="b">
        <v>0</v>
      </c>
      <c r="L1178">
        <v>1</v>
      </c>
      <c r="M1178" t="b">
        <v>0</v>
      </c>
      <c r="N1178" t="s">
        <v>8293</v>
      </c>
      <c r="O1178" s="7">
        <f>E1178/D1178*100</f>
        <v>0.67999999999999994</v>
      </c>
      <c r="P1178" s="6">
        <f>E1178/L1178</f>
        <v>34</v>
      </c>
      <c r="Q1178" t="s">
        <v>8325</v>
      </c>
      <c r="R1178" t="s">
        <v>8347</v>
      </c>
      <c r="S1178" s="12">
        <f>(((J1178/60)/60)/24)+DATE(1970,1,1)</f>
        <v>42341.59129629629</v>
      </c>
      <c r="T1178" s="12">
        <f>(((I1178/60)/60)/24)+DATE(1970,1,1)</f>
        <v>42387.541666666672</v>
      </c>
    </row>
    <row r="1179" spans="1:20" ht="144" hidden="1" x14ac:dyDescent="0.2">
      <c r="A1179">
        <v>1711</v>
      </c>
      <c r="B1179" s="3" t="s">
        <v>1712</v>
      </c>
      <c r="C1179" s="3" t="s">
        <v>5821</v>
      </c>
      <c r="D1179">
        <v>10000</v>
      </c>
      <c r="E1179">
        <v>1050</v>
      </c>
      <c r="F1179" t="s">
        <v>8221</v>
      </c>
      <c r="G1179" t="s">
        <v>8224</v>
      </c>
      <c r="H1179" t="s">
        <v>8246</v>
      </c>
      <c r="I1179">
        <v>1409585434</v>
      </c>
      <c r="J1179">
        <v>1406907034</v>
      </c>
      <c r="K1179" t="b">
        <v>0</v>
      </c>
      <c r="L1179">
        <v>2</v>
      </c>
      <c r="M1179" t="b">
        <v>0</v>
      </c>
      <c r="N1179" t="s">
        <v>8293</v>
      </c>
      <c r="O1179" s="7">
        <f>E1179/D1179*100</f>
        <v>10.5</v>
      </c>
      <c r="P1179" s="6">
        <f>E1179/L1179</f>
        <v>525</v>
      </c>
      <c r="Q1179" t="s">
        <v>8325</v>
      </c>
      <c r="R1179" t="s">
        <v>8347</v>
      </c>
      <c r="S1179" s="12">
        <f>(((J1179/60)/60)/24)+DATE(1970,1,1)</f>
        <v>41852.646226851852</v>
      </c>
      <c r="T1179" s="12">
        <f>(((I1179/60)/60)/24)+DATE(1970,1,1)</f>
        <v>41883.646226851852</v>
      </c>
    </row>
    <row r="1180" spans="1:20" ht="160" hidden="1" x14ac:dyDescent="0.2">
      <c r="A1180">
        <v>1712</v>
      </c>
      <c r="B1180" s="3" t="s">
        <v>1713</v>
      </c>
      <c r="C1180" s="3" t="s">
        <v>5822</v>
      </c>
      <c r="D1180">
        <v>5000</v>
      </c>
      <c r="E1180">
        <v>0</v>
      </c>
      <c r="F1180" t="s">
        <v>8221</v>
      </c>
      <c r="G1180" t="s">
        <v>8224</v>
      </c>
      <c r="H1180" t="s">
        <v>8246</v>
      </c>
      <c r="I1180">
        <v>1435701353</v>
      </c>
      <c r="J1180">
        <v>1430517353</v>
      </c>
      <c r="K1180" t="b">
        <v>0</v>
      </c>
      <c r="L1180">
        <v>0</v>
      </c>
      <c r="M1180" t="b">
        <v>0</v>
      </c>
      <c r="N1180" t="s">
        <v>8293</v>
      </c>
      <c r="O1180" s="7">
        <f>E1180/D1180*100</f>
        <v>0</v>
      </c>
      <c r="P1180" s="6" t="e">
        <f>E1180/L1180</f>
        <v>#DIV/0!</v>
      </c>
      <c r="Q1180" t="s">
        <v>8325</v>
      </c>
      <c r="R1180" t="s">
        <v>8347</v>
      </c>
      <c r="S1180" s="12">
        <f>(((J1180/60)/60)/24)+DATE(1970,1,1)</f>
        <v>42125.913807870369</v>
      </c>
      <c r="T1180" s="12">
        <f>(((I1180/60)/60)/24)+DATE(1970,1,1)</f>
        <v>42185.913807870369</v>
      </c>
    </row>
    <row r="1181" spans="1:20" ht="176" hidden="1" x14ac:dyDescent="0.2">
      <c r="A1181">
        <v>1713</v>
      </c>
      <c r="B1181" s="3" t="s">
        <v>1714</v>
      </c>
      <c r="C1181" s="3" t="s">
        <v>5823</v>
      </c>
      <c r="D1181">
        <v>3000</v>
      </c>
      <c r="E1181">
        <v>50</v>
      </c>
      <c r="F1181" t="s">
        <v>8221</v>
      </c>
      <c r="G1181" t="s">
        <v>8224</v>
      </c>
      <c r="H1181" t="s">
        <v>8246</v>
      </c>
      <c r="I1181">
        <v>1412536412</v>
      </c>
      <c r="J1181">
        <v>1409944412</v>
      </c>
      <c r="K1181" t="b">
        <v>0</v>
      </c>
      <c r="L1181">
        <v>1</v>
      </c>
      <c r="M1181" t="b">
        <v>0</v>
      </c>
      <c r="N1181" t="s">
        <v>8293</v>
      </c>
      <c r="O1181" s="7">
        <f>E1181/D1181*100</f>
        <v>1.6666666666666667</v>
      </c>
      <c r="P1181" s="6">
        <f>E1181/L1181</f>
        <v>50</v>
      </c>
      <c r="Q1181" t="s">
        <v>8325</v>
      </c>
      <c r="R1181" t="s">
        <v>8347</v>
      </c>
      <c r="S1181" s="12">
        <f>(((J1181/60)/60)/24)+DATE(1970,1,1)</f>
        <v>41887.801064814819</v>
      </c>
      <c r="T1181" s="12">
        <f>(((I1181/60)/60)/24)+DATE(1970,1,1)</f>
        <v>41917.801064814819</v>
      </c>
    </row>
    <row r="1182" spans="1:20" ht="144" hidden="1" x14ac:dyDescent="0.2">
      <c r="A1182">
        <v>1714</v>
      </c>
      <c r="B1182" s="3" t="s">
        <v>1715</v>
      </c>
      <c r="C1182" s="3" t="s">
        <v>5824</v>
      </c>
      <c r="D1182">
        <v>25000</v>
      </c>
      <c r="E1182">
        <v>1967</v>
      </c>
      <c r="F1182" t="s">
        <v>8221</v>
      </c>
      <c r="G1182" t="s">
        <v>8224</v>
      </c>
      <c r="H1182" t="s">
        <v>8246</v>
      </c>
      <c r="I1182">
        <v>1430517761</v>
      </c>
      <c r="J1182">
        <v>1427925761</v>
      </c>
      <c r="K1182" t="b">
        <v>0</v>
      </c>
      <c r="L1182">
        <v>17</v>
      </c>
      <c r="M1182" t="b">
        <v>0</v>
      </c>
      <c r="N1182" t="s">
        <v>8293</v>
      </c>
      <c r="O1182" s="7">
        <f>E1182/D1182*100</f>
        <v>7.8680000000000003</v>
      </c>
      <c r="P1182" s="6">
        <f>E1182/L1182</f>
        <v>115.70588235294117</v>
      </c>
      <c r="Q1182" t="s">
        <v>8325</v>
      </c>
      <c r="R1182" t="s">
        <v>8347</v>
      </c>
      <c r="S1182" s="12">
        <f>(((J1182/60)/60)/24)+DATE(1970,1,1)</f>
        <v>42095.918530092589</v>
      </c>
      <c r="T1182" s="12">
        <f>(((I1182/60)/60)/24)+DATE(1970,1,1)</f>
        <v>42125.918530092589</v>
      </c>
    </row>
    <row r="1183" spans="1:20" ht="144" hidden="1" x14ac:dyDescent="0.2">
      <c r="A1183">
        <v>1715</v>
      </c>
      <c r="B1183" s="3" t="s">
        <v>1716</v>
      </c>
      <c r="C1183" s="3" t="s">
        <v>5825</v>
      </c>
      <c r="D1183">
        <v>5000</v>
      </c>
      <c r="E1183">
        <v>11</v>
      </c>
      <c r="F1183" t="s">
        <v>8221</v>
      </c>
      <c r="G1183" t="s">
        <v>8224</v>
      </c>
      <c r="H1183" t="s">
        <v>8246</v>
      </c>
      <c r="I1183">
        <v>1427772120</v>
      </c>
      <c r="J1183">
        <v>1425186785</v>
      </c>
      <c r="K1183" t="b">
        <v>0</v>
      </c>
      <c r="L1183">
        <v>2</v>
      </c>
      <c r="M1183" t="b">
        <v>0</v>
      </c>
      <c r="N1183" t="s">
        <v>8293</v>
      </c>
      <c r="O1183" s="7">
        <f>E1183/D1183*100</f>
        <v>0.22</v>
      </c>
      <c r="P1183" s="6">
        <f>E1183/L1183</f>
        <v>5.5</v>
      </c>
      <c r="Q1183" t="s">
        <v>8325</v>
      </c>
      <c r="R1183" t="s">
        <v>8347</v>
      </c>
      <c r="S1183" s="12">
        <f>(((J1183/60)/60)/24)+DATE(1970,1,1)</f>
        <v>42064.217418981483</v>
      </c>
      <c r="T1183" s="12">
        <f>(((I1183/60)/60)/24)+DATE(1970,1,1)</f>
        <v>42094.140277777777</v>
      </c>
    </row>
    <row r="1184" spans="1:20" ht="144" hidden="1" x14ac:dyDescent="0.2">
      <c r="A1184">
        <v>1716</v>
      </c>
      <c r="B1184" s="3" t="s">
        <v>1717</v>
      </c>
      <c r="C1184" s="3" t="s">
        <v>5826</v>
      </c>
      <c r="D1184">
        <v>2000</v>
      </c>
      <c r="E1184">
        <v>150</v>
      </c>
      <c r="F1184" t="s">
        <v>8221</v>
      </c>
      <c r="G1184" t="s">
        <v>8224</v>
      </c>
      <c r="H1184" t="s">
        <v>8246</v>
      </c>
      <c r="I1184">
        <v>1481295099</v>
      </c>
      <c r="J1184">
        <v>1477835499</v>
      </c>
      <c r="K1184" t="b">
        <v>0</v>
      </c>
      <c r="L1184">
        <v>3</v>
      </c>
      <c r="M1184" t="b">
        <v>0</v>
      </c>
      <c r="N1184" t="s">
        <v>8293</v>
      </c>
      <c r="O1184" s="7">
        <f>E1184/D1184*100</f>
        <v>7.5</v>
      </c>
      <c r="P1184" s="6">
        <f>E1184/L1184</f>
        <v>50</v>
      </c>
      <c r="Q1184" t="s">
        <v>8325</v>
      </c>
      <c r="R1184" t="s">
        <v>8347</v>
      </c>
      <c r="S1184" s="12">
        <f>(((J1184/60)/60)/24)+DATE(1970,1,1)</f>
        <v>42673.577534722222</v>
      </c>
      <c r="T1184" s="12">
        <f>(((I1184/60)/60)/24)+DATE(1970,1,1)</f>
        <v>42713.619201388887</v>
      </c>
    </row>
    <row r="1185" spans="1:20" ht="112" hidden="1" x14ac:dyDescent="0.2">
      <c r="A1185">
        <v>1717</v>
      </c>
      <c r="B1185" s="3" t="s">
        <v>1718</v>
      </c>
      <c r="C1185" s="3" t="s">
        <v>5827</v>
      </c>
      <c r="D1185">
        <v>3265</v>
      </c>
      <c r="E1185">
        <v>1395</v>
      </c>
      <c r="F1185" t="s">
        <v>8221</v>
      </c>
      <c r="G1185" t="s">
        <v>8224</v>
      </c>
      <c r="H1185" t="s">
        <v>8246</v>
      </c>
      <c r="I1185">
        <v>1461211200</v>
      </c>
      <c r="J1185">
        <v>1459467238</v>
      </c>
      <c r="K1185" t="b">
        <v>0</v>
      </c>
      <c r="L1185">
        <v>41</v>
      </c>
      <c r="M1185" t="b">
        <v>0</v>
      </c>
      <c r="N1185" t="s">
        <v>8293</v>
      </c>
      <c r="O1185" s="7">
        <f>E1185/D1185*100</f>
        <v>42.725880551301685</v>
      </c>
      <c r="P1185" s="6">
        <f>E1185/L1185</f>
        <v>34.024390243902438</v>
      </c>
      <c r="Q1185" t="s">
        <v>8325</v>
      </c>
      <c r="R1185" t="s">
        <v>8347</v>
      </c>
      <c r="S1185" s="12">
        <f>(((J1185/60)/60)/24)+DATE(1970,1,1)</f>
        <v>42460.98192129629</v>
      </c>
      <c r="T1185" s="12">
        <f>(((I1185/60)/60)/24)+DATE(1970,1,1)</f>
        <v>42481.166666666672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E1186/D1186*100</f>
        <v>104.93636363636362</v>
      </c>
      <c r="P1186" s="6">
        <f>E1186/L1186</f>
        <v>61.562666666666665</v>
      </c>
      <c r="Q1186" t="s">
        <v>8338</v>
      </c>
      <c r="R1186" t="s">
        <v>8339</v>
      </c>
      <c r="S1186" s="12">
        <f>(((J1186/60)/60)/24)+DATE(1970,1,1)</f>
        <v>42741.599664351852</v>
      </c>
      <c r="T1186" s="12">
        <f>(((I1186/60)/60)/24)+DATE(1970,1,1)</f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E1187/D1187*100</f>
        <v>105.44</v>
      </c>
      <c r="P1187" s="6">
        <f>E1187/L1187</f>
        <v>118.73873873873873</v>
      </c>
      <c r="Q1187" t="s">
        <v>8338</v>
      </c>
      <c r="R1187" t="s">
        <v>8339</v>
      </c>
      <c r="S1187" s="12">
        <f>(((J1187/60)/60)/24)+DATE(1970,1,1)</f>
        <v>42130.865150462967</v>
      </c>
      <c r="T1187" s="12">
        <f>(((I1187/60)/60)/24)+DATE(1970,1,1)</f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E1188/D1188*100</f>
        <v>106.73333333333332</v>
      </c>
      <c r="P1188" s="6">
        <f>E1188/L1188</f>
        <v>65.081300813008127</v>
      </c>
      <c r="Q1188" t="s">
        <v>8338</v>
      </c>
      <c r="R1188" t="s">
        <v>8339</v>
      </c>
      <c r="S1188" s="12">
        <f>(((J1188/60)/60)/24)+DATE(1970,1,1)</f>
        <v>42123.86336805555</v>
      </c>
      <c r="T1188" s="12">
        <f>(((I1188/60)/60)/24)+DATE(1970,1,1)</f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E1189/D1189*100</f>
        <v>104.12571428571428</v>
      </c>
      <c r="P1189" s="6">
        <f>E1189/L1189</f>
        <v>130.15714285714284</v>
      </c>
      <c r="Q1189" t="s">
        <v>8338</v>
      </c>
      <c r="R1189" t="s">
        <v>8339</v>
      </c>
      <c r="S1189" s="12">
        <f>(((J1189/60)/60)/24)+DATE(1970,1,1)</f>
        <v>42109.894942129627</v>
      </c>
      <c r="T1189" s="12">
        <f>(((I1189/60)/60)/24)+DATE(1970,1,1)</f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E1190/D1190*100</f>
        <v>160.54999999999998</v>
      </c>
      <c r="P1190" s="6">
        <f>E1190/L1190</f>
        <v>37.776470588235291</v>
      </c>
      <c r="Q1190" t="s">
        <v>8338</v>
      </c>
      <c r="R1190" t="s">
        <v>8339</v>
      </c>
      <c r="S1190" s="12">
        <f>(((J1190/60)/60)/24)+DATE(1970,1,1)</f>
        <v>42711.700694444444</v>
      </c>
      <c r="T1190" s="12">
        <f>(((I1190/60)/60)/24)+DATE(1970,1,1)</f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E1191/D1191*100</f>
        <v>107.77777777777777</v>
      </c>
      <c r="P1191" s="6">
        <f>E1191/L1191</f>
        <v>112.79069767441861</v>
      </c>
      <c r="Q1191" t="s">
        <v>8338</v>
      </c>
      <c r="R1191" t="s">
        <v>8339</v>
      </c>
      <c r="S1191" s="12">
        <f>(((J1191/60)/60)/24)+DATE(1970,1,1)</f>
        <v>42529.979108796295</v>
      </c>
      <c r="T1191" s="12">
        <f>(((I1191/60)/60)/24)+DATE(1970,1,1)</f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E1192/D1192*100</f>
        <v>135</v>
      </c>
      <c r="P1192" s="6">
        <f>E1192/L1192</f>
        <v>51.92307692307692</v>
      </c>
      <c r="Q1192" t="s">
        <v>8338</v>
      </c>
      <c r="R1192" t="s">
        <v>8339</v>
      </c>
      <c r="S1192" s="12">
        <f>(((J1192/60)/60)/24)+DATE(1970,1,1)</f>
        <v>41852.665798611109</v>
      </c>
      <c r="T1192" s="12">
        <f>(((I1192/60)/60)/24)+DATE(1970,1,1)</f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E1193/D1193*100</f>
        <v>109.07407407407408</v>
      </c>
      <c r="P1193" s="6">
        <f>E1193/L1193</f>
        <v>89.242424242424249</v>
      </c>
      <c r="Q1193" t="s">
        <v>8338</v>
      </c>
      <c r="R1193" t="s">
        <v>8339</v>
      </c>
      <c r="S1193" s="12">
        <f>(((J1193/60)/60)/24)+DATE(1970,1,1)</f>
        <v>42419.603703703702</v>
      </c>
      <c r="T1193" s="12">
        <f>(((I1193/60)/60)/24)+DATE(1970,1,1)</f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E1194/D1194*100</f>
        <v>290</v>
      </c>
      <c r="P1194" s="6">
        <f>E1194/L1194</f>
        <v>19.333333333333332</v>
      </c>
      <c r="Q1194" t="s">
        <v>8338</v>
      </c>
      <c r="R1194" t="s">
        <v>8339</v>
      </c>
      <c r="S1194" s="12">
        <f>(((J1194/60)/60)/24)+DATE(1970,1,1)</f>
        <v>42747.506689814814</v>
      </c>
      <c r="T1194" s="12">
        <f>(((I1194/60)/60)/24)+DATE(1970,1,1)</f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E1195/D1195*100</f>
        <v>103.95714285714286</v>
      </c>
      <c r="P1195" s="6">
        <f>E1195/L1195</f>
        <v>79.967032967032964</v>
      </c>
      <c r="Q1195" t="s">
        <v>8338</v>
      </c>
      <c r="R1195" t="s">
        <v>8339</v>
      </c>
      <c r="S1195" s="12">
        <f>(((J1195/60)/60)/24)+DATE(1970,1,1)</f>
        <v>42409.776076388895</v>
      </c>
      <c r="T1195" s="12">
        <f>(((I1195/60)/60)/24)+DATE(1970,1,1)</f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E1196/D1196*100</f>
        <v>322.24</v>
      </c>
      <c r="P1196" s="6">
        <f>E1196/L1196</f>
        <v>56.414565826330531</v>
      </c>
      <c r="Q1196" t="s">
        <v>8338</v>
      </c>
      <c r="R1196" t="s">
        <v>8339</v>
      </c>
      <c r="S1196" s="12">
        <f>(((J1196/60)/60)/24)+DATE(1970,1,1)</f>
        <v>42072.488182870366</v>
      </c>
      <c r="T1196" s="12">
        <f>(((I1196/60)/60)/24)+DATE(1970,1,1)</f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E1197/D1197*100</f>
        <v>135</v>
      </c>
      <c r="P1197" s="6">
        <f>E1197/L1197</f>
        <v>79.411764705882348</v>
      </c>
      <c r="Q1197" t="s">
        <v>8338</v>
      </c>
      <c r="R1197" t="s">
        <v>8339</v>
      </c>
      <c r="S1197" s="12">
        <f>(((J1197/60)/60)/24)+DATE(1970,1,1)</f>
        <v>42298.34783564815</v>
      </c>
      <c r="T1197" s="12">
        <f>(((I1197/60)/60)/24)+DATE(1970,1,1)</f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E1198/D1198*100</f>
        <v>269.91034482758624</v>
      </c>
      <c r="P1198" s="6">
        <f>E1198/L1198</f>
        <v>76.439453125</v>
      </c>
      <c r="Q1198" t="s">
        <v>8338</v>
      </c>
      <c r="R1198" t="s">
        <v>8339</v>
      </c>
      <c r="S1198" s="12">
        <f>(((J1198/60)/60)/24)+DATE(1970,1,1)</f>
        <v>42326.818738425922</v>
      </c>
      <c r="T1198" s="12">
        <f>(((I1198/60)/60)/24)+DATE(1970,1,1)</f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E1199/D1199*100</f>
        <v>253.29333333333332</v>
      </c>
      <c r="P1199" s="6">
        <f>E1199/L1199</f>
        <v>121</v>
      </c>
      <c r="Q1199" t="s">
        <v>8338</v>
      </c>
      <c r="R1199" t="s">
        <v>8339</v>
      </c>
      <c r="S1199" s="12">
        <f>(((J1199/60)/60)/24)+DATE(1970,1,1)</f>
        <v>42503.66474537037</v>
      </c>
      <c r="T1199" s="12">
        <f>(((I1199/60)/60)/24)+DATE(1970,1,1)</f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E1200/D1200*100</f>
        <v>260.59999999999997</v>
      </c>
      <c r="P1200" s="6">
        <f>E1200/L1200</f>
        <v>54.616766467065865</v>
      </c>
      <c r="Q1200" t="s">
        <v>8338</v>
      </c>
      <c r="R1200" t="s">
        <v>8339</v>
      </c>
      <c r="S1200" s="12">
        <f>(((J1200/60)/60)/24)+DATE(1970,1,1)</f>
        <v>42333.619050925925</v>
      </c>
      <c r="T1200" s="12">
        <f>(((I1200/60)/60)/24)+DATE(1970,1,1)</f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E1201/D1201*100</f>
        <v>101.31677953348381</v>
      </c>
      <c r="P1201" s="6">
        <f>E1201/L1201</f>
        <v>299.22222222222223</v>
      </c>
      <c r="Q1201" t="s">
        <v>8338</v>
      </c>
      <c r="R1201" t="s">
        <v>8339</v>
      </c>
      <c r="S1201" s="12">
        <f>(((J1201/60)/60)/24)+DATE(1970,1,1)</f>
        <v>42161.770833333328</v>
      </c>
      <c r="T1201" s="12">
        <f>(((I1201/60)/60)/24)+DATE(1970,1,1)</f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E1202/D1202*100</f>
        <v>125.60416666666667</v>
      </c>
      <c r="P1202" s="6">
        <f>E1202/L1202</f>
        <v>58.533980582524272</v>
      </c>
      <c r="Q1202" t="s">
        <v>8338</v>
      </c>
      <c r="R1202" t="s">
        <v>8339</v>
      </c>
      <c r="S1202" s="12">
        <f>(((J1202/60)/60)/24)+DATE(1970,1,1)</f>
        <v>42089.477500000001</v>
      </c>
      <c r="T1202" s="12">
        <f>(((I1202/60)/60)/24)+DATE(1970,1,1)</f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E1203/D1203*100</f>
        <v>102.43783333333334</v>
      </c>
      <c r="P1203" s="6">
        <f>E1203/L1203</f>
        <v>55.371801801801809</v>
      </c>
      <c r="Q1203" t="s">
        <v>8338</v>
      </c>
      <c r="R1203" t="s">
        <v>8339</v>
      </c>
      <c r="S1203" s="12">
        <f>(((J1203/60)/60)/24)+DATE(1970,1,1)</f>
        <v>42536.60701388889</v>
      </c>
      <c r="T1203" s="12">
        <f>(((I1203/60)/60)/24)+DATE(1970,1,1)</f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E1204/D1204*100</f>
        <v>199.244</v>
      </c>
      <c r="P1204" s="6">
        <f>E1204/L1204</f>
        <v>183.80442804428046</v>
      </c>
      <c r="Q1204" t="s">
        <v>8338</v>
      </c>
      <c r="R1204" t="s">
        <v>8339</v>
      </c>
      <c r="S1204" s="12">
        <f>(((J1204/60)/60)/24)+DATE(1970,1,1)</f>
        <v>42152.288819444439</v>
      </c>
      <c r="T1204" s="12">
        <f>(((I1204/60)/60)/24)+DATE(1970,1,1)</f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E1205/D1205*100</f>
        <v>102.45398773006136</v>
      </c>
      <c r="P1205" s="6">
        <f>E1205/L1205</f>
        <v>165.34653465346534</v>
      </c>
      <c r="Q1205" t="s">
        <v>8338</v>
      </c>
      <c r="R1205" t="s">
        <v>8339</v>
      </c>
      <c r="S1205" s="12">
        <f>(((J1205/60)/60)/24)+DATE(1970,1,1)</f>
        <v>42125.614895833336</v>
      </c>
      <c r="T1205" s="12">
        <f>(((I1205/60)/60)/24)+DATE(1970,1,1)</f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E1206/D1206*100</f>
        <v>102.94615384615385</v>
      </c>
      <c r="P1206" s="6">
        <f>E1206/L1206</f>
        <v>234.78947368421052</v>
      </c>
      <c r="Q1206" t="s">
        <v>8338</v>
      </c>
      <c r="R1206" t="s">
        <v>8339</v>
      </c>
      <c r="S1206" s="12">
        <f>(((J1206/60)/60)/24)+DATE(1970,1,1)</f>
        <v>42297.748067129629</v>
      </c>
      <c r="T1206" s="12">
        <f>(((I1206/60)/60)/24)+DATE(1970,1,1)</f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E1207/D1207*100</f>
        <v>100.86153846153847</v>
      </c>
      <c r="P1207" s="6">
        <f>E1207/L1207</f>
        <v>211.48387096774192</v>
      </c>
      <c r="Q1207" t="s">
        <v>8338</v>
      </c>
      <c r="R1207" t="s">
        <v>8339</v>
      </c>
      <c r="S1207" s="12">
        <f>(((J1207/60)/60)/24)+DATE(1970,1,1)</f>
        <v>42138.506377314814</v>
      </c>
      <c r="T1207" s="12">
        <f>(((I1207/60)/60)/24)+DATE(1970,1,1)</f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E1208/D1208*100</f>
        <v>114.99999999999999</v>
      </c>
      <c r="P1208" s="6">
        <f>E1208/L1208</f>
        <v>32.34375</v>
      </c>
      <c r="Q1208" t="s">
        <v>8338</v>
      </c>
      <c r="R1208" t="s">
        <v>8339</v>
      </c>
      <c r="S1208" s="12">
        <f>(((J1208/60)/60)/24)+DATE(1970,1,1)</f>
        <v>42772.776076388895</v>
      </c>
      <c r="T1208" s="12">
        <f>(((I1208/60)/60)/24)+DATE(1970,1,1)</f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E1209/D1209*100</f>
        <v>104.16766467065868</v>
      </c>
      <c r="P1209" s="6">
        <f>E1209/L1209</f>
        <v>123.37588652482269</v>
      </c>
      <c r="Q1209" t="s">
        <v>8338</v>
      </c>
      <c r="R1209" t="s">
        <v>8339</v>
      </c>
      <c r="S1209" s="12">
        <f>(((J1209/60)/60)/24)+DATE(1970,1,1)</f>
        <v>42430.430243055554</v>
      </c>
      <c r="T1209" s="12">
        <f>(((I1209/60)/60)/24)+DATE(1970,1,1)</f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E1210/D1210*100</f>
        <v>155.29999999999998</v>
      </c>
      <c r="P1210" s="6">
        <f>E1210/L1210</f>
        <v>207.06666666666666</v>
      </c>
      <c r="Q1210" t="s">
        <v>8338</v>
      </c>
      <c r="R1210" t="s">
        <v>8339</v>
      </c>
      <c r="S1210" s="12">
        <f>(((J1210/60)/60)/24)+DATE(1970,1,1)</f>
        <v>42423.709074074075</v>
      </c>
      <c r="T1210" s="12">
        <f>(((I1210/60)/60)/24)+DATE(1970,1,1)</f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E1211/D1211*100</f>
        <v>106</v>
      </c>
      <c r="P1211" s="6">
        <f>E1211/L1211</f>
        <v>138.2608695652174</v>
      </c>
      <c r="Q1211" t="s">
        <v>8338</v>
      </c>
      <c r="R1211" t="s">
        <v>8339</v>
      </c>
      <c r="S1211" s="12">
        <f>(((J1211/60)/60)/24)+DATE(1970,1,1)</f>
        <v>42761.846122685187</v>
      </c>
      <c r="T1211" s="12">
        <f>(((I1211/60)/60)/24)+DATE(1970,1,1)</f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E1212/D1212*100</f>
        <v>254.31499999999997</v>
      </c>
      <c r="P1212" s="6">
        <f>E1212/L1212</f>
        <v>493.81553398058253</v>
      </c>
      <c r="Q1212" t="s">
        <v>8338</v>
      </c>
      <c r="R1212" t="s">
        <v>8339</v>
      </c>
      <c r="S1212" s="12">
        <f>(((J1212/60)/60)/24)+DATE(1970,1,1)</f>
        <v>42132.941805555558</v>
      </c>
      <c r="T1212" s="12">
        <f>(((I1212/60)/60)/24)+DATE(1970,1,1)</f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E1213/D1213*100</f>
        <v>101.1</v>
      </c>
      <c r="P1213" s="6">
        <f>E1213/L1213</f>
        <v>168.5</v>
      </c>
      <c r="Q1213" t="s">
        <v>8338</v>
      </c>
      <c r="R1213" t="s">
        <v>8339</v>
      </c>
      <c r="S1213" s="12">
        <f>(((J1213/60)/60)/24)+DATE(1970,1,1)</f>
        <v>42515.866446759261</v>
      </c>
      <c r="T1213" s="12">
        <f>(((I1213/60)/60)/24)+DATE(1970,1,1)</f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E1214/D1214*100</f>
        <v>129.04</v>
      </c>
      <c r="P1214" s="6">
        <f>E1214/L1214</f>
        <v>38.867469879518069</v>
      </c>
      <c r="Q1214" t="s">
        <v>8338</v>
      </c>
      <c r="R1214" t="s">
        <v>8339</v>
      </c>
      <c r="S1214" s="12">
        <f>(((J1214/60)/60)/24)+DATE(1970,1,1)</f>
        <v>42318.950173611112</v>
      </c>
      <c r="T1214" s="12">
        <f>(((I1214/60)/60)/24)+DATE(1970,1,1)</f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E1215/D1215*100</f>
        <v>102.23076923076924</v>
      </c>
      <c r="P1215" s="6">
        <f>E1215/L1215</f>
        <v>61.527777777777779</v>
      </c>
      <c r="Q1215" t="s">
        <v>8338</v>
      </c>
      <c r="R1215" t="s">
        <v>8339</v>
      </c>
      <c r="S1215" s="12">
        <f>(((J1215/60)/60)/24)+DATE(1970,1,1)</f>
        <v>42731.755787037036</v>
      </c>
      <c r="T1215" s="12">
        <f>(((I1215/60)/60)/24)+DATE(1970,1,1)</f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E1216/D1216*100</f>
        <v>131.80000000000001</v>
      </c>
      <c r="P1216" s="6">
        <f>E1216/L1216</f>
        <v>105.44</v>
      </c>
      <c r="Q1216" t="s">
        <v>8338</v>
      </c>
      <c r="R1216" t="s">
        <v>8339</v>
      </c>
      <c r="S1216" s="12">
        <f>(((J1216/60)/60)/24)+DATE(1970,1,1)</f>
        <v>42104.840335648143</v>
      </c>
      <c r="T1216" s="12">
        <f>(((I1216/60)/60)/24)+DATE(1970,1,1)</f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E1217/D1217*100</f>
        <v>786.0802000000001</v>
      </c>
      <c r="P1217" s="6">
        <f>E1217/L1217</f>
        <v>71.592003642987251</v>
      </c>
      <c r="Q1217" t="s">
        <v>8338</v>
      </c>
      <c r="R1217" t="s">
        <v>8339</v>
      </c>
      <c r="S1217" s="12">
        <f>(((J1217/60)/60)/24)+DATE(1970,1,1)</f>
        <v>41759.923101851848</v>
      </c>
      <c r="T1217" s="12">
        <f>(((I1217/60)/60)/24)+DATE(1970,1,1)</f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E1218/D1218*100</f>
        <v>145.70000000000002</v>
      </c>
      <c r="P1218" s="6">
        <f>E1218/L1218</f>
        <v>91.882882882882882</v>
      </c>
      <c r="Q1218" t="s">
        <v>8338</v>
      </c>
      <c r="R1218" t="s">
        <v>8339</v>
      </c>
      <c r="S1218" s="12">
        <f>(((J1218/60)/60)/24)+DATE(1970,1,1)</f>
        <v>42247.616400462968</v>
      </c>
      <c r="T1218" s="12">
        <f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E1219/D1219*100</f>
        <v>102.60000000000001</v>
      </c>
      <c r="P1219" s="6">
        <f>E1219/L1219</f>
        <v>148.57377049180329</v>
      </c>
      <c r="Q1219" t="s">
        <v>8338</v>
      </c>
      <c r="R1219" t="s">
        <v>8339</v>
      </c>
      <c r="S1219" s="12">
        <f>(((J1219/60)/60)/24)+DATE(1970,1,1)</f>
        <v>42535.809490740736</v>
      </c>
      <c r="T1219" s="12">
        <f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E1220/D1220*100</f>
        <v>172.27777777777777</v>
      </c>
      <c r="P1220" s="6">
        <f>E1220/L1220</f>
        <v>174.2134831460674</v>
      </c>
      <c r="Q1220" t="s">
        <v>8338</v>
      </c>
      <c r="R1220" t="s">
        <v>8339</v>
      </c>
      <c r="S1220" s="12">
        <f>(((J1220/60)/60)/24)+DATE(1970,1,1)</f>
        <v>42278.662037037036</v>
      </c>
      <c r="T1220" s="12">
        <f>(((I1220/60)/60)/24)+DATE(1970,1,1)</f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E1221/D1221*100</f>
        <v>159.16819571865443</v>
      </c>
      <c r="P1221" s="6">
        <f>E1221/L1221</f>
        <v>102.86166007905139</v>
      </c>
      <c r="Q1221" t="s">
        <v>8338</v>
      </c>
      <c r="R1221" t="s">
        <v>8339</v>
      </c>
      <c r="S1221" s="12">
        <f>(((J1221/60)/60)/24)+DATE(1970,1,1)</f>
        <v>42633.461956018517</v>
      </c>
      <c r="T1221" s="12">
        <f>(((I1221/60)/60)/24)+DATE(1970,1,1)</f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E1222/D1222*100</f>
        <v>103.76666666666668</v>
      </c>
      <c r="P1222" s="6">
        <f>E1222/L1222</f>
        <v>111.17857142857143</v>
      </c>
      <c r="Q1222" t="s">
        <v>8338</v>
      </c>
      <c r="R1222" t="s">
        <v>8339</v>
      </c>
      <c r="S1222" s="12">
        <f>(((J1222/60)/60)/24)+DATE(1970,1,1)</f>
        <v>42211.628611111111</v>
      </c>
      <c r="T1222" s="12">
        <f>(((I1222/60)/60)/24)+DATE(1970,1,1)</f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E1223/D1223*100</f>
        <v>111.40954545454547</v>
      </c>
      <c r="P1223" s="6">
        <f>E1223/L1223</f>
        <v>23.796213592233013</v>
      </c>
      <c r="Q1223" t="s">
        <v>8338</v>
      </c>
      <c r="R1223" t="s">
        <v>8339</v>
      </c>
      <c r="S1223" s="12">
        <f>(((J1223/60)/60)/24)+DATE(1970,1,1)</f>
        <v>42680.47555555556</v>
      </c>
      <c r="T1223" s="12">
        <f>(((I1223/60)/60)/24)+DATE(1970,1,1)</f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E1224/D1224*100</f>
        <v>280.375</v>
      </c>
      <c r="P1224" s="6">
        <f>E1224/L1224</f>
        <v>81.268115942028984</v>
      </c>
      <c r="Q1224" t="s">
        <v>8338</v>
      </c>
      <c r="R1224" t="s">
        <v>8339</v>
      </c>
      <c r="S1224" s="12">
        <f>(((J1224/60)/60)/24)+DATE(1970,1,1)</f>
        <v>42430.720451388886</v>
      </c>
      <c r="T1224" s="12">
        <f>(((I1224/60)/60)/24)+DATE(1970,1,1)</f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E1225/D1225*100</f>
        <v>112.10606060606061</v>
      </c>
      <c r="P1225" s="6">
        <f>E1225/L1225</f>
        <v>116.21465968586388</v>
      </c>
      <c r="Q1225" t="s">
        <v>8338</v>
      </c>
      <c r="R1225" t="s">
        <v>8339</v>
      </c>
      <c r="S1225" s="12">
        <f>(((J1225/60)/60)/24)+DATE(1970,1,1)</f>
        <v>42654.177187499998</v>
      </c>
      <c r="T1225" s="12">
        <f>(((I1225/60)/60)/24)+DATE(1970,1,1)</f>
        <v>42684.218854166669</v>
      </c>
    </row>
    <row r="1226" spans="1:20" ht="32" hidden="1" x14ac:dyDescent="0.2">
      <c r="A1226">
        <v>1718</v>
      </c>
      <c r="B1226" s="3" t="s">
        <v>1719</v>
      </c>
      <c r="C1226" s="3" t="s">
        <v>5828</v>
      </c>
      <c r="D1226">
        <v>35000</v>
      </c>
      <c r="E1226">
        <v>75</v>
      </c>
      <c r="F1226" t="s">
        <v>8221</v>
      </c>
      <c r="G1226" t="s">
        <v>8224</v>
      </c>
      <c r="H1226" t="s">
        <v>8246</v>
      </c>
      <c r="I1226">
        <v>1463201940</v>
      </c>
      <c r="J1226">
        <v>1459435149</v>
      </c>
      <c r="K1226" t="b">
        <v>0</v>
      </c>
      <c r="L1226">
        <v>2</v>
      </c>
      <c r="M1226" t="b">
        <v>0</v>
      </c>
      <c r="N1226" t="s">
        <v>8293</v>
      </c>
      <c r="O1226" s="7">
        <f>E1226/D1226*100</f>
        <v>0.2142857142857143</v>
      </c>
      <c r="P1226" s="6">
        <f>E1226/L1226</f>
        <v>37.5</v>
      </c>
      <c r="Q1226" t="s">
        <v>8325</v>
      </c>
      <c r="R1226" t="s">
        <v>8347</v>
      </c>
      <c r="S1226" s="12">
        <f>(((J1226/60)/60)/24)+DATE(1970,1,1)</f>
        <v>42460.610520833332</v>
      </c>
      <c r="T1226" s="12">
        <f>(((I1226/60)/60)/24)+DATE(1970,1,1)</f>
        <v>42504.207638888889</v>
      </c>
    </row>
    <row r="1227" spans="1:20" ht="144" hidden="1" x14ac:dyDescent="0.2">
      <c r="A1227">
        <v>1719</v>
      </c>
      <c r="B1227" s="3" t="s">
        <v>1720</v>
      </c>
      <c r="C1227" s="3" t="s">
        <v>5829</v>
      </c>
      <c r="D1227">
        <v>4000</v>
      </c>
      <c r="E1227">
        <v>35</v>
      </c>
      <c r="F1227" t="s">
        <v>8221</v>
      </c>
      <c r="G1227" t="s">
        <v>8224</v>
      </c>
      <c r="H1227" t="s">
        <v>8246</v>
      </c>
      <c r="I1227">
        <v>1410958191</v>
      </c>
      <c r="J1227">
        <v>1408366191</v>
      </c>
      <c r="K1227" t="b">
        <v>0</v>
      </c>
      <c r="L1227">
        <v>3</v>
      </c>
      <c r="M1227" t="b">
        <v>0</v>
      </c>
      <c r="N1227" t="s">
        <v>8293</v>
      </c>
      <c r="O1227" s="7">
        <f>E1227/D1227*100</f>
        <v>0.87500000000000011</v>
      </c>
      <c r="P1227" s="6">
        <f>E1227/L1227</f>
        <v>11.666666666666666</v>
      </c>
      <c r="Q1227" t="s">
        <v>8325</v>
      </c>
      <c r="R1227" t="s">
        <v>8347</v>
      </c>
      <c r="S1227" s="12">
        <f>(((J1227/60)/60)/24)+DATE(1970,1,1)</f>
        <v>41869.534618055557</v>
      </c>
      <c r="T1227" s="12">
        <f>(((I1227/60)/60)/24)+DATE(1970,1,1)</f>
        <v>41899.534618055557</v>
      </c>
    </row>
    <row r="1228" spans="1:20" ht="128" hidden="1" x14ac:dyDescent="0.2">
      <c r="A1228">
        <v>1720</v>
      </c>
      <c r="B1228" s="3" t="s">
        <v>1721</v>
      </c>
      <c r="C1228" s="3" t="s">
        <v>5830</v>
      </c>
      <c r="D1228">
        <v>4000</v>
      </c>
      <c r="E1228">
        <v>225</v>
      </c>
      <c r="F1228" t="s">
        <v>8221</v>
      </c>
      <c r="G1228" t="s">
        <v>8224</v>
      </c>
      <c r="H1228" t="s">
        <v>8246</v>
      </c>
      <c r="I1228">
        <v>1415562471</v>
      </c>
      <c r="J1228">
        <v>1412966871</v>
      </c>
      <c r="K1228" t="b">
        <v>0</v>
      </c>
      <c r="L1228">
        <v>8</v>
      </c>
      <c r="M1228" t="b">
        <v>0</v>
      </c>
      <c r="N1228" t="s">
        <v>8293</v>
      </c>
      <c r="O1228" s="7">
        <f>E1228/D1228*100</f>
        <v>5.625</v>
      </c>
      <c r="P1228" s="6">
        <f>E1228/L1228</f>
        <v>28.125</v>
      </c>
      <c r="Q1228" t="s">
        <v>8325</v>
      </c>
      <c r="R1228" t="s">
        <v>8347</v>
      </c>
      <c r="S1228" s="12">
        <f>(((J1228/60)/60)/24)+DATE(1970,1,1)</f>
        <v>41922.783229166671</v>
      </c>
      <c r="T1228" s="12">
        <f>(((I1228/60)/60)/24)+DATE(1970,1,1)</f>
        <v>41952.824895833335</v>
      </c>
    </row>
    <row r="1229" spans="1:20" ht="128" hidden="1" x14ac:dyDescent="0.2">
      <c r="A1229">
        <v>1721</v>
      </c>
      <c r="B1229" s="3" t="s">
        <v>1722</v>
      </c>
      <c r="C1229" s="3" t="s">
        <v>5831</v>
      </c>
      <c r="D1229">
        <v>5000</v>
      </c>
      <c r="E1229">
        <v>0</v>
      </c>
      <c r="F1229" t="s">
        <v>8221</v>
      </c>
      <c r="G1229" t="s">
        <v>8224</v>
      </c>
      <c r="H1229" t="s">
        <v>8246</v>
      </c>
      <c r="I1229">
        <v>1449831863</v>
      </c>
      <c r="J1229">
        <v>1447239863</v>
      </c>
      <c r="K1229" t="b">
        <v>0</v>
      </c>
      <c r="L1229">
        <v>0</v>
      </c>
      <c r="M1229" t="b">
        <v>0</v>
      </c>
      <c r="N1229" t="s">
        <v>8293</v>
      </c>
      <c r="O1229" s="7">
        <f>E1229/D1229*100</f>
        <v>0</v>
      </c>
      <c r="P1229" s="6" t="e">
        <f>E1229/L1229</f>
        <v>#DIV/0!</v>
      </c>
      <c r="Q1229" t="s">
        <v>8325</v>
      </c>
      <c r="R1229" t="s">
        <v>8347</v>
      </c>
      <c r="S1229" s="12">
        <f>(((J1229/60)/60)/24)+DATE(1970,1,1)</f>
        <v>42319.461377314816</v>
      </c>
      <c r="T1229" s="12">
        <f>(((I1229/60)/60)/24)+DATE(1970,1,1)</f>
        <v>42349.461377314816</v>
      </c>
    </row>
    <row r="1230" spans="1:20" ht="128" hidden="1" x14ac:dyDescent="0.2">
      <c r="A1230">
        <v>1722</v>
      </c>
      <c r="B1230" s="3" t="s">
        <v>1723</v>
      </c>
      <c r="C1230" s="3" t="s">
        <v>5832</v>
      </c>
      <c r="D1230">
        <v>2880</v>
      </c>
      <c r="E1230">
        <v>1</v>
      </c>
      <c r="F1230" t="s">
        <v>8221</v>
      </c>
      <c r="G1230" t="s">
        <v>8224</v>
      </c>
      <c r="H1230" t="s">
        <v>8246</v>
      </c>
      <c r="I1230">
        <v>1459642200</v>
      </c>
      <c r="J1230">
        <v>1456441429</v>
      </c>
      <c r="K1230" t="b">
        <v>0</v>
      </c>
      <c r="L1230">
        <v>1</v>
      </c>
      <c r="M1230" t="b">
        <v>0</v>
      </c>
      <c r="N1230" t="s">
        <v>8293</v>
      </c>
      <c r="O1230" s="7">
        <f>E1230/D1230*100</f>
        <v>3.4722222222222224E-2</v>
      </c>
      <c r="P1230" s="6">
        <f>E1230/L1230</f>
        <v>1</v>
      </c>
      <c r="Q1230" t="s">
        <v>8325</v>
      </c>
      <c r="R1230" t="s">
        <v>8347</v>
      </c>
      <c r="S1230" s="12">
        <f>(((J1230/60)/60)/24)+DATE(1970,1,1)</f>
        <v>42425.960983796293</v>
      </c>
      <c r="T1230" s="12">
        <f>(((I1230/60)/60)/24)+DATE(1970,1,1)</f>
        <v>42463.006944444445</v>
      </c>
    </row>
    <row r="1231" spans="1:20" ht="144" hidden="1" x14ac:dyDescent="0.2">
      <c r="A1231">
        <v>1723</v>
      </c>
      <c r="B1231" s="3" t="s">
        <v>1724</v>
      </c>
      <c r="C1231" s="3" t="s">
        <v>5833</v>
      </c>
      <c r="D1231">
        <v>10000</v>
      </c>
      <c r="E1231">
        <v>650</v>
      </c>
      <c r="F1231" t="s">
        <v>8221</v>
      </c>
      <c r="G1231" t="s">
        <v>8224</v>
      </c>
      <c r="H1231" t="s">
        <v>8246</v>
      </c>
      <c r="I1231">
        <v>1435730400</v>
      </c>
      <c r="J1231">
        <v>1430855315</v>
      </c>
      <c r="K1231" t="b">
        <v>0</v>
      </c>
      <c r="L1231">
        <v>3</v>
      </c>
      <c r="M1231" t="b">
        <v>0</v>
      </c>
      <c r="N1231" t="s">
        <v>8293</v>
      </c>
      <c r="O1231" s="7">
        <f>E1231/D1231*100</f>
        <v>6.5</v>
      </c>
      <c r="P1231" s="6">
        <f>E1231/L1231</f>
        <v>216.66666666666666</v>
      </c>
      <c r="Q1231" t="s">
        <v>8325</v>
      </c>
      <c r="R1231" t="s">
        <v>8347</v>
      </c>
      <c r="S1231" s="12">
        <f>(((J1231/60)/60)/24)+DATE(1970,1,1)</f>
        <v>42129.82540509259</v>
      </c>
      <c r="T1231" s="12">
        <f>(((I1231/60)/60)/24)+DATE(1970,1,1)</f>
        <v>42186.25</v>
      </c>
    </row>
    <row r="1232" spans="1:20" ht="160" hidden="1" x14ac:dyDescent="0.2">
      <c r="A1232">
        <v>1724</v>
      </c>
      <c r="B1232" s="3" t="s">
        <v>1725</v>
      </c>
      <c r="C1232" s="3" t="s">
        <v>5834</v>
      </c>
      <c r="D1232">
        <v>6000</v>
      </c>
      <c r="E1232">
        <v>35</v>
      </c>
      <c r="F1232" t="s">
        <v>8221</v>
      </c>
      <c r="G1232" t="s">
        <v>8224</v>
      </c>
      <c r="H1232" t="s">
        <v>8246</v>
      </c>
      <c r="I1232">
        <v>1414707762</v>
      </c>
      <c r="J1232">
        <v>1412115762</v>
      </c>
      <c r="K1232" t="b">
        <v>0</v>
      </c>
      <c r="L1232">
        <v>4</v>
      </c>
      <c r="M1232" t="b">
        <v>0</v>
      </c>
      <c r="N1232" t="s">
        <v>8293</v>
      </c>
      <c r="O1232" s="7">
        <f>E1232/D1232*100</f>
        <v>0.58333333333333337</v>
      </c>
      <c r="P1232" s="6">
        <f>E1232/L1232</f>
        <v>8.75</v>
      </c>
      <c r="Q1232" t="s">
        <v>8325</v>
      </c>
      <c r="R1232" t="s">
        <v>8347</v>
      </c>
      <c r="S1232" s="12">
        <f>(((J1232/60)/60)/24)+DATE(1970,1,1)</f>
        <v>41912.932430555556</v>
      </c>
      <c r="T1232" s="12">
        <f>(((I1232/60)/60)/24)+DATE(1970,1,1)</f>
        <v>41942.932430555556</v>
      </c>
    </row>
    <row r="1233" spans="1:20" ht="144" hidden="1" x14ac:dyDescent="0.2">
      <c r="A1233">
        <v>1725</v>
      </c>
      <c r="B1233" s="3" t="s">
        <v>1726</v>
      </c>
      <c r="C1233" s="3" t="s">
        <v>5835</v>
      </c>
      <c r="D1233">
        <v>5500</v>
      </c>
      <c r="E1233">
        <v>560</v>
      </c>
      <c r="F1233" t="s">
        <v>8221</v>
      </c>
      <c r="G1233" t="s">
        <v>8224</v>
      </c>
      <c r="H1233" t="s">
        <v>8246</v>
      </c>
      <c r="I1233">
        <v>1408922049</v>
      </c>
      <c r="J1233">
        <v>1406330049</v>
      </c>
      <c r="K1233" t="b">
        <v>0</v>
      </c>
      <c r="L1233">
        <v>9</v>
      </c>
      <c r="M1233" t="b">
        <v>0</v>
      </c>
      <c r="N1233" t="s">
        <v>8293</v>
      </c>
      <c r="O1233" s="7">
        <f>E1233/D1233*100</f>
        <v>10.181818181818182</v>
      </c>
      <c r="P1233" s="6">
        <f>E1233/L1233</f>
        <v>62.222222222222221</v>
      </c>
      <c r="Q1233" t="s">
        <v>8325</v>
      </c>
      <c r="R1233" t="s">
        <v>8347</v>
      </c>
      <c r="S1233" s="12">
        <f>(((J1233/60)/60)/24)+DATE(1970,1,1)</f>
        <v>41845.968159722222</v>
      </c>
      <c r="T1233" s="12">
        <f>(((I1233/60)/60)/24)+DATE(1970,1,1)</f>
        <v>41875.968159722222</v>
      </c>
    </row>
    <row r="1234" spans="1:20" ht="96" hidden="1" x14ac:dyDescent="0.2">
      <c r="A1234">
        <v>1726</v>
      </c>
      <c r="B1234" s="3" t="s">
        <v>1727</v>
      </c>
      <c r="C1234" s="3" t="s">
        <v>5836</v>
      </c>
      <c r="D1234">
        <v>6500</v>
      </c>
      <c r="E1234">
        <v>2196</v>
      </c>
      <c r="F1234" t="s">
        <v>8221</v>
      </c>
      <c r="G1234" t="s">
        <v>8224</v>
      </c>
      <c r="H1234" t="s">
        <v>8246</v>
      </c>
      <c r="I1234">
        <v>1403906664</v>
      </c>
      <c r="J1234">
        <v>1401401064</v>
      </c>
      <c r="K1234" t="b">
        <v>0</v>
      </c>
      <c r="L1234">
        <v>16</v>
      </c>
      <c r="M1234" t="b">
        <v>0</v>
      </c>
      <c r="N1234" t="s">
        <v>8293</v>
      </c>
      <c r="O1234" s="7">
        <f>E1234/D1234*100</f>
        <v>33.784615384615385</v>
      </c>
      <c r="P1234" s="6">
        <f>E1234/L1234</f>
        <v>137.25</v>
      </c>
      <c r="Q1234" t="s">
        <v>8325</v>
      </c>
      <c r="R1234" t="s">
        <v>8347</v>
      </c>
      <c r="S1234" s="12">
        <f>(((J1234/60)/60)/24)+DATE(1970,1,1)</f>
        <v>41788.919722222221</v>
      </c>
      <c r="T1234" s="12">
        <f>(((I1234/60)/60)/24)+DATE(1970,1,1)</f>
        <v>41817.919722222221</v>
      </c>
    </row>
    <row r="1235" spans="1:20" ht="144" hidden="1" x14ac:dyDescent="0.2">
      <c r="A1235">
        <v>1727</v>
      </c>
      <c r="B1235" s="3" t="s">
        <v>1728</v>
      </c>
      <c r="C1235" s="3" t="s">
        <v>5837</v>
      </c>
      <c r="D1235">
        <v>3000</v>
      </c>
      <c r="E1235">
        <v>1</v>
      </c>
      <c r="F1235" t="s">
        <v>8221</v>
      </c>
      <c r="G1235" t="s">
        <v>8225</v>
      </c>
      <c r="H1235" t="s">
        <v>8247</v>
      </c>
      <c r="I1235">
        <v>1428231600</v>
      </c>
      <c r="J1235">
        <v>1423520177</v>
      </c>
      <c r="K1235" t="b">
        <v>0</v>
      </c>
      <c r="L1235">
        <v>1</v>
      </c>
      <c r="M1235" t="b">
        <v>0</v>
      </c>
      <c r="N1235" t="s">
        <v>8293</v>
      </c>
      <c r="O1235" s="7">
        <f>E1235/D1235*100</f>
        <v>3.3333333333333333E-2</v>
      </c>
      <c r="P1235" s="6">
        <f>E1235/L1235</f>
        <v>1</v>
      </c>
      <c r="Q1235" t="s">
        <v>8325</v>
      </c>
      <c r="R1235" t="s">
        <v>8347</v>
      </c>
      <c r="S1235" s="12">
        <f>(((J1235/60)/60)/24)+DATE(1970,1,1)</f>
        <v>42044.927974537044</v>
      </c>
      <c r="T1235" s="12">
        <f>(((I1235/60)/60)/24)+DATE(1970,1,1)</f>
        <v>42099.458333333328</v>
      </c>
    </row>
    <row r="1236" spans="1:20" ht="128" hidden="1" x14ac:dyDescent="0.2">
      <c r="A1236">
        <v>1728</v>
      </c>
      <c r="B1236" s="3" t="s">
        <v>1729</v>
      </c>
      <c r="C1236" s="3" t="s">
        <v>5838</v>
      </c>
      <c r="D1236">
        <v>1250</v>
      </c>
      <c r="E1236">
        <v>855</v>
      </c>
      <c r="F1236" t="s">
        <v>8221</v>
      </c>
      <c r="G1236" t="s">
        <v>8224</v>
      </c>
      <c r="H1236" t="s">
        <v>8246</v>
      </c>
      <c r="I1236">
        <v>1445439674</v>
      </c>
      <c r="J1236">
        <v>1442847674</v>
      </c>
      <c r="K1236" t="b">
        <v>0</v>
      </c>
      <c r="L1236">
        <v>7</v>
      </c>
      <c r="M1236" t="b">
        <v>0</v>
      </c>
      <c r="N1236" t="s">
        <v>8293</v>
      </c>
      <c r="O1236" s="7">
        <f>E1236/D1236*100</f>
        <v>68.400000000000006</v>
      </c>
      <c r="P1236" s="6">
        <f>E1236/L1236</f>
        <v>122.14285714285714</v>
      </c>
      <c r="Q1236" t="s">
        <v>8325</v>
      </c>
      <c r="R1236" t="s">
        <v>8347</v>
      </c>
      <c r="S1236" s="12">
        <f>(((J1236/60)/60)/24)+DATE(1970,1,1)</f>
        <v>42268.625856481478</v>
      </c>
      <c r="T1236" s="12">
        <f>(((I1236/60)/60)/24)+DATE(1970,1,1)</f>
        <v>42298.625856481478</v>
      </c>
    </row>
    <row r="1237" spans="1:20" ht="128" hidden="1" x14ac:dyDescent="0.2">
      <c r="A1237">
        <v>1729</v>
      </c>
      <c r="B1237" s="3" t="s">
        <v>1730</v>
      </c>
      <c r="C1237" s="3" t="s">
        <v>5839</v>
      </c>
      <c r="D1237">
        <v>10000</v>
      </c>
      <c r="E1237">
        <v>0</v>
      </c>
      <c r="F1237" t="s">
        <v>8221</v>
      </c>
      <c r="G1237" t="s">
        <v>8224</v>
      </c>
      <c r="H1237" t="s">
        <v>8246</v>
      </c>
      <c r="I1237">
        <v>1465521306</v>
      </c>
      <c r="J1237">
        <v>1460337306</v>
      </c>
      <c r="K1237" t="b">
        <v>0</v>
      </c>
      <c r="L1237">
        <v>0</v>
      </c>
      <c r="M1237" t="b">
        <v>0</v>
      </c>
      <c r="N1237" t="s">
        <v>8293</v>
      </c>
      <c r="O1237" s="7">
        <f>E1237/D1237*100</f>
        <v>0</v>
      </c>
      <c r="P1237" s="6" t="e">
        <f>E1237/L1237</f>
        <v>#DIV/0!</v>
      </c>
      <c r="Q1237" t="s">
        <v>8325</v>
      </c>
      <c r="R1237" t="s">
        <v>8347</v>
      </c>
      <c r="S1237" s="12">
        <f>(((J1237/60)/60)/24)+DATE(1970,1,1)</f>
        <v>42471.052152777775</v>
      </c>
      <c r="T1237" s="12">
        <f>(((I1237/60)/60)/24)+DATE(1970,1,1)</f>
        <v>42531.052152777775</v>
      </c>
    </row>
    <row r="1238" spans="1:20" ht="144" hidden="1" x14ac:dyDescent="0.2">
      <c r="A1238">
        <v>1730</v>
      </c>
      <c r="B1238" s="3" t="s">
        <v>1731</v>
      </c>
      <c r="C1238" s="3" t="s">
        <v>5840</v>
      </c>
      <c r="D1238">
        <v>3000</v>
      </c>
      <c r="E1238">
        <v>0</v>
      </c>
      <c r="F1238" t="s">
        <v>8221</v>
      </c>
      <c r="G1238" t="s">
        <v>8224</v>
      </c>
      <c r="H1238" t="s">
        <v>8246</v>
      </c>
      <c r="I1238">
        <v>1445738783</v>
      </c>
      <c r="J1238">
        <v>1443146783</v>
      </c>
      <c r="K1238" t="b">
        <v>0</v>
      </c>
      <c r="L1238">
        <v>0</v>
      </c>
      <c r="M1238" t="b">
        <v>0</v>
      </c>
      <c r="N1238" t="s">
        <v>8293</v>
      </c>
      <c r="O1238" s="7">
        <f>E1238/D1238*100</f>
        <v>0</v>
      </c>
      <c r="P1238" s="6" t="e">
        <f>E1238/L1238</f>
        <v>#DIV/0!</v>
      </c>
      <c r="Q1238" t="s">
        <v>8325</v>
      </c>
      <c r="R1238" t="s">
        <v>8347</v>
      </c>
      <c r="S1238" s="12">
        <f>(((J1238/60)/60)/24)+DATE(1970,1,1)</f>
        <v>42272.087766203709</v>
      </c>
      <c r="T1238" s="12">
        <f>(((I1238/60)/60)/24)+DATE(1970,1,1)</f>
        <v>42302.087766203709</v>
      </c>
    </row>
    <row r="1239" spans="1:20" ht="80" hidden="1" x14ac:dyDescent="0.2">
      <c r="A1239">
        <v>1731</v>
      </c>
      <c r="B1239" s="3" t="s">
        <v>1732</v>
      </c>
      <c r="C1239" s="3" t="s">
        <v>5841</v>
      </c>
      <c r="D1239">
        <v>1000</v>
      </c>
      <c r="E1239">
        <v>0</v>
      </c>
      <c r="F1239" t="s">
        <v>8221</v>
      </c>
      <c r="G1239" t="s">
        <v>8224</v>
      </c>
      <c r="H1239" t="s">
        <v>8246</v>
      </c>
      <c r="I1239">
        <v>1434034800</v>
      </c>
      <c r="J1239">
        <v>1432849552</v>
      </c>
      <c r="K1239" t="b">
        <v>0</v>
      </c>
      <c r="L1239">
        <v>0</v>
      </c>
      <c r="M1239" t="b">
        <v>0</v>
      </c>
      <c r="N1239" t="s">
        <v>8293</v>
      </c>
      <c r="O1239" s="7">
        <f>E1239/D1239*100</f>
        <v>0</v>
      </c>
      <c r="P1239" s="6" t="e">
        <f>E1239/L1239</f>
        <v>#DIV/0!</v>
      </c>
      <c r="Q1239" t="s">
        <v>8325</v>
      </c>
      <c r="R1239" t="s">
        <v>8347</v>
      </c>
      <c r="S1239" s="12">
        <f>(((J1239/60)/60)/24)+DATE(1970,1,1)</f>
        <v>42152.906851851847</v>
      </c>
      <c r="T1239" s="12">
        <f>(((I1239/60)/60)/24)+DATE(1970,1,1)</f>
        <v>42166.625</v>
      </c>
    </row>
    <row r="1240" spans="1:20" ht="144" hidden="1" x14ac:dyDescent="0.2">
      <c r="A1240">
        <v>1732</v>
      </c>
      <c r="B1240" s="3" t="s">
        <v>1733</v>
      </c>
      <c r="C1240" s="3" t="s">
        <v>5842</v>
      </c>
      <c r="D1240">
        <v>4000</v>
      </c>
      <c r="E1240">
        <v>0</v>
      </c>
      <c r="F1240" t="s">
        <v>8221</v>
      </c>
      <c r="G1240" t="s">
        <v>8224</v>
      </c>
      <c r="H1240" t="s">
        <v>8246</v>
      </c>
      <c r="I1240">
        <v>1452920400</v>
      </c>
      <c r="J1240">
        <v>1447777481</v>
      </c>
      <c r="K1240" t="b">
        <v>0</v>
      </c>
      <c r="L1240">
        <v>0</v>
      </c>
      <c r="M1240" t="b">
        <v>0</v>
      </c>
      <c r="N1240" t="s">
        <v>8293</v>
      </c>
      <c r="O1240" s="7">
        <f>E1240/D1240*100</f>
        <v>0</v>
      </c>
      <c r="P1240" s="6" t="e">
        <f>E1240/L1240</f>
        <v>#DIV/0!</v>
      </c>
      <c r="Q1240" t="s">
        <v>8325</v>
      </c>
      <c r="R1240" t="s">
        <v>8347</v>
      </c>
      <c r="S1240" s="12">
        <f>(((J1240/60)/60)/24)+DATE(1970,1,1)</f>
        <v>42325.683807870373</v>
      </c>
      <c r="T1240" s="12">
        <f>(((I1240/60)/60)/24)+DATE(1970,1,1)</f>
        <v>42385.208333333328</v>
      </c>
    </row>
    <row r="1241" spans="1:20" ht="144" hidden="1" x14ac:dyDescent="0.2">
      <c r="A1241">
        <v>1733</v>
      </c>
      <c r="B1241" s="3" t="s">
        <v>1734</v>
      </c>
      <c r="C1241" s="3" t="s">
        <v>5843</v>
      </c>
      <c r="D1241">
        <v>10000</v>
      </c>
      <c r="E1241">
        <v>0</v>
      </c>
      <c r="F1241" t="s">
        <v>8221</v>
      </c>
      <c r="G1241" t="s">
        <v>8224</v>
      </c>
      <c r="H1241" t="s">
        <v>8246</v>
      </c>
      <c r="I1241">
        <v>1473802200</v>
      </c>
      <c r="J1241">
        <v>1472746374</v>
      </c>
      <c r="K1241" t="b">
        <v>0</v>
      </c>
      <c r="L1241">
        <v>0</v>
      </c>
      <c r="M1241" t="b">
        <v>0</v>
      </c>
      <c r="N1241" t="s">
        <v>8293</v>
      </c>
      <c r="O1241" s="7">
        <f>E1241/D1241*100</f>
        <v>0</v>
      </c>
      <c r="P1241" s="6" t="e">
        <f>E1241/L1241</f>
        <v>#DIV/0!</v>
      </c>
      <c r="Q1241" t="s">
        <v>8325</v>
      </c>
      <c r="R1241" t="s">
        <v>8347</v>
      </c>
      <c r="S1241" s="12">
        <f>(((J1241/60)/60)/24)+DATE(1970,1,1)</f>
        <v>42614.675625000003</v>
      </c>
      <c r="T1241" s="12">
        <f>(((I1241/60)/60)/24)+DATE(1970,1,1)</f>
        <v>42626.895833333328</v>
      </c>
    </row>
    <row r="1242" spans="1:20" ht="128" hidden="1" x14ac:dyDescent="0.2">
      <c r="A1242">
        <v>1734</v>
      </c>
      <c r="B1242" s="3" t="s">
        <v>1735</v>
      </c>
      <c r="C1242" s="3" t="s">
        <v>5844</v>
      </c>
      <c r="D1242">
        <v>4500</v>
      </c>
      <c r="E1242">
        <v>1</v>
      </c>
      <c r="F1242" t="s">
        <v>8221</v>
      </c>
      <c r="G1242" t="s">
        <v>8224</v>
      </c>
      <c r="H1242" t="s">
        <v>8246</v>
      </c>
      <c r="I1242">
        <v>1431046356</v>
      </c>
      <c r="J1242">
        <v>1428454356</v>
      </c>
      <c r="K1242" t="b">
        <v>0</v>
      </c>
      <c r="L1242">
        <v>1</v>
      </c>
      <c r="M1242" t="b">
        <v>0</v>
      </c>
      <c r="N1242" t="s">
        <v>8293</v>
      </c>
      <c r="O1242" s="7">
        <f>E1242/D1242*100</f>
        <v>2.2222222222222223E-2</v>
      </c>
      <c r="P1242" s="6">
        <f>E1242/L1242</f>
        <v>1</v>
      </c>
      <c r="Q1242" t="s">
        <v>8325</v>
      </c>
      <c r="R1242" t="s">
        <v>8347</v>
      </c>
      <c r="S1242" s="12">
        <f>(((J1242/60)/60)/24)+DATE(1970,1,1)</f>
        <v>42102.036527777775</v>
      </c>
      <c r="T1242" s="12">
        <f>(((I1242/60)/60)/24)+DATE(1970,1,1)</f>
        <v>42132.036527777775</v>
      </c>
    </row>
    <row r="1243" spans="1:20" ht="144" hidden="1" x14ac:dyDescent="0.2">
      <c r="A1243">
        <v>1735</v>
      </c>
      <c r="B1243" s="3" t="s">
        <v>1736</v>
      </c>
      <c r="C1243" s="3" t="s">
        <v>5845</v>
      </c>
      <c r="D1243">
        <v>1000</v>
      </c>
      <c r="E1243">
        <v>110</v>
      </c>
      <c r="F1243" t="s">
        <v>8221</v>
      </c>
      <c r="G1243" t="s">
        <v>8224</v>
      </c>
      <c r="H1243" t="s">
        <v>8246</v>
      </c>
      <c r="I1243">
        <v>1470598345</v>
      </c>
      <c r="J1243">
        <v>1468006345</v>
      </c>
      <c r="K1243" t="b">
        <v>0</v>
      </c>
      <c r="L1243">
        <v>2</v>
      </c>
      <c r="M1243" t="b">
        <v>0</v>
      </c>
      <c r="N1243" t="s">
        <v>8293</v>
      </c>
      <c r="O1243" s="7">
        <f>E1243/D1243*100</f>
        <v>11</v>
      </c>
      <c r="P1243" s="6">
        <f>E1243/L1243</f>
        <v>55</v>
      </c>
      <c r="Q1243" t="s">
        <v>8325</v>
      </c>
      <c r="R1243" t="s">
        <v>8347</v>
      </c>
      <c r="S1243" s="12">
        <f>(((J1243/60)/60)/24)+DATE(1970,1,1)</f>
        <v>42559.814178240747</v>
      </c>
      <c r="T1243" s="12">
        <f>(((I1243/60)/60)/24)+DATE(1970,1,1)</f>
        <v>42589.814178240747</v>
      </c>
    </row>
    <row r="1244" spans="1:20" ht="96" hidden="1" x14ac:dyDescent="0.2">
      <c r="A1244">
        <v>1736</v>
      </c>
      <c r="B1244" s="3" t="s">
        <v>1737</v>
      </c>
      <c r="C1244" s="3" t="s">
        <v>5846</v>
      </c>
      <c r="D1244">
        <v>3000</v>
      </c>
      <c r="E1244">
        <v>22</v>
      </c>
      <c r="F1244" t="s">
        <v>8221</v>
      </c>
      <c r="G1244" t="s">
        <v>8224</v>
      </c>
      <c r="H1244" t="s">
        <v>8246</v>
      </c>
      <c r="I1244">
        <v>1447018833</v>
      </c>
      <c r="J1244">
        <v>1444423233</v>
      </c>
      <c r="K1244" t="b">
        <v>0</v>
      </c>
      <c r="L1244">
        <v>1</v>
      </c>
      <c r="M1244" t="b">
        <v>0</v>
      </c>
      <c r="N1244" t="s">
        <v>8293</v>
      </c>
      <c r="O1244" s="7">
        <f>E1244/D1244*100</f>
        <v>0.73333333333333328</v>
      </c>
      <c r="P1244" s="6">
        <f>E1244/L1244</f>
        <v>22</v>
      </c>
      <c r="Q1244" t="s">
        <v>8325</v>
      </c>
      <c r="R1244" t="s">
        <v>8347</v>
      </c>
      <c r="S1244" s="12">
        <f>(((J1244/60)/60)/24)+DATE(1970,1,1)</f>
        <v>42286.861493055556</v>
      </c>
      <c r="T1244" s="12">
        <f>(((I1244/60)/60)/24)+DATE(1970,1,1)</f>
        <v>42316.90315972222</v>
      </c>
    </row>
    <row r="1245" spans="1:20" ht="144" hidden="1" x14ac:dyDescent="0.2">
      <c r="A1245">
        <v>1737</v>
      </c>
      <c r="B1245" s="3" t="s">
        <v>1738</v>
      </c>
      <c r="C1245" s="3" t="s">
        <v>5847</v>
      </c>
      <c r="D1245">
        <v>4000</v>
      </c>
      <c r="E1245">
        <v>850</v>
      </c>
      <c r="F1245" t="s">
        <v>8221</v>
      </c>
      <c r="G1245" t="s">
        <v>8224</v>
      </c>
      <c r="H1245" t="s">
        <v>8246</v>
      </c>
      <c r="I1245">
        <v>1437432392</v>
      </c>
      <c r="J1245">
        <v>1434840392</v>
      </c>
      <c r="K1245" t="b">
        <v>0</v>
      </c>
      <c r="L1245">
        <v>15</v>
      </c>
      <c r="M1245" t="b">
        <v>0</v>
      </c>
      <c r="N1245" t="s">
        <v>8293</v>
      </c>
      <c r="O1245" s="7">
        <f>E1245/D1245*100</f>
        <v>21.25</v>
      </c>
      <c r="P1245" s="6">
        <f>E1245/L1245</f>
        <v>56.666666666666664</v>
      </c>
      <c r="Q1245" t="s">
        <v>8325</v>
      </c>
      <c r="R1245" t="s">
        <v>8347</v>
      </c>
      <c r="S1245" s="12">
        <f>(((J1245/60)/60)/24)+DATE(1970,1,1)</f>
        <v>42175.948981481488</v>
      </c>
      <c r="T1245" s="12">
        <f>(((I1245/60)/60)/24)+DATE(1970,1,1)</f>
        <v>42205.948981481488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E1246/D1246*100</f>
        <v>103.8</v>
      </c>
      <c r="P1246" s="6">
        <f>E1246/L1246</f>
        <v>46.133333333333333</v>
      </c>
      <c r="Q1246" t="s">
        <v>8325</v>
      </c>
      <c r="R1246" t="s">
        <v>8326</v>
      </c>
      <c r="S1246" s="12">
        <f>(((J1246/60)/60)/24)+DATE(1970,1,1)</f>
        <v>41355.825497685182</v>
      </c>
      <c r="T1246" s="12">
        <f>(((I1246/60)/60)/24)+DATE(1970,1,1)</f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E1247/D1247*100</f>
        <v>120.24999999999999</v>
      </c>
      <c r="P1247" s="6">
        <f>E1247/L1247</f>
        <v>141.47058823529412</v>
      </c>
      <c r="Q1247" t="s">
        <v>8325</v>
      </c>
      <c r="R1247" t="s">
        <v>8326</v>
      </c>
      <c r="S1247" s="12">
        <f>(((J1247/60)/60)/24)+DATE(1970,1,1)</f>
        <v>41774.599930555552</v>
      </c>
      <c r="T1247" s="12">
        <f>(((I1247/60)/60)/24)+DATE(1970,1,1)</f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E1248/D1248*100</f>
        <v>117</v>
      </c>
      <c r="P1248" s="6">
        <f>E1248/L1248</f>
        <v>75.483870967741936</v>
      </c>
      <c r="Q1248" t="s">
        <v>8325</v>
      </c>
      <c r="R1248" t="s">
        <v>8326</v>
      </c>
      <c r="S1248" s="12">
        <f>(((J1248/60)/60)/24)+DATE(1970,1,1)</f>
        <v>40838.043391203704</v>
      </c>
      <c r="T1248" s="12">
        <f>(((I1248/60)/60)/24)+DATE(1970,1,1)</f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E1249/D1249*100</f>
        <v>122.14285714285715</v>
      </c>
      <c r="P1249" s="6">
        <f>E1249/L1249</f>
        <v>85.5</v>
      </c>
      <c r="Q1249" t="s">
        <v>8325</v>
      </c>
      <c r="R1249" t="s">
        <v>8326</v>
      </c>
      <c r="S1249" s="12">
        <f>(((J1249/60)/60)/24)+DATE(1970,1,1)</f>
        <v>41370.292303240742</v>
      </c>
      <c r="T1249" s="12">
        <f>(((I1249/60)/60)/24)+DATE(1970,1,1)</f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E1250/D1250*100</f>
        <v>151.63999999999999</v>
      </c>
      <c r="P1250" s="6">
        <f>E1250/L1250</f>
        <v>64.254237288135599</v>
      </c>
      <c r="Q1250" t="s">
        <v>8325</v>
      </c>
      <c r="R1250" t="s">
        <v>8326</v>
      </c>
      <c r="S1250" s="12">
        <f>(((J1250/60)/60)/24)+DATE(1970,1,1)</f>
        <v>41767.656863425924</v>
      </c>
      <c r="T1250" s="12">
        <f>(((I1250/60)/60)/24)+DATE(1970,1,1)</f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E1251/D1251*100</f>
        <v>104.44</v>
      </c>
      <c r="P1251" s="6">
        <f>E1251/L1251</f>
        <v>64.46913580246914</v>
      </c>
      <c r="Q1251" t="s">
        <v>8325</v>
      </c>
      <c r="R1251" t="s">
        <v>8326</v>
      </c>
      <c r="S1251" s="12">
        <f>(((J1251/60)/60)/24)+DATE(1970,1,1)</f>
        <v>41067.74086805556</v>
      </c>
      <c r="T1251" s="12">
        <f>(((I1251/60)/60)/24)+DATE(1970,1,1)</f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E1252/D1252*100</f>
        <v>200.15333333333331</v>
      </c>
      <c r="P1252" s="6">
        <f>E1252/L1252</f>
        <v>118.2007874015748</v>
      </c>
      <c r="Q1252" t="s">
        <v>8325</v>
      </c>
      <c r="R1252" t="s">
        <v>8326</v>
      </c>
      <c r="S1252" s="12">
        <f>(((J1252/60)/60)/24)+DATE(1970,1,1)</f>
        <v>41843.64271990741</v>
      </c>
      <c r="T1252" s="12">
        <f>(((I1252/60)/60)/24)+DATE(1970,1,1)</f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E1253/D1253*100</f>
        <v>101.8</v>
      </c>
      <c r="P1253" s="6">
        <f>E1253/L1253</f>
        <v>82.540540540540547</v>
      </c>
      <c r="Q1253" t="s">
        <v>8325</v>
      </c>
      <c r="R1253" t="s">
        <v>8326</v>
      </c>
      <c r="S1253" s="12">
        <f>(((J1253/60)/60)/24)+DATE(1970,1,1)</f>
        <v>40751.814432870371</v>
      </c>
      <c r="T1253" s="12">
        <f>(((I1253/60)/60)/24)+DATE(1970,1,1)</f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E1254/D1254*100</f>
        <v>137.65714285714284</v>
      </c>
      <c r="P1254" s="6">
        <f>E1254/L1254</f>
        <v>34.170212765957444</v>
      </c>
      <c r="Q1254" t="s">
        <v>8325</v>
      </c>
      <c r="R1254" t="s">
        <v>8326</v>
      </c>
      <c r="S1254" s="12">
        <f>(((J1254/60)/60)/24)+DATE(1970,1,1)</f>
        <v>41543.988067129627</v>
      </c>
      <c r="T1254" s="12">
        <f>(((I1254/60)/60)/24)+DATE(1970,1,1)</f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E1255/D1255*100</f>
        <v>303833.2</v>
      </c>
      <c r="P1255" s="6">
        <f>E1255/L1255</f>
        <v>42.73322081575246</v>
      </c>
      <c r="Q1255" t="s">
        <v>8325</v>
      </c>
      <c r="R1255" t="s">
        <v>8326</v>
      </c>
      <c r="S1255" s="12">
        <f>(((J1255/60)/60)/24)+DATE(1970,1,1)</f>
        <v>41855.783645833333</v>
      </c>
      <c r="T1255" s="12">
        <f>(((I1255/60)/60)/24)+DATE(1970,1,1)</f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E1256/D1256*100</f>
        <v>198.85074626865671</v>
      </c>
      <c r="P1256" s="6">
        <f>E1256/L1256</f>
        <v>94.489361702127653</v>
      </c>
      <c r="Q1256" t="s">
        <v>8325</v>
      </c>
      <c r="R1256" t="s">
        <v>8326</v>
      </c>
      <c r="S1256" s="12">
        <f>(((J1256/60)/60)/24)+DATE(1970,1,1)</f>
        <v>40487.621365740742</v>
      </c>
      <c r="T1256" s="12">
        <f>(((I1256/60)/60)/24)+DATE(1970,1,1)</f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E1257/D1257*100</f>
        <v>202.36666666666667</v>
      </c>
      <c r="P1257" s="6">
        <f>E1257/L1257</f>
        <v>55.697247706422019</v>
      </c>
      <c r="Q1257" t="s">
        <v>8325</v>
      </c>
      <c r="R1257" t="s">
        <v>8326</v>
      </c>
      <c r="S1257" s="12">
        <f>(((J1257/60)/60)/24)+DATE(1970,1,1)</f>
        <v>41579.845509259263</v>
      </c>
      <c r="T1257" s="12">
        <f>(((I1257/60)/60)/24)+DATE(1970,1,1)</f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E1258/D1258*100</f>
        <v>117.96376666666666</v>
      </c>
      <c r="P1258" s="6">
        <f>E1258/L1258</f>
        <v>98.030831024930734</v>
      </c>
      <c r="Q1258" t="s">
        <v>8325</v>
      </c>
      <c r="R1258" t="s">
        <v>8326</v>
      </c>
      <c r="S1258" s="12">
        <f>(((J1258/60)/60)/24)+DATE(1970,1,1)</f>
        <v>40921.919340277782</v>
      </c>
      <c r="T1258" s="12">
        <f>(((I1258/60)/60)/24)+DATE(1970,1,1)</f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E1259/D1259*100</f>
        <v>294.72727272727275</v>
      </c>
      <c r="P1259" s="6">
        <f>E1259/L1259</f>
        <v>92.102272727272734</v>
      </c>
      <c r="Q1259" t="s">
        <v>8325</v>
      </c>
      <c r="R1259" t="s">
        <v>8326</v>
      </c>
      <c r="S1259" s="12">
        <f>(((J1259/60)/60)/24)+DATE(1970,1,1)</f>
        <v>40587.085532407407</v>
      </c>
      <c r="T1259" s="12">
        <f>(((I1259/60)/60)/24)+DATE(1970,1,1)</f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E1260/D1260*100</f>
        <v>213.14633333333336</v>
      </c>
      <c r="P1260" s="6">
        <f>E1260/L1260</f>
        <v>38.175462686567165</v>
      </c>
      <c r="Q1260" t="s">
        <v>8325</v>
      </c>
      <c r="R1260" t="s">
        <v>8326</v>
      </c>
      <c r="S1260" s="12">
        <f>(((J1260/60)/60)/24)+DATE(1970,1,1)</f>
        <v>41487.611250000002</v>
      </c>
      <c r="T1260" s="12">
        <f>(((I1260/60)/60)/24)+DATE(1970,1,1)</f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E1261/D1261*100</f>
        <v>104.24</v>
      </c>
      <c r="P1261" s="6">
        <f>E1261/L1261</f>
        <v>27.145833333333332</v>
      </c>
      <c r="Q1261" t="s">
        <v>8325</v>
      </c>
      <c r="R1261" t="s">
        <v>8326</v>
      </c>
      <c r="S1261" s="12">
        <f>(((J1261/60)/60)/24)+DATE(1970,1,1)</f>
        <v>41766.970648148148</v>
      </c>
      <c r="T1261" s="12">
        <f>(((I1261/60)/60)/24)+DATE(1970,1,1)</f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E1262/D1262*100</f>
        <v>113.66666666666667</v>
      </c>
      <c r="P1262" s="6">
        <f>E1262/L1262</f>
        <v>50.689189189189186</v>
      </c>
      <c r="Q1262" t="s">
        <v>8325</v>
      </c>
      <c r="R1262" t="s">
        <v>8326</v>
      </c>
      <c r="S1262" s="12">
        <f>(((J1262/60)/60)/24)+DATE(1970,1,1)</f>
        <v>41666.842824074076</v>
      </c>
      <c r="T1262" s="12">
        <f>(((I1262/60)/60)/24)+DATE(1970,1,1)</f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E1263/D1263*100</f>
        <v>101.25</v>
      </c>
      <c r="P1263" s="6">
        <f>E1263/L1263</f>
        <v>38.942307692307693</v>
      </c>
      <c r="Q1263" t="s">
        <v>8325</v>
      </c>
      <c r="R1263" t="s">
        <v>8326</v>
      </c>
      <c r="S1263" s="12">
        <f>(((J1263/60)/60)/24)+DATE(1970,1,1)</f>
        <v>41638.342905092592</v>
      </c>
      <c r="T1263" s="12">
        <f>(((I1263/60)/60)/24)+DATE(1970,1,1)</f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E1264/D1264*100</f>
        <v>125.41538461538462</v>
      </c>
      <c r="P1264" s="6">
        <f>E1264/L1264</f>
        <v>77.638095238095232</v>
      </c>
      <c r="Q1264" t="s">
        <v>8325</v>
      </c>
      <c r="R1264" t="s">
        <v>8326</v>
      </c>
      <c r="S1264" s="12">
        <f>(((J1264/60)/60)/24)+DATE(1970,1,1)</f>
        <v>41656.762638888889</v>
      </c>
      <c r="T1264" s="12">
        <f>(((I1264/60)/60)/24)+DATE(1970,1,1)</f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E1265/D1265*100</f>
        <v>119</v>
      </c>
      <c r="P1265" s="6">
        <f>E1265/L1265</f>
        <v>43.536585365853661</v>
      </c>
      <c r="Q1265" t="s">
        <v>8325</v>
      </c>
      <c r="R1265" t="s">
        <v>8326</v>
      </c>
      <c r="S1265" s="12">
        <f>(((J1265/60)/60)/24)+DATE(1970,1,1)</f>
        <v>41692.084143518521</v>
      </c>
      <c r="T1265" s="12">
        <f>(((I1265/60)/60)/24)+DATE(1970,1,1)</f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E1266/D1266*100</f>
        <v>166.46153846153845</v>
      </c>
      <c r="P1266" s="6">
        <f>E1266/L1266</f>
        <v>31.823529411764707</v>
      </c>
      <c r="Q1266" t="s">
        <v>8325</v>
      </c>
      <c r="R1266" t="s">
        <v>8326</v>
      </c>
      <c r="S1266" s="12">
        <f>(((J1266/60)/60)/24)+DATE(1970,1,1)</f>
        <v>41547.662997685184</v>
      </c>
      <c r="T1266" s="12">
        <f>(((I1266/60)/60)/24)+DATE(1970,1,1)</f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E1267/D1267*100</f>
        <v>119.14771428571429</v>
      </c>
      <c r="P1267" s="6">
        <f>E1267/L1267</f>
        <v>63.184393939393942</v>
      </c>
      <c r="Q1267" t="s">
        <v>8325</v>
      </c>
      <c r="R1267" t="s">
        <v>8326</v>
      </c>
      <c r="S1267" s="12">
        <f>(((J1267/60)/60)/24)+DATE(1970,1,1)</f>
        <v>40465.655266203699</v>
      </c>
      <c r="T1267" s="12">
        <f>(((I1267/60)/60)/24)+DATE(1970,1,1)</f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E1268/D1268*100</f>
        <v>100.47368421052632</v>
      </c>
      <c r="P1268" s="6">
        <f>E1268/L1268</f>
        <v>190.9</v>
      </c>
      <c r="Q1268" t="s">
        <v>8325</v>
      </c>
      <c r="R1268" t="s">
        <v>8326</v>
      </c>
      <c r="S1268" s="12">
        <f>(((J1268/60)/60)/24)+DATE(1970,1,1)</f>
        <v>41620.87667824074</v>
      </c>
      <c r="T1268" s="12">
        <f>(((I1268/60)/60)/24)+DATE(1970,1,1)</f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E1269/D1269*100</f>
        <v>101.8</v>
      </c>
      <c r="P1269" s="6">
        <f>E1269/L1269</f>
        <v>140.85534591194968</v>
      </c>
      <c r="Q1269" t="s">
        <v>8325</v>
      </c>
      <c r="R1269" t="s">
        <v>8326</v>
      </c>
      <c r="S1269" s="12">
        <f>(((J1269/60)/60)/24)+DATE(1970,1,1)</f>
        <v>41449.585162037038</v>
      </c>
      <c r="T1269" s="12">
        <f>(((I1269/60)/60)/24)+DATE(1970,1,1)</f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E1270/D1270*100</f>
        <v>116.66666666666667</v>
      </c>
      <c r="P1270" s="6">
        <f>E1270/L1270</f>
        <v>76.92307692307692</v>
      </c>
      <c r="Q1270" t="s">
        <v>8325</v>
      </c>
      <c r="R1270" t="s">
        <v>8326</v>
      </c>
      <c r="S1270" s="12">
        <f>(((J1270/60)/60)/24)+DATE(1970,1,1)</f>
        <v>41507.845451388886</v>
      </c>
      <c r="T1270" s="12">
        <f>(((I1270/60)/60)/24)+DATE(1970,1,1)</f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E1271/D1271*100</f>
        <v>108.64893617021276</v>
      </c>
      <c r="P1271" s="6">
        <f>E1271/L1271</f>
        <v>99.15533980582525</v>
      </c>
      <c r="Q1271" t="s">
        <v>8325</v>
      </c>
      <c r="R1271" t="s">
        <v>8326</v>
      </c>
      <c r="S1271" s="12">
        <f>(((J1271/60)/60)/24)+DATE(1970,1,1)</f>
        <v>42445.823055555549</v>
      </c>
      <c r="T1271" s="12">
        <f>(((I1271/60)/60)/24)+DATE(1970,1,1)</f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E1272/D1272*100</f>
        <v>114.72</v>
      </c>
      <c r="P1272" s="6">
        <f>E1272/L1272</f>
        <v>67.881656804733723</v>
      </c>
      <c r="Q1272" t="s">
        <v>8325</v>
      </c>
      <c r="R1272" t="s">
        <v>8326</v>
      </c>
      <c r="S1272" s="12">
        <f>(((J1272/60)/60)/24)+DATE(1970,1,1)</f>
        <v>40933.856967592597</v>
      </c>
      <c r="T1272" s="12">
        <f>(((I1272/60)/60)/24)+DATE(1970,1,1)</f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E1273/D1273*100</f>
        <v>101.8</v>
      </c>
      <c r="P1273" s="6">
        <f>E1273/L1273</f>
        <v>246.29032258064515</v>
      </c>
      <c r="Q1273" t="s">
        <v>8325</v>
      </c>
      <c r="R1273" t="s">
        <v>8326</v>
      </c>
      <c r="S1273" s="12">
        <f>(((J1273/60)/60)/24)+DATE(1970,1,1)</f>
        <v>41561.683553240742</v>
      </c>
      <c r="T1273" s="12">
        <f>(((I1273/60)/60)/24)+DATE(1970,1,1)</f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E1274/D1274*100</f>
        <v>106</v>
      </c>
      <c r="P1274" s="6">
        <f>E1274/L1274</f>
        <v>189.28571428571428</v>
      </c>
      <c r="Q1274" t="s">
        <v>8325</v>
      </c>
      <c r="R1274" t="s">
        <v>8326</v>
      </c>
      <c r="S1274" s="12">
        <f>(((J1274/60)/60)/24)+DATE(1970,1,1)</f>
        <v>40274.745127314818</v>
      </c>
      <c r="T1274" s="12">
        <f>(((I1274/60)/60)/24)+DATE(1970,1,1)</f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E1275/D1275*100</f>
        <v>103.49999999999999</v>
      </c>
      <c r="P1275" s="6">
        <f>E1275/L1275</f>
        <v>76.666666666666671</v>
      </c>
      <c r="Q1275" t="s">
        <v>8325</v>
      </c>
      <c r="R1275" t="s">
        <v>8326</v>
      </c>
      <c r="S1275" s="12">
        <f>(((J1275/60)/60)/24)+DATE(1970,1,1)</f>
        <v>41852.730219907404</v>
      </c>
      <c r="T1275" s="12">
        <f>(((I1275/60)/60)/24)+DATE(1970,1,1)</f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E1276/D1276*100</f>
        <v>154.97535999999999</v>
      </c>
      <c r="P1276" s="6">
        <f>E1276/L1276</f>
        <v>82.963254817987149</v>
      </c>
      <c r="Q1276" t="s">
        <v>8325</v>
      </c>
      <c r="R1276" t="s">
        <v>8326</v>
      </c>
      <c r="S1276" s="12">
        <f>(((J1276/60)/60)/24)+DATE(1970,1,1)</f>
        <v>41116.690104166664</v>
      </c>
      <c r="T1276" s="12">
        <f>(((I1276/60)/60)/24)+DATE(1970,1,1)</f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E1277/D1277*100</f>
        <v>162.14066666666668</v>
      </c>
      <c r="P1277" s="6">
        <f>E1277/L1277</f>
        <v>62.522107969151669</v>
      </c>
      <c r="Q1277" t="s">
        <v>8325</v>
      </c>
      <c r="R1277" t="s">
        <v>8326</v>
      </c>
      <c r="S1277" s="12">
        <f>(((J1277/60)/60)/24)+DATE(1970,1,1)</f>
        <v>41458.867905092593</v>
      </c>
      <c r="T1277" s="12">
        <f>(((I1277/60)/60)/24)+DATE(1970,1,1)</f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E1278/D1278*100</f>
        <v>104.42100000000001</v>
      </c>
      <c r="P1278" s="6">
        <f>E1278/L1278</f>
        <v>46.06808823529412</v>
      </c>
      <c r="Q1278" t="s">
        <v>8325</v>
      </c>
      <c r="R1278" t="s">
        <v>8326</v>
      </c>
      <c r="S1278" s="12">
        <f>(((J1278/60)/60)/24)+DATE(1970,1,1)</f>
        <v>40007.704247685186</v>
      </c>
      <c r="T1278" s="12">
        <f>(((I1278/60)/60)/24)+DATE(1970,1,1)</f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E1279/D1279*100</f>
        <v>106.12433333333333</v>
      </c>
      <c r="P1279" s="6">
        <f>E1279/L1279</f>
        <v>38.543946731234868</v>
      </c>
      <c r="Q1279" t="s">
        <v>8325</v>
      </c>
      <c r="R1279" t="s">
        <v>8326</v>
      </c>
      <c r="S1279" s="12">
        <f>(((J1279/60)/60)/24)+DATE(1970,1,1)</f>
        <v>41121.561886574076</v>
      </c>
      <c r="T1279" s="12">
        <f>(((I1279/60)/60)/24)+DATE(1970,1,1)</f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E1280/D1280*100</f>
        <v>154.93846153846152</v>
      </c>
      <c r="P1280" s="6">
        <f>E1280/L1280</f>
        <v>53.005263157894738</v>
      </c>
      <c r="Q1280" t="s">
        <v>8325</v>
      </c>
      <c r="R1280" t="s">
        <v>8326</v>
      </c>
      <c r="S1280" s="12">
        <f>(((J1280/60)/60)/24)+DATE(1970,1,1)</f>
        <v>41786.555162037039</v>
      </c>
      <c r="T1280" s="12">
        <f>(((I1280/60)/60)/24)+DATE(1970,1,1)</f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E1281/D1281*100</f>
        <v>110.77157238734421</v>
      </c>
      <c r="P1281" s="6">
        <f>E1281/L1281</f>
        <v>73.355396825396824</v>
      </c>
      <c r="Q1281" t="s">
        <v>8325</v>
      </c>
      <c r="R1281" t="s">
        <v>8326</v>
      </c>
      <c r="S1281" s="12">
        <f>(((J1281/60)/60)/24)+DATE(1970,1,1)</f>
        <v>41682.099189814813</v>
      </c>
      <c r="T1281" s="12">
        <f>(((I1281/60)/60)/24)+DATE(1970,1,1)</f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E1282/D1282*100</f>
        <v>110.91186666666665</v>
      </c>
      <c r="P1282" s="6">
        <f>E1282/L1282</f>
        <v>127.97523076923076</v>
      </c>
      <c r="Q1282" t="s">
        <v>8325</v>
      </c>
      <c r="R1282" t="s">
        <v>8326</v>
      </c>
      <c r="S1282" s="12">
        <f>(((J1282/60)/60)/24)+DATE(1970,1,1)</f>
        <v>40513.757569444446</v>
      </c>
      <c r="T1282" s="12">
        <f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E1283/D1283*100</f>
        <v>110.71428571428572</v>
      </c>
      <c r="P1283" s="6">
        <f>E1283/L1283</f>
        <v>104.72972972972973</v>
      </c>
      <c r="Q1283" t="s">
        <v>8325</v>
      </c>
      <c r="R1283" t="s">
        <v>8326</v>
      </c>
      <c r="S1283" s="12">
        <f>(((J1283/60)/60)/24)+DATE(1970,1,1)</f>
        <v>41463.743472222224</v>
      </c>
      <c r="T1283" s="12">
        <f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E1284/D1284*100</f>
        <v>123.61333333333333</v>
      </c>
      <c r="P1284" s="6">
        <f>E1284/L1284</f>
        <v>67.671532846715323</v>
      </c>
      <c r="Q1284" t="s">
        <v>8325</v>
      </c>
      <c r="R1284" t="s">
        <v>8326</v>
      </c>
      <c r="S1284" s="12">
        <f>(((J1284/60)/60)/24)+DATE(1970,1,1)</f>
        <v>41586.475173611114</v>
      </c>
      <c r="T1284" s="12">
        <f>(((I1284/60)/60)/24)+DATE(1970,1,1)</f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E1285/D1285*100</f>
        <v>211.05</v>
      </c>
      <c r="P1285" s="6">
        <f>E1285/L1285</f>
        <v>95.931818181818187</v>
      </c>
      <c r="Q1285" t="s">
        <v>8325</v>
      </c>
      <c r="R1285" t="s">
        <v>8326</v>
      </c>
      <c r="S1285" s="12">
        <f>(((J1285/60)/60)/24)+DATE(1970,1,1)</f>
        <v>41320.717465277776</v>
      </c>
      <c r="T1285" s="12">
        <f>(((I1285/60)/60)/24)+DATE(1970,1,1)</f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E1286/D1286*100</f>
        <v>101</v>
      </c>
      <c r="P1286" s="6">
        <f>E1286/L1286</f>
        <v>65.161290322580641</v>
      </c>
      <c r="Q1286" t="s">
        <v>8317</v>
      </c>
      <c r="R1286" t="s">
        <v>8318</v>
      </c>
      <c r="S1286" s="12">
        <f>(((J1286/60)/60)/24)+DATE(1970,1,1)</f>
        <v>42712.23474537037</v>
      </c>
      <c r="T1286" s="12">
        <f>(((I1286/60)/60)/24)+DATE(1970,1,1)</f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E1287/D1287*100</f>
        <v>101.64999999999999</v>
      </c>
      <c r="P1287" s="6">
        <f>E1287/L1287</f>
        <v>32.269841269841272</v>
      </c>
      <c r="Q1287" t="s">
        <v>8317</v>
      </c>
      <c r="R1287" t="s">
        <v>8318</v>
      </c>
      <c r="S1287" s="12">
        <f>(((J1287/60)/60)/24)+DATE(1970,1,1)</f>
        <v>42160.583043981482</v>
      </c>
      <c r="T1287" s="12">
        <f>(((I1287/60)/60)/24)+DATE(1970,1,1)</f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E1288/D1288*100</f>
        <v>108.33333333333333</v>
      </c>
      <c r="P1288" s="6">
        <f>E1288/L1288</f>
        <v>81.25</v>
      </c>
      <c r="Q1288" t="s">
        <v>8317</v>
      </c>
      <c r="R1288" t="s">
        <v>8318</v>
      </c>
      <c r="S1288" s="12">
        <f>(((J1288/60)/60)/24)+DATE(1970,1,1)</f>
        <v>42039.384571759263</v>
      </c>
      <c r="T1288" s="12">
        <f>(((I1288/60)/60)/24)+DATE(1970,1,1)</f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E1289/D1289*100</f>
        <v>242</v>
      </c>
      <c r="P1289" s="6">
        <f>E1289/L1289</f>
        <v>24.2</v>
      </c>
      <c r="Q1289" t="s">
        <v>8317</v>
      </c>
      <c r="R1289" t="s">
        <v>8318</v>
      </c>
      <c r="S1289" s="12">
        <f>(((J1289/60)/60)/24)+DATE(1970,1,1)</f>
        <v>42107.621018518519</v>
      </c>
      <c r="T1289" s="12">
        <f>(((I1289/60)/60)/24)+DATE(1970,1,1)</f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E1290/D1290*100</f>
        <v>100.44999999999999</v>
      </c>
      <c r="P1290" s="6">
        <f>E1290/L1290</f>
        <v>65.868852459016395</v>
      </c>
      <c r="Q1290" t="s">
        <v>8317</v>
      </c>
      <c r="R1290" t="s">
        <v>8318</v>
      </c>
      <c r="S1290" s="12">
        <f>(((J1290/60)/60)/24)+DATE(1970,1,1)</f>
        <v>42561.154664351852</v>
      </c>
      <c r="T1290" s="12">
        <f>(((I1290/60)/60)/24)+DATE(1970,1,1)</f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E1291/D1291*100</f>
        <v>125.06666666666666</v>
      </c>
      <c r="P1291" s="6">
        <f>E1291/L1291</f>
        <v>36.07692307692308</v>
      </c>
      <c r="Q1291" t="s">
        <v>8317</v>
      </c>
      <c r="R1291" t="s">
        <v>8318</v>
      </c>
      <c r="S1291" s="12">
        <f>(((J1291/60)/60)/24)+DATE(1970,1,1)</f>
        <v>42709.134780092587</v>
      </c>
      <c r="T1291" s="12">
        <f>(((I1291/60)/60)/24)+DATE(1970,1,1)</f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E1292/D1292*100</f>
        <v>108.57142857142857</v>
      </c>
      <c r="P1292" s="6">
        <f>E1292/L1292</f>
        <v>44.186046511627907</v>
      </c>
      <c r="Q1292" t="s">
        <v>8317</v>
      </c>
      <c r="R1292" t="s">
        <v>8318</v>
      </c>
      <c r="S1292" s="12">
        <f>(((J1292/60)/60)/24)+DATE(1970,1,1)</f>
        <v>42086.614942129629</v>
      </c>
      <c r="T1292" s="12">
        <f>(((I1292/60)/60)/24)+DATE(1970,1,1)</f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E1293/D1293*100</f>
        <v>145.70000000000002</v>
      </c>
      <c r="P1293" s="6">
        <f>E1293/L1293</f>
        <v>104.07142857142857</v>
      </c>
      <c r="Q1293" t="s">
        <v>8317</v>
      </c>
      <c r="R1293" t="s">
        <v>8318</v>
      </c>
      <c r="S1293" s="12">
        <f>(((J1293/60)/60)/24)+DATE(1970,1,1)</f>
        <v>42064.652673611112</v>
      </c>
      <c r="T1293" s="12">
        <f>(((I1293/60)/60)/24)+DATE(1970,1,1)</f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E1294/D1294*100</f>
        <v>110.00000000000001</v>
      </c>
      <c r="P1294" s="6">
        <f>E1294/L1294</f>
        <v>35.96153846153846</v>
      </c>
      <c r="Q1294" t="s">
        <v>8317</v>
      </c>
      <c r="R1294" t="s">
        <v>8318</v>
      </c>
      <c r="S1294" s="12">
        <f>(((J1294/60)/60)/24)+DATE(1970,1,1)</f>
        <v>42256.764212962968</v>
      </c>
      <c r="T1294" s="12">
        <f>(((I1294/60)/60)/24)+DATE(1970,1,1)</f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E1295/D1295*100</f>
        <v>102.23333333333333</v>
      </c>
      <c r="P1295" s="6">
        <f>E1295/L1295</f>
        <v>127.79166666666667</v>
      </c>
      <c r="Q1295" t="s">
        <v>8317</v>
      </c>
      <c r="R1295" t="s">
        <v>8318</v>
      </c>
      <c r="S1295" s="12">
        <f>(((J1295/60)/60)/24)+DATE(1970,1,1)</f>
        <v>42292.701053240744</v>
      </c>
      <c r="T1295" s="12">
        <f>(((I1295/60)/60)/24)+DATE(1970,1,1)</f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E1296/D1296*100</f>
        <v>122</v>
      </c>
      <c r="P1296" s="6">
        <f>E1296/L1296</f>
        <v>27.727272727272727</v>
      </c>
      <c r="Q1296" t="s">
        <v>8317</v>
      </c>
      <c r="R1296" t="s">
        <v>8318</v>
      </c>
      <c r="S1296" s="12">
        <f>(((J1296/60)/60)/24)+DATE(1970,1,1)</f>
        <v>42278.453668981485</v>
      </c>
      <c r="T1296" s="12">
        <f>(((I1296/60)/60)/24)+DATE(1970,1,1)</f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E1297/D1297*100</f>
        <v>101.96000000000001</v>
      </c>
      <c r="P1297" s="6">
        <f>E1297/L1297</f>
        <v>39.828125</v>
      </c>
      <c r="Q1297" t="s">
        <v>8317</v>
      </c>
      <c r="R1297" t="s">
        <v>8318</v>
      </c>
      <c r="S1297" s="12">
        <f>(((J1297/60)/60)/24)+DATE(1970,1,1)</f>
        <v>42184.572881944448</v>
      </c>
      <c r="T1297" s="12">
        <f>(((I1297/60)/60)/24)+DATE(1970,1,1)</f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E1298/D1298*100</f>
        <v>141.1764705882353</v>
      </c>
      <c r="P1298" s="6">
        <f>E1298/L1298</f>
        <v>52.173913043478258</v>
      </c>
      <c r="Q1298" t="s">
        <v>8317</v>
      </c>
      <c r="R1298" t="s">
        <v>8318</v>
      </c>
      <c r="S1298" s="12">
        <f>(((J1298/60)/60)/24)+DATE(1970,1,1)</f>
        <v>42423.050613425927</v>
      </c>
      <c r="T1298" s="12">
        <f>(((I1298/60)/60)/24)+DATE(1970,1,1)</f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E1299/D1299*100</f>
        <v>109.52500000000001</v>
      </c>
      <c r="P1299" s="6">
        <f>E1299/L1299</f>
        <v>92.037815126050418</v>
      </c>
      <c r="Q1299" t="s">
        <v>8317</v>
      </c>
      <c r="R1299" t="s">
        <v>8318</v>
      </c>
      <c r="S1299" s="12">
        <f>(((J1299/60)/60)/24)+DATE(1970,1,1)</f>
        <v>42461.747199074074</v>
      </c>
      <c r="T1299" s="12">
        <f>(((I1299/60)/60)/24)+DATE(1970,1,1)</f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E1300/D1300*100</f>
        <v>104.65</v>
      </c>
      <c r="P1300" s="6">
        <f>E1300/L1300</f>
        <v>63.424242424242422</v>
      </c>
      <c r="Q1300" t="s">
        <v>8317</v>
      </c>
      <c r="R1300" t="s">
        <v>8318</v>
      </c>
      <c r="S1300" s="12">
        <f>(((J1300/60)/60)/24)+DATE(1970,1,1)</f>
        <v>42458.680925925932</v>
      </c>
      <c r="T1300" s="12">
        <f>(((I1300/60)/60)/24)+DATE(1970,1,1)</f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E1301/D1301*100</f>
        <v>124</v>
      </c>
      <c r="P1301" s="6">
        <f>E1301/L1301</f>
        <v>135.625</v>
      </c>
      <c r="Q1301" t="s">
        <v>8317</v>
      </c>
      <c r="R1301" t="s">
        <v>8318</v>
      </c>
      <c r="S1301" s="12">
        <f>(((J1301/60)/60)/24)+DATE(1970,1,1)</f>
        <v>42169.814340277779</v>
      </c>
      <c r="T1301" s="12">
        <f>(((I1301/60)/60)/24)+DATE(1970,1,1)</f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E1302/D1302*100</f>
        <v>135</v>
      </c>
      <c r="P1302" s="6">
        <f>E1302/L1302</f>
        <v>168.75</v>
      </c>
      <c r="Q1302" t="s">
        <v>8317</v>
      </c>
      <c r="R1302" t="s">
        <v>8318</v>
      </c>
      <c r="S1302" s="12">
        <f>(((J1302/60)/60)/24)+DATE(1970,1,1)</f>
        <v>42483.675208333334</v>
      </c>
      <c r="T1302" s="12">
        <f>(((I1302/60)/60)/24)+DATE(1970,1,1)</f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E1303/D1303*100</f>
        <v>102.75000000000001</v>
      </c>
      <c r="P1303" s="6">
        <f>E1303/L1303</f>
        <v>70.862068965517238</v>
      </c>
      <c r="Q1303" t="s">
        <v>8317</v>
      </c>
      <c r="R1303" t="s">
        <v>8318</v>
      </c>
      <c r="S1303" s="12">
        <f>(((J1303/60)/60)/24)+DATE(1970,1,1)</f>
        <v>42195.749745370369</v>
      </c>
      <c r="T1303" s="12">
        <f>(((I1303/60)/60)/24)+DATE(1970,1,1)</f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E1304/D1304*100</f>
        <v>100</v>
      </c>
      <c r="P1304" s="6">
        <f>E1304/L1304</f>
        <v>50</v>
      </c>
      <c r="Q1304" t="s">
        <v>8317</v>
      </c>
      <c r="R1304" t="s">
        <v>8318</v>
      </c>
      <c r="S1304" s="12">
        <f>(((J1304/60)/60)/24)+DATE(1970,1,1)</f>
        <v>42675.057997685188</v>
      </c>
      <c r="T1304" s="12">
        <f>(((I1304/60)/60)/24)+DATE(1970,1,1)</f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E1305/D1305*100</f>
        <v>130.26085714285716</v>
      </c>
      <c r="P1305" s="6">
        <f>E1305/L1305</f>
        <v>42.214166666666671</v>
      </c>
      <c r="Q1305" t="s">
        <v>8317</v>
      </c>
      <c r="R1305" t="s">
        <v>8318</v>
      </c>
      <c r="S1305" s="12">
        <f>(((J1305/60)/60)/24)+DATE(1970,1,1)</f>
        <v>42566.441203703704</v>
      </c>
      <c r="T1305" s="12">
        <f>(((I1305/60)/60)/24)+DATE(1970,1,1)</f>
        <v>42582.458333333328</v>
      </c>
    </row>
    <row r="1306" spans="1:20" ht="96" hidden="1" x14ac:dyDescent="0.2">
      <c r="A1306">
        <v>1738</v>
      </c>
      <c r="B1306" s="3" t="s">
        <v>1739</v>
      </c>
      <c r="C1306" s="3" t="s">
        <v>5848</v>
      </c>
      <c r="D1306">
        <v>5000</v>
      </c>
      <c r="E1306">
        <v>20</v>
      </c>
      <c r="F1306" t="s">
        <v>8221</v>
      </c>
      <c r="G1306" t="s">
        <v>8224</v>
      </c>
      <c r="H1306" t="s">
        <v>8246</v>
      </c>
      <c r="I1306">
        <v>1412283542</v>
      </c>
      <c r="J1306">
        <v>1409691542</v>
      </c>
      <c r="K1306" t="b">
        <v>0</v>
      </c>
      <c r="L1306">
        <v>1</v>
      </c>
      <c r="M1306" t="b">
        <v>0</v>
      </c>
      <c r="N1306" t="s">
        <v>8293</v>
      </c>
      <c r="O1306" s="7">
        <f>E1306/D1306*100</f>
        <v>0.4</v>
      </c>
      <c r="P1306" s="6">
        <f>E1306/L1306</f>
        <v>20</v>
      </c>
      <c r="Q1306" t="s">
        <v>8325</v>
      </c>
      <c r="R1306" t="s">
        <v>8347</v>
      </c>
      <c r="S1306" s="12">
        <f>(((J1306/60)/60)/24)+DATE(1970,1,1)</f>
        <v>41884.874328703707</v>
      </c>
      <c r="T1306" s="12">
        <f>(((I1306/60)/60)/24)+DATE(1970,1,1)</f>
        <v>41914.874328703707</v>
      </c>
    </row>
    <row r="1307" spans="1:20" ht="128" hidden="1" x14ac:dyDescent="0.2">
      <c r="A1307">
        <v>1739</v>
      </c>
      <c r="B1307" s="3" t="s">
        <v>1740</v>
      </c>
      <c r="C1307" s="3" t="s">
        <v>5849</v>
      </c>
      <c r="D1307">
        <v>1000</v>
      </c>
      <c r="E1307">
        <v>1</v>
      </c>
      <c r="F1307" t="s">
        <v>8221</v>
      </c>
      <c r="G1307" t="s">
        <v>8224</v>
      </c>
      <c r="H1307" t="s">
        <v>8246</v>
      </c>
      <c r="I1307">
        <v>1462391932</v>
      </c>
      <c r="J1307">
        <v>1457297932</v>
      </c>
      <c r="K1307" t="b">
        <v>0</v>
      </c>
      <c r="L1307">
        <v>1</v>
      </c>
      <c r="M1307" t="b">
        <v>0</v>
      </c>
      <c r="N1307" t="s">
        <v>8293</v>
      </c>
      <c r="O1307" s="7">
        <f>E1307/D1307*100</f>
        <v>0.1</v>
      </c>
      <c r="P1307" s="6">
        <f>E1307/L1307</f>
        <v>1</v>
      </c>
      <c r="Q1307" t="s">
        <v>8325</v>
      </c>
      <c r="R1307" t="s">
        <v>8347</v>
      </c>
      <c r="S1307" s="12">
        <f>(((J1307/60)/60)/24)+DATE(1970,1,1)</f>
        <v>42435.874212962968</v>
      </c>
      <c r="T1307" s="12">
        <f>(((I1307/60)/60)/24)+DATE(1970,1,1)</f>
        <v>42494.832546296297</v>
      </c>
    </row>
    <row r="1308" spans="1:20" ht="144" hidden="1" x14ac:dyDescent="0.2">
      <c r="A1308">
        <v>1740</v>
      </c>
      <c r="B1308" s="3" t="s">
        <v>1741</v>
      </c>
      <c r="C1308" s="3" t="s">
        <v>5850</v>
      </c>
      <c r="D1308">
        <v>3000</v>
      </c>
      <c r="E1308">
        <v>0</v>
      </c>
      <c r="F1308" t="s">
        <v>8221</v>
      </c>
      <c r="G1308" t="s">
        <v>8224</v>
      </c>
      <c r="H1308" t="s">
        <v>8246</v>
      </c>
      <c r="I1308">
        <v>1437075422</v>
      </c>
      <c r="J1308">
        <v>1434483422</v>
      </c>
      <c r="K1308" t="b">
        <v>0</v>
      </c>
      <c r="L1308">
        <v>0</v>
      </c>
      <c r="M1308" t="b">
        <v>0</v>
      </c>
      <c r="N1308" t="s">
        <v>8293</v>
      </c>
      <c r="O1308" s="7">
        <f>E1308/D1308*100</f>
        <v>0</v>
      </c>
      <c r="P1308" s="6" t="e">
        <f>E1308/L1308</f>
        <v>#DIV/0!</v>
      </c>
      <c r="Q1308" t="s">
        <v>8325</v>
      </c>
      <c r="R1308" t="s">
        <v>8347</v>
      </c>
      <c r="S1308" s="12">
        <f>(((J1308/60)/60)/24)+DATE(1970,1,1)</f>
        <v>42171.817384259266</v>
      </c>
      <c r="T1308" s="12">
        <f>(((I1308/60)/60)/24)+DATE(1970,1,1)</f>
        <v>42201.817384259266</v>
      </c>
    </row>
    <row r="1309" spans="1:20" ht="144" hidden="1" x14ac:dyDescent="0.2">
      <c r="A1309">
        <v>1764</v>
      </c>
      <c r="B1309" s="3" t="s">
        <v>1765</v>
      </c>
      <c r="C1309" s="3" t="s">
        <v>5874</v>
      </c>
      <c r="D1309">
        <v>11000</v>
      </c>
      <c r="E1309">
        <v>2156</v>
      </c>
      <c r="F1309" t="s">
        <v>8221</v>
      </c>
      <c r="G1309" t="s">
        <v>8225</v>
      </c>
      <c r="H1309" t="s">
        <v>8247</v>
      </c>
      <c r="I1309">
        <v>1407065979</v>
      </c>
      <c r="J1309">
        <v>1404560379</v>
      </c>
      <c r="K1309" t="b">
        <v>1</v>
      </c>
      <c r="L1309">
        <v>39</v>
      </c>
      <c r="M1309" t="b">
        <v>0</v>
      </c>
      <c r="N1309" t="s">
        <v>8285</v>
      </c>
      <c r="O1309" s="7">
        <f>E1309/D1309*100</f>
        <v>19.600000000000001</v>
      </c>
      <c r="P1309" s="6">
        <f>E1309/L1309</f>
        <v>55.282051282051285</v>
      </c>
      <c r="Q1309" t="s">
        <v>8338</v>
      </c>
      <c r="R1309" t="s">
        <v>8339</v>
      </c>
      <c r="S1309" s="12">
        <f>(((J1309/60)/60)/24)+DATE(1970,1,1)</f>
        <v>41825.485868055555</v>
      </c>
      <c r="T1309" s="12">
        <f>(((I1309/60)/60)/24)+DATE(1970,1,1)</f>
        <v>41854.485868055555</v>
      </c>
    </row>
    <row r="1310" spans="1:20" ht="144" hidden="1" x14ac:dyDescent="0.2">
      <c r="A1310">
        <v>1765</v>
      </c>
      <c r="B1310" s="3" t="s">
        <v>1766</v>
      </c>
      <c r="C1310" s="3" t="s">
        <v>5875</v>
      </c>
      <c r="D1310">
        <v>12500</v>
      </c>
      <c r="E1310">
        <v>7433.48</v>
      </c>
      <c r="F1310" t="s">
        <v>8221</v>
      </c>
      <c r="G1310" t="s">
        <v>8224</v>
      </c>
      <c r="H1310" t="s">
        <v>8246</v>
      </c>
      <c r="I1310">
        <v>1407972712</v>
      </c>
      <c r="J1310">
        <v>1405380712</v>
      </c>
      <c r="K1310" t="b">
        <v>1</v>
      </c>
      <c r="L1310">
        <v>103</v>
      </c>
      <c r="M1310" t="b">
        <v>0</v>
      </c>
      <c r="N1310" t="s">
        <v>8285</v>
      </c>
      <c r="O1310" s="7">
        <f>E1310/D1310*100</f>
        <v>59.467839999999995</v>
      </c>
      <c r="P1310" s="6">
        <f>E1310/L1310</f>
        <v>72.16970873786407</v>
      </c>
      <c r="Q1310" t="s">
        <v>8338</v>
      </c>
      <c r="R1310" t="s">
        <v>8339</v>
      </c>
      <c r="S1310" s="12">
        <f>(((J1310/60)/60)/24)+DATE(1970,1,1)</f>
        <v>41834.980462962965</v>
      </c>
      <c r="T1310" s="12">
        <f>(((I1310/60)/60)/24)+DATE(1970,1,1)</f>
        <v>41864.980462962965</v>
      </c>
    </row>
    <row r="1311" spans="1:20" ht="96" hidden="1" x14ac:dyDescent="0.2">
      <c r="A1311">
        <v>1766</v>
      </c>
      <c r="B1311" s="3" t="s">
        <v>1767</v>
      </c>
      <c r="C1311" s="3" t="s">
        <v>5876</v>
      </c>
      <c r="D1311">
        <v>1500</v>
      </c>
      <c r="E1311">
        <v>0</v>
      </c>
      <c r="F1311" t="s">
        <v>8221</v>
      </c>
      <c r="G1311" t="s">
        <v>8226</v>
      </c>
      <c r="H1311" t="s">
        <v>8248</v>
      </c>
      <c r="I1311">
        <v>1408999088</v>
      </c>
      <c r="J1311">
        <v>1407184688</v>
      </c>
      <c r="K1311" t="b">
        <v>1</v>
      </c>
      <c r="L1311">
        <v>0</v>
      </c>
      <c r="M1311" t="b">
        <v>0</v>
      </c>
      <c r="N1311" t="s">
        <v>8285</v>
      </c>
      <c r="O1311" s="7">
        <f>E1311/D1311*100</f>
        <v>0</v>
      </c>
      <c r="P1311" s="6" t="e">
        <f>E1311/L1311</f>
        <v>#DIV/0!</v>
      </c>
      <c r="Q1311" t="s">
        <v>8338</v>
      </c>
      <c r="R1311" t="s">
        <v>8339</v>
      </c>
      <c r="S1311" s="12">
        <f>(((J1311/60)/60)/24)+DATE(1970,1,1)</f>
        <v>41855.859814814816</v>
      </c>
      <c r="T1311" s="12">
        <f>(((I1311/60)/60)/24)+DATE(1970,1,1)</f>
        <v>41876.859814814816</v>
      </c>
    </row>
    <row r="1312" spans="1:20" ht="96" hidden="1" x14ac:dyDescent="0.2">
      <c r="A1312">
        <v>1767</v>
      </c>
      <c r="B1312" s="3" t="s">
        <v>1768</v>
      </c>
      <c r="C1312" s="3" t="s">
        <v>5877</v>
      </c>
      <c r="D1312">
        <v>5000</v>
      </c>
      <c r="E1312">
        <v>2286</v>
      </c>
      <c r="F1312" t="s">
        <v>8221</v>
      </c>
      <c r="G1312" t="s">
        <v>8224</v>
      </c>
      <c r="H1312" t="s">
        <v>8246</v>
      </c>
      <c r="I1312">
        <v>1407080884</v>
      </c>
      <c r="J1312">
        <v>1404488884</v>
      </c>
      <c r="K1312" t="b">
        <v>1</v>
      </c>
      <c r="L1312">
        <v>39</v>
      </c>
      <c r="M1312" t="b">
        <v>0</v>
      </c>
      <c r="N1312" t="s">
        <v>8285</v>
      </c>
      <c r="O1312" s="7">
        <f>E1312/D1312*100</f>
        <v>45.72</v>
      </c>
      <c r="P1312" s="6">
        <f>E1312/L1312</f>
        <v>58.615384615384613</v>
      </c>
      <c r="Q1312" t="s">
        <v>8338</v>
      </c>
      <c r="R1312" t="s">
        <v>8339</v>
      </c>
      <c r="S1312" s="12">
        <f>(((J1312/60)/60)/24)+DATE(1970,1,1)</f>
        <v>41824.658379629633</v>
      </c>
      <c r="T1312" s="12">
        <f>(((I1312/60)/60)/24)+DATE(1970,1,1)</f>
        <v>41854.658379629633</v>
      </c>
    </row>
    <row r="1313" spans="1:20" ht="128" hidden="1" x14ac:dyDescent="0.2">
      <c r="A1313">
        <v>1768</v>
      </c>
      <c r="B1313" s="3" t="s">
        <v>1769</v>
      </c>
      <c r="C1313" s="3" t="s">
        <v>5878</v>
      </c>
      <c r="D1313">
        <v>5000</v>
      </c>
      <c r="E1313">
        <v>187</v>
      </c>
      <c r="F1313" t="s">
        <v>8221</v>
      </c>
      <c r="G1313" t="s">
        <v>8224</v>
      </c>
      <c r="H1313" t="s">
        <v>8246</v>
      </c>
      <c r="I1313">
        <v>1411824444</v>
      </c>
      <c r="J1313">
        <v>1406640444</v>
      </c>
      <c r="K1313" t="b">
        <v>1</v>
      </c>
      <c r="L1313">
        <v>15</v>
      </c>
      <c r="M1313" t="b">
        <v>0</v>
      </c>
      <c r="N1313" t="s">
        <v>8285</v>
      </c>
      <c r="O1313" s="7">
        <f>E1313/D1313*100</f>
        <v>3.74</v>
      </c>
      <c r="P1313" s="6">
        <f>E1313/L1313</f>
        <v>12.466666666666667</v>
      </c>
      <c r="Q1313" t="s">
        <v>8338</v>
      </c>
      <c r="R1313" t="s">
        <v>8339</v>
      </c>
      <c r="S1313" s="12">
        <f>(((J1313/60)/60)/24)+DATE(1970,1,1)</f>
        <v>41849.560694444444</v>
      </c>
      <c r="T1313" s="12">
        <f>(((I1313/60)/60)/24)+DATE(1970,1,1)</f>
        <v>41909.560694444444</v>
      </c>
    </row>
    <row r="1314" spans="1:20" ht="144" hidden="1" x14ac:dyDescent="0.2">
      <c r="A1314">
        <v>1769</v>
      </c>
      <c r="B1314" s="3" t="s">
        <v>1770</v>
      </c>
      <c r="C1314" s="3" t="s">
        <v>5879</v>
      </c>
      <c r="D1314">
        <v>40000</v>
      </c>
      <c r="E1314">
        <v>1081</v>
      </c>
      <c r="F1314" t="s">
        <v>8221</v>
      </c>
      <c r="G1314" t="s">
        <v>8224</v>
      </c>
      <c r="H1314" t="s">
        <v>8246</v>
      </c>
      <c r="I1314">
        <v>1421177959</v>
      </c>
      <c r="J1314">
        <v>1418585959</v>
      </c>
      <c r="K1314" t="b">
        <v>1</v>
      </c>
      <c r="L1314">
        <v>22</v>
      </c>
      <c r="M1314" t="b">
        <v>0</v>
      </c>
      <c r="N1314" t="s">
        <v>8285</v>
      </c>
      <c r="O1314" s="7">
        <f>E1314/D1314*100</f>
        <v>2.7025000000000001</v>
      </c>
      <c r="P1314" s="6">
        <f>E1314/L1314</f>
        <v>49.136363636363633</v>
      </c>
      <c r="Q1314" t="s">
        <v>8338</v>
      </c>
      <c r="R1314" t="s">
        <v>8339</v>
      </c>
      <c r="S1314" s="12">
        <f>(((J1314/60)/60)/24)+DATE(1970,1,1)</f>
        <v>41987.818969907406</v>
      </c>
      <c r="T1314" s="12">
        <f>(((I1314/60)/60)/24)+DATE(1970,1,1)</f>
        <v>42017.818969907406</v>
      </c>
    </row>
    <row r="1315" spans="1:20" ht="160" hidden="1" x14ac:dyDescent="0.2">
      <c r="A1315">
        <v>1770</v>
      </c>
      <c r="B1315" s="3" t="s">
        <v>1771</v>
      </c>
      <c r="C1315" s="3" t="s">
        <v>5880</v>
      </c>
      <c r="D1315">
        <v>24500</v>
      </c>
      <c r="E1315">
        <v>13846</v>
      </c>
      <c r="F1315" t="s">
        <v>8221</v>
      </c>
      <c r="G1315" t="s">
        <v>8224</v>
      </c>
      <c r="H1315" t="s">
        <v>8246</v>
      </c>
      <c r="I1315">
        <v>1413312194</v>
      </c>
      <c r="J1315">
        <v>1410288194</v>
      </c>
      <c r="K1315" t="b">
        <v>1</v>
      </c>
      <c r="L1315">
        <v>92</v>
      </c>
      <c r="M1315" t="b">
        <v>0</v>
      </c>
      <c r="N1315" t="s">
        <v>8285</v>
      </c>
      <c r="O1315" s="7">
        <f>E1315/D1315*100</f>
        <v>56.51428571428572</v>
      </c>
      <c r="P1315" s="6">
        <f>E1315/L1315</f>
        <v>150.5</v>
      </c>
      <c r="Q1315" t="s">
        <v>8338</v>
      </c>
      <c r="R1315" t="s">
        <v>8339</v>
      </c>
      <c r="S1315" s="12">
        <f>(((J1315/60)/60)/24)+DATE(1970,1,1)</f>
        <v>41891.780023148152</v>
      </c>
      <c r="T1315" s="12">
        <f>(((I1315/60)/60)/24)+DATE(1970,1,1)</f>
        <v>41926.780023148152</v>
      </c>
    </row>
    <row r="1316" spans="1:20" ht="144" hidden="1" x14ac:dyDescent="0.2">
      <c r="A1316">
        <v>1771</v>
      </c>
      <c r="B1316" s="3" t="s">
        <v>1772</v>
      </c>
      <c r="C1316" s="3" t="s">
        <v>5881</v>
      </c>
      <c r="D1316">
        <v>4200</v>
      </c>
      <c r="E1316">
        <v>895</v>
      </c>
      <c r="F1316" t="s">
        <v>8221</v>
      </c>
      <c r="G1316" t="s">
        <v>8225</v>
      </c>
      <c r="H1316" t="s">
        <v>8247</v>
      </c>
      <c r="I1316">
        <v>1414107040</v>
      </c>
      <c r="J1316">
        <v>1411515040</v>
      </c>
      <c r="K1316" t="b">
        <v>1</v>
      </c>
      <c r="L1316">
        <v>25</v>
      </c>
      <c r="M1316" t="b">
        <v>0</v>
      </c>
      <c r="N1316" t="s">
        <v>8285</v>
      </c>
      <c r="O1316" s="7">
        <f>E1316/D1316*100</f>
        <v>21.30952380952381</v>
      </c>
      <c r="P1316" s="6">
        <f>E1316/L1316</f>
        <v>35.799999999999997</v>
      </c>
      <c r="Q1316" t="s">
        <v>8338</v>
      </c>
      <c r="R1316" t="s">
        <v>8339</v>
      </c>
      <c r="S1316" s="12">
        <f>(((J1316/60)/60)/24)+DATE(1970,1,1)</f>
        <v>41905.979629629634</v>
      </c>
      <c r="T1316" s="12">
        <f>(((I1316/60)/60)/24)+DATE(1970,1,1)</f>
        <v>41935.979629629634</v>
      </c>
    </row>
    <row r="1317" spans="1:20" ht="128" hidden="1" x14ac:dyDescent="0.2">
      <c r="A1317">
        <v>1772</v>
      </c>
      <c r="B1317" s="3" t="s">
        <v>1773</v>
      </c>
      <c r="C1317" s="3" t="s">
        <v>5882</v>
      </c>
      <c r="D1317">
        <v>5500</v>
      </c>
      <c r="E1317">
        <v>858</v>
      </c>
      <c r="F1317" t="s">
        <v>8221</v>
      </c>
      <c r="G1317" t="s">
        <v>8225</v>
      </c>
      <c r="H1317" t="s">
        <v>8247</v>
      </c>
      <c r="I1317">
        <v>1404666836</v>
      </c>
      <c r="J1317">
        <v>1399482836</v>
      </c>
      <c r="K1317" t="b">
        <v>1</v>
      </c>
      <c r="L1317">
        <v>19</v>
      </c>
      <c r="M1317" t="b">
        <v>0</v>
      </c>
      <c r="N1317" t="s">
        <v>8285</v>
      </c>
      <c r="O1317" s="7">
        <f>E1317/D1317*100</f>
        <v>15.6</v>
      </c>
      <c r="P1317" s="6">
        <f>E1317/L1317</f>
        <v>45.157894736842103</v>
      </c>
      <c r="Q1317" t="s">
        <v>8338</v>
      </c>
      <c r="R1317" t="s">
        <v>8339</v>
      </c>
      <c r="S1317" s="12">
        <f>(((J1317/60)/60)/24)+DATE(1970,1,1)</f>
        <v>41766.718009259261</v>
      </c>
      <c r="T1317" s="12">
        <f>(((I1317/60)/60)/24)+DATE(1970,1,1)</f>
        <v>41826.718009259261</v>
      </c>
    </row>
    <row r="1318" spans="1:20" ht="144" hidden="1" x14ac:dyDescent="0.2">
      <c r="A1318">
        <v>1773</v>
      </c>
      <c r="B1318" s="3" t="s">
        <v>1774</v>
      </c>
      <c r="C1318" s="3" t="s">
        <v>5883</v>
      </c>
      <c r="D1318">
        <v>30000</v>
      </c>
      <c r="E1318">
        <v>1877</v>
      </c>
      <c r="F1318" t="s">
        <v>8221</v>
      </c>
      <c r="G1318" t="s">
        <v>8224</v>
      </c>
      <c r="H1318" t="s">
        <v>8246</v>
      </c>
      <c r="I1318">
        <v>1421691298</v>
      </c>
      <c r="J1318">
        <v>1417803298</v>
      </c>
      <c r="K1318" t="b">
        <v>1</v>
      </c>
      <c r="L1318">
        <v>19</v>
      </c>
      <c r="M1318" t="b">
        <v>0</v>
      </c>
      <c r="N1318" t="s">
        <v>8285</v>
      </c>
      <c r="O1318" s="7">
        <f>E1318/D1318*100</f>
        <v>6.2566666666666677</v>
      </c>
      <c r="P1318" s="6">
        <f>E1318/L1318</f>
        <v>98.78947368421052</v>
      </c>
      <c r="Q1318" t="s">
        <v>8338</v>
      </c>
      <c r="R1318" t="s">
        <v>8339</v>
      </c>
      <c r="S1318" s="12">
        <f>(((J1318/60)/60)/24)+DATE(1970,1,1)</f>
        <v>41978.760393518518</v>
      </c>
      <c r="T1318" s="12">
        <f>(((I1318/60)/60)/24)+DATE(1970,1,1)</f>
        <v>42023.760393518518</v>
      </c>
    </row>
    <row r="1319" spans="1:20" ht="144" hidden="1" x14ac:dyDescent="0.2">
      <c r="A1319">
        <v>1774</v>
      </c>
      <c r="B1319" s="3" t="s">
        <v>1775</v>
      </c>
      <c r="C1319" s="3" t="s">
        <v>5884</v>
      </c>
      <c r="D1319">
        <v>2500</v>
      </c>
      <c r="E1319">
        <v>1148</v>
      </c>
      <c r="F1319" t="s">
        <v>8221</v>
      </c>
      <c r="G1319" t="s">
        <v>8224</v>
      </c>
      <c r="H1319" t="s">
        <v>8246</v>
      </c>
      <c r="I1319">
        <v>1417273140</v>
      </c>
      <c r="J1319">
        <v>1413609292</v>
      </c>
      <c r="K1319" t="b">
        <v>1</v>
      </c>
      <c r="L1319">
        <v>13</v>
      </c>
      <c r="M1319" t="b">
        <v>0</v>
      </c>
      <c r="N1319" t="s">
        <v>8285</v>
      </c>
      <c r="O1319" s="7">
        <f>E1319/D1319*100</f>
        <v>45.92</v>
      </c>
      <c r="P1319" s="6">
        <f>E1319/L1319</f>
        <v>88.307692307692307</v>
      </c>
      <c r="Q1319" t="s">
        <v>8338</v>
      </c>
      <c r="R1319" t="s">
        <v>8339</v>
      </c>
      <c r="S1319" s="12">
        <f>(((J1319/60)/60)/24)+DATE(1970,1,1)</f>
        <v>41930.218657407408</v>
      </c>
      <c r="T1319" s="12">
        <f>(((I1319/60)/60)/24)+DATE(1970,1,1)</f>
        <v>41972.624305555553</v>
      </c>
    </row>
    <row r="1320" spans="1:20" ht="144" hidden="1" x14ac:dyDescent="0.2">
      <c r="A1320">
        <v>1775</v>
      </c>
      <c r="B1320" s="3" t="s">
        <v>1776</v>
      </c>
      <c r="C1320" s="3" t="s">
        <v>5885</v>
      </c>
      <c r="D1320">
        <v>32500</v>
      </c>
      <c r="E1320">
        <v>21158</v>
      </c>
      <c r="F1320" t="s">
        <v>8221</v>
      </c>
      <c r="G1320" t="s">
        <v>8224</v>
      </c>
      <c r="H1320" t="s">
        <v>8246</v>
      </c>
      <c r="I1320">
        <v>1414193160</v>
      </c>
      <c r="J1320">
        <v>1410305160</v>
      </c>
      <c r="K1320" t="b">
        <v>1</v>
      </c>
      <c r="L1320">
        <v>124</v>
      </c>
      <c r="M1320" t="b">
        <v>0</v>
      </c>
      <c r="N1320" t="s">
        <v>8285</v>
      </c>
      <c r="O1320" s="7">
        <f>E1320/D1320*100</f>
        <v>65.101538461538468</v>
      </c>
      <c r="P1320" s="6">
        <f>E1320/L1320</f>
        <v>170.62903225806451</v>
      </c>
      <c r="Q1320" t="s">
        <v>8338</v>
      </c>
      <c r="R1320" t="s">
        <v>8339</v>
      </c>
      <c r="S1320" s="12">
        <f>(((J1320/60)/60)/24)+DATE(1970,1,1)</f>
        <v>41891.976388888892</v>
      </c>
      <c r="T1320" s="12">
        <f>(((I1320/60)/60)/24)+DATE(1970,1,1)</f>
        <v>41936.976388888892</v>
      </c>
    </row>
    <row r="1321" spans="1:20" ht="144" hidden="1" x14ac:dyDescent="0.2">
      <c r="A1321">
        <v>1776</v>
      </c>
      <c r="B1321" s="3" t="s">
        <v>1777</v>
      </c>
      <c r="C1321" s="3" t="s">
        <v>5886</v>
      </c>
      <c r="D1321">
        <v>5000</v>
      </c>
      <c r="E1321">
        <v>335</v>
      </c>
      <c r="F1321" t="s">
        <v>8221</v>
      </c>
      <c r="G1321" t="s">
        <v>8225</v>
      </c>
      <c r="H1321" t="s">
        <v>8247</v>
      </c>
      <c r="I1321">
        <v>1414623471</v>
      </c>
      <c r="J1321">
        <v>1411513071</v>
      </c>
      <c r="K1321" t="b">
        <v>1</v>
      </c>
      <c r="L1321">
        <v>4</v>
      </c>
      <c r="M1321" t="b">
        <v>0</v>
      </c>
      <c r="N1321" t="s">
        <v>8285</v>
      </c>
      <c r="O1321" s="7">
        <f>E1321/D1321*100</f>
        <v>6.7</v>
      </c>
      <c r="P1321" s="6">
        <f>E1321/L1321</f>
        <v>83.75</v>
      </c>
      <c r="Q1321" t="s">
        <v>8338</v>
      </c>
      <c r="R1321" t="s">
        <v>8339</v>
      </c>
      <c r="S1321" s="12">
        <f>(((J1321/60)/60)/24)+DATE(1970,1,1)</f>
        <v>41905.95684027778</v>
      </c>
      <c r="T1321" s="12">
        <f>(((I1321/60)/60)/24)+DATE(1970,1,1)</f>
        <v>41941.95684027778</v>
      </c>
    </row>
    <row r="1322" spans="1:20" ht="160" hidden="1" x14ac:dyDescent="0.2">
      <c r="A1322">
        <v>1777</v>
      </c>
      <c r="B1322" s="3" t="s">
        <v>1778</v>
      </c>
      <c r="C1322" s="3" t="s">
        <v>5887</v>
      </c>
      <c r="D1322">
        <v>4800</v>
      </c>
      <c r="E1322">
        <v>651</v>
      </c>
      <c r="F1322" t="s">
        <v>8221</v>
      </c>
      <c r="G1322" t="s">
        <v>8233</v>
      </c>
      <c r="H1322" t="s">
        <v>8249</v>
      </c>
      <c r="I1322">
        <v>1424421253</v>
      </c>
      <c r="J1322">
        <v>1421829253</v>
      </c>
      <c r="K1322" t="b">
        <v>1</v>
      </c>
      <c r="L1322">
        <v>10</v>
      </c>
      <c r="M1322" t="b">
        <v>0</v>
      </c>
      <c r="N1322" t="s">
        <v>8285</v>
      </c>
      <c r="O1322" s="7">
        <f>E1322/D1322*100</f>
        <v>13.5625</v>
      </c>
      <c r="P1322" s="6">
        <f>E1322/L1322</f>
        <v>65.099999999999994</v>
      </c>
      <c r="Q1322" t="s">
        <v>8338</v>
      </c>
      <c r="R1322" t="s">
        <v>8339</v>
      </c>
      <c r="S1322" s="12">
        <f>(((J1322/60)/60)/24)+DATE(1970,1,1)</f>
        <v>42025.357094907406</v>
      </c>
      <c r="T1322" s="12">
        <f>(((I1322/60)/60)/24)+DATE(1970,1,1)</f>
        <v>42055.357094907406</v>
      </c>
    </row>
    <row r="1323" spans="1:20" ht="144" hidden="1" x14ac:dyDescent="0.2">
      <c r="A1323">
        <v>1778</v>
      </c>
      <c r="B1323" s="3" t="s">
        <v>1779</v>
      </c>
      <c r="C1323" s="3" t="s">
        <v>5888</v>
      </c>
      <c r="D1323">
        <v>50000</v>
      </c>
      <c r="E1323">
        <v>995</v>
      </c>
      <c r="F1323" t="s">
        <v>8221</v>
      </c>
      <c r="G1323" t="s">
        <v>8224</v>
      </c>
      <c r="H1323" t="s">
        <v>8246</v>
      </c>
      <c r="I1323">
        <v>1427485395</v>
      </c>
      <c r="J1323">
        <v>1423600995</v>
      </c>
      <c r="K1323" t="b">
        <v>1</v>
      </c>
      <c r="L1323">
        <v>15</v>
      </c>
      <c r="M1323" t="b">
        <v>0</v>
      </c>
      <c r="N1323" t="s">
        <v>8285</v>
      </c>
      <c r="O1323" s="7">
        <f>E1323/D1323*100</f>
        <v>1.9900000000000002</v>
      </c>
      <c r="P1323" s="6">
        <f>E1323/L1323</f>
        <v>66.333333333333329</v>
      </c>
      <c r="Q1323" t="s">
        <v>8338</v>
      </c>
      <c r="R1323" t="s">
        <v>8339</v>
      </c>
      <c r="S1323" s="12">
        <f>(((J1323/60)/60)/24)+DATE(1970,1,1)</f>
        <v>42045.86336805555</v>
      </c>
      <c r="T1323" s="12">
        <f>(((I1323/60)/60)/24)+DATE(1970,1,1)</f>
        <v>42090.821701388893</v>
      </c>
    </row>
    <row r="1324" spans="1:20" ht="144" hidden="1" x14ac:dyDescent="0.2">
      <c r="A1324">
        <v>1779</v>
      </c>
      <c r="B1324" s="3" t="s">
        <v>1780</v>
      </c>
      <c r="C1324" s="3" t="s">
        <v>5889</v>
      </c>
      <c r="D1324">
        <v>11000</v>
      </c>
      <c r="E1324">
        <v>3986</v>
      </c>
      <c r="F1324" t="s">
        <v>8221</v>
      </c>
      <c r="G1324" t="s">
        <v>8224</v>
      </c>
      <c r="H1324" t="s">
        <v>8246</v>
      </c>
      <c r="I1324">
        <v>1472834180</v>
      </c>
      <c r="J1324">
        <v>1470242180</v>
      </c>
      <c r="K1324" t="b">
        <v>1</v>
      </c>
      <c r="L1324">
        <v>38</v>
      </c>
      <c r="M1324" t="b">
        <v>0</v>
      </c>
      <c r="N1324" t="s">
        <v>8285</v>
      </c>
      <c r="O1324" s="7">
        <f>E1324/D1324*100</f>
        <v>36.236363636363642</v>
      </c>
      <c r="P1324" s="6">
        <f>E1324/L1324</f>
        <v>104.89473684210526</v>
      </c>
      <c r="Q1324" t="s">
        <v>8338</v>
      </c>
      <c r="R1324" t="s">
        <v>8339</v>
      </c>
      <c r="S1324" s="12">
        <f>(((J1324/60)/60)/24)+DATE(1970,1,1)</f>
        <v>42585.691898148143</v>
      </c>
      <c r="T1324" s="12">
        <f>(((I1324/60)/60)/24)+DATE(1970,1,1)</f>
        <v>42615.691898148143</v>
      </c>
    </row>
    <row r="1325" spans="1:20" ht="144" hidden="1" x14ac:dyDescent="0.2">
      <c r="A1325">
        <v>1780</v>
      </c>
      <c r="B1325" s="3" t="s">
        <v>1781</v>
      </c>
      <c r="C1325" s="3" t="s">
        <v>5890</v>
      </c>
      <c r="D1325">
        <v>30000</v>
      </c>
      <c r="E1325">
        <v>11923</v>
      </c>
      <c r="F1325" t="s">
        <v>8221</v>
      </c>
      <c r="G1325" t="s">
        <v>8224</v>
      </c>
      <c r="H1325" t="s">
        <v>8246</v>
      </c>
      <c r="I1325">
        <v>1467469510</v>
      </c>
      <c r="J1325">
        <v>1462285510</v>
      </c>
      <c r="K1325" t="b">
        <v>1</v>
      </c>
      <c r="L1325">
        <v>152</v>
      </c>
      <c r="M1325" t="b">
        <v>0</v>
      </c>
      <c r="N1325" t="s">
        <v>8285</v>
      </c>
      <c r="O1325" s="7">
        <f>E1325/D1325*100</f>
        <v>39.743333333333339</v>
      </c>
      <c r="P1325" s="6">
        <f>E1325/L1325</f>
        <v>78.440789473684205</v>
      </c>
      <c r="Q1325" t="s">
        <v>8338</v>
      </c>
      <c r="R1325" t="s">
        <v>8339</v>
      </c>
      <c r="S1325" s="12">
        <f>(((J1325/60)/60)/24)+DATE(1970,1,1)</f>
        <v>42493.600810185191</v>
      </c>
      <c r="T1325" s="12">
        <f>(((I1325/60)/60)/24)+DATE(1970,1,1)</f>
        <v>42553.600810185191</v>
      </c>
    </row>
    <row r="1326" spans="1:20" ht="160" hidden="1" x14ac:dyDescent="0.2">
      <c r="A1326">
        <v>1781</v>
      </c>
      <c r="B1326" s="3" t="s">
        <v>1782</v>
      </c>
      <c r="C1326" s="3" t="s">
        <v>5891</v>
      </c>
      <c r="D1326">
        <v>5500</v>
      </c>
      <c r="E1326">
        <v>1417</v>
      </c>
      <c r="F1326" t="s">
        <v>8221</v>
      </c>
      <c r="G1326" t="s">
        <v>8224</v>
      </c>
      <c r="H1326" t="s">
        <v>8246</v>
      </c>
      <c r="I1326">
        <v>1473950945</v>
      </c>
      <c r="J1326">
        <v>1471272545</v>
      </c>
      <c r="K1326" t="b">
        <v>1</v>
      </c>
      <c r="L1326">
        <v>24</v>
      </c>
      <c r="M1326" t="b">
        <v>0</v>
      </c>
      <c r="N1326" t="s">
        <v>8285</v>
      </c>
      <c r="O1326" s="7">
        <f>E1326/D1326*100</f>
        <v>25.763636363636365</v>
      </c>
      <c r="P1326" s="6">
        <f>E1326/L1326</f>
        <v>59.041666666666664</v>
      </c>
      <c r="Q1326" t="s">
        <v>8338</v>
      </c>
      <c r="R1326" t="s">
        <v>8339</v>
      </c>
      <c r="S1326" s="12">
        <f>(((J1326/60)/60)/24)+DATE(1970,1,1)</f>
        <v>42597.617418981477</v>
      </c>
      <c r="T1326" s="12">
        <f>(((I1326/60)/60)/24)+DATE(1970,1,1)</f>
        <v>42628.617418981477</v>
      </c>
    </row>
    <row r="1327" spans="1:20" ht="160" hidden="1" x14ac:dyDescent="0.2">
      <c r="A1327">
        <v>1782</v>
      </c>
      <c r="B1327" s="3" t="s">
        <v>1783</v>
      </c>
      <c r="C1327" s="3" t="s">
        <v>5892</v>
      </c>
      <c r="D1327">
        <v>35000</v>
      </c>
      <c r="E1327">
        <v>5422</v>
      </c>
      <c r="F1327" t="s">
        <v>8221</v>
      </c>
      <c r="G1327" t="s">
        <v>8224</v>
      </c>
      <c r="H1327" t="s">
        <v>8246</v>
      </c>
      <c r="I1327">
        <v>1456062489</v>
      </c>
      <c r="J1327">
        <v>1453211289</v>
      </c>
      <c r="K1327" t="b">
        <v>1</v>
      </c>
      <c r="L1327">
        <v>76</v>
      </c>
      <c r="M1327" t="b">
        <v>0</v>
      </c>
      <c r="N1327" t="s">
        <v>8285</v>
      </c>
      <c r="O1327" s="7">
        <f>E1327/D1327*100</f>
        <v>15.491428571428573</v>
      </c>
      <c r="P1327" s="6">
        <f>E1327/L1327</f>
        <v>71.34210526315789</v>
      </c>
      <c r="Q1327" t="s">
        <v>8338</v>
      </c>
      <c r="R1327" t="s">
        <v>8339</v>
      </c>
      <c r="S1327" s="12">
        <f>(((J1327/60)/60)/24)+DATE(1970,1,1)</f>
        <v>42388.575104166666</v>
      </c>
      <c r="T1327" s="12">
        <f>(((I1327/60)/60)/24)+DATE(1970,1,1)</f>
        <v>42421.575104166666</v>
      </c>
    </row>
    <row r="1328" spans="1:20" ht="128" hidden="1" x14ac:dyDescent="0.2">
      <c r="A1328">
        <v>1783</v>
      </c>
      <c r="B1328" s="3" t="s">
        <v>1784</v>
      </c>
      <c r="C1328" s="3" t="s">
        <v>5893</v>
      </c>
      <c r="D1328">
        <v>40000</v>
      </c>
      <c r="E1328">
        <v>9477</v>
      </c>
      <c r="F1328" t="s">
        <v>8221</v>
      </c>
      <c r="G1328" t="s">
        <v>8224</v>
      </c>
      <c r="H1328" t="s">
        <v>8246</v>
      </c>
      <c r="I1328">
        <v>1432248478</v>
      </c>
      <c r="J1328">
        <v>1429656478</v>
      </c>
      <c r="K1328" t="b">
        <v>1</v>
      </c>
      <c r="L1328">
        <v>185</v>
      </c>
      <c r="M1328" t="b">
        <v>0</v>
      </c>
      <c r="N1328" t="s">
        <v>8285</v>
      </c>
      <c r="O1328" s="7">
        <f>E1328/D1328*100</f>
        <v>23.692499999999999</v>
      </c>
      <c r="P1328" s="6">
        <f>E1328/L1328</f>
        <v>51.227027027027027</v>
      </c>
      <c r="Q1328" t="s">
        <v>8338</v>
      </c>
      <c r="R1328" t="s">
        <v>8339</v>
      </c>
      <c r="S1328" s="12">
        <f>(((J1328/60)/60)/24)+DATE(1970,1,1)</f>
        <v>42115.949976851851</v>
      </c>
      <c r="T1328" s="12">
        <f>(((I1328/60)/60)/24)+DATE(1970,1,1)</f>
        <v>42145.949976851851</v>
      </c>
    </row>
    <row r="1329" spans="1:20" ht="128" hidden="1" x14ac:dyDescent="0.2">
      <c r="A1329">
        <v>1784</v>
      </c>
      <c r="B1329" s="3" t="s">
        <v>1785</v>
      </c>
      <c r="C1329" s="3" t="s">
        <v>5894</v>
      </c>
      <c r="D1329">
        <v>5000</v>
      </c>
      <c r="E1329">
        <v>1988</v>
      </c>
      <c r="F1329" t="s">
        <v>8221</v>
      </c>
      <c r="G1329" t="s">
        <v>8224</v>
      </c>
      <c r="H1329" t="s">
        <v>8246</v>
      </c>
      <c r="I1329">
        <v>1422674700</v>
      </c>
      <c r="J1329">
        <v>1419954240</v>
      </c>
      <c r="K1329" t="b">
        <v>1</v>
      </c>
      <c r="L1329">
        <v>33</v>
      </c>
      <c r="M1329" t="b">
        <v>0</v>
      </c>
      <c r="N1329" t="s">
        <v>8285</v>
      </c>
      <c r="O1329" s="7">
        <f>E1329/D1329*100</f>
        <v>39.76</v>
      </c>
      <c r="P1329" s="6">
        <f>E1329/L1329</f>
        <v>60.242424242424242</v>
      </c>
      <c r="Q1329" t="s">
        <v>8338</v>
      </c>
      <c r="R1329" t="s">
        <v>8339</v>
      </c>
      <c r="S1329" s="12">
        <f>(((J1329/60)/60)/24)+DATE(1970,1,1)</f>
        <v>42003.655555555553</v>
      </c>
      <c r="T1329" s="12">
        <f>(((I1329/60)/60)/24)+DATE(1970,1,1)</f>
        <v>42035.142361111109</v>
      </c>
    </row>
    <row r="1330" spans="1:20" ht="128" hidden="1" x14ac:dyDescent="0.2">
      <c r="A1330">
        <v>1785</v>
      </c>
      <c r="B1330" s="3" t="s">
        <v>1786</v>
      </c>
      <c r="C1330" s="3" t="s">
        <v>5895</v>
      </c>
      <c r="D1330">
        <v>24000</v>
      </c>
      <c r="E1330">
        <v>4853</v>
      </c>
      <c r="F1330" t="s">
        <v>8221</v>
      </c>
      <c r="G1330" t="s">
        <v>8224</v>
      </c>
      <c r="H1330" t="s">
        <v>8246</v>
      </c>
      <c r="I1330">
        <v>1413417600</v>
      </c>
      <c r="J1330">
        <v>1410750855</v>
      </c>
      <c r="K1330" t="b">
        <v>1</v>
      </c>
      <c r="L1330">
        <v>108</v>
      </c>
      <c r="M1330" t="b">
        <v>0</v>
      </c>
      <c r="N1330" t="s">
        <v>8285</v>
      </c>
      <c r="O1330" s="7">
        <f>E1330/D1330*100</f>
        <v>20.220833333333331</v>
      </c>
      <c r="P1330" s="6">
        <f>E1330/L1330</f>
        <v>44.935185185185183</v>
      </c>
      <c r="Q1330" t="s">
        <v>8338</v>
      </c>
      <c r="R1330" t="s">
        <v>8339</v>
      </c>
      <c r="S1330" s="12">
        <f>(((J1330/60)/60)/24)+DATE(1970,1,1)</f>
        <v>41897.134895833333</v>
      </c>
      <c r="T1330" s="12">
        <f>(((I1330/60)/60)/24)+DATE(1970,1,1)</f>
        <v>41928</v>
      </c>
    </row>
    <row r="1331" spans="1:20" ht="144" hidden="1" x14ac:dyDescent="0.2">
      <c r="A1331">
        <v>1786</v>
      </c>
      <c r="B1331" s="3" t="s">
        <v>1787</v>
      </c>
      <c r="C1331" s="3" t="s">
        <v>5896</v>
      </c>
      <c r="D1331">
        <v>1900</v>
      </c>
      <c r="E1331">
        <v>905</v>
      </c>
      <c r="F1331" t="s">
        <v>8221</v>
      </c>
      <c r="G1331" t="s">
        <v>8233</v>
      </c>
      <c r="H1331" t="s">
        <v>8249</v>
      </c>
      <c r="I1331">
        <v>1418649177</v>
      </c>
      <c r="J1331">
        <v>1416057177</v>
      </c>
      <c r="K1331" t="b">
        <v>1</v>
      </c>
      <c r="L1331">
        <v>29</v>
      </c>
      <c r="M1331" t="b">
        <v>0</v>
      </c>
      <c r="N1331" t="s">
        <v>8285</v>
      </c>
      <c r="O1331" s="7">
        <f>E1331/D1331*100</f>
        <v>47.631578947368418</v>
      </c>
      <c r="P1331" s="6">
        <f>E1331/L1331</f>
        <v>31.206896551724139</v>
      </c>
      <c r="Q1331" t="s">
        <v>8338</v>
      </c>
      <c r="R1331" t="s">
        <v>8339</v>
      </c>
      <c r="S1331" s="12">
        <f>(((J1331/60)/60)/24)+DATE(1970,1,1)</f>
        <v>41958.550659722227</v>
      </c>
      <c r="T1331" s="12">
        <f>(((I1331/60)/60)/24)+DATE(1970,1,1)</f>
        <v>41988.550659722227</v>
      </c>
    </row>
    <row r="1332" spans="1:20" ht="128" hidden="1" x14ac:dyDescent="0.2">
      <c r="A1332">
        <v>1787</v>
      </c>
      <c r="B1332" s="3" t="s">
        <v>1788</v>
      </c>
      <c r="C1332" s="3" t="s">
        <v>5897</v>
      </c>
      <c r="D1332">
        <v>10000</v>
      </c>
      <c r="E1332">
        <v>1533</v>
      </c>
      <c r="F1332" t="s">
        <v>8221</v>
      </c>
      <c r="G1332" t="s">
        <v>8224</v>
      </c>
      <c r="H1332" t="s">
        <v>8246</v>
      </c>
      <c r="I1332">
        <v>1428158637</v>
      </c>
      <c r="J1332">
        <v>1425570237</v>
      </c>
      <c r="K1332" t="b">
        <v>1</v>
      </c>
      <c r="L1332">
        <v>24</v>
      </c>
      <c r="M1332" t="b">
        <v>0</v>
      </c>
      <c r="N1332" t="s">
        <v>8285</v>
      </c>
      <c r="O1332" s="7">
        <f>E1332/D1332*100</f>
        <v>15.329999999999998</v>
      </c>
      <c r="P1332" s="6">
        <f>E1332/L1332</f>
        <v>63.875</v>
      </c>
      <c r="Q1332" t="s">
        <v>8338</v>
      </c>
      <c r="R1332" t="s">
        <v>8339</v>
      </c>
      <c r="S1332" s="12">
        <f>(((J1332/60)/60)/24)+DATE(1970,1,1)</f>
        <v>42068.65552083333</v>
      </c>
      <c r="T1332" s="12">
        <f>(((I1332/60)/60)/24)+DATE(1970,1,1)</f>
        <v>42098.613854166666</v>
      </c>
    </row>
    <row r="1333" spans="1:20" ht="112" hidden="1" x14ac:dyDescent="0.2">
      <c r="A1333">
        <v>1788</v>
      </c>
      <c r="B1333" s="3" t="s">
        <v>1789</v>
      </c>
      <c r="C1333" s="3" t="s">
        <v>5898</v>
      </c>
      <c r="D1333">
        <v>5500</v>
      </c>
      <c r="E1333">
        <v>76</v>
      </c>
      <c r="F1333" t="s">
        <v>8221</v>
      </c>
      <c r="G1333" t="s">
        <v>8225</v>
      </c>
      <c r="H1333" t="s">
        <v>8247</v>
      </c>
      <c r="I1333">
        <v>1414795542</v>
      </c>
      <c r="J1333">
        <v>1412203542</v>
      </c>
      <c r="K1333" t="b">
        <v>1</v>
      </c>
      <c r="L1333">
        <v>4</v>
      </c>
      <c r="M1333" t="b">
        <v>0</v>
      </c>
      <c r="N1333" t="s">
        <v>8285</v>
      </c>
      <c r="O1333" s="7">
        <f>E1333/D1333*100</f>
        <v>1.3818181818181818</v>
      </c>
      <c r="P1333" s="6">
        <f>E1333/L1333</f>
        <v>19</v>
      </c>
      <c r="Q1333" t="s">
        <v>8338</v>
      </c>
      <c r="R1333" t="s">
        <v>8339</v>
      </c>
      <c r="S1333" s="12">
        <f>(((J1333/60)/60)/24)+DATE(1970,1,1)</f>
        <v>41913.94840277778</v>
      </c>
      <c r="T1333" s="12">
        <f>(((I1333/60)/60)/24)+DATE(1970,1,1)</f>
        <v>41943.94840277778</v>
      </c>
    </row>
    <row r="1334" spans="1:20" ht="144" hidden="1" x14ac:dyDescent="0.2">
      <c r="A1334">
        <v>1789</v>
      </c>
      <c r="B1334" s="3" t="s">
        <v>1790</v>
      </c>
      <c r="C1334" s="3" t="s">
        <v>5899</v>
      </c>
      <c r="D1334">
        <v>8000</v>
      </c>
      <c r="E1334">
        <v>40</v>
      </c>
      <c r="F1334" t="s">
        <v>8221</v>
      </c>
      <c r="G1334" t="s">
        <v>8224</v>
      </c>
      <c r="H1334" t="s">
        <v>8246</v>
      </c>
      <c r="I1334">
        <v>1421042403</v>
      </c>
      <c r="J1334">
        <v>1415858403</v>
      </c>
      <c r="K1334" t="b">
        <v>1</v>
      </c>
      <c r="L1334">
        <v>4</v>
      </c>
      <c r="M1334" t="b">
        <v>0</v>
      </c>
      <c r="N1334" t="s">
        <v>8285</v>
      </c>
      <c r="O1334" s="7">
        <f>E1334/D1334*100</f>
        <v>0.5</v>
      </c>
      <c r="P1334" s="6">
        <f>E1334/L1334</f>
        <v>10</v>
      </c>
      <c r="Q1334" t="s">
        <v>8338</v>
      </c>
      <c r="R1334" t="s">
        <v>8339</v>
      </c>
      <c r="S1334" s="12">
        <f>(((J1334/60)/60)/24)+DATE(1970,1,1)</f>
        <v>41956.250034722223</v>
      </c>
      <c r="T1334" s="12">
        <f>(((I1334/60)/60)/24)+DATE(1970,1,1)</f>
        <v>42016.250034722223</v>
      </c>
    </row>
    <row r="1335" spans="1:20" ht="128" hidden="1" x14ac:dyDescent="0.2">
      <c r="A1335">
        <v>1790</v>
      </c>
      <c r="B1335" s="3" t="s">
        <v>1791</v>
      </c>
      <c r="C1335" s="3" t="s">
        <v>5900</v>
      </c>
      <c r="D1335">
        <v>33000</v>
      </c>
      <c r="E1335">
        <v>1636</v>
      </c>
      <c r="F1335" t="s">
        <v>8221</v>
      </c>
      <c r="G1335" t="s">
        <v>8224</v>
      </c>
      <c r="H1335" t="s">
        <v>8246</v>
      </c>
      <c r="I1335">
        <v>1423152678</v>
      </c>
      <c r="J1335">
        <v>1420560678</v>
      </c>
      <c r="K1335" t="b">
        <v>1</v>
      </c>
      <c r="L1335">
        <v>15</v>
      </c>
      <c r="M1335" t="b">
        <v>0</v>
      </c>
      <c r="N1335" t="s">
        <v>8285</v>
      </c>
      <c r="O1335" s="7">
        <f>E1335/D1335*100</f>
        <v>4.957575757575758</v>
      </c>
      <c r="P1335" s="6">
        <f>E1335/L1335</f>
        <v>109.06666666666666</v>
      </c>
      <c r="Q1335" t="s">
        <v>8338</v>
      </c>
      <c r="R1335" t="s">
        <v>8339</v>
      </c>
      <c r="S1335" s="12">
        <f>(((J1335/60)/60)/24)+DATE(1970,1,1)</f>
        <v>42010.674513888895</v>
      </c>
      <c r="T1335" s="12">
        <f>(((I1335/60)/60)/24)+DATE(1970,1,1)</f>
        <v>42040.674513888895</v>
      </c>
    </row>
    <row r="1336" spans="1:20" ht="112" hidden="1" x14ac:dyDescent="0.2">
      <c r="A1336">
        <v>1791</v>
      </c>
      <c r="B1336" s="3" t="s">
        <v>1792</v>
      </c>
      <c r="C1336" s="3" t="s">
        <v>5901</v>
      </c>
      <c r="D1336">
        <v>3000</v>
      </c>
      <c r="E1336">
        <v>107</v>
      </c>
      <c r="F1336" t="s">
        <v>8221</v>
      </c>
      <c r="G1336" t="s">
        <v>8225</v>
      </c>
      <c r="H1336" t="s">
        <v>8247</v>
      </c>
      <c r="I1336">
        <v>1422553565</v>
      </c>
      <c r="J1336">
        <v>1417369565</v>
      </c>
      <c r="K1336" t="b">
        <v>1</v>
      </c>
      <c r="L1336">
        <v>4</v>
      </c>
      <c r="M1336" t="b">
        <v>0</v>
      </c>
      <c r="N1336" t="s">
        <v>8285</v>
      </c>
      <c r="O1336" s="7">
        <f>E1336/D1336*100</f>
        <v>3.5666666666666664</v>
      </c>
      <c r="P1336" s="6">
        <f>E1336/L1336</f>
        <v>26.75</v>
      </c>
      <c r="Q1336" t="s">
        <v>8338</v>
      </c>
      <c r="R1336" t="s">
        <v>8339</v>
      </c>
      <c r="S1336" s="12">
        <f>(((J1336/60)/60)/24)+DATE(1970,1,1)</f>
        <v>41973.740335648152</v>
      </c>
      <c r="T1336" s="12">
        <f>(((I1336/60)/60)/24)+DATE(1970,1,1)</f>
        <v>42033.740335648152</v>
      </c>
    </row>
    <row r="1337" spans="1:20" ht="96" hidden="1" x14ac:dyDescent="0.2">
      <c r="A1337">
        <v>1792</v>
      </c>
      <c r="B1337" s="3" t="s">
        <v>1793</v>
      </c>
      <c r="C1337" s="3" t="s">
        <v>5902</v>
      </c>
      <c r="D1337">
        <v>25000</v>
      </c>
      <c r="E1337">
        <v>15281</v>
      </c>
      <c r="F1337" t="s">
        <v>8221</v>
      </c>
      <c r="G1337" t="s">
        <v>8224</v>
      </c>
      <c r="H1337" t="s">
        <v>8246</v>
      </c>
      <c r="I1337">
        <v>1439189940</v>
      </c>
      <c r="J1337">
        <v>1435970682</v>
      </c>
      <c r="K1337" t="b">
        <v>1</v>
      </c>
      <c r="L1337">
        <v>139</v>
      </c>
      <c r="M1337" t="b">
        <v>0</v>
      </c>
      <c r="N1337" t="s">
        <v>8285</v>
      </c>
      <c r="O1337" s="7">
        <f>E1337/D1337*100</f>
        <v>61.124000000000002</v>
      </c>
      <c r="P1337" s="6">
        <f>E1337/L1337</f>
        <v>109.93525179856115</v>
      </c>
      <c r="Q1337" t="s">
        <v>8338</v>
      </c>
      <c r="R1337" t="s">
        <v>8339</v>
      </c>
      <c r="S1337" s="12">
        <f>(((J1337/60)/60)/24)+DATE(1970,1,1)</f>
        <v>42189.031041666662</v>
      </c>
      <c r="T1337" s="12">
        <f>(((I1337/60)/60)/24)+DATE(1970,1,1)</f>
        <v>42226.290972222225</v>
      </c>
    </row>
    <row r="1338" spans="1:20" ht="144" hidden="1" x14ac:dyDescent="0.2">
      <c r="A1338">
        <v>1793</v>
      </c>
      <c r="B1338" s="3" t="s">
        <v>1794</v>
      </c>
      <c r="C1338" s="3" t="s">
        <v>5903</v>
      </c>
      <c r="D1338">
        <v>3000</v>
      </c>
      <c r="E1338">
        <v>40</v>
      </c>
      <c r="F1338" t="s">
        <v>8221</v>
      </c>
      <c r="G1338" t="s">
        <v>8226</v>
      </c>
      <c r="H1338" t="s">
        <v>8248</v>
      </c>
      <c r="I1338">
        <v>1417127040</v>
      </c>
      <c r="J1338">
        <v>1414531440</v>
      </c>
      <c r="K1338" t="b">
        <v>1</v>
      </c>
      <c r="L1338">
        <v>2</v>
      </c>
      <c r="M1338" t="b">
        <v>0</v>
      </c>
      <c r="N1338" t="s">
        <v>8285</v>
      </c>
      <c r="O1338" s="7">
        <f>E1338/D1338*100</f>
        <v>1.3333333333333335</v>
      </c>
      <c r="P1338" s="6">
        <f>E1338/L1338</f>
        <v>20</v>
      </c>
      <c r="Q1338" t="s">
        <v>8338</v>
      </c>
      <c r="R1338" t="s">
        <v>8339</v>
      </c>
      <c r="S1338" s="12">
        <f>(((J1338/60)/60)/24)+DATE(1970,1,1)</f>
        <v>41940.89166666667</v>
      </c>
      <c r="T1338" s="12">
        <f>(((I1338/60)/60)/24)+DATE(1970,1,1)</f>
        <v>41970.933333333334</v>
      </c>
    </row>
    <row r="1339" spans="1:20" ht="144" hidden="1" x14ac:dyDescent="0.2">
      <c r="A1339">
        <v>1794</v>
      </c>
      <c r="B1339" s="3" t="s">
        <v>1795</v>
      </c>
      <c r="C1339" s="3" t="s">
        <v>5904</v>
      </c>
      <c r="D1339">
        <v>9000</v>
      </c>
      <c r="E1339">
        <v>997</v>
      </c>
      <c r="F1339" t="s">
        <v>8221</v>
      </c>
      <c r="G1339" t="s">
        <v>8224</v>
      </c>
      <c r="H1339" t="s">
        <v>8246</v>
      </c>
      <c r="I1339">
        <v>1423660422</v>
      </c>
      <c r="J1339">
        <v>1420636422</v>
      </c>
      <c r="K1339" t="b">
        <v>1</v>
      </c>
      <c r="L1339">
        <v>18</v>
      </c>
      <c r="M1339" t="b">
        <v>0</v>
      </c>
      <c r="N1339" t="s">
        <v>8285</v>
      </c>
      <c r="O1339" s="7">
        <f>E1339/D1339*100</f>
        <v>11.077777777777778</v>
      </c>
      <c r="P1339" s="6">
        <f>E1339/L1339</f>
        <v>55.388888888888886</v>
      </c>
      <c r="Q1339" t="s">
        <v>8338</v>
      </c>
      <c r="R1339" t="s">
        <v>8339</v>
      </c>
      <c r="S1339" s="12">
        <f>(((J1339/60)/60)/24)+DATE(1970,1,1)</f>
        <v>42011.551180555558</v>
      </c>
      <c r="T1339" s="12">
        <f>(((I1339/60)/60)/24)+DATE(1970,1,1)</f>
        <v>42046.551180555558</v>
      </c>
    </row>
    <row r="1340" spans="1:20" ht="128" hidden="1" x14ac:dyDescent="0.2">
      <c r="A1340">
        <v>1795</v>
      </c>
      <c r="B1340" s="3" t="s">
        <v>1796</v>
      </c>
      <c r="C1340" s="3" t="s">
        <v>5905</v>
      </c>
      <c r="D1340">
        <v>28000</v>
      </c>
      <c r="E1340">
        <v>10846</v>
      </c>
      <c r="F1340" t="s">
        <v>8221</v>
      </c>
      <c r="G1340" t="s">
        <v>8236</v>
      </c>
      <c r="H1340" t="s">
        <v>8249</v>
      </c>
      <c r="I1340">
        <v>1476460800</v>
      </c>
      <c r="J1340">
        <v>1473922541</v>
      </c>
      <c r="K1340" t="b">
        <v>1</v>
      </c>
      <c r="L1340">
        <v>81</v>
      </c>
      <c r="M1340" t="b">
        <v>0</v>
      </c>
      <c r="N1340" t="s">
        <v>8285</v>
      </c>
      <c r="O1340" s="7">
        <f>E1340/D1340*100</f>
        <v>38.735714285714288</v>
      </c>
      <c r="P1340" s="6">
        <f>E1340/L1340</f>
        <v>133.90123456790124</v>
      </c>
      <c r="Q1340" t="s">
        <v>8338</v>
      </c>
      <c r="R1340" t="s">
        <v>8339</v>
      </c>
      <c r="S1340" s="12">
        <f>(((J1340/60)/60)/24)+DATE(1970,1,1)</f>
        <v>42628.288668981477</v>
      </c>
      <c r="T1340" s="12">
        <f>(((I1340/60)/60)/24)+DATE(1970,1,1)</f>
        <v>42657.666666666672</v>
      </c>
    </row>
    <row r="1341" spans="1:20" ht="160" hidden="1" x14ac:dyDescent="0.2">
      <c r="A1341">
        <v>1796</v>
      </c>
      <c r="B1341" s="3" t="s">
        <v>1797</v>
      </c>
      <c r="C1341" s="3" t="s">
        <v>5906</v>
      </c>
      <c r="D1341">
        <v>19000</v>
      </c>
      <c r="E1341">
        <v>4190</v>
      </c>
      <c r="F1341" t="s">
        <v>8221</v>
      </c>
      <c r="G1341" t="s">
        <v>8225</v>
      </c>
      <c r="H1341" t="s">
        <v>8247</v>
      </c>
      <c r="I1341">
        <v>1469356366</v>
      </c>
      <c r="J1341">
        <v>1464172366</v>
      </c>
      <c r="K1341" t="b">
        <v>1</v>
      </c>
      <c r="L1341">
        <v>86</v>
      </c>
      <c r="M1341" t="b">
        <v>0</v>
      </c>
      <c r="N1341" t="s">
        <v>8285</v>
      </c>
      <c r="O1341" s="7">
        <f>E1341/D1341*100</f>
        <v>22.05263157894737</v>
      </c>
      <c r="P1341" s="6">
        <f>E1341/L1341</f>
        <v>48.720930232558139</v>
      </c>
      <c r="Q1341" t="s">
        <v>8338</v>
      </c>
      <c r="R1341" t="s">
        <v>8339</v>
      </c>
      <c r="S1341" s="12">
        <f>(((J1341/60)/60)/24)+DATE(1970,1,1)</f>
        <v>42515.439421296294</v>
      </c>
      <c r="T1341" s="12">
        <f>(((I1341/60)/60)/24)+DATE(1970,1,1)</f>
        <v>42575.439421296294</v>
      </c>
    </row>
    <row r="1342" spans="1:20" ht="128" hidden="1" x14ac:dyDescent="0.2">
      <c r="A1342">
        <v>1797</v>
      </c>
      <c r="B1342" s="3" t="s">
        <v>1798</v>
      </c>
      <c r="C1342" s="3" t="s">
        <v>5907</v>
      </c>
      <c r="D1342">
        <v>10000</v>
      </c>
      <c r="E1342">
        <v>6755</v>
      </c>
      <c r="F1342" t="s">
        <v>8221</v>
      </c>
      <c r="G1342" t="s">
        <v>8224</v>
      </c>
      <c r="H1342" t="s">
        <v>8246</v>
      </c>
      <c r="I1342">
        <v>1481809189</v>
      </c>
      <c r="J1342">
        <v>1479217189</v>
      </c>
      <c r="K1342" t="b">
        <v>1</v>
      </c>
      <c r="L1342">
        <v>140</v>
      </c>
      <c r="M1342" t="b">
        <v>0</v>
      </c>
      <c r="N1342" t="s">
        <v>8285</v>
      </c>
      <c r="O1342" s="7">
        <f>E1342/D1342*100</f>
        <v>67.55</v>
      </c>
      <c r="P1342" s="6">
        <f>E1342/L1342</f>
        <v>48.25</v>
      </c>
      <c r="Q1342" t="s">
        <v>8338</v>
      </c>
      <c r="R1342" t="s">
        <v>8339</v>
      </c>
      <c r="S1342" s="12">
        <f>(((J1342/60)/60)/24)+DATE(1970,1,1)</f>
        <v>42689.56931712963</v>
      </c>
      <c r="T1342" s="12">
        <f>(((I1342/60)/60)/24)+DATE(1970,1,1)</f>
        <v>42719.56931712963</v>
      </c>
    </row>
    <row r="1343" spans="1:20" ht="128" hidden="1" x14ac:dyDescent="0.2">
      <c r="A1343">
        <v>1798</v>
      </c>
      <c r="B1343" s="3" t="s">
        <v>1799</v>
      </c>
      <c r="C1343" s="3" t="s">
        <v>5908</v>
      </c>
      <c r="D1343">
        <v>16000</v>
      </c>
      <c r="E1343">
        <v>2182</v>
      </c>
      <c r="F1343" t="s">
        <v>8221</v>
      </c>
      <c r="G1343" t="s">
        <v>8224</v>
      </c>
      <c r="H1343" t="s">
        <v>8246</v>
      </c>
      <c r="I1343">
        <v>1454572233</v>
      </c>
      <c r="J1343">
        <v>1449388233</v>
      </c>
      <c r="K1343" t="b">
        <v>1</v>
      </c>
      <c r="L1343">
        <v>37</v>
      </c>
      <c r="M1343" t="b">
        <v>0</v>
      </c>
      <c r="N1343" t="s">
        <v>8285</v>
      </c>
      <c r="O1343" s="7">
        <f>E1343/D1343*100</f>
        <v>13.637499999999999</v>
      </c>
      <c r="P1343" s="6">
        <f>E1343/L1343</f>
        <v>58.972972972972975</v>
      </c>
      <c r="Q1343" t="s">
        <v>8338</v>
      </c>
      <c r="R1343" t="s">
        <v>8339</v>
      </c>
      <c r="S1343" s="12">
        <f>(((J1343/60)/60)/24)+DATE(1970,1,1)</f>
        <v>42344.32677083333</v>
      </c>
      <c r="T1343" s="12">
        <f>(((I1343/60)/60)/24)+DATE(1970,1,1)</f>
        <v>42404.32677083333</v>
      </c>
    </row>
    <row r="1344" spans="1:20" ht="96" hidden="1" x14ac:dyDescent="0.2">
      <c r="A1344">
        <v>1799</v>
      </c>
      <c r="B1344" s="3" t="s">
        <v>1800</v>
      </c>
      <c r="C1344" s="3" t="s">
        <v>5909</v>
      </c>
      <c r="D1344">
        <v>4000</v>
      </c>
      <c r="E1344">
        <v>69.83</v>
      </c>
      <c r="F1344" t="s">
        <v>8221</v>
      </c>
      <c r="G1344" t="s">
        <v>8225</v>
      </c>
      <c r="H1344" t="s">
        <v>8247</v>
      </c>
      <c r="I1344">
        <v>1415740408</v>
      </c>
      <c r="J1344">
        <v>1414008808</v>
      </c>
      <c r="K1344" t="b">
        <v>1</v>
      </c>
      <c r="L1344">
        <v>6</v>
      </c>
      <c r="M1344" t="b">
        <v>0</v>
      </c>
      <c r="N1344" t="s">
        <v>8285</v>
      </c>
      <c r="O1344" s="7">
        <f>E1344/D1344*100</f>
        <v>1.7457500000000001</v>
      </c>
      <c r="P1344" s="6">
        <f>E1344/L1344</f>
        <v>11.638333333333334</v>
      </c>
      <c r="Q1344" t="s">
        <v>8338</v>
      </c>
      <c r="R1344" t="s">
        <v>8339</v>
      </c>
      <c r="S1344" s="12">
        <f>(((J1344/60)/60)/24)+DATE(1970,1,1)</f>
        <v>41934.842685185184</v>
      </c>
      <c r="T1344" s="12">
        <f>(((I1344/60)/60)/24)+DATE(1970,1,1)</f>
        <v>41954.884351851855</v>
      </c>
    </row>
    <row r="1345" spans="1:20" ht="144" hidden="1" x14ac:dyDescent="0.2">
      <c r="A1345">
        <v>1800</v>
      </c>
      <c r="B1345" s="3" t="s">
        <v>1801</v>
      </c>
      <c r="C1345" s="3" t="s">
        <v>5910</v>
      </c>
      <c r="D1345">
        <v>46260</v>
      </c>
      <c r="E1345">
        <v>9460</v>
      </c>
      <c r="F1345" t="s">
        <v>8221</v>
      </c>
      <c r="G1345" t="s">
        <v>8225</v>
      </c>
      <c r="H1345" t="s">
        <v>8247</v>
      </c>
      <c r="I1345">
        <v>1476109970</v>
      </c>
      <c r="J1345">
        <v>1473517970</v>
      </c>
      <c r="K1345" t="b">
        <v>1</v>
      </c>
      <c r="L1345">
        <v>113</v>
      </c>
      <c r="M1345" t="b">
        <v>0</v>
      </c>
      <c r="N1345" t="s">
        <v>8285</v>
      </c>
      <c r="O1345" s="7">
        <f>E1345/D1345*100</f>
        <v>20.44963251188932</v>
      </c>
      <c r="P1345" s="6">
        <f>E1345/L1345</f>
        <v>83.716814159292042</v>
      </c>
      <c r="Q1345" t="s">
        <v>8338</v>
      </c>
      <c r="R1345" t="s">
        <v>8339</v>
      </c>
      <c r="S1345" s="12">
        <f>(((J1345/60)/60)/24)+DATE(1970,1,1)</f>
        <v>42623.606134259258</v>
      </c>
      <c r="T1345" s="12">
        <f>(((I1345/60)/60)/24)+DATE(1970,1,1)</f>
        <v>42653.606134259258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E1346/D1346*100</f>
        <v>377.73333333333335</v>
      </c>
      <c r="P1346" s="6">
        <f>E1346/L1346</f>
        <v>40.762589928057551</v>
      </c>
      <c r="Q1346" t="s">
        <v>8322</v>
      </c>
      <c r="R1346" t="s">
        <v>8323</v>
      </c>
      <c r="S1346" s="12">
        <f>(((J1346/60)/60)/24)+DATE(1970,1,1)</f>
        <v>42522.789803240739</v>
      </c>
      <c r="T1346" s="12">
        <f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E1347/D1347*100</f>
        <v>125</v>
      </c>
      <c r="P1347" s="6">
        <f>E1347/L1347</f>
        <v>53.571428571428569</v>
      </c>
      <c r="Q1347" t="s">
        <v>8322</v>
      </c>
      <c r="R1347" t="s">
        <v>8323</v>
      </c>
      <c r="S1347" s="12">
        <f>(((J1347/60)/60)/24)+DATE(1970,1,1)</f>
        <v>41799.814340277779</v>
      </c>
      <c r="T1347" s="12">
        <f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E1348/D1348*100</f>
        <v>147.32653061224491</v>
      </c>
      <c r="P1348" s="6">
        <f>E1348/L1348</f>
        <v>48.449664429530202</v>
      </c>
      <c r="Q1348" t="s">
        <v>8322</v>
      </c>
      <c r="R1348" t="s">
        <v>8323</v>
      </c>
      <c r="S1348" s="12">
        <f>(((J1348/60)/60)/24)+DATE(1970,1,1)</f>
        <v>41422.075821759259</v>
      </c>
      <c r="T1348" s="12">
        <f>(((I1348/60)/60)/24)+DATE(1970,1,1)</f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E1349/D1349*100</f>
        <v>102.2</v>
      </c>
      <c r="P1349" s="6">
        <f>E1349/L1349</f>
        <v>82.41935483870968</v>
      </c>
      <c r="Q1349" t="s">
        <v>8322</v>
      </c>
      <c r="R1349" t="s">
        <v>8323</v>
      </c>
      <c r="S1349" s="12">
        <f>(((J1349/60)/60)/24)+DATE(1970,1,1)</f>
        <v>42040.638020833328</v>
      </c>
      <c r="T1349" s="12">
        <f>(((I1349/60)/60)/24)+DATE(1970,1,1)</f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E1350/D1350*100</f>
        <v>101.8723404255319</v>
      </c>
      <c r="P1350" s="6">
        <f>E1350/L1350</f>
        <v>230.19230769230768</v>
      </c>
      <c r="Q1350" t="s">
        <v>8322</v>
      </c>
      <c r="R1350" t="s">
        <v>8323</v>
      </c>
      <c r="S1350" s="12">
        <f>(((J1350/60)/60)/24)+DATE(1970,1,1)</f>
        <v>41963.506168981476</v>
      </c>
      <c r="T1350" s="12">
        <f>(((I1350/60)/60)/24)+DATE(1970,1,1)</f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E1351/D1351*100</f>
        <v>204.2</v>
      </c>
      <c r="P1351" s="6">
        <f>E1351/L1351</f>
        <v>59.360465116279073</v>
      </c>
      <c r="Q1351" t="s">
        <v>8322</v>
      </c>
      <c r="R1351" t="s">
        <v>8323</v>
      </c>
      <c r="S1351" s="12">
        <f>(((J1351/60)/60)/24)+DATE(1970,1,1)</f>
        <v>42317.33258101852</v>
      </c>
      <c r="T1351" s="12">
        <f>(((I1351/60)/60)/24)+DATE(1970,1,1)</f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E1352/D1352*100</f>
        <v>104.05</v>
      </c>
      <c r="P1352" s="6">
        <f>E1352/L1352</f>
        <v>66.698717948717942</v>
      </c>
      <c r="Q1352" t="s">
        <v>8322</v>
      </c>
      <c r="R1352" t="s">
        <v>8323</v>
      </c>
      <c r="S1352" s="12">
        <f>(((J1352/60)/60)/24)+DATE(1970,1,1)</f>
        <v>42334.013124999998</v>
      </c>
      <c r="T1352" s="12">
        <f>(((I1352/60)/60)/24)+DATE(1970,1,1)</f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E1353/D1353*100</f>
        <v>101.265</v>
      </c>
      <c r="P1353" s="6">
        <f>E1353/L1353</f>
        <v>168.77500000000001</v>
      </c>
      <c r="Q1353" t="s">
        <v>8322</v>
      </c>
      <c r="R1353" t="s">
        <v>8323</v>
      </c>
      <c r="S1353" s="12">
        <f>(((J1353/60)/60)/24)+DATE(1970,1,1)</f>
        <v>42382.74009259259</v>
      </c>
      <c r="T1353" s="12">
        <f>(((I1353/60)/60)/24)+DATE(1970,1,1)</f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E1354/D1354*100</f>
        <v>136.13999999999999</v>
      </c>
      <c r="P1354" s="6">
        <f>E1354/L1354</f>
        <v>59.973568281938327</v>
      </c>
      <c r="Q1354" t="s">
        <v>8322</v>
      </c>
      <c r="R1354" t="s">
        <v>8323</v>
      </c>
      <c r="S1354" s="12">
        <f>(((J1354/60)/60)/24)+DATE(1970,1,1)</f>
        <v>42200.578310185185</v>
      </c>
      <c r="T1354" s="12">
        <f>(((I1354/60)/60)/24)+DATE(1970,1,1)</f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E1355/D1355*100</f>
        <v>133.6</v>
      </c>
      <c r="P1355" s="6">
        <f>E1355/L1355</f>
        <v>31.80952380952381</v>
      </c>
      <c r="Q1355" t="s">
        <v>8322</v>
      </c>
      <c r="R1355" t="s">
        <v>8323</v>
      </c>
      <c r="S1355" s="12">
        <f>(((J1355/60)/60)/24)+DATE(1970,1,1)</f>
        <v>41309.11791666667</v>
      </c>
      <c r="T1355" s="12">
        <f>(((I1355/60)/60)/24)+DATE(1970,1,1)</f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E1356/D1356*100</f>
        <v>130.25</v>
      </c>
      <c r="P1356" s="6">
        <f>E1356/L1356</f>
        <v>24.421875</v>
      </c>
      <c r="Q1356" t="s">
        <v>8322</v>
      </c>
      <c r="R1356" t="s">
        <v>8323</v>
      </c>
      <c r="S1356" s="12">
        <f>(((J1356/60)/60)/24)+DATE(1970,1,1)</f>
        <v>42502.807627314818</v>
      </c>
      <c r="T1356" s="12">
        <f>(((I1356/60)/60)/24)+DATE(1970,1,1)</f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E1357/D1357*100</f>
        <v>122.67999999999999</v>
      </c>
      <c r="P1357" s="6">
        <f>E1357/L1357</f>
        <v>25.347107438016529</v>
      </c>
      <c r="Q1357" t="s">
        <v>8322</v>
      </c>
      <c r="R1357" t="s">
        <v>8323</v>
      </c>
      <c r="S1357" s="12">
        <f>(((J1357/60)/60)/24)+DATE(1970,1,1)</f>
        <v>41213.254687499997</v>
      </c>
      <c r="T1357" s="12">
        <f>(((I1357/60)/60)/24)+DATE(1970,1,1)</f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E1358/D1358*100</f>
        <v>182.81058823529412</v>
      </c>
      <c r="P1358" s="6">
        <f>E1358/L1358</f>
        <v>71.443218390804603</v>
      </c>
      <c r="Q1358" t="s">
        <v>8322</v>
      </c>
      <c r="R1358" t="s">
        <v>8323</v>
      </c>
      <c r="S1358" s="12">
        <f>(((J1358/60)/60)/24)+DATE(1970,1,1)</f>
        <v>41430.038888888892</v>
      </c>
      <c r="T1358" s="12">
        <f>(((I1358/60)/60)/24)+DATE(1970,1,1)</f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E1359/D1359*100</f>
        <v>125.29999999999998</v>
      </c>
      <c r="P1359" s="6">
        <f>E1359/L1359</f>
        <v>38.553846153846152</v>
      </c>
      <c r="Q1359" t="s">
        <v>8322</v>
      </c>
      <c r="R1359" t="s">
        <v>8323</v>
      </c>
      <c r="S1359" s="12">
        <f>(((J1359/60)/60)/24)+DATE(1970,1,1)</f>
        <v>41304.962233796294</v>
      </c>
      <c r="T1359" s="12">
        <f>(((I1359/60)/60)/24)+DATE(1970,1,1)</f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E1360/D1360*100</f>
        <v>111.66666666666667</v>
      </c>
      <c r="P1360" s="6">
        <f>E1360/L1360</f>
        <v>68.367346938775512</v>
      </c>
      <c r="Q1360" t="s">
        <v>8322</v>
      </c>
      <c r="R1360" t="s">
        <v>8323</v>
      </c>
      <c r="S1360" s="12">
        <f>(((J1360/60)/60)/24)+DATE(1970,1,1)</f>
        <v>40689.570868055554</v>
      </c>
      <c r="T1360" s="12">
        <f>(((I1360/60)/60)/24)+DATE(1970,1,1)</f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E1361/D1361*100</f>
        <v>115.75757575757575</v>
      </c>
      <c r="P1361" s="6">
        <f>E1361/L1361</f>
        <v>40.210526315789473</v>
      </c>
      <c r="Q1361" t="s">
        <v>8322</v>
      </c>
      <c r="R1361" t="s">
        <v>8323</v>
      </c>
      <c r="S1361" s="12">
        <f>(((J1361/60)/60)/24)+DATE(1970,1,1)</f>
        <v>40668.814699074072</v>
      </c>
      <c r="T1361" s="12">
        <f>(((I1361/60)/60)/24)+DATE(1970,1,1)</f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E1362/D1362*100</f>
        <v>173.2</v>
      </c>
      <c r="P1362" s="6">
        <f>E1362/L1362</f>
        <v>32.074074074074076</v>
      </c>
      <c r="Q1362" t="s">
        <v>8322</v>
      </c>
      <c r="R1362" t="s">
        <v>8323</v>
      </c>
      <c r="S1362" s="12">
        <f>(((J1362/60)/60)/24)+DATE(1970,1,1)</f>
        <v>41095.900694444441</v>
      </c>
      <c r="T1362" s="12">
        <f>(((I1362/60)/60)/24)+DATE(1970,1,1)</f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E1363/D1363*100</f>
        <v>125.98333333333333</v>
      </c>
      <c r="P1363" s="6">
        <f>E1363/L1363</f>
        <v>28.632575757575758</v>
      </c>
      <c r="Q1363" t="s">
        <v>8322</v>
      </c>
      <c r="R1363" t="s">
        <v>8323</v>
      </c>
      <c r="S1363" s="12">
        <f>(((J1363/60)/60)/24)+DATE(1970,1,1)</f>
        <v>41781.717268518521</v>
      </c>
      <c r="T1363" s="12">
        <f>(((I1363/60)/60)/24)+DATE(1970,1,1)</f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E1364/D1364*100</f>
        <v>109.1</v>
      </c>
      <c r="P1364" s="6">
        <f>E1364/L1364</f>
        <v>43.64</v>
      </c>
      <c r="Q1364" t="s">
        <v>8322</v>
      </c>
      <c r="R1364" t="s">
        <v>8323</v>
      </c>
      <c r="S1364" s="12">
        <f>(((J1364/60)/60)/24)+DATE(1970,1,1)</f>
        <v>41464.934386574074</v>
      </c>
      <c r="T1364" s="12">
        <f>(((I1364/60)/60)/24)+DATE(1970,1,1)</f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E1365/D1365*100</f>
        <v>100</v>
      </c>
      <c r="P1365" s="6">
        <f>E1365/L1365</f>
        <v>40</v>
      </c>
      <c r="Q1365" t="s">
        <v>8322</v>
      </c>
      <c r="R1365" t="s">
        <v>8323</v>
      </c>
      <c r="S1365" s="12">
        <f>(((J1365/60)/60)/24)+DATE(1970,1,1)</f>
        <v>42396.8440625</v>
      </c>
      <c r="T1365" s="12">
        <f>(((I1365/60)/60)/24)+DATE(1970,1,1)</f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E1366/D1366*100</f>
        <v>118.64285714285714</v>
      </c>
      <c r="P1366" s="6">
        <f>E1366/L1366</f>
        <v>346.04166666666669</v>
      </c>
      <c r="Q1366" t="s">
        <v>8325</v>
      </c>
      <c r="R1366" t="s">
        <v>8326</v>
      </c>
      <c r="S1366" s="12">
        <f>(((J1366/60)/60)/24)+DATE(1970,1,1)</f>
        <v>41951.695671296293</v>
      </c>
      <c r="T1366" s="12">
        <f>(((I1366/60)/60)/24)+DATE(1970,1,1)</f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E1367/D1367*100</f>
        <v>100.26666666666667</v>
      </c>
      <c r="P1367" s="6">
        <f>E1367/L1367</f>
        <v>81.739130434782609</v>
      </c>
      <c r="Q1367" t="s">
        <v>8325</v>
      </c>
      <c r="R1367" t="s">
        <v>8326</v>
      </c>
      <c r="S1367" s="12">
        <f>(((J1367/60)/60)/24)+DATE(1970,1,1)</f>
        <v>42049.733240740738</v>
      </c>
      <c r="T1367" s="12">
        <f>(((I1367/60)/60)/24)+DATE(1970,1,1)</f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E1368/D1368*100</f>
        <v>126.48920000000001</v>
      </c>
      <c r="P1368" s="6">
        <f>E1368/L1368</f>
        <v>64.535306122448986</v>
      </c>
      <c r="Q1368" t="s">
        <v>8325</v>
      </c>
      <c r="R1368" t="s">
        <v>8326</v>
      </c>
      <c r="S1368" s="12">
        <f>(((J1368/60)/60)/24)+DATE(1970,1,1)</f>
        <v>41924.996099537035</v>
      </c>
      <c r="T1368" s="12">
        <f>(((I1368/60)/60)/24)+DATE(1970,1,1)</f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E1369/D1369*100</f>
        <v>114.26</v>
      </c>
      <c r="P1369" s="6">
        <f>E1369/L1369</f>
        <v>63.477777777777774</v>
      </c>
      <c r="Q1369" t="s">
        <v>8325</v>
      </c>
      <c r="R1369" t="s">
        <v>8326</v>
      </c>
      <c r="S1369" s="12">
        <f>(((J1369/60)/60)/24)+DATE(1970,1,1)</f>
        <v>42292.002893518518</v>
      </c>
      <c r="T1369" s="12">
        <f>(((I1369/60)/60)/24)+DATE(1970,1,1)</f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E1370/D1370*100</f>
        <v>110.7</v>
      </c>
      <c r="P1370" s="6">
        <f>E1370/L1370</f>
        <v>63.620689655172413</v>
      </c>
      <c r="Q1370" t="s">
        <v>8325</v>
      </c>
      <c r="R1370" t="s">
        <v>8326</v>
      </c>
      <c r="S1370" s="12">
        <f>(((J1370/60)/60)/24)+DATE(1970,1,1)</f>
        <v>42146.190902777773</v>
      </c>
      <c r="T1370" s="12">
        <f>(((I1370/60)/60)/24)+DATE(1970,1,1)</f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E1371/D1371*100</f>
        <v>105.34805315203954</v>
      </c>
      <c r="P1371" s="6">
        <f>E1371/L1371</f>
        <v>83.967068965517228</v>
      </c>
      <c r="Q1371" t="s">
        <v>8325</v>
      </c>
      <c r="R1371" t="s">
        <v>8326</v>
      </c>
      <c r="S1371" s="12">
        <f>(((J1371/60)/60)/24)+DATE(1970,1,1)</f>
        <v>41710.594282407408</v>
      </c>
      <c r="T1371" s="12">
        <f>(((I1371/60)/60)/24)+DATE(1970,1,1)</f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E1372/D1372*100</f>
        <v>103.66666666666666</v>
      </c>
      <c r="P1372" s="6">
        <f>E1372/L1372</f>
        <v>77.75</v>
      </c>
      <c r="Q1372" t="s">
        <v>8325</v>
      </c>
      <c r="R1372" t="s">
        <v>8326</v>
      </c>
      <c r="S1372" s="12">
        <f>(((J1372/60)/60)/24)+DATE(1970,1,1)</f>
        <v>41548.00335648148</v>
      </c>
      <c r="T1372" s="12">
        <f>(((I1372/60)/60)/24)+DATE(1970,1,1)</f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E1373/D1373*100</f>
        <v>107.08672667523933</v>
      </c>
      <c r="P1373" s="6">
        <f>E1373/L1373</f>
        <v>107.07142857142857</v>
      </c>
      <c r="Q1373" t="s">
        <v>8325</v>
      </c>
      <c r="R1373" t="s">
        <v>8326</v>
      </c>
      <c r="S1373" s="12">
        <f>(((J1373/60)/60)/24)+DATE(1970,1,1)</f>
        <v>42101.758587962962</v>
      </c>
      <c r="T1373" s="12">
        <f>(((I1373/60)/60)/24)+DATE(1970,1,1)</f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E1374/D1374*100</f>
        <v>124</v>
      </c>
      <c r="P1374" s="6">
        <f>E1374/L1374</f>
        <v>38.75</v>
      </c>
      <c r="Q1374" t="s">
        <v>8325</v>
      </c>
      <c r="R1374" t="s">
        <v>8326</v>
      </c>
      <c r="S1374" s="12">
        <f>(((J1374/60)/60)/24)+DATE(1970,1,1)</f>
        <v>41072.739953703705</v>
      </c>
      <c r="T1374" s="12">
        <f>(((I1374/60)/60)/24)+DATE(1970,1,1)</f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E1375/D1375*100</f>
        <v>105.01</v>
      </c>
      <c r="P1375" s="6">
        <f>E1375/L1375</f>
        <v>201.94230769230768</v>
      </c>
      <c r="Q1375" t="s">
        <v>8325</v>
      </c>
      <c r="R1375" t="s">
        <v>8326</v>
      </c>
      <c r="S1375" s="12">
        <f>(((J1375/60)/60)/24)+DATE(1970,1,1)</f>
        <v>42704.95177083333</v>
      </c>
      <c r="T1375" s="12">
        <f>(((I1375/60)/60)/24)+DATE(1970,1,1)</f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E1376/D1376*100</f>
        <v>189.46666666666667</v>
      </c>
      <c r="P1376" s="6">
        <f>E1376/L1376</f>
        <v>43.060606060606062</v>
      </c>
      <c r="Q1376" t="s">
        <v>8325</v>
      </c>
      <c r="R1376" t="s">
        <v>8326</v>
      </c>
      <c r="S1376" s="12">
        <f>(((J1376/60)/60)/24)+DATE(1970,1,1)</f>
        <v>42424.161898148144</v>
      </c>
      <c r="T1376" s="12">
        <f>(((I1376/60)/60)/24)+DATE(1970,1,1)</f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E1377/D1377*100</f>
        <v>171.32499999999999</v>
      </c>
      <c r="P1377" s="6">
        <f>E1377/L1377</f>
        <v>62.871559633027523</v>
      </c>
      <c r="Q1377" t="s">
        <v>8325</v>
      </c>
      <c r="R1377" t="s">
        <v>8326</v>
      </c>
      <c r="S1377" s="12">
        <f>(((J1377/60)/60)/24)+DATE(1970,1,1)</f>
        <v>42720.066192129627</v>
      </c>
      <c r="T1377" s="12">
        <f>(((I1377/60)/60)/24)+DATE(1970,1,1)</f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E1378/D1378*100</f>
        <v>252.48648648648651</v>
      </c>
      <c r="P1378" s="6">
        <f>E1378/L1378</f>
        <v>55.607142857142854</v>
      </c>
      <c r="Q1378" t="s">
        <v>8325</v>
      </c>
      <c r="R1378" t="s">
        <v>8326</v>
      </c>
      <c r="S1378" s="12">
        <f>(((J1378/60)/60)/24)+DATE(1970,1,1)</f>
        <v>42677.669050925921</v>
      </c>
      <c r="T1378" s="12">
        <f>(((I1378/60)/60)/24)+DATE(1970,1,1)</f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E1379/D1379*100</f>
        <v>116.15384615384616</v>
      </c>
      <c r="P1379" s="6">
        <f>E1379/L1379</f>
        <v>48.70967741935484</v>
      </c>
      <c r="Q1379" t="s">
        <v>8325</v>
      </c>
      <c r="R1379" t="s">
        <v>8326</v>
      </c>
      <c r="S1379" s="12">
        <f>(((J1379/60)/60)/24)+DATE(1970,1,1)</f>
        <v>42747.219560185185</v>
      </c>
      <c r="T1379" s="12">
        <f>(((I1379/60)/60)/24)+DATE(1970,1,1)</f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E1380/D1380*100</f>
        <v>203.35000000000002</v>
      </c>
      <c r="P1380" s="6">
        <f>E1380/L1380</f>
        <v>30.578947368421051</v>
      </c>
      <c r="Q1380" t="s">
        <v>8325</v>
      </c>
      <c r="R1380" t="s">
        <v>8326</v>
      </c>
      <c r="S1380" s="12">
        <f>(((J1380/60)/60)/24)+DATE(1970,1,1)</f>
        <v>42568.759374999994</v>
      </c>
      <c r="T1380" s="12">
        <f>(((I1380/60)/60)/24)+DATE(1970,1,1)</f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E1381/D1381*100</f>
        <v>111.60000000000001</v>
      </c>
      <c r="P1381" s="6">
        <f>E1381/L1381</f>
        <v>73.907284768211923</v>
      </c>
      <c r="Q1381" t="s">
        <v>8325</v>
      </c>
      <c r="R1381" t="s">
        <v>8326</v>
      </c>
      <c r="S1381" s="12">
        <f>(((J1381/60)/60)/24)+DATE(1970,1,1)</f>
        <v>42130.491620370376</v>
      </c>
      <c r="T1381" s="12">
        <f>(((I1381/60)/60)/24)+DATE(1970,1,1)</f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E1382/D1382*100</f>
        <v>424</v>
      </c>
      <c r="P1382" s="6">
        <f>E1382/L1382</f>
        <v>21.2</v>
      </c>
      <c r="Q1382" t="s">
        <v>8325</v>
      </c>
      <c r="R1382" t="s">
        <v>8326</v>
      </c>
      <c r="S1382" s="12">
        <f>(((J1382/60)/60)/24)+DATE(1970,1,1)</f>
        <v>42141.762800925921</v>
      </c>
      <c r="T1382" s="12">
        <f>(((I1382/60)/60)/24)+DATE(1970,1,1)</f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E1383/D1383*100</f>
        <v>107.1</v>
      </c>
      <c r="P1383" s="6">
        <f>E1383/L1383</f>
        <v>73.356164383561648</v>
      </c>
      <c r="Q1383" t="s">
        <v>8325</v>
      </c>
      <c r="R1383" t="s">
        <v>8326</v>
      </c>
      <c r="S1383" s="12">
        <f>(((J1383/60)/60)/24)+DATE(1970,1,1)</f>
        <v>42703.214409722219</v>
      </c>
      <c r="T1383" s="12">
        <f>(((I1383/60)/60)/24)+DATE(1970,1,1)</f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E1384/D1384*100</f>
        <v>104.3625</v>
      </c>
      <c r="P1384" s="6">
        <f>E1384/L1384</f>
        <v>56.412162162162161</v>
      </c>
      <c r="Q1384" t="s">
        <v>8325</v>
      </c>
      <c r="R1384" t="s">
        <v>8326</v>
      </c>
      <c r="S1384" s="12">
        <f>(((J1384/60)/60)/24)+DATE(1970,1,1)</f>
        <v>41370.800185185188</v>
      </c>
      <c r="T1384" s="12">
        <f>(((I1384/60)/60)/24)+DATE(1970,1,1)</f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E1385/D1385*100</f>
        <v>212.40909090909091</v>
      </c>
      <c r="P1385" s="6">
        <f>E1385/L1385</f>
        <v>50.247311827956992</v>
      </c>
      <c r="Q1385" t="s">
        <v>8325</v>
      </c>
      <c r="R1385" t="s">
        <v>8326</v>
      </c>
      <c r="S1385" s="12">
        <f>(((J1385/60)/60)/24)+DATE(1970,1,1)</f>
        <v>42707.074976851851</v>
      </c>
      <c r="T1385" s="12">
        <f>(((I1385/60)/60)/24)+DATE(1970,1,1)</f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E1386/D1386*100</f>
        <v>124.08571428571429</v>
      </c>
      <c r="P1386" s="6">
        <f>E1386/L1386</f>
        <v>68.936507936507937</v>
      </c>
      <c r="Q1386" t="s">
        <v>8325</v>
      </c>
      <c r="R1386" t="s">
        <v>8326</v>
      </c>
      <c r="S1386" s="12">
        <f>(((J1386/60)/60)/24)+DATE(1970,1,1)</f>
        <v>42160.735208333332</v>
      </c>
      <c r="T1386" s="12">
        <f>(((I1386/60)/60)/24)+DATE(1970,1,1)</f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E1387/D1387*100</f>
        <v>110.406125</v>
      </c>
      <c r="P1387" s="6">
        <f>E1387/L1387</f>
        <v>65.914104477611943</v>
      </c>
      <c r="Q1387" t="s">
        <v>8325</v>
      </c>
      <c r="R1387" t="s">
        <v>8326</v>
      </c>
      <c r="S1387" s="12">
        <f>(((J1387/60)/60)/24)+DATE(1970,1,1)</f>
        <v>42433.688900462963</v>
      </c>
      <c r="T1387" s="12">
        <f>(((I1387/60)/60)/24)+DATE(1970,1,1)</f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E1388/D1388*100</f>
        <v>218.75</v>
      </c>
      <c r="P1388" s="6">
        <f>E1388/L1388</f>
        <v>62.5</v>
      </c>
      <c r="Q1388" t="s">
        <v>8325</v>
      </c>
      <c r="R1388" t="s">
        <v>8326</v>
      </c>
      <c r="S1388" s="12">
        <f>(((J1388/60)/60)/24)+DATE(1970,1,1)</f>
        <v>42184.646863425922</v>
      </c>
      <c r="T1388" s="12">
        <f>(((I1388/60)/60)/24)+DATE(1970,1,1)</f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E1389/D1389*100</f>
        <v>136.625</v>
      </c>
      <c r="P1389" s="6">
        <f>E1389/L1389</f>
        <v>70.064102564102569</v>
      </c>
      <c r="Q1389" t="s">
        <v>8325</v>
      </c>
      <c r="R1389" t="s">
        <v>8326</v>
      </c>
      <c r="S1389" s="12">
        <f>(((J1389/60)/60)/24)+DATE(1970,1,1)</f>
        <v>42126.92123842593</v>
      </c>
      <c r="T1389" s="12">
        <f>(((I1389/60)/60)/24)+DATE(1970,1,1)</f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E1390/D1390*100</f>
        <v>134.8074</v>
      </c>
      <c r="P1390" s="6">
        <f>E1390/L1390</f>
        <v>60.181874999999998</v>
      </c>
      <c r="Q1390" t="s">
        <v>8325</v>
      </c>
      <c r="R1390" t="s">
        <v>8326</v>
      </c>
      <c r="S1390" s="12">
        <f>(((J1390/60)/60)/24)+DATE(1970,1,1)</f>
        <v>42634.614780092597</v>
      </c>
      <c r="T1390" s="12">
        <f>(((I1390/60)/60)/24)+DATE(1970,1,1)</f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E1391/D1391*100</f>
        <v>145.4</v>
      </c>
      <c r="P1391" s="6">
        <f>E1391/L1391</f>
        <v>21.382352941176471</v>
      </c>
      <c r="Q1391" t="s">
        <v>8325</v>
      </c>
      <c r="R1391" t="s">
        <v>8326</v>
      </c>
      <c r="S1391" s="12">
        <f>(((J1391/60)/60)/24)+DATE(1970,1,1)</f>
        <v>42565.480983796297</v>
      </c>
      <c r="T1391" s="12">
        <f>(((I1391/60)/60)/24)+DATE(1970,1,1)</f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E1392/D1392*100</f>
        <v>109.10714285714285</v>
      </c>
      <c r="P1392" s="6">
        <f>E1392/L1392</f>
        <v>160.78947368421052</v>
      </c>
      <c r="Q1392" t="s">
        <v>8325</v>
      </c>
      <c r="R1392" t="s">
        <v>8326</v>
      </c>
      <c r="S1392" s="12">
        <f>(((J1392/60)/60)/24)+DATE(1970,1,1)</f>
        <v>42087.803310185183</v>
      </c>
      <c r="T1392" s="12">
        <f>(((I1392/60)/60)/24)+DATE(1970,1,1)</f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E1393/D1393*100</f>
        <v>110.2</v>
      </c>
      <c r="P1393" s="6">
        <f>E1393/L1393</f>
        <v>42.384615384615387</v>
      </c>
      <c r="Q1393" t="s">
        <v>8325</v>
      </c>
      <c r="R1393" t="s">
        <v>8326</v>
      </c>
      <c r="S1393" s="12">
        <f>(((J1393/60)/60)/24)+DATE(1970,1,1)</f>
        <v>42193.650671296295</v>
      </c>
      <c r="T1393" s="12">
        <f>(((I1393/60)/60)/24)+DATE(1970,1,1)</f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E1394/D1394*100</f>
        <v>113.64000000000001</v>
      </c>
      <c r="P1394" s="6">
        <f>E1394/L1394</f>
        <v>27.317307692307693</v>
      </c>
      <c r="Q1394" t="s">
        <v>8325</v>
      </c>
      <c r="R1394" t="s">
        <v>8326</v>
      </c>
      <c r="S1394" s="12">
        <f>(((J1394/60)/60)/24)+DATE(1970,1,1)</f>
        <v>42401.154930555553</v>
      </c>
      <c r="T1394" s="12">
        <f>(((I1394/60)/60)/24)+DATE(1970,1,1)</f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E1395/D1395*100</f>
        <v>102.35000000000001</v>
      </c>
      <c r="P1395" s="6">
        <f>E1395/L1395</f>
        <v>196.82692307692307</v>
      </c>
      <c r="Q1395" t="s">
        <v>8325</v>
      </c>
      <c r="R1395" t="s">
        <v>8326</v>
      </c>
      <c r="S1395" s="12">
        <f>(((J1395/60)/60)/24)+DATE(1970,1,1)</f>
        <v>42553.681979166664</v>
      </c>
      <c r="T1395" s="12">
        <f>(((I1395/60)/60)/24)+DATE(1970,1,1)</f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E1396/D1396*100</f>
        <v>122.13333333333334</v>
      </c>
      <c r="P1396" s="6">
        <f>E1396/L1396</f>
        <v>53.882352941176471</v>
      </c>
      <c r="Q1396" t="s">
        <v>8325</v>
      </c>
      <c r="R1396" t="s">
        <v>8326</v>
      </c>
      <c r="S1396" s="12">
        <f>(((J1396/60)/60)/24)+DATE(1970,1,1)</f>
        <v>42752.144976851851</v>
      </c>
      <c r="T1396" s="12">
        <f>(((I1396/60)/60)/24)+DATE(1970,1,1)</f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E1397/D1397*100</f>
        <v>111.88571428571427</v>
      </c>
      <c r="P1397" s="6">
        <f>E1397/L1397</f>
        <v>47.756097560975611</v>
      </c>
      <c r="Q1397" t="s">
        <v>8325</v>
      </c>
      <c r="R1397" t="s">
        <v>8326</v>
      </c>
      <c r="S1397" s="12">
        <f>(((J1397/60)/60)/24)+DATE(1970,1,1)</f>
        <v>42719.90834490741</v>
      </c>
      <c r="T1397" s="12">
        <f>(((I1397/60)/60)/24)+DATE(1970,1,1)</f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E1398/D1398*100</f>
        <v>107.3</v>
      </c>
      <c r="P1398" s="6">
        <f>E1398/L1398</f>
        <v>88.191780821917803</v>
      </c>
      <c r="Q1398" t="s">
        <v>8325</v>
      </c>
      <c r="R1398" t="s">
        <v>8326</v>
      </c>
      <c r="S1398" s="12">
        <f>(((J1398/60)/60)/24)+DATE(1970,1,1)</f>
        <v>42018.99863425926</v>
      </c>
      <c r="T1398" s="12">
        <f>(((I1398/60)/60)/24)+DATE(1970,1,1)</f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E1399/D1399*100</f>
        <v>113.85000000000001</v>
      </c>
      <c r="P1399" s="6">
        <f>E1399/L1399</f>
        <v>72.056962025316452</v>
      </c>
      <c r="Q1399" t="s">
        <v>8325</v>
      </c>
      <c r="R1399" t="s">
        <v>8326</v>
      </c>
      <c r="S1399" s="12">
        <f>(((J1399/60)/60)/24)+DATE(1970,1,1)</f>
        <v>42640.917939814812</v>
      </c>
      <c r="T1399" s="12">
        <f>(((I1399/60)/60)/24)+DATE(1970,1,1)</f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E1400/D1400*100</f>
        <v>109.68181818181819</v>
      </c>
      <c r="P1400" s="6">
        <f>E1400/L1400</f>
        <v>74.246153846153845</v>
      </c>
      <c r="Q1400" t="s">
        <v>8325</v>
      </c>
      <c r="R1400" t="s">
        <v>8326</v>
      </c>
      <c r="S1400" s="12">
        <f>(((J1400/60)/60)/24)+DATE(1970,1,1)</f>
        <v>42526.874236111107</v>
      </c>
      <c r="T1400" s="12">
        <f>(((I1400/60)/60)/24)+DATE(1970,1,1)</f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E1401/D1401*100</f>
        <v>126.14444444444443</v>
      </c>
      <c r="P1401" s="6">
        <f>E1401/L1401</f>
        <v>61.701086956521742</v>
      </c>
      <c r="Q1401" t="s">
        <v>8325</v>
      </c>
      <c r="R1401" t="s">
        <v>8326</v>
      </c>
      <c r="S1401" s="12">
        <f>(((J1401/60)/60)/24)+DATE(1970,1,1)</f>
        <v>41889.004317129627</v>
      </c>
      <c r="T1401" s="12">
        <f>(((I1401/60)/60)/24)+DATE(1970,1,1)</f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E1402/D1402*100</f>
        <v>167.42857142857144</v>
      </c>
      <c r="P1402" s="6">
        <f>E1402/L1402</f>
        <v>17.235294117647058</v>
      </c>
      <c r="Q1402" t="s">
        <v>8325</v>
      </c>
      <c r="R1402" t="s">
        <v>8326</v>
      </c>
      <c r="S1402" s="12">
        <f>(((J1402/60)/60)/24)+DATE(1970,1,1)</f>
        <v>42498.341122685189</v>
      </c>
      <c r="T1402" s="12">
        <f>(((I1402/60)/60)/24)+DATE(1970,1,1)</f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E1403/D1403*100</f>
        <v>496.52000000000004</v>
      </c>
      <c r="P1403" s="6">
        <f>E1403/L1403</f>
        <v>51.720833333333331</v>
      </c>
      <c r="Q1403" t="s">
        <v>8325</v>
      </c>
      <c r="R1403" t="s">
        <v>8326</v>
      </c>
      <c r="S1403" s="12">
        <f>(((J1403/60)/60)/24)+DATE(1970,1,1)</f>
        <v>41399.99622685185</v>
      </c>
      <c r="T1403" s="12">
        <f>(((I1403/60)/60)/24)+DATE(1970,1,1)</f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E1404/D1404*100</f>
        <v>109.16</v>
      </c>
      <c r="P1404" s="6">
        <f>E1404/L1404</f>
        <v>24.150442477876105</v>
      </c>
      <c r="Q1404" t="s">
        <v>8325</v>
      </c>
      <c r="R1404" t="s">
        <v>8326</v>
      </c>
      <c r="S1404" s="12">
        <f>(((J1404/60)/60)/24)+DATE(1970,1,1)</f>
        <v>42065.053368055553</v>
      </c>
      <c r="T1404" s="12">
        <f>(((I1404/60)/60)/24)+DATE(1970,1,1)</f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E1405/D1405*100</f>
        <v>102.57499999999999</v>
      </c>
      <c r="P1405" s="6">
        <f>E1405/L1405</f>
        <v>62.166666666666664</v>
      </c>
      <c r="Q1405" t="s">
        <v>8325</v>
      </c>
      <c r="R1405" t="s">
        <v>8326</v>
      </c>
      <c r="S1405" s="12">
        <f>(((J1405/60)/60)/24)+DATE(1970,1,1)</f>
        <v>41451.062905092593</v>
      </c>
      <c r="T1405" s="12">
        <f>(((I1405/60)/60)/24)+DATE(1970,1,1)</f>
        <v>41481.062905092593</v>
      </c>
    </row>
    <row r="1406" spans="1:20" ht="160" hidden="1" x14ac:dyDescent="0.2">
      <c r="A1406">
        <v>1801</v>
      </c>
      <c r="B1406" s="3" t="s">
        <v>1802</v>
      </c>
      <c r="C1406" s="3" t="s">
        <v>5911</v>
      </c>
      <c r="D1406">
        <v>17000</v>
      </c>
      <c r="E1406">
        <v>2355</v>
      </c>
      <c r="F1406" t="s">
        <v>8221</v>
      </c>
      <c r="G1406" t="s">
        <v>8225</v>
      </c>
      <c r="H1406" t="s">
        <v>8247</v>
      </c>
      <c r="I1406">
        <v>1450181400</v>
      </c>
      <c r="J1406">
        <v>1447429868</v>
      </c>
      <c r="K1406" t="b">
        <v>1</v>
      </c>
      <c r="L1406">
        <v>37</v>
      </c>
      <c r="M1406" t="b">
        <v>0</v>
      </c>
      <c r="N1406" t="s">
        <v>8285</v>
      </c>
      <c r="O1406" s="7">
        <f>E1406/D1406*100</f>
        <v>13.852941176470587</v>
      </c>
      <c r="P1406" s="6">
        <f>E1406/L1406</f>
        <v>63.648648648648646</v>
      </c>
      <c r="Q1406" t="s">
        <v>8338</v>
      </c>
      <c r="R1406" t="s">
        <v>8339</v>
      </c>
      <c r="S1406" s="12">
        <f>(((J1406/60)/60)/24)+DATE(1970,1,1)</f>
        <v>42321.660509259258</v>
      </c>
      <c r="T1406" s="12">
        <f>(((I1406/60)/60)/24)+DATE(1970,1,1)</f>
        <v>42353.506944444445</v>
      </c>
    </row>
    <row r="1407" spans="1:20" ht="112" hidden="1" x14ac:dyDescent="0.2">
      <c r="A1407">
        <v>1802</v>
      </c>
      <c r="B1407" s="3" t="s">
        <v>1803</v>
      </c>
      <c r="C1407" s="3" t="s">
        <v>5912</v>
      </c>
      <c r="D1407">
        <v>3500</v>
      </c>
      <c r="E1407">
        <v>1697</v>
      </c>
      <c r="F1407" t="s">
        <v>8221</v>
      </c>
      <c r="G1407" t="s">
        <v>8236</v>
      </c>
      <c r="H1407" t="s">
        <v>8249</v>
      </c>
      <c r="I1407">
        <v>1435442340</v>
      </c>
      <c r="J1407">
        <v>1433416830</v>
      </c>
      <c r="K1407" t="b">
        <v>1</v>
      </c>
      <c r="L1407">
        <v>18</v>
      </c>
      <c r="M1407" t="b">
        <v>0</v>
      </c>
      <c r="N1407" t="s">
        <v>8285</v>
      </c>
      <c r="O1407" s="7">
        <f>E1407/D1407*100</f>
        <v>48.485714285714288</v>
      </c>
      <c r="P1407" s="6">
        <f>E1407/L1407</f>
        <v>94.277777777777771</v>
      </c>
      <c r="Q1407" t="s">
        <v>8338</v>
      </c>
      <c r="R1407" t="s">
        <v>8339</v>
      </c>
      <c r="S1407" s="12">
        <f>(((J1407/60)/60)/24)+DATE(1970,1,1)</f>
        <v>42159.47256944445</v>
      </c>
      <c r="T1407" s="12">
        <f>(((I1407/60)/60)/24)+DATE(1970,1,1)</f>
        <v>42182.915972222225</v>
      </c>
    </row>
    <row r="1408" spans="1:20" ht="144" hidden="1" x14ac:dyDescent="0.2">
      <c r="A1408">
        <v>1803</v>
      </c>
      <c r="B1408" s="3" t="s">
        <v>1804</v>
      </c>
      <c r="C1408" s="3" t="s">
        <v>5913</v>
      </c>
      <c r="D1408">
        <v>17500</v>
      </c>
      <c r="E1408">
        <v>5390</v>
      </c>
      <c r="F1408" t="s">
        <v>8221</v>
      </c>
      <c r="G1408" t="s">
        <v>8224</v>
      </c>
      <c r="H1408" t="s">
        <v>8246</v>
      </c>
      <c r="I1408">
        <v>1423878182</v>
      </c>
      <c r="J1408">
        <v>1421199782</v>
      </c>
      <c r="K1408" t="b">
        <v>1</v>
      </c>
      <c r="L1408">
        <v>75</v>
      </c>
      <c r="M1408" t="b">
        <v>0</v>
      </c>
      <c r="N1408" t="s">
        <v>8285</v>
      </c>
      <c r="O1408" s="7">
        <f>E1408/D1408*100</f>
        <v>30.8</v>
      </c>
      <c r="P1408" s="6">
        <f>E1408/L1408</f>
        <v>71.86666666666666</v>
      </c>
      <c r="Q1408" t="s">
        <v>8338</v>
      </c>
      <c r="R1408" t="s">
        <v>8339</v>
      </c>
      <c r="S1408" s="12">
        <f>(((J1408/60)/60)/24)+DATE(1970,1,1)</f>
        <v>42018.071550925932</v>
      </c>
      <c r="T1408" s="12">
        <f>(((I1408/60)/60)/24)+DATE(1970,1,1)</f>
        <v>42049.071550925932</v>
      </c>
    </row>
    <row r="1409" spans="1:20" ht="144" hidden="1" x14ac:dyDescent="0.2">
      <c r="A1409">
        <v>1804</v>
      </c>
      <c r="B1409" s="3" t="s">
        <v>1805</v>
      </c>
      <c r="C1409" s="3" t="s">
        <v>5914</v>
      </c>
      <c r="D1409">
        <v>15500</v>
      </c>
      <c r="E1409">
        <v>5452</v>
      </c>
      <c r="F1409" t="s">
        <v>8221</v>
      </c>
      <c r="G1409" t="s">
        <v>8224</v>
      </c>
      <c r="H1409" t="s">
        <v>8246</v>
      </c>
      <c r="I1409">
        <v>1447521404</v>
      </c>
      <c r="J1409">
        <v>1444061804</v>
      </c>
      <c r="K1409" t="b">
        <v>1</v>
      </c>
      <c r="L1409">
        <v>52</v>
      </c>
      <c r="M1409" t="b">
        <v>0</v>
      </c>
      <c r="N1409" t="s">
        <v>8285</v>
      </c>
      <c r="O1409" s="7">
        <f>E1409/D1409*100</f>
        <v>35.174193548387095</v>
      </c>
      <c r="P1409" s="6">
        <f>E1409/L1409</f>
        <v>104.84615384615384</v>
      </c>
      <c r="Q1409" t="s">
        <v>8338</v>
      </c>
      <c r="R1409" t="s">
        <v>8339</v>
      </c>
      <c r="S1409" s="12">
        <f>(((J1409/60)/60)/24)+DATE(1970,1,1)</f>
        <v>42282.678287037037</v>
      </c>
      <c r="T1409" s="12">
        <f>(((I1409/60)/60)/24)+DATE(1970,1,1)</f>
        <v>42322.719953703709</v>
      </c>
    </row>
    <row r="1410" spans="1:20" ht="144" hidden="1" x14ac:dyDescent="0.2">
      <c r="A1410">
        <v>1805</v>
      </c>
      <c r="B1410" s="3" t="s">
        <v>1806</v>
      </c>
      <c r="C1410" s="3" t="s">
        <v>5915</v>
      </c>
      <c r="D1410">
        <v>22500</v>
      </c>
      <c r="E1410">
        <v>8191</v>
      </c>
      <c r="F1410" t="s">
        <v>8221</v>
      </c>
      <c r="G1410" t="s">
        <v>8236</v>
      </c>
      <c r="H1410" t="s">
        <v>8249</v>
      </c>
      <c r="I1410">
        <v>1443808800</v>
      </c>
      <c r="J1410">
        <v>1441048658</v>
      </c>
      <c r="K1410" t="b">
        <v>1</v>
      </c>
      <c r="L1410">
        <v>122</v>
      </c>
      <c r="M1410" t="b">
        <v>0</v>
      </c>
      <c r="N1410" t="s">
        <v>8285</v>
      </c>
      <c r="O1410" s="7">
        <f>E1410/D1410*100</f>
        <v>36.404444444444444</v>
      </c>
      <c r="P1410" s="6">
        <f>E1410/L1410</f>
        <v>67.139344262295083</v>
      </c>
      <c r="Q1410" t="s">
        <v>8338</v>
      </c>
      <c r="R1410" t="s">
        <v>8339</v>
      </c>
      <c r="S1410" s="12">
        <f>(((J1410/60)/60)/24)+DATE(1970,1,1)</f>
        <v>42247.803912037038</v>
      </c>
      <c r="T1410" s="12">
        <f>(((I1410/60)/60)/24)+DATE(1970,1,1)</f>
        <v>42279.75</v>
      </c>
    </row>
    <row r="1411" spans="1:20" ht="144" hidden="1" x14ac:dyDescent="0.2">
      <c r="A1411">
        <v>1806</v>
      </c>
      <c r="B1411" s="3" t="s">
        <v>1807</v>
      </c>
      <c r="C1411" s="3" t="s">
        <v>5916</v>
      </c>
      <c r="D1411">
        <v>20000</v>
      </c>
      <c r="E1411">
        <v>591</v>
      </c>
      <c r="F1411" t="s">
        <v>8221</v>
      </c>
      <c r="G1411" t="s">
        <v>8225</v>
      </c>
      <c r="H1411" t="s">
        <v>8247</v>
      </c>
      <c r="I1411">
        <v>1412090349</v>
      </c>
      <c r="J1411">
        <v>1409066349</v>
      </c>
      <c r="K1411" t="b">
        <v>1</v>
      </c>
      <c r="L1411">
        <v>8</v>
      </c>
      <c r="M1411" t="b">
        <v>0</v>
      </c>
      <c r="N1411" t="s">
        <v>8285</v>
      </c>
      <c r="O1411" s="7">
        <f>E1411/D1411*100</f>
        <v>2.9550000000000001</v>
      </c>
      <c r="P1411" s="6">
        <f>E1411/L1411</f>
        <v>73.875</v>
      </c>
      <c r="Q1411" t="s">
        <v>8338</v>
      </c>
      <c r="R1411" t="s">
        <v>8339</v>
      </c>
      <c r="S1411" s="12">
        <f>(((J1411/60)/60)/24)+DATE(1970,1,1)</f>
        <v>41877.638298611113</v>
      </c>
      <c r="T1411" s="12">
        <f>(((I1411/60)/60)/24)+DATE(1970,1,1)</f>
        <v>41912.638298611113</v>
      </c>
    </row>
    <row r="1412" spans="1:20" ht="80" hidden="1" x14ac:dyDescent="0.2">
      <c r="A1412">
        <v>1807</v>
      </c>
      <c r="B1412" s="3" t="s">
        <v>1808</v>
      </c>
      <c r="C1412" s="3" t="s">
        <v>5917</v>
      </c>
      <c r="D1412">
        <v>5000</v>
      </c>
      <c r="E1412">
        <v>553</v>
      </c>
      <c r="F1412" t="s">
        <v>8221</v>
      </c>
      <c r="G1412" t="s">
        <v>8224</v>
      </c>
      <c r="H1412" t="s">
        <v>8246</v>
      </c>
      <c r="I1412">
        <v>1411868313</v>
      </c>
      <c r="J1412">
        <v>1409276313</v>
      </c>
      <c r="K1412" t="b">
        <v>1</v>
      </c>
      <c r="L1412">
        <v>8</v>
      </c>
      <c r="M1412" t="b">
        <v>0</v>
      </c>
      <c r="N1412" t="s">
        <v>8285</v>
      </c>
      <c r="O1412" s="7">
        <f>E1412/D1412*100</f>
        <v>11.06</v>
      </c>
      <c r="P1412" s="6">
        <f>E1412/L1412</f>
        <v>69.125</v>
      </c>
      <c r="Q1412" t="s">
        <v>8338</v>
      </c>
      <c r="R1412" t="s">
        <v>8339</v>
      </c>
      <c r="S1412" s="12">
        <f>(((J1412/60)/60)/24)+DATE(1970,1,1)</f>
        <v>41880.068437499998</v>
      </c>
      <c r="T1412" s="12">
        <f>(((I1412/60)/60)/24)+DATE(1970,1,1)</f>
        <v>41910.068437499998</v>
      </c>
    </row>
    <row r="1413" spans="1:20" ht="144" hidden="1" x14ac:dyDescent="0.2">
      <c r="A1413">
        <v>1808</v>
      </c>
      <c r="B1413" s="3" t="s">
        <v>1809</v>
      </c>
      <c r="C1413" s="3" t="s">
        <v>5918</v>
      </c>
      <c r="D1413">
        <v>28000</v>
      </c>
      <c r="E1413">
        <v>11594</v>
      </c>
      <c r="F1413" t="s">
        <v>8221</v>
      </c>
      <c r="G1413" t="s">
        <v>8224</v>
      </c>
      <c r="H1413" t="s">
        <v>8246</v>
      </c>
      <c r="I1413">
        <v>1486830030</v>
      </c>
      <c r="J1413">
        <v>1483806030</v>
      </c>
      <c r="K1413" t="b">
        <v>1</v>
      </c>
      <c r="L1413">
        <v>96</v>
      </c>
      <c r="M1413" t="b">
        <v>0</v>
      </c>
      <c r="N1413" t="s">
        <v>8285</v>
      </c>
      <c r="O1413" s="7">
        <f>E1413/D1413*100</f>
        <v>41.407142857142858</v>
      </c>
      <c r="P1413" s="6">
        <f>E1413/L1413</f>
        <v>120.77083333333333</v>
      </c>
      <c r="Q1413" t="s">
        <v>8338</v>
      </c>
      <c r="R1413" t="s">
        <v>8339</v>
      </c>
      <c r="S1413" s="12">
        <f>(((J1413/60)/60)/24)+DATE(1970,1,1)</f>
        <v>42742.680902777778</v>
      </c>
      <c r="T1413" s="12">
        <f>(((I1413/60)/60)/24)+DATE(1970,1,1)</f>
        <v>42777.680902777778</v>
      </c>
    </row>
    <row r="1414" spans="1:20" ht="112" hidden="1" x14ac:dyDescent="0.2">
      <c r="A1414">
        <v>1809</v>
      </c>
      <c r="B1414" s="3" t="s">
        <v>1810</v>
      </c>
      <c r="C1414" s="3" t="s">
        <v>5919</v>
      </c>
      <c r="D1414">
        <v>3500</v>
      </c>
      <c r="E1414">
        <v>380</v>
      </c>
      <c r="F1414" t="s">
        <v>8221</v>
      </c>
      <c r="G1414" t="s">
        <v>8229</v>
      </c>
      <c r="H1414" t="s">
        <v>8251</v>
      </c>
      <c r="I1414">
        <v>1425246439</v>
      </c>
      <c r="J1414">
        <v>1422222439</v>
      </c>
      <c r="K1414" t="b">
        <v>1</v>
      </c>
      <c r="L1414">
        <v>9</v>
      </c>
      <c r="M1414" t="b">
        <v>0</v>
      </c>
      <c r="N1414" t="s">
        <v>8285</v>
      </c>
      <c r="O1414" s="7">
        <f>E1414/D1414*100</f>
        <v>10.857142857142858</v>
      </c>
      <c r="P1414" s="6">
        <f>E1414/L1414</f>
        <v>42.222222222222221</v>
      </c>
      <c r="Q1414" t="s">
        <v>8338</v>
      </c>
      <c r="R1414" t="s">
        <v>8339</v>
      </c>
      <c r="S1414" s="12">
        <f>(((J1414/60)/60)/24)+DATE(1970,1,1)</f>
        <v>42029.907858796301</v>
      </c>
      <c r="T1414" s="12">
        <f>(((I1414/60)/60)/24)+DATE(1970,1,1)</f>
        <v>42064.907858796301</v>
      </c>
    </row>
    <row r="1415" spans="1:20" ht="96" hidden="1" x14ac:dyDescent="0.2">
      <c r="A1415">
        <v>1810</v>
      </c>
      <c r="B1415" s="3" t="s">
        <v>1811</v>
      </c>
      <c r="C1415" s="3" t="s">
        <v>5920</v>
      </c>
      <c r="D1415">
        <v>450</v>
      </c>
      <c r="E1415">
        <v>15</v>
      </c>
      <c r="F1415" t="s">
        <v>8221</v>
      </c>
      <c r="G1415" t="s">
        <v>8224</v>
      </c>
      <c r="H1415" t="s">
        <v>8246</v>
      </c>
      <c r="I1415">
        <v>1408657826</v>
      </c>
      <c r="J1415">
        <v>1407621026</v>
      </c>
      <c r="K1415" t="b">
        <v>0</v>
      </c>
      <c r="L1415">
        <v>2</v>
      </c>
      <c r="M1415" t="b">
        <v>0</v>
      </c>
      <c r="N1415" t="s">
        <v>8285</v>
      </c>
      <c r="O1415" s="7">
        <f>E1415/D1415*100</f>
        <v>3.3333333333333335</v>
      </c>
      <c r="P1415" s="6">
        <f>E1415/L1415</f>
        <v>7.5</v>
      </c>
      <c r="Q1415" t="s">
        <v>8338</v>
      </c>
      <c r="R1415" t="s">
        <v>8339</v>
      </c>
      <c r="S1415" s="12">
        <f>(((J1415/60)/60)/24)+DATE(1970,1,1)</f>
        <v>41860.91002314815</v>
      </c>
      <c r="T1415" s="12">
        <f>(((I1415/60)/60)/24)+DATE(1970,1,1)</f>
        <v>41872.91002314815</v>
      </c>
    </row>
    <row r="1416" spans="1:20" ht="112" hidden="1" x14ac:dyDescent="0.2">
      <c r="A1416">
        <v>1811</v>
      </c>
      <c r="B1416" s="3" t="s">
        <v>1812</v>
      </c>
      <c r="C1416" s="3" t="s">
        <v>5921</v>
      </c>
      <c r="D1416">
        <v>54000</v>
      </c>
      <c r="E1416">
        <v>40</v>
      </c>
      <c r="F1416" t="s">
        <v>8221</v>
      </c>
      <c r="G1416" t="s">
        <v>8224</v>
      </c>
      <c r="H1416" t="s">
        <v>8246</v>
      </c>
      <c r="I1416">
        <v>1414123200</v>
      </c>
      <c r="J1416">
        <v>1408962270</v>
      </c>
      <c r="K1416" t="b">
        <v>0</v>
      </c>
      <c r="L1416">
        <v>26</v>
      </c>
      <c r="M1416" t="b">
        <v>0</v>
      </c>
      <c r="N1416" t="s">
        <v>8285</v>
      </c>
      <c r="O1416" s="7">
        <f>E1416/D1416*100</f>
        <v>7.407407407407407E-2</v>
      </c>
      <c r="P1416" s="6">
        <f>E1416/L1416</f>
        <v>1.5384615384615385</v>
      </c>
      <c r="Q1416" t="s">
        <v>8338</v>
      </c>
      <c r="R1416" t="s">
        <v>8339</v>
      </c>
      <c r="S1416" s="12">
        <f>(((J1416/60)/60)/24)+DATE(1970,1,1)</f>
        <v>41876.433680555558</v>
      </c>
      <c r="T1416" s="12">
        <f>(((I1416/60)/60)/24)+DATE(1970,1,1)</f>
        <v>41936.166666666664</v>
      </c>
    </row>
    <row r="1417" spans="1:20" ht="144" hidden="1" x14ac:dyDescent="0.2">
      <c r="A1417">
        <v>1812</v>
      </c>
      <c r="B1417" s="3" t="s">
        <v>1813</v>
      </c>
      <c r="C1417" s="3" t="s">
        <v>5922</v>
      </c>
      <c r="D1417">
        <v>6500</v>
      </c>
      <c r="E1417">
        <v>865</v>
      </c>
      <c r="F1417" t="s">
        <v>8221</v>
      </c>
      <c r="G1417" t="s">
        <v>8225</v>
      </c>
      <c r="H1417" t="s">
        <v>8247</v>
      </c>
      <c r="I1417">
        <v>1467531536</v>
      </c>
      <c r="J1417">
        <v>1464939536</v>
      </c>
      <c r="K1417" t="b">
        <v>0</v>
      </c>
      <c r="L1417">
        <v>23</v>
      </c>
      <c r="M1417" t="b">
        <v>0</v>
      </c>
      <c r="N1417" t="s">
        <v>8285</v>
      </c>
      <c r="O1417" s="7">
        <f>E1417/D1417*100</f>
        <v>13.307692307692307</v>
      </c>
      <c r="P1417" s="6">
        <f>E1417/L1417</f>
        <v>37.608695652173914</v>
      </c>
      <c r="Q1417" t="s">
        <v>8338</v>
      </c>
      <c r="R1417" t="s">
        <v>8339</v>
      </c>
      <c r="S1417" s="12">
        <f>(((J1417/60)/60)/24)+DATE(1970,1,1)</f>
        <v>42524.318703703699</v>
      </c>
      <c r="T1417" s="12">
        <f>(((I1417/60)/60)/24)+DATE(1970,1,1)</f>
        <v>42554.318703703699</v>
      </c>
    </row>
    <row r="1418" spans="1:20" ht="112" hidden="1" x14ac:dyDescent="0.2">
      <c r="A1418">
        <v>1813</v>
      </c>
      <c r="B1418" s="3" t="s">
        <v>1814</v>
      </c>
      <c r="C1418" s="3" t="s">
        <v>5923</v>
      </c>
      <c r="D1418">
        <v>8750</v>
      </c>
      <c r="E1418">
        <v>0</v>
      </c>
      <c r="F1418" t="s">
        <v>8221</v>
      </c>
      <c r="G1418" t="s">
        <v>8225</v>
      </c>
      <c r="H1418" t="s">
        <v>8247</v>
      </c>
      <c r="I1418">
        <v>1407532812</v>
      </c>
      <c r="J1418">
        <v>1404940812</v>
      </c>
      <c r="K1418" t="b">
        <v>0</v>
      </c>
      <c r="L1418">
        <v>0</v>
      </c>
      <c r="M1418" t="b">
        <v>0</v>
      </c>
      <c r="N1418" t="s">
        <v>8285</v>
      </c>
      <c r="O1418" s="7">
        <f>E1418/D1418*100</f>
        <v>0</v>
      </c>
      <c r="P1418" s="6" t="e">
        <f>E1418/L1418</f>
        <v>#DIV/0!</v>
      </c>
      <c r="Q1418" t="s">
        <v>8338</v>
      </c>
      <c r="R1418" t="s">
        <v>8339</v>
      </c>
      <c r="S1418" s="12">
        <f>(((J1418/60)/60)/24)+DATE(1970,1,1)</f>
        <v>41829.889027777775</v>
      </c>
      <c r="T1418" s="12">
        <f>(((I1418/60)/60)/24)+DATE(1970,1,1)</f>
        <v>41859.889027777775</v>
      </c>
    </row>
    <row r="1419" spans="1:20" ht="128" hidden="1" x14ac:dyDescent="0.2">
      <c r="A1419">
        <v>1814</v>
      </c>
      <c r="B1419" s="3" t="s">
        <v>1815</v>
      </c>
      <c r="C1419" s="3" t="s">
        <v>5924</v>
      </c>
      <c r="D1419">
        <v>12000</v>
      </c>
      <c r="E1419">
        <v>5902</v>
      </c>
      <c r="F1419" t="s">
        <v>8221</v>
      </c>
      <c r="G1419" t="s">
        <v>8225</v>
      </c>
      <c r="H1419" t="s">
        <v>8247</v>
      </c>
      <c r="I1419">
        <v>1425108736</v>
      </c>
      <c r="J1419">
        <v>1422516736</v>
      </c>
      <c r="K1419" t="b">
        <v>0</v>
      </c>
      <c r="L1419">
        <v>140</v>
      </c>
      <c r="M1419" t="b">
        <v>0</v>
      </c>
      <c r="N1419" t="s">
        <v>8285</v>
      </c>
      <c r="O1419" s="7">
        <f>E1419/D1419*100</f>
        <v>49.183333333333337</v>
      </c>
      <c r="P1419" s="6">
        <f>E1419/L1419</f>
        <v>42.157142857142858</v>
      </c>
      <c r="Q1419" t="s">
        <v>8338</v>
      </c>
      <c r="R1419" t="s">
        <v>8339</v>
      </c>
      <c r="S1419" s="12">
        <f>(((J1419/60)/60)/24)+DATE(1970,1,1)</f>
        <v>42033.314074074078</v>
      </c>
      <c r="T1419" s="12">
        <f>(((I1419/60)/60)/24)+DATE(1970,1,1)</f>
        <v>42063.314074074078</v>
      </c>
    </row>
    <row r="1420" spans="1:20" ht="160" hidden="1" x14ac:dyDescent="0.2">
      <c r="A1420">
        <v>1815</v>
      </c>
      <c r="B1420" s="3" t="s">
        <v>1816</v>
      </c>
      <c r="C1420" s="3" t="s">
        <v>5925</v>
      </c>
      <c r="D1420">
        <v>3000</v>
      </c>
      <c r="E1420">
        <v>0</v>
      </c>
      <c r="F1420" t="s">
        <v>8221</v>
      </c>
      <c r="G1420" t="s">
        <v>8224</v>
      </c>
      <c r="H1420" t="s">
        <v>8246</v>
      </c>
      <c r="I1420">
        <v>1435787137</v>
      </c>
      <c r="J1420">
        <v>1434577537</v>
      </c>
      <c r="K1420" t="b">
        <v>0</v>
      </c>
      <c r="L1420">
        <v>0</v>
      </c>
      <c r="M1420" t="b">
        <v>0</v>
      </c>
      <c r="N1420" t="s">
        <v>8285</v>
      </c>
      <c r="O1420" s="7">
        <f>E1420/D1420*100</f>
        <v>0</v>
      </c>
      <c r="P1420" s="6" t="e">
        <f>E1420/L1420</f>
        <v>#DIV/0!</v>
      </c>
      <c r="Q1420" t="s">
        <v>8338</v>
      </c>
      <c r="R1420" t="s">
        <v>8339</v>
      </c>
      <c r="S1420" s="12">
        <f>(((J1420/60)/60)/24)+DATE(1970,1,1)</f>
        <v>42172.906678240746</v>
      </c>
      <c r="T1420" s="12">
        <f>(((I1420/60)/60)/24)+DATE(1970,1,1)</f>
        <v>42186.906678240746</v>
      </c>
    </row>
    <row r="1421" spans="1:20" ht="144" hidden="1" x14ac:dyDescent="0.2">
      <c r="A1421">
        <v>1816</v>
      </c>
      <c r="B1421" s="3" t="s">
        <v>1817</v>
      </c>
      <c r="C1421" s="3" t="s">
        <v>5926</v>
      </c>
      <c r="D1421">
        <v>25000</v>
      </c>
      <c r="E1421">
        <v>509</v>
      </c>
      <c r="F1421" t="s">
        <v>8221</v>
      </c>
      <c r="G1421" t="s">
        <v>8240</v>
      </c>
      <c r="H1421" t="s">
        <v>8257</v>
      </c>
      <c r="I1421">
        <v>1469473200</v>
      </c>
      <c r="J1421">
        <v>1467061303</v>
      </c>
      <c r="K1421" t="b">
        <v>0</v>
      </c>
      <c r="L1421">
        <v>6</v>
      </c>
      <c r="M1421" t="b">
        <v>0</v>
      </c>
      <c r="N1421" t="s">
        <v>8285</v>
      </c>
      <c r="O1421" s="7">
        <f>E1421/D1421*100</f>
        <v>2.036</v>
      </c>
      <c r="P1421" s="6">
        <f>E1421/L1421</f>
        <v>84.833333333333329</v>
      </c>
      <c r="Q1421" t="s">
        <v>8338</v>
      </c>
      <c r="R1421" t="s">
        <v>8339</v>
      </c>
      <c r="S1421" s="12">
        <f>(((J1421/60)/60)/24)+DATE(1970,1,1)</f>
        <v>42548.876192129625</v>
      </c>
      <c r="T1421" s="12">
        <f>(((I1421/60)/60)/24)+DATE(1970,1,1)</f>
        <v>42576.791666666672</v>
      </c>
    </row>
    <row r="1422" spans="1:20" ht="112" hidden="1" x14ac:dyDescent="0.2">
      <c r="A1422">
        <v>1817</v>
      </c>
      <c r="B1422" s="3" t="s">
        <v>1818</v>
      </c>
      <c r="C1422" s="3" t="s">
        <v>5927</v>
      </c>
      <c r="D1422">
        <v>18000</v>
      </c>
      <c r="E1422">
        <v>9419</v>
      </c>
      <c r="F1422" t="s">
        <v>8221</v>
      </c>
      <c r="G1422" t="s">
        <v>8224</v>
      </c>
      <c r="H1422" t="s">
        <v>8246</v>
      </c>
      <c r="I1422">
        <v>1485759540</v>
      </c>
      <c r="J1422">
        <v>1480607607</v>
      </c>
      <c r="K1422" t="b">
        <v>0</v>
      </c>
      <c r="L1422">
        <v>100</v>
      </c>
      <c r="M1422" t="b">
        <v>0</v>
      </c>
      <c r="N1422" t="s">
        <v>8285</v>
      </c>
      <c r="O1422" s="7">
        <f>E1422/D1422*100</f>
        <v>52.327777777777776</v>
      </c>
      <c r="P1422" s="6">
        <f>E1422/L1422</f>
        <v>94.19</v>
      </c>
      <c r="Q1422" t="s">
        <v>8338</v>
      </c>
      <c r="R1422" t="s">
        <v>8339</v>
      </c>
      <c r="S1422" s="12">
        <f>(((J1422/60)/60)/24)+DATE(1970,1,1)</f>
        <v>42705.662118055552</v>
      </c>
      <c r="T1422" s="12">
        <f>(((I1422/60)/60)/24)+DATE(1970,1,1)</f>
        <v>42765.290972222225</v>
      </c>
    </row>
    <row r="1423" spans="1:20" ht="96" hidden="1" x14ac:dyDescent="0.2">
      <c r="A1423">
        <v>1818</v>
      </c>
      <c r="B1423" s="3" t="s">
        <v>1819</v>
      </c>
      <c r="C1423" s="3" t="s">
        <v>5928</v>
      </c>
      <c r="D1423">
        <v>15000</v>
      </c>
      <c r="E1423">
        <v>0</v>
      </c>
      <c r="F1423" t="s">
        <v>8221</v>
      </c>
      <c r="G1423" t="s">
        <v>8224</v>
      </c>
      <c r="H1423" t="s">
        <v>8246</v>
      </c>
      <c r="I1423">
        <v>1428035850</v>
      </c>
      <c r="J1423">
        <v>1425447450</v>
      </c>
      <c r="K1423" t="b">
        <v>0</v>
      </c>
      <c r="L1423">
        <v>0</v>
      </c>
      <c r="M1423" t="b">
        <v>0</v>
      </c>
      <c r="N1423" t="s">
        <v>8285</v>
      </c>
      <c r="O1423" s="7">
        <f>E1423/D1423*100</f>
        <v>0</v>
      </c>
      <c r="P1423" s="6" t="e">
        <f>E1423/L1423</f>
        <v>#DIV/0!</v>
      </c>
      <c r="Q1423" t="s">
        <v>8338</v>
      </c>
      <c r="R1423" t="s">
        <v>8339</v>
      </c>
      <c r="S1423" s="12">
        <f>(((J1423/60)/60)/24)+DATE(1970,1,1)</f>
        <v>42067.234375</v>
      </c>
      <c r="T1423" s="12">
        <f>(((I1423/60)/60)/24)+DATE(1970,1,1)</f>
        <v>42097.192708333328</v>
      </c>
    </row>
    <row r="1424" spans="1:20" ht="128" hidden="1" x14ac:dyDescent="0.2">
      <c r="A1424">
        <v>1819</v>
      </c>
      <c r="B1424" s="3" t="s">
        <v>1820</v>
      </c>
      <c r="C1424" s="3" t="s">
        <v>5929</v>
      </c>
      <c r="D1424">
        <v>1200</v>
      </c>
      <c r="E1424">
        <v>25</v>
      </c>
      <c r="F1424" t="s">
        <v>8221</v>
      </c>
      <c r="G1424" t="s">
        <v>8224</v>
      </c>
      <c r="H1424" t="s">
        <v>8246</v>
      </c>
      <c r="I1424">
        <v>1406743396</v>
      </c>
      <c r="J1424">
        <v>1404151396</v>
      </c>
      <c r="K1424" t="b">
        <v>0</v>
      </c>
      <c r="L1424">
        <v>4</v>
      </c>
      <c r="M1424" t="b">
        <v>0</v>
      </c>
      <c r="N1424" t="s">
        <v>8285</v>
      </c>
      <c r="O1424" s="7">
        <f>E1424/D1424*100</f>
        <v>2.083333333333333</v>
      </c>
      <c r="P1424" s="6">
        <f>E1424/L1424</f>
        <v>6.25</v>
      </c>
      <c r="Q1424" t="s">
        <v>8338</v>
      </c>
      <c r="R1424" t="s">
        <v>8339</v>
      </c>
      <c r="S1424" s="12">
        <f>(((J1424/60)/60)/24)+DATE(1970,1,1)</f>
        <v>41820.752268518518</v>
      </c>
      <c r="T1424" s="12">
        <f>(((I1424/60)/60)/24)+DATE(1970,1,1)</f>
        <v>41850.752268518518</v>
      </c>
    </row>
    <row r="1425" spans="1:20" ht="144" hidden="1" x14ac:dyDescent="0.2">
      <c r="A1425">
        <v>1820</v>
      </c>
      <c r="B1425" s="3" t="s">
        <v>1821</v>
      </c>
      <c r="C1425" s="3" t="s">
        <v>5930</v>
      </c>
      <c r="D1425">
        <v>26000</v>
      </c>
      <c r="E1425">
        <v>1707</v>
      </c>
      <c r="F1425" t="s">
        <v>8221</v>
      </c>
      <c r="G1425" t="s">
        <v>8224</v>
      </c>
      <c r="H1425" t="s">
        <v>8246</v>
      </c>
      <c r="I1425">
        <v>1427850090</v>
      </c>
      <c r="J1425">
        <v>1425261690</v>
      </c>
      <c r="K1425" t="b">
        <v>0</v>
      </c>
      <c r="L1425">
        <v>8</v>
      </c>
      <c r="M1425" t="b">
        <v>0</v>
      </c>
      <c r="N1425" t="s">
        <v>8285</v>
      </c>
      <c r="O1425" s="7">
        <f>E1425/D1425*100</f>
        <v>6.565384615384616</v>
      </c>
      <c r="P1425" s="6">
        <f>E1425/L1425</f>
        <v>213.375</v>
      </c>
      <c r="Q1425" t="s">
        <v>8338</v>
      </c>
      <c r="R1425" t="s">
        <v>8339</v>
      </c>
      <c r="S1425" s="12">
        <f>(((J1425/60)/60)/24)+DATE(1970,1,1)</f>
        <v>42065.084375000006</v>
      </c>
      <c r="T1425" s="12">
        <f>(((I1425/60)/60)/24)+DATE(1970,1,1)</f>
        <v>42095.042708333334</v>
      </c>
    </row>
    <row r="1426" spans="1:20" ht="144" hidden="1" x14ac:dyDescent="0.2">
      <c r="A1426">
        <v>1861</v>
      </c>
      <c r="B1426" s="3" t="s">
        <v>1862</v>
      </c>
      <c r="C1426" s="3" t="s">
        <v>5971</v>
      </c>
      <c r="D1426">
        <v>250000</v>
      </c>
      <c r="E1426">
        <v>0</v>
      </c>
      <c r="F1426" t="s">
        <v>8221</v>
      </c>
      <c r="G1426" t="s">
        <v>8225</v>
      </c>
      <c r="H1426" t="s">
        <v>8247</v>
      </c>
      <c r="I1426">
        <v>1422256341</v>
      </c>
      <c r="J1426">
        <v>1419664341</v>
      </c>
      <c r="K1426" t="b">
        <v>0</v>
      </c>
      <c r="L1426">
        <v>0</v>
      </c>
      <c r="M1426" t="b">
        <v>0</v>
      </c>
      <c r="N1426" t="s">
        <v>8283</v>
      </c>
      <c r="O1426" s="7">
        <f>E1426/D1426*100</f>
        <v>0</v>
      </c>
      <c r="P1426" s="6" t="e">
        <f>E1426/L1426</f>
        <v>#DIV/0!</v>
      </c>
      <c r="Q1426" t="s">
        <v>8333</v>
      </c>
      <c r="R1426" t="s">
        <v>8335</v>
      </c>
      <c r="S1426" s="12">
        <f>(((J1426/60)/60)/24)+DATE(1970,1,1)</f>
        <v>42000.300243055557</v>
      </c>
      <c r="T1426" s="12">
        <f>(((I1426/60)/60)/24)+DATE(1970,1,1)</f>
        <v>42030.300243055557</v>
      </c>
    </row>
    <row r="1427" spans="1:20" ht="144" hidden="1" x14ac:dyDescent="0.2">
      <c r="A1427">
        <v>1862</v>
      </c>
      <c r="B1427" s="3" t="s">
        <v>1863</v>
      </c>
      <c r="C1427" s="3" t="s">
        <v>5972</v>
      </c>
      <c r="D1427">
        <v>18000</v>
      </c>
      <c r="E1427">
        <v>1455</v>
      </c>
      <c r="F1427" t="s">
        <v>8221</v>
      </c>
      <c r="G1427" t="s">
        <v>8224</v>
      </c>
      <c r="H1427" t="s">
        <v>8246</v>
      </c>
      <c r="I1427">
        <v>1488958200</v>
      </c>
      <c r="J1427">
        <v>1484912974</v>
      </c>
      <c r="K1427" t="b">
        <v>0</v>
      </c>
      <c r="L1427">
        <v>16</v>
      </c>
      <c r="M1427" t="b">
        <v>0</v>
      </c>
      <c r="N1427" t="s">
        <v>8283</v>
      </c>
      <c r="O1427" s="7">
        <f>E1427/D1427*100</f>
        <v>8.0833333333333321</v>
      </c>
      <c r="P1427" s="6">
        <f>E1427/L1427</f>
        <v>90.9375</v>
      </c>
      <c r="Q1427" t="s">
        <v>8333</v>
      </c>
      <c r="R1427" t="s">
        <v>8335</v>
      </c>
      <c r="S1427" s="12">
        <f>(((J1427/60)/60)/24)+DATE(1970,1,1)</f>
        <v>42755.492754629624</v>
      </c>
      <c r="T1427" s="12">
        <f>(((I1427/60)/60)/24)+DATE(1970,1,1)</f>
        <v>42802.3125</v>
      </c>
    </row>
    <row r="1428" spans="1:20" ht="112" hidden="1" x14ac:dyDescent="0.2">
      <c r="A1428">
        <v>1863</v>
      </c>
      <c r="B1428" s="3" t="s">
        <v>1864</v>
      </c>
      <c r="C1428" s="3" t="s">
        <v>5973</v>
      </c>
      <c r="D1428">
        <v>2500</v>
      </c>
      <c r="E1428">
        <v>10</v>
      </c>
      <c r="F1428" t="s">
        <v>8221</v>
      </c>
      <c r="G1428" t="s">
        <v>8224</v>
      </c>
      <c r="H1428" t="s">
        <v>8246</v>
      </c>
      <c r="I1428">
        <v>1402600085</v>
      </c>
      <c r="J1428">
        <v>1400008085</v>
      </c>
      <c r="K1428" t="b">
        <v>0</v>
      </c>
      <c r="L1428">
        <v>2</v>
      </c>
      <c r="M1428" t="b">
        <v>0</v>
      </c>
      <c r="N1428" t="s">
        <v>8283</v>
      </c>
      <c r="O1428" s="7">
        <f>E1428/D1428*100</f>
        <v>0.4</v>
      </c>
      <c r="P1428" s="6">
        <f>E1428/L1428</f>
        <v>5</v>
      </c>
      <c r="Q1428" t="s">
        <v>8333</v>
      </c>
      <c r="R1428" t="s">
        <v>8335</v>
      </c>
      <c r="S1428" s="12">
        <f>(((J1428/60)/60)/24)+DATE(1970,1,1)</f>
        <v>41772.797280092593</v>
      </c>
      <c r="T1428" s="12">
        <f>(((I1428/60)/60)/24)+DATE(1970,1,1)</f>
        <v>41802.797280092593</v>
      </c>
    </row>
    <row r="1429" spans="1:20" ht="160" hidden="1" x14ac:dyDescent="0.2">
      <c r="A1429">
        <v>1864</v>
      </c>
      <c r="B1429" s="3" t="s">
        <v>1865</v>
      </c>
      <c r="C1429" s="3" t="s">
        <v>5974</v>
      </c>
      <c r="D1429">
        <v>6500</v>
      </c>
      <c r="E1429">
        <v>2788</v>
      </c>
      <c r="F1429" t="s">
        <v>8221</v>
      </c>
      <c r="G1429" t="s">
        <v>8224</v>
      </c>
      <c r="H1429" t="s">
        <v>8246</v>
      </c>
      <c r="I1429">
        <v>1399223500</v>
      </c>
      <c r="J1429">
        <v>1396631500</v>
      </c>
      <c r="K1429" t="b">
        <v>0</v>
      </c>
      <c r="L1429">
        <v>48</v>
      </c>
      <c r="M1429" t="b">
        <v>0</v>
      </c>
      <c r="N1429" t="s">
        <v>8283</v>
      </c>
      <c r="O1429" s="7">
        <f>E1429/D1429*100</f>
        <v>42.892307692307689</v>
      </c>
      <c r="P1429" s="6">
        <f>E1429/L1429</f>
        <v>58.083333333333336</v>
      </c>
      <c r="Q1429" t="s">
        <v>8333</v>
      </c>
      <c r="R1429" t="s">
        <v>8335</v>
      </c>
      <c r="S1429" s="12">
        <f>(((J1429/60)/60)/24)+DATE(1970,1,1)</f>
        <v>41733.716435185182</v>
      </c>
      <c r="T1429" s="12">
        <f>(((I1429/60)/60)/24)+DATE(1970,1,1)</f>
        <v>41763.716435185182</v>
      </c>
    </row>
    <row r="1430" spans="1:20" ht="160" hidden="1" x14ac:dyDescent="0.2">
      <c r="A1430">
        <v>1865</v>
      </c>
      <c r="B1430" s="3" t="s">
        <v>1866</v>
      </c>
      <c r="C1430" s="3" t="s">
        <v>5975</v>
      </c>
      <c r="D1430">
        <v>110000</v>
      </c>
      <c r="E1430">
        <v>4</v>
      </c>
      <c r="F1430" t="s">
        <v>8221</v>
      </c>
      <c r="G1430" t="s">
        <v>8225</v>
      </c>
      <c r="H1430" t="s">
        <v>8247</v>
      </c>
      <c r="I1430">
        <v>1478425747</v>
      </c>
      <c r="J1430">
        <v>1475398147</v>
      </c>
      <c r="K1430" t="b">
        <v>0</v>
      </c>
      <c r="L1430">
        <v>2</v>
      </c>
      <c r="M1430" t="b">
        <v>0</v>
      </c>
      <c r="N1430" t="s">
        <v>8283</v>
      </c>
      <c r="O1430" s="7">
        <f>E1430/D1430*100</f>
        <v>3.6363636363636364E-3</v>
      </c>
      <c r="P1430" s="6">
        <f>E1430/L1430</f>
        <v>2</v>
      </c>
      <c r="Q1430" t="s">
        <v>8333</v>
      </c>
      <c r="R1430" t="s">
        <v>8335</v>
      </c>
      <c r="S1430" s="12">
        <f>(((J1430/60)/60)/24)+DATE(1970,1,1)</f>
        <v>42645.367442129631</v>
      </c>
      <c r="T1430" s="12">
        <f>(((I1430/60)/60)/24)+DATE(1970,1,1)</f>
        <v>42680.409108796302</v>
      </c>
    </row>
    <row r="1431" spans="1:20" ht="144" hidden="1" x14ac:dyDescent="0.2">
      <c r="A1431">
        <v>1866</v>
      </c>
      <c r="B1431" s="3" t="s">
        <v>1867</v>
      </c>
      <c r="C1431" s="3" t="s">
        <v>5976</v>
      </c>
      <c r="D1431">
        <v>25000</v>
      </c>
      <c r="E1431">
        <v>125</v>
      </c>
      <c r="F1431" t="s">
        <v>8221</v>
      </c>
      <c r="G1431" t="s">
        <v>8224</v>
      </c>
      <c r="H1431" t="s">
        <v>8246</v>
      </c>
      <c r="I1431">
        <v>1488340800</v>
      </c>
      <c r="J1431">
        <v>1483768497</v>
      </c>
      <c r="K1431" t="b">
        <v>0</v>
      </c>
      <c r="L1431">
        <v>2</v>
      </c>
      <c r="M1431" t="b">
        <v>0</v>
      </c>
      <c r="N1431" t="s">
        <v>8283</v>
      </c>
      <c r="O1431" s="7">
        <f>E1431/D1431*100</f>
        <v>0.5</v>
      </c>
      <c r="P1431" s="6">
        <f>E1431/L1431</f>
        <v>62.5</v>
      </c>
      <c r="Q1431" t="s">
        <v>8333</v>
      </c>
      <c r="R1431" t="s">
        <v>8335</v>
      </c>
      <c r="S1431" s="12">
        <f>(((J1431/60)/60)/24)+DATE(1970,1,1)</f>
        <v>42742.246493055558</v>
      </c>
      <c r="T1431" s="12">
        <f>(((I1431/60)/60)/24)+DATE(1970,1,1)</f>
        <v>42795.166666666672</v>
      </c>
    </row>
    <row r="1432" spans="1:20" ht="144" hidden="1" x14ac:dyDescent="0.2">
      <c r="A1432">
        <v>1867</v>
      </c>
      <c r="B1432" s="3" t="s">
        <v>1868</v>
      </c>
      <c r="C1432" s="3" t="s">
        <v>5977</v>
      </c>
      <c r="D1432">
        <v>20000</v>
      </c>
      <c r="E1432">
        <v>10</v>
      </c>
      <c r="F1432" t="s">
        <v>8221</v>
      </c>
      <c r="G1432" t="s">
        <v>8224</v>
      </c>
      <c r="H1432" t="s">
        <v>8246</v>
      </c>
      <c r="I1432">
        <v>1478383912</v>
      </c>
      <c r="J1432">
        <v>1475791912</v>
      </c>
      <c r="K1432" t="b">
        <v>0</v>
      </c>
      <c r="L1432">
        <v>1</v>
      </c>
      <c r="M1432" t="b">
        <v>0</v>
      </c>
      <c r="N1432" t="s">
        <v>8283</v>
      </c>
      <c r="O1432" s="7">
        <f>E1432/D1432*100</f>
        <v>0.05</v>
      </c>
      <c r="P1432" s="6">
        <f>E1432/L1432</f>
        <v>10</v>
      </c>
      <c r="Q1432" t="s">
        <v>8333</v>
      </c>
      <c r="R1432" t="s">
        <v>8335</v>
      </c>
      <c r="S1432" s="12">
        <f>(((J1432/60)/60)/24)+DATE(1970,1,1)</f>
        <v>42649.924907407403</v>
      </c>
      <c r="T1432" s="12">
        <f>(((I1432/60)/60)/24)+DATE(1970,1,1)</f>
        <v>42679.924907407403</v>
      </c>
    </row>
    <row r="1433" spans="1:20" ht="144" hidden="1" x14ac:dyDescent="0.2">
      <c r="A1433">
        <v>1868</v>
      </c>
      <c r="B1433" s="3" t="s">
        <v>1869</v>
      </c>
      <c r="C1433" s="3" t="s">
        <v>5978</v>
      </c>
      <c r="D1433">
        <v>25000</v>
      </c>
      <c r="E1433">
        <v>1217</v>
      </c>
      <c r="F1433" t="s">
        <v>8221</v>
      </c>
      <c r="G1433" t="s">
        <v>8224</v>
      </c>
      <c r="H1433" t="s">
        <v>8246</v>
      </c>
      <c r="I1433">
        <v>1450166340</v>
      </c>
      <c r="J1433">
        <v>1448044925</v>
      </c>
      <c r="K1433" t="b">
        <v>0</v>
      </c>
      <c r="L1433">
        <v>17</v>
      </c>
      <c r="M1433" t="b">
        <v>0</v>
      </c>
      <c r="N1433" t="s">
        <v>8283</v>
      </c>
      <c r="O1433" s="7">
        <f>E1433/D1433*100</f>
        <v>4.8680000000000003</v>
      </c>
      <c r="P1433" s="6">
        <f>E1433/L1433</f>
        <v>71.588235294117652</v>
      </c>
      <c r="Q1433" t="s">
        <v>8333</v>
      </c>
      <c r="R1433" t="s">
        <v>8335</v>
      </c>
      <c r="S1433" s="12">
        <f>(((J1433/60)/60)/24)+DATE(1970,1,1)</f>
        <v>42328.779224537036</v>
      </c>
      <c r="T1433" s="12">
        <f>(((I1433/60)/60)/24)+DATE(1970,1,1)</f>
        <v>42353.332638888889</v>
      </c>
    </row>
    <row r="1434" spans="1:20" ht="144" hidden="1" x14ac:dyDescent="0.2">
      <c r="A1434">
        <v>1869</v>
      </c>
      <c r="B1434" s="3" t="s">
        <v>1870</v>
      </c>
      <c r="C1434" s="3" t="s">
        <v>5979</v>
      </c>
      <c r="D1434">
        <v>10000</v>
      </c>
      <c r="E1434">
        <v>0</v>
      </c>
      <c r="F1434" t="s">
        <v>8221</v>
      </c>
      <c r="G1434" t="s">
        <v>8224</v>
      </c>
      <c r="H1434" t="s">
        <v>8246</v>
      </c>
      <c r="I1434">
        <v>1483488249</v>
      </c>
      <c r="J1434">
        <v>1480896249</v>
      </c>
      <c r="K1434" t="b">
        <v>0</v>
      </c>
      <c r="L1434">
        <v>0</v>
      </c>
      <c r="M1434" t="b">
        <v>0</v>
      </c>
      <c r="N1434" t="s">
        <v>8283</v>
      </c>
      <c r="O1434" s="7">
        <f>E1434/D1434*100</f>
        <v>0</v>
      </c>
      <c r="P1434" s="6" t="e">
        <f>E1434/L1434</f>
        <v>#DIV/0!</v>
      </c>
      <c r="Q1434" t="s">
        <v>8333</v>
      </c>
      <c r="R1434" t="s">
        <v>8335</v>
      </c>
      <c r="S1434" s="12">
        <f>(((J1434/60)/60)/24)+DATE(1970,1,1)</f>
        <v>42709.002881944441</v>
      </c>
      <c r="T1434" s="12">
        <f>(((I1434/60)/60)/24)+DATE(1970,1,1)</f>
        <v>42739.002881944441</v>
      </c>
    </row>
    <row r="1435" spans="1:20" ht="128" hidden="1" x14ac:dyDescent="0.2">
      <c r="A1435">
        <v>1870</v>
      </c>
      <c r="B1435" s="3" t="s">
        <v>1871</v>
      </c>
      <c r="C1435" s="3" t="s">
        <v>5980</v>
      </c>
      <c r="D1435">
        <v>3500</v>
      </c>
      <c r="E1435">
        <v>361</v>
      </c>
      <c r="F1435" t="s">
        <v>8221</v>
      </c>
      <c r="G1435" t="s">
        <v>8224</v>
      </c>
      <c r="H1435" t="s">
        <v>8246</v>
      </c>
      <c r="I1435">
        <v>1454213820</v>
      </c>
      <c r="J1435">
        <v>1451723535</v>
      </c>
      <c r="K1435" t="b">
        <v>0</v>
      </c>
      <c r="L1435">
        <v>11</v>
      </c>
      <c r="M1435" t="b">
        <v>0</v>
      </c>
      <c r="N1435" t="s">
        <v>8283</v>
      </c>
      <c r="O1435" s="7">
        <f>E1435/D1435*100</f>
        <v>10.314285714285715</v>
      </c>
      <c r="P1435" s="6">
        <f>E1435/L1435</f>
        <v>32.81818181818182</v>
      </c>
      <c r="Q1435" t="s">
        <v>8333</v>
      </c>
      <c r="R1435" t="s">
        <v>8335</v>
      </c>
      <c r="S1435" s="12">
        <f>(((J1435/60)/60)/24)+DATE(1970,1,1)</f>
        <v>42371.355729166666</v>
      </c>
      <c r="T1435" s="12">
        <f>(((I1435/60)/60)/24)+DATE(1970,1,1)</f>
        <v>42400.178472222222</v>
      </c>
    </row>
    <row r="1436" spans="1:20" ht="160" hidden="1" x14ac:dyDescent="0.2">
      <c r="A1436">
        <v>1871</v>
      </c>
      <c r="B1436" s="3" t="s">
        <v>1872</v>
      </c>
      <c r="C1436" s="3" t="s">
        <v>5981</v>
      </c>
      <c r="D1436">
        <v>6500</v>
      </c>
      <c r="E1436">
        <v>4666</v>
      </c>
      <c r="F1436" t="s">
        <v>8221</v>
      </c>
      <c r="G1436" t="s">
        <v>8224</v>
      </c>
      <c r="H1436" t="s">
        <v>8246</v>
      </c>
      <c r="I1436">
        <v>1416512901</v>
      </c>
      <c r="J1436">
        <v>1413053301</v>
      </c>
      <c r="K1436" t="b">
        <v>0</v>
      </c>
      <c r="L1436">
        <v>95</v>
      </c>
      <c r="M1436" t="b">
        <v>0</v>
      </c>
      <c r="N1436" t="s">
        <v>8283</v>
      </c>
      <c r="O1436" s="7">
        <f>E1436/D1436*100</f>
        <v>71.784615384615378</v>
      </c>
      <c r="P1436" s="6">
        <f>E1436/L1436</f>
        <v>49.11578947368421</v>
      </c>
      <c r="Q1436" t="s">
        <v>8333</v>
      </c>
      <c r="R1436" t="s">
        <v>8335</v>
      </c>
      <c r="S1436" s="12">
        <f>(((J1436/60)/60)/24)+DATE(1970,1,1)</f>
        <v>41923.783576388887</v>
      </c>
      <c r="T1436" s="12">
        <f>(((I1436/60)/60)/24)+DATE(1970,1,1)</f>
        <v>41963.825243055559</v>
      </c>
    </row>
    <row r="1437" spans="1:20" ht="144" hidden="1" x14ac:dyDescent="0.2">
      <c r="A1437">
        <v>1872</v>
      </c>
      <c r="B1437" s="3" t="s">
        <v>1873</v>
      </c>
      <c r="C1437" s="3" t="s">
        <v>5982</v>
      </c>
      <c r="D1437">
        <v>20000</v>
      </c>
      <c r="E1437">
        <v>212</v>
      </c>
      <c r="F1437" t="s">
        <v>8221</v>
      </c>
      <c r="G1437" t="s">
        <v>8224</v>
      </c>
      <c r="H1437" t="s">
        <v>8246</v>
      </c>
      <c r="I1437">
        <v>1435633602</v>
      </c>
      <c r="J1437">
        <v>1433041602</v>
      </c>
      <c r="K1437" t="b">
        <v>0</v>
      </c>
      <c r="L1437">
        <v>13</v>
      </c>
      <c r="M1437" t="b">
        <v>0</v>
      </c>
      <c r="N1437" t="s">
        <v>8283</v>
      </c>
      <c r="O1437" s="7">
        <f>E1437/D1437*100</f>
        <v>1.06</v>
      </c>
      <c r="P1437" s="6">
        <f>E1437/L1437</f>
        <v>16.307692307692307</v>
      </c>
      <c r="Q1437" t="s">
        <v>8333</v>
      </c>
      <c r="R1437" t="s">
        <v>8335</v>
      </c>
      <c r="S1437" s="12">
        <f>(((J1437/60)/60)/24)+DATE(1970,1,1)</f>
        <v>42155.129652777774</v>
      </c>
      <c r="T1437" s="12">
        <f>(((I1437/60)/60)/24)+DATE(1970,1,1)</f>
        <v>42185.129652777774</v>
      </c>
    </row>
    <row r="1438" spans="1:20" ht="144" hidden="1" x14ac:dyDescent="0.2">
      <c r="A1438">
        <v>1873</v>
      </c>
      <c r="B1438" s="3" t="s">
        <v>1874</v>
      </c>
      <c r="C1438" s="3" t="s">
        <v>5983</v>
      </c>
      <c r="D1438">
        <v>8000</v>
      </c>
      <c r="E1438">
        <v>36</v>
      </c>
      <c r="F1438" t="s">
        <v>8221</v>
      </c>
      <c r="G1438" t="s">
        <v>8229</v>
      </c>
      <c r="H1438" t="s">
        <v>8251</v>
      </c>
      <c r="I1438">
        <v>1436373900</v>
      </c>
      <c r="J1438">
        <v>1433861210</v>
      </c>
      <c r="K1438" t="b">
        <v>0</v>
      </c>
      <c r="L1438">
        <v>2</v>
      </c>
      <c r="M1438" t="b">
        <v>0</v>
      </c>
      <c r="N1438" t="s">
        <v>8283</v>
      </c>
      <c r="O1438" s="7">
        <f>E1438/D1438*100</f>
        <v>0.44999999999999996</v>
      </c>
      <c r="P1438" s="6">
        <f>E1438/L1438</f>
        <v>18</v>
      </c>
      <c r="Q1438" t="s">
        <v>8333</v>
      </c>
      <c r="R1438" t="s">
        <v>8335</v>
      </c>
      <c r="S1438" s="12">
        <f>(((J1438/60)/60)/24)+DATE(1970,1,1)</f>
        <v>42164.615856481483</v>
      </c>
      <c r="T1438" s="12">
        <f>(((I1438/60)/60)/24)+DATE(1970,1,1)</f>
        <v>42193.697916666672</v>
      </c>
    </row>
    <row r="1439" spans="1:20" ht="160" hidden="1" x14ac:dyDescent="0.2">
      <c r="A1439">
        <v>1874</v>
      </c>
      <c r="B1439" s="3" t="s">
        <v>1875</v>
      </c>
      <c r="C1439" s="3" t="s">
        <v>5984</v>
      </c>
      <c r="D1439">
        <v>160000</v>
      </c>
      <c r="E1439">
        <v>26</v>
      </c>
      <c r="F1439" t="s">
        <v>8221</v>
      </c>
      <c r="G1439" t="s">
        <v>8224</v>
      </c>
      <c r="H1439" t="s">
        <v>8246</v>
      </c>
      <c r="I1439">
        <v>1467155733</v>
      </c>
      <c r="J1439">
        <v>1465427733</v>
      </c>
      <c r="K1439" t="b">
        <v>0</v>
      </c>
      <c r="L1439">
        <v>2</v>
      </c>
      <c r="M1439" t="b">
        <v>0</v>
      </c>
      <c r="N1439" t="s">
        <v>8283</v>
      </c>
      <c r="O1439" s="7">
        <f>E1439/D1439*100</f>
        <v>1.6250000000000001E-2</v>
      </c>
      <c r="P1439" s="6">
        <f>E1439/L1439</f>
        <v>13</v>
      </c>
      <c r="Q1439" t="s">
        <v>8333</v>
      </c>
      <c r="R1439" t="s">
        <v>8335</v>
      </c>
      <c r="S1439" s="12">
        <f>(((J1439/60)/60)/24)+DATE(1970,1,1)</f>
        <v>42529.969131944439</v>
      </c>
      <c r="T1439" s="12">
        <f>(((I1439/60)/60)/24)+DATE(1970,1,1)</f>
        <v>42549.969131944439</v>
      </c>
    </row>
    <row r="1440" spans="1:20" ht="96" hidden="1" x14ac:dyDescent="0.2">
      <c r="A1440">
        <v>1875</v>
      </c>
      <c r="B1440" s="3" t="s">
        <v>1876</v>
      </c>
      <c r="C1440" s="3" t="s">
        <v>5985</v>
      </c>
      <c r="D1440">
        <v>10000</v>
      </c>
      <c r="E1440">
        <v>51</v>
      </c>
      <c r="F1440" t="s">
        <v>8221</v>
      </c>
      <c r="G1440" t="s">
        <v>8224</v>
      </c>
      <c r="H1440" t="s">
        <v>8246</v>
      </c>
      <c r="I1440">
        <v>1470519308</v>
      </c>
      <c r="J1440">
        <v>1465335308</v>
      </c>
      <c r="K1440" t="b">
        <v>0</v>
      </c>
      <c r="L1440">
        <v>3</v>
      </c>
      <c r="M1440" t="b">
        <v>0</v>
      </c>
      <c r="N1440" t="s">
        <v>8283</v>
      </c>
      <c r="O1440" s="7">
        <f>E1440/D1440*100</f>
        <v>0.51</v>
      </c>
      <c r="P1440" s="6">
        <f>E1440/L1440</f>
        <v>17</v>
      </c>
      <c r="Q1440" t="s">
        <v>8333</v>
      </c>
      <c r="R1440" t="s">
        <v>8335</v>
      </c>
      <c r="S1440" s="12">
        <f>(((J1440/60)/60)/24)+DATE(1970,1,1)</f>
        <v>42528.899398148147</v>
      </c>
      <c r="T1440" s="12">
        <f>(((I1440/60)/60)/24)+DATE(1970,1,1)</f>
        <v>42588.899398148147</v>
      </c>
    </row>
    <row r="1441" spans="1:20" ht="128" hidden="1" x14ac:dyDescent="0.2">
      <c r="A1441">
        <v>1876</v>
      </c>
      <c r="B1441" s="3" t="s">
        <v>1877</v>
      </c>
      <c r="C1441" s="3" t="s">
        <v>5986</v>
      </c>
      <c r="D1441">
        <v>280</v>
      </c>
      <c r="E1441">
        <v>0</v>
      </c>
      <c r="F1441" t="s">
        <v>8221</v>
      </c>
      <c r="G1441" t="s">
        <v>8226</v>
      </c>
      <c r="H1441" t="s">
        <v>8248</v>
      </c>
      <c r="I1441">
        <v>1402901405</v>
      </c>
      <c r="J1441">
        <v>1400309405</v>
      </c>
      <c r="K1441" t="b">
        <v>0</v>
      </c>
      <c r="L1441">
        <v>0</v>
      </c>
      <c r="M1441" t="b">
        <v>0</v>
      </c>
      <c r="N1441" t="s">
        <v>8283</v>
      </c>
      <c r="O1441" s="7">
        <f>E1441/D1441*100</f>
        <v>0</v>
      </c>
      <c r="P1441" s="6" t="e">
        <f>E1441/L1441</f>
        <v>#DIV/0!</v>
      </c>
      <c r="Q1441" t="s">
        <v>8333</v>
      </c>
      <c r="R1441" t="s">
        <v>8335</v>
      </c>
      <c r="S1441" s="12">
        <f>(((J1441/60)/60)/24)+DATE(1970,1,1)</f>
        <v>41776.284780092588</v>
      </c>
      <c r="T1441" s="12">
        <f>(((I1441/60)/60)/24)+DATE(1970,1,1)</f>
        <v>41806.284780092588</v>
      </c>
    </row>
    <row r="1442" spans="1:20" ht="96" hidden="1" x14ac:dyDescent="0.2">
      <c r="A1442">
        <v>1877</v>
      </c>
      <c r="B1442" s="3" t="s">
        <v>1878</v>
      </c>
      <c r="C1442" s="3" t="s">
        <v>5987</v>
      </c>
      <c r="D1442">
        <v>60</v>
      </c>
      <c r="E1442">
        <v>0</v>
      </c>
      <c r="F1442" t="s">
        <v>8221</v>
      </c>
      <c r="G1442" t="s">
        <v>8224</v>
      </c>
      <c r="H1442" t="s">
        <v>8246</v>
      </c>
      <c r="I1442">
        <v>1425170525</v>
      </c>
      <c r="J1442">
        <v>1422664925</v>
      </c>
      <c r="K1442" t="b">
        <v>0</v>
      </c>
      <c r="L1442">
        <v>0</v>
      </c>
      <c r="M1442" t="b">
        <v>0</v>
      </c>
      <c r="N1442" t="s">
        <v>8283</v>
      </c>
      <c r="O1442" s="7">
        <f>E1442/D1442*100</f>
        <v>0</v>
      </c>
      <c r="P1442" s="6" t="e">
        <f>E1442/L1442</f>
        <v>#DIV/0!</v>
      </c>
      <c r="Q1442" t="s">
        <v>8333</v>
      </c>
      <c r="R1442" t="s">
        <v>8335</v>
      </c>
      <c r="S1442" s="12">
        <f>(((J1442/60)/60)/24)+DATE(1970,1,1)</f>
        <v>42035.029224537036</v>
      </c>
      <c r="T1442" s="12">
        <f>(((I1442/60)/60)/24)+DATE(1970,1,1)</f>
        <v>42064.029224537036</v>
      </c>
    </row>
    <row r="1443" spans="1:20" ht="144" hidden="1" x14ac:dyDescent="0.2">
      <c r="A1443">
        <v>1878</v>
      </c>
      <c r="B1443" s="3" t="s">
        <v>1879</v>
      </c>
      <c r="C1443" s="3" t="s">
        <v>5988</v>
      </c>
      <c r="D1443">
        <v>8000</v>
      </c>
      <c r="E1443">
        <v>0</v>
      </c>
      <c r="F1443" t="s">
        <v>8221</v>
      </c>
      <c r="G1443" t="s">
        <v>8226</v>
      </c>
      <c r="H1443" t="s">
        <v>8248</v>
      </c>
      <c r="I1443">
        <v>1402618355</v>
      </c>
      <c r="J1443">
        <v>1400026355</v>
      </c>
      <c r="K1443" t="b">
        <v>0</v>
      </c>
      <c r="L1443">
        <v>0</v>
      </c>
      <c r="M1443" t="b">
        <v>0</v>
      </c>
      <c r="N1443" t="s">
        <v>8283</v>
      </c>
      <c r="O1443" s="7">
        <f>E1443/D1443*100</f>
        <v>0</v>
      </c>
      <c r="P1443" s="6" t="e">
        <f>E1443/L1443</f>
        <v>#DIV/0!</v>
      </c>
      <c r="Q1443" t="s">
        <v>8333</v>
      </c>
      <c r="R1443" t="s">
        <v>8335</v>
      </c>
      <c r="S1443" s="12">
        <f>(((J1443/60)/60)/24)+DATE(1970,1,1)</f>
        <v>41773.008738425924</v>
      </c>
      <c r="T1443" s="12">
        <f>(((I1443/60)/60)/24)+DATE(1970,1,1)</f>
        <v>41803.008738425924</v>
      </c>
    </row>
    <row r="1444" spans="1:20" ht="144" hidden="1" x14ac:dyDescent="0.2">
      <c r="A1444">
        <v>1879</v>
      </c>
      <c r="B1444" s="3" t="s">
        <v>1880</v>
      </c>
      <c r="C1444" s="3" t="s">
        <v>5989</v>
      </c>
      <c r="D1444">
        <v>5000</v>
      </c>
      <c r="E1444">
        <v>6</v>
      </c>
      <c r="F1444" t="s">
        <v>8221</v>
      </c>
      <c r="G1444" t="s">
        <v>8227</v>
      </c>
      <c r="H1444" t="s">
        <v>8249</v>
      </c>
      <c r="I1444">
        <v>1457966129</v>
      </c>
      <c r="J1444">
        <v>1455377729</v>
      </c>
      <c r="K1444" t="b">
        <v>0</v>
      </c>
      <c r="L1444">
        <v>2</v>
      </c>
      <c r="M1444" t="b">
        <v>0</v>
      </c>
      <c r="N1444" t="s">
        <v>8283</v>
      </c>
      <c r="O1444" s="7">
        <f>E1444/D1444*100</f>
        <v>0.12</v>
      </c>
      <c r="P1444" s="6">
        <f>E1444/L1444</f>
        <v>3</v>
      </c>
      <c r="Q1444" t="s">
        <v>8333</v>
      </c>
      <c r="R1444" t="s">
        <v>8335</v>
      </c>
      <c r="S1444" s="12">
        <f>(((J1444/60)/60)/24)+DATE(1970,1,1)</f>
        <v>42413.649641203709</v>
      </c>
      <c r="T1444" s="12">
        <f>(((I1444/60)/60)/24)+DATE(1970,1,1)</f>
        <v>42443.607974537037</v>
      </c>
    </row>
    <row r="1445" spans="1:20" ht="80" hidden="1" x14ac:dyDescent="0.2">
      <c r="A1445">
        <v>1880</v>
      </c>
      <c r="B1445" s="3" t="s">
        <v>1881</v>
      </c>
      <c r="C1445" s="3" t="s">
        <v>5990</v>
      </c>
      <c r="D1445">
        <v>5000</v>
      </c>
      <c r="E1445">
        <v>1004</v>
      </c>
      <c r="F1445" t="s">
        <v>8221</v>
      </c>
      <c r="G1445" t="s">
        <v>8225</v>
      </c>
      <c r="H1445" t="s">
        <v>8247</v>
      </c>
      <c r="I1445">
        <v>1459341380</v>
      </c>
      <c r="J1445">
        <v>1456839380</v>
      </c>
      <c r="K1445" t="b">
        <v>0</v>
      </c>
      <c r="L1445">
        <v>24</v>
      </c>
      <c r="M1445" t="b">
        <v>0</v>
      </c>
      <c r="N1445" t="s">
        <v>8283</v>
      </c>
      <c r="O1445" s="7">
        <f>E1445/D1445*100</f>
        <v>20.080000000000002</v>
      </c>
      <c r="P1445" s="6">
        <f>E1445/L1445</f>
        <v>41.833333333333336</v>
      </c>
      <c r="Q1445" t="s">
        <v>8333</v>
      </c>
      <c r="R1445" t="s">
        <v>8335</v>
      </c>
      <c r="S1445" s="12">
        <f>(((J1445/60)/60)/24)+DATE(1970,1,1)</f>
        <v>42430.566898148143</v>
      </c>
      <c r="T1445" s="12">
        <f>(((I1445/60)/60)/24)+DATE(1970,1,1)</f>
        <v>42459.525231481486</v>
      </c>
    </row>
    <row r="1446" spans="1:20" ht="128" hidden="1" x14ac:dyDescent="0.2">
      <c r="A1446">
        <v>1901</v>
      </c>
      <c r="B1446" s="3" t="s">
        <v>1902</v>
      </c>
      <c r="C1446" s="3" t="s">
        <v>6011</v>
      </c>
      <c r="D1446">
        <v>99000</v>
      </c>
      <c r="E1446">
        <v>2670</v>
      </c>
      <c r="F1446" t="s">
        <v>8221</v>
      </c>
      <c r="G1446" t="s">
        <v>8225</v>
      </c>
      <c r="H1446" t="s">
        <v>8247</v>
      </c>
      <c r="I1446">
        <v>1432299600</v>
      </c>
      <c r="J1446">
        <v>1429707729</v>
      </c>
      <c r="K1446" t="b">
        <v>0</v>
      </c>
      <c r="L1446">
        <v>25</v>
      </c>
      <c r="M1446" t="b">
        <v>0</v>
      </c>
      <c r="N1446" t="s">
        <v>8294</v>
      </c>
      <c r="O1446" s="7">
        <f>E1446/D1446*100</f>
        <v>2.6969696969696968</v>
      </c>
      <c r="P1446" s="6">
        <f>E1446/L1446</f>
        <v>106.8</v>
      </c>
      <c r="Q1446" t="s">
        <v>8319</v>
      </c>
      <c r="R1446" t="s">
        <v>8348</v>
      </c>
      <c r="S1446" s="12">
        <f>(((J1446/60)/60)/24)+DATE(1970,1,1)</f>
        <v>42116.54315972222</v>
      </c>
      <c r="T1446" s="12">
        <f>(((I1446/60)/60)/24)+DATE(1970,1,1)</f>
        <v>42146.541666666672</v>
      </c>
    </row>
    <row r="1447" spans="1:20" ht="144" hidden="1" x14ac:dyDescent="0.2">
      <c r="A1447">
        <v>1902</v>
      </c>
      <c r="B1447" s="3" t="s">
        <v>1903</v>
      </c>
      <c r="C1447" s="3" t="s">
        <v>6012</v>
      </c>
      <c r="D1447">
        <v>1000</v>
      </c>
      <c r="E1447">
        <v>12</v>
      </c>
      <c r="F1447" t="s">
        <v>8221</v>
      </c>
      <c r="G1447" t="s">
        <v>8233</v>
      </c>
      <c r="H1447" t="s">
        <v>8249</v>
      </c>
      <c r="I1447">
        <v>1425495447</v>
      </c>
      <c r="J1447">
        <v>1422903447</v>
      </c>
      <c r="K1447" t="b">
        <v>0</v>
      </c>
      <c r="L1447">
        <v>3</v>
      </c>
      <c r="M1447" t="b">
        <v>0</v>
      </c>
      <c r="N1447" t="s">
        <v>8294</v>
      </c>
      <c r="O1447" s="7">
        <f>E1447/D1447*100</f>
        <v>1.2</v>
      </c>
      <c r="P1447" s="6">
        <f>E1447/L1447</f>
        <v>4</v>
      </c>
      <c r="Q1447" t="s">
        <v>8319</v>
      </c>
      <c r="R1447" t="s">
        <v>8348</v>
      </c>
      <c r="S1447" s="12">
        <f>(((J1447/60)/60)/24)+DATE(1970,1,1)</f>
        <v>42037.789895833332</v>
      </c>
      <c r="T1447" s="12">
        <f>(((I1447/60)/60)/24)+DATE(1970,1,1)</f>
        <v>42067.789895833332</v>
      </c>
    </row>
    <row r="1448" spans="1:20" ht="128" hidden="1" x14ac:dyDescent="0.2">
      <c r="A1448">
        <v>1903</v>
      </c>
      <c r="B1448" s="3" t="s">
        <v>1904</v>
      </c>
      <c r="C1448" s="3" t="s">
        <v>6013</v>
      </c>
      <c r="D1448">
        <v>3000</v>
      </c>
      <c r="E1448">
        <v>1398</v>
      </c>
      <c r="F1448" t="s">
        <v>8221</v>
      </c>
      <c r="G1448" t="s">
        <v>8224</v>
      </c>
      <c r="H1448" t="s">
        <v>8246</v>
      </c>
      <c r="I1448">
        <v>1485541791</v>
      </c>
      <c r="J1448">
        <v>1480357791</v>
      </c>
      <c r="K1448" t="b">
        <v>0</v>
      </c>
      <c r="L1448">
        <v>41</v>
      </c>
      <c r="M1448" t="b">
        <v>0</v>
      </c>
      <c r="N1448" t="s">
        <v>8294</v>
      </c>
      <c r="O1448" s="7">
        <f>E1448/D1448*100</f>
        <v>46.6</v>
      </c>
      <c r="P1448" s="6">
        <f>E1448/L1448</f>
        <v>34.097560975609753</v>
      </c>
      <c r="Q1448" t="s">
        <v>8319</v>
      </c>
      <c r="R1448" t="s">
        <v>8348</v>
      </c>
      <c r="S1448" s="12">
        <f>(((J1448/60)/60)/24)+DATE(1970,1,1)</f>
        <v>42702.770729166667</v>
      </c>
      <c r="T1448" s="12">
        <f>(((I1448/60)/60)/24)+DATE(1970,1,1)</f>
        <v>42762.770729166667</v>
      </c>
    </row>
    <row r="1449" spans="1:20" ht="128" hidden="1" x14ac:dyDescent="0.2">
      <c r="A1449">
        <v>1904</v>
      </c>
      <c r="B1449" s="3" t="s">
        <v>1905</v>
      </c>
      <c r="C1449" s="3" t="s">
        <v>6014</v>
      </c>
      <c r="D1449">
        <v>50000</v>
      </c>
      <c r="E1449">
        <v>50</v>
      </c>
      <c r="F1449" t="s">
        <v>8221</v>
      </c>
      <c r="G1449" t="s">
        <v>8224</v>
      </c>
      <c r="H1449" t="s">
        <v>8246</v>
      </c>
      <c r="I1449">
        <v>1451752021</v>
      </c>
      <c r="J1449">
        <v>1447864021</v>
      </c>
      <c r="K1449" t="b">
        <v>0</v>
      </c>
      <c r="L1449">
        <v>2</v>
      </c>
      <c r="M1449" t="b">
        <v>0</v>
      </c>
      <c r="N1449" t="s">
        <v>8294</v>
      </c>
      <c r="O1449" s="7">
        <f>E1449/D1449*100</f>
        <v>0.1</v>
      </c>
      <c r="P1449" s="6">
        <f>E1449/L1449</f>
        <v>25</v>
      </c>
      <c r="Q1449" t="s">
        <v>8319</v>
      </c>
      <c r="R1449" t="s">
        <v>8348</v>
      </c>
      <c r="S1449" s="12">
        <f>(((J1449/60)/60)/24)+DATE(1970,1,1)</f>
        <v>42326.685428240744</v>
      </c>
      <c r="T1449" s="12">
        <f>(((I1449/60)/60)/24)+DATE(1970,1,1)</f>
        <v>42371.685428240744</v>
      </c>
    </row>
    <row r="1450" spans="1:20" ht="176" hidden="1" x14ac:dyDescent="0.2">
      <c r="A1450">
        <v>1905</v>
      </c>
      <c r="B1450" s="3" t="s">
        <v>1906</v>
      </c>
      <c r="C1450" s="3" t="s">
        <v>6015</v>
      </c>
      <c r="D1450">
        <v>25000</v>
      </c>
      <c r="E1450">
        <v>42</v>
      </c>
      <c r="F1450" t="s">
        <v>8221</v>
      </c>
      <c r="G1450" t="s">
        <v>8224</v>
      </c>
      <c r="H1450" t="s">
        <v>8246</v>
      </c>
      <c r="I1450">
        <v>1410127994</v>
      </c>
      <c r="J1450">
        <v>1407535994</v>
      </c>
      <c r="K1450" t="b">
        <v>0</v>
      </c>
      <c r="L1450">
        <v>4</v>
      </c>
      <c r="M1450" t="b">
        <v>0</v>
      </c>
      <c r="N1450" t="s">
        <v>8294</v>
      </c>
      <c r="O1450" s="7">
        <f>E1450/D1450*100</f>
        <v>0.16800000000000001</v>
      </c>
      <c r="P1450" s="6">
        <f>E1450/L1450</f>
        <v>10.5</v>
      </c>
      <c r="Q1450" t="s">
        <v>8319</v>
      </c>
      <c r="R1450" t="s">
        <v>8348</v>
      </c>
      <c r="S1450" s="12">
        <f>(((J1450/60)/60)/24)+DATE(1970,1,1)</f>
        <v>41859.925856481481</v>
      </c>
      <c r="T1450" s="12">
        <f>(((I1450/60)/60)/24)+DATE(1970,1,1)</f>
        <v>41889.925856481481</v>
      </c>
    </row>
    <row r="1451" spans="1:20" ht="128" hidden="1" x14ac:dyDescent="0.2">
      <c r="A1451">
        <v>1906</v>
      </c>
      <c r="B1451" s="3" t="s">
        <v>1907</v>
      </c>
      <c r="C1451" s="3" t="s">
        <v>6016</v>
      </c>
      <c r="D1451">
        <v>50000</v>
      </c>
      <c r="E1451">
        <v>21380</v>
      </c>
      <c r="F1451" t="s">
        <v>8221</v>
      </c>
      <c r="G1451" t="s">
        <v>8224</v>
      </c>
      <c r="H1451" t="s">
        <v>8246</v>
      </c>
      <c r="I1451">
        <v>1466697983</v>
      </c>
      <c r="J1451">
        <v>1464105983</v>
      </c>
      <c r="K1451" t="b">
        <v>0</v>
      </c>
      <c r="L1451">
        <v>99</v>
      </c>
      <c r="M1451" t="b">
        <v>0</v>
      </c>
      <c r="N1451" t="s">
        <v>8294</v>
      </c>
      <c r="O1451" s="7">
        <f>E1451/D1451*100</f>
        <v>42.76</v>
      </c>
      <c r="P1451" s="6">
        <f>E1451/L1451</f>
        <v>215.95959595959596</v>
      </c>
      <c r="Q1451" t="s">
        <v>8319</v>
      </c>
      <c r="R1451" t="s">
        <v>8348</v>
      </c>
      <c r="S1451" s="12">
        <f>(((J1451/60)/60)/24)+DATE(1970,1,1)</f>
        <v>42514.671099537038</v>
      </c>
      <c r="T1451" s="12">
        <f>(((I1451/60)/60)/24)+DATE(1970,1,1)</f>
        <v>42544.671099537038</v>
      </c>
    </row>
    <row r="1452" spans="1:20" ht="112" hidden="1" x14ac:dyDescent="0.2">
      <c r="A1452">
        <v>1907</v>
      </c>
      <c r="B1452" s="3" t="s">
        <v>1908</v>
      </c>
      <c r="C1452" s="3" t="s">
        <v>6017</v>
      </c>
      <c r="D1452">
        <v>30000</v>
      </c>
      <c r="E1452">
        <v>85</v>
      </c>
      <c r="F1452" t="s">
        <v>8221</v>
      </c>
      <c r="G1452" t="s">
        <v>8224</v>
      </c>
      <c r="H1452" t="s">
        <v>8246</v>
      </c>
      <c r="I1452">
        <v>1400853925</v>
      </c>
      <c r="J1452">
        <v>1399557925</v>
      </c>
      <c r="K1452" t="b">
        <v>0</v>
      </c>
      <c r="L1452">
        <v>4</v>
      </c>
      <c r="M1452" t="b">
        <v>0</v>
      </c>
      <c r="N1452" t="s">
        <v>8294</v>
      </c>
      <c r="O1452" s="7">
        <f>E1452/D1452*100</f>
        <v>0.28333333333333333</v>
      </c>
      <c r="P1452" s="6">
        <f>E1452/L1452</f>
        <v>21.25</v>
      </c>
      <c r="Q1452" t="s">
        <v>8319</v>
      </c>
      <c r="R1452" t="s">
        <v>8348</v>
      </c>
      <c r="S1452" s="12">
        <f>(((J1452/60)/60)/24)+DATE(1970,1,1)</f>
        <v>41767.587094907409</v>
      </c>
      <c r="T1452" s="12">
        <f>(((I1452/60)/60)/24)+DATE(1970,1,1)</f>
        <v>41782.587094907409</v>
      </c>
    </row>
    <row r="1453" spans="1:20" ht="144" hidden="1" x14ac:dyDescent="0.2">
      <c r="A1453">
        <v>1908</v>
      </c>
      <c r="B1453" s="3" t="s">
        <v>1909</v>
      </c>
      <c r="C1453" s="3" t="s">
        <v>6018</v>
      </c>
      <c r="D1453">
        <v>25000</v>
      </c>
      <c r="E1453">
        <v>433</v>
      </c>
      <c r="F1453" t="s">
        <v>8221</v>
      </c>
      <c r="G1453" t="s">
        <v>8224</v>
      </c>
      <c r="H1453" t="s">
        <v>8246</v>
      </c>
      <c r="I1453">
        <v>1483048900</v>
      </c>
      <c r="J1453">
        <v>1480456900</v>
      </c>
      <c r="K1453" t="b">
        <v>0</v>
      </c>
      <c r="L1453">
        <v>4</v>
      </c>
      <c r="M1453" t="b">
        <v>0</v>
      </c>
      <c r="N1453" t="s">
        <v>8294</v>
      </c>
      <c r="O1453" s="7">
        <f>E1453/D1453*100</f>
        <v>1.7319999999999998</v>
      </c>
      <c r="P1453" s="6">
        <f>E1453/L1453</f>
        <v>108.25</v>
      </c>
      <c r="Q1453" t="s">
        <v>8319</v>
      </c>
      <c r="R1453" t="s">
        <v>8348</v>
      </c>
      <c r="S1453" s="12">
        <f>(((J1453/60)/60)/24)+DATE(1970,1,1)</f>
        <v>42703.917824074073</v>
      </c>
      <c r="T1453" s="12">
        <f>(((I1453/60)/60)/24)+DATE(1970,1,1)</f>
        <v>42733.917824074073</v>
      </c>
    </row>
    <row r="1454" spans="1:20" ht="144" hidden="1" x14ac:dyDescent="0.2">
      <c r="A1454">
        <v>1909</v>
      </c>
      <c r="B1454" s="3" t="s">
        <v>1910</v>
      </c>
      <c r="C1454" s="3" t="s">
        <v>6019</v>
      </c>
      <c r="D1454">
        <v>35000</v>
      </c>
      <c r="E1454">
        <v>4939</v>
      </c>
      <c r="F1454" t="s">
        <v>8221</v>
      </c>
      <c r="G1454" t="s">
        <v>8224</v>
      </c>
      <c r="H1454" t="s">
        <v>8246</v>
      </c>
      <c r="I1454">
        <v>1414059479</v>
      </c>
      <c r="J1454">
        <v>1411467479</v>
      </c>
      <c r="K1454" t="b">
        <v>0</v>
      </c>
      <c r="L1454">
        <v>38</v>
      </c>
      <c r="M1454" t="b">
        <v>0</v>
      </c>
      <c r="N1454" t="s">
        <v>8294</v>
      </c>
      <c r="O1454" s="7">
        <f>E1454/D1454*100</f>
        <v>14.111428571428572</v>
      </c>
      <c r="P1454" s="6">
        <f>E1454/L1454</f>
        <v>129.97368421052633</v>
      </c>
      <c r="Q1454" t="s">
        <v>8319</v>
      </c>
      <c r="R1454" t="s">
        <v>8348</v>
      </c>
      <c r="S1454" s="12">
        <f>(((J1454/60)/60)/24)+DATE(1970,1,1)</f>
        <v>41905.429155092592</v>
      </c>
      <c r="T1454" s="12">
        <f>(((I1454/60)/60)/24)+DATE(1970,1,1)</f>
        <v>41935.429155092592</v>
      </c>
    </row>
    <row r="1455" spans="1:20" ht="128" hidden="1" x14ac:dyDescent="0.2">
      <c r="A1455">
        <v>1910</v>
      </c>
      <c r="B1455" s="3" t="s">
        <v>1911</v>
      </c>
      <c r="C1455" s="3" t="s">
        <v>6020</v>
      </c>
      <c r="D1455">
        <v>85000</v>
      </c>
      <c r="E1455">
        <v>33486</v>
      </c>
      <c r="F1455" t="s">
        <v>8221</v>
      </c>
      <c r="G1455" t="s">
        <v>8233</v>
      </c>
      <c r="H1455" t="s">
        <v>8249</v>
      </c>
      <c r="I1455">
        <v>1446331500</v>
      </c>
      <c r="J1455">
        <v>1442531217</v>
      </c>
      <c r="K1455" t="b">
        <v>0</v>
      </c>
      <c r="L1455">
        <v>285</v>
      </c>
      <c r="M1455" t="b">
        <v>0</v>
      </c>
      <c r="N1455" t="s">
        <v>8294</v>
      </c>
      <c r="O1455" s="7">
        <f>E1455/D1455*100</f>
        <v>39.395294117647055</v>
      </c>
      <c r="P1455" s="6">
        <f>E1455/L1455</f>
        <v>117.49473684210527</v>
      </c>
      <c r="Q1455" t="s">
        <v>8319</v>
      </c>
      <c r="R1455" t="s">
        <v>8348</v>
      </c>
      <c r="S1455" s="12">
        <f>(((J1455/60)/60)/24)+DATE(1970,1,1)</f>
        <v>42264.963159722218</v>
      </c>
      <c r="T1455" s="12">
        <f>(((I1455/60)/60)/24)+DATE(1970,1,1)</f>
        <v>42308.947916666672</v>
      </c>
    </row>
    <row r="1456" spans="1:20" ht="144" hidden="1" x14ac:dyDescent="0.2">
      <c r="A1456">
        <v>1911</v>
      </c>
      <c r="B1456" s="3" t="s">
        <v>1912</v>
      </c>
      <c r="C1456" s="3" t="s">
        <v>6021</v>
      </c>
      <c r="D1456">
        <v>42500</v>
      </c>
      <c r="E1456">
        <v>10</v>
      </c>
      <c r="F1456" t="s">
        <v>8221</v>
      </c>
      <c r="G1456" t="s">
        <v>8228</v>
      </c>
      <c r="H1456" t="s">
        <v>8250</v>
      </c>
      <c r="I1456">
        <v>1407545334</v>
      </c>
      <c r="J1456">
        <v>1404953334</v>
      </c>
      <c r="K1456" t="b">
        <v>0</v>
      </c>
      <c r="L1456">
        <v>1</v>
      </c>
      <c r="M1456" t="b">
        <v>0</v>
      </c>
      <c r="N1456" t="s">
        <v>8294</v>
      </c>
      <c r="O1456" s="7">
        <f>E1456/D1456*100</f>
        <v>2.3529411764705882E-2</v>
      </c>
      <c r="P1456" s="6">
        <f>E1456/L1456</f>
        <v>10</v>
      </c>
      <c r="Q1456" t="s">
        <v>8319</v>
      </c>
      <c r="R1456" t="s">
        <v>8348</v>
      </c>
      <c r="S1456" s="12">
        <f>(((J1456/60)/60)/24)+DATE(1970,1,1)</f>
        <v>41830.033958333333</v>
      </c>
      <c r="T1456" s="12">
        <f>(((I1456/60)/60)/24)+DATE(1970,1,1)</f>
        <v>41860.033958333333</v>
      </c>
    </row>
    <row r="1457" spans="1:20" ht="128" hidden="1" x14ac:dyDescent="0.2">
      <c r="A1457">
        <v>1912</v>
      </c>
      <c r="B1457" s="3" t="s">
        <v>1913</v>
      </c>
      <c r="C1457" s="3" t="s">
        <v>6022</v>
      </c>
      <c r="D1457">
        <v>5000</v>
      </c>
      <c r="E1457">
        <v>2965</v>
      </c>
      <c r="F1457" t="s">
        <v>8221</v>
      </c>
      <c r="G1457" t="s">
        <v>8224</v>
      </c>
      <c r="H1457" t="s">
        <v>8246</v>
      </c>
      <c r="I1457">
        <v>1433395560</v>
      </c>
      <c r="J1457">
        <v>1430803560</v>
      </c>
      <c r="K1457" t="b">
        <v>0</v>
      </c>
      <c r="L1457">
        <v>42</v>
      </c>
      <c r="M1457" t="b">
        <v>0</v>
      </c>
      <c r="N1457" t="s">
        <v>8294</v>
      </c>
      <c r="O1457" s="7">
        <f>E1457/D1457*100</f>
        <v>59.3</v>
      </c>
      <c r="P1457" s="6">
        <f>E1457/L1457</f>
        <v>70.595238095238102</v>
      </c>
      <c r="Q1457" t="s">
        <v>8319</v>
      </c>
      <c r="R1457" t="s">
        <v>8348</v>
      </c>
      <c r="S1457" s="12">
        <f>(((J1457/60)/60)/24)+DATE(1970,1,1)</f>
        <v>42129.226388888885</v>
      </c>
      <c r="T1457" s="12">
        <f>(((I1457/60)/60)/24)+DATE(1970,1,1)</f>
        <v>42159.226388888885</v>
      </c>
    </row>
    <row r="1458" spans="1:20" ht="96" hidden="1" x14ac:dyDescent="0.2">
      <c r="A1458">
        <v>1913</v>
      </c>
      <c r="B1458" s="3" t="s">
        <v>1914</v>
      </c>
      <c r="C1458" s="3" t="s">
        <v>6023</v>
      </c>
      <c r="D1458">
        <v>48000</v>
      </c>
      <c r="E1458">
        <v>637</v>
      </c>
      <c r="F1458" t="s">
        <v>8221</v>
      </c>
      <c r="G1458" t="s">
        <v>8225</v>
      </c>
      <c r="H1458" t="s">
        <v>8247</v>
      </c>
      <c r="I1458">
        <v>1412770578</v>
      </c>
      <c r="J1458">
        <v>1410178578</v>
      </c>
      <c r="K1458" t="b">
        <v>0</v>
      </c>
      <c r="L1458">
        <v>26</v>
      </c>
      <c r="M1458" t="b">
        <v>0</v>
      </c>
      <c r="N1458" t="s">
        <v>8294</v>
      </c>
      <c r="O1458" s="7">
        <f>E1458/D1458*100</f>
        <v>1.3270833333333334</v>
      </c>
      <c r="P1458" s="6">
        <f>E1458/L1458</f>
        <v>24.5</v>
      </c>
      <c r="Q1458" t="s">
        <v>8319</v>
      </c>
      <c r="R1458" t="s">
        <v>8348</v>
      </c>
      <c r="S1458" s="12">
        <f>(((J1458/60)/60)/24)+DATE(1970,1,1)</f>
        <v>41890.511319444442</v>
      </c>
      <c r="T1458" s="12">
        <f>(((I1458/60)/60)/24)+DATE(1970,1,1)</f>
        <v>41920.511319444442</v>
      </c>
    </row>
    <row r="1459" spans="1:20" ht="144" hidden="1" x14ac:dyDescent="0.2">
      <c r="A1459">
        <v>1914</v>
      </c>
      <c r="B1459" s="3" t="s">
        <v>1915</v>
      </c>
      <c r="C1459" s="3" t="s">
        <v>6024</v>
      </c>
      <c r="D1459">
        <v>666</v>
      </c>
      <c r="E1459">
        <v>60</v>
      </c>
      <c r="F1459" t="s">
        <v>8221</v>
      </c>
      <c r="G1459" t="s">
        <v>8224</v>
      </c>
      <c r="H1459" t="s">
        <v>8246</v>
      </c>
      <c r="I1459">
        <v>1414814340</v>
      </c>
      <c r="J1459">
        <v>1413519073</v>
      </c>
      <c r="K1459" t="b">
        <v>0</v>
      </c>
      <c r="L1459">
        <v>2</v>
      </c>
      <c r="M1459" t="b">
        <v>0</v>
      </c>
      <c r="N1459" t="s">
        <v>8294</v>
      </c>
      <c r="O1459" s="7">
        <f>E1459/D1459*100</f>
        <v>9.0090090090090094</v>
      </c>
      <c r="P1459" s="6">
        <f>E1459/L1459</f>
        <v>30</v>
      </c>
      <c r="Q1459" t="s">
        <v>8319</v>
      </c>
      <c r="R1459" t="s">
        <v>8348</v>
      </c>
      <c r="S1459" s="12">
        <f>(((J1459/60)/60)/24)+DATE(1970,1,1)</f>
        <v>41929.174456018518</v>
      </c>
      <c r="T1459" s="12">
        <f>(((I1459/60)/60)/24)+DATE(1970,1,1)</f>
        <v>41944.165972222225</v>
      </c>
    </row>
    <row r="1460" spans="1:20" ht="144" hidden="1" x14ac:dyDescent="0.2">
      <c r="A1460">
        <v>1915</v>
      </c>
      <c r="B1460" s="3" t="s">
        <v>1916</v>
      </c>
      <c r="C1460" s="3" t="s">
        <v>6025</v>
      </c>
      <c r="D1460">
        <v>500</v>
      </c>
      <c r="E1460">
        <v>8</v>
      </c>
      <c r="F1460" t="s">
        <v>8221</v>
      </c>
      <c r="G1460" t="s">
        <v>8224</v>
      </c>
      <c r="H1460" t="s">
        <v>8246</v>
      </c>
      <c r="I1460">
        <v>1409620222</v>
      </c>
      <c r="J1460">
        <v>1407892222</v>
      </c>
      <c r="K1460" t="b">
        <v>0</v>
      </c>
      <c r="L1460">
        <v>4</v>
      </c>
      <c r="M1460" t="b">
        <v>0</v>
      </c>
      <c r="N1460" t="s">
        <v>8294</v>
      </c>
      <c r="O1460" s="7">
        <f>E1460/D1460*100</f>
        <v>1.6</v>
      </c>
      <c r="P1460" s="6">
        <f>E1460/L1460</f>
        <v>2</v>
      </c>
      <c r="Q1460" t="s">
        <v>8319</v>
      </c>
      <c r="R1460" t="s">
        <v>8348</v>
      </c>
      <c r="S1460" s="12">
        <f>(((J1460/60)/60)/24)+DATE(1970,1,1)</f>
        <v>41864.04886574074</v>
      </c>
      <c r="T1460" s="12">
        <f>(((I1460/60)/60)/24)+DATE(1970,1,1)</f>
        <v>41884.04886574074</v>
      </c>
    </row>
    <row r="1461" spans="1:20" ht="96" hidden="1" x14ac:dyDescent="0.2">
      <c r="A1461">
        <v>1916</v>
      </c>
      <c r="B1461" s="3" t="s">
        <v>1917</v>
      </c>
      <c r="C1461" s="3" t="s">
        <v>6026</v>
      </c>
      <c r="D1461">
        <v>20000</v>
      </c>
      <c r="E1461">
        <v>102</v>
      </c>
      <c r="F1461" t="s">
        <v>8221</v>
      </c>
      <c r="G1461" t="s">
        <v>8224</v>
      </c>
      <c r="H1461" t="s">
        <v>8246</v>
      </c>
      <c r="I1461">
        <v>1478542375</v>
      </c>
      <c r="J1461">
        <v>1476378775</v>
      </c>
      <c r="K1461" t="b">
        <v>0</v>
      </c>
      <c r="L1461">
        <v>6</v>
      </c>
      <c r="M1461" t="b">
        <v>0</v>
      </c>
      <c r="N1461" t="s">
        <v>8294</v>
      </c>
      <c r="O1461" s="7">
        <f>E1461/D1461*100</f>
        <v>0.51</v>
      </c>
      <c r="P1461" s="6">
        <f>E1461/L1461</f>
        <v>17</v>
      </c>
      <c r="Q1461" t="s">
        <v>8319</v>
      </c>
      <c r="R1461" t="s">
        <v>8348</v>
      </c>
      <c r="S1461" s="12">
        <f>(((J1461/60)/60)/24)+DATE(1970,1,1)</f>
        <v>42656.717303240745</v>
      </c>
      <c r="T1461" s="12">
        <f>(((I1461/60)/60)/24)+DATE(1970,1,1)</f>
        <v>42681.758969907409</v>
      </c>
    </row>
    <row r="1462" spans="1:20" ht="64" hidden="1" x14ac:dyDescent="0.2">
      <c r="A1462">
        <v>1917</v>
      </c>
      <c r="B1462" s="3" t="s">
        <v>1918</v>
      </c>
      <c r="C1462" s="3" t="s">
        <v>6027</v>
      </c>
      <c r="D1462">
        <v>390000</v>
      </c>
      <c r="E1462">
        <v>205025</v>
      </c>
      <c r="F1462" t="s">
        <v>8221</v>
      </c>
      <c r="G1462" t="s">
        <v>8231</v>
      </c>
      <c r="H1462" t="s">
        <v>8252</v>
      </c>
      <c r="I1462">
        <v>1486708133</v>
      </c>
      <c r="J1462">
        <v>1484116133</v>
      </c>
      <c r="K1462" t="b">
        <v>0</v>
      </c>
      <c r="L1462">
        <v>70</v>
      </c>
      <c r="M1462" t="b">
        <v>0</v>
      </c>
      <c r="N1462" t="s">
        <v>8294</v>
      </c>
      <c r="O1462" s="7">
        <f>E1462/D1462*100</f>
        <v>52.570512820512818</v>
      </c>
      <c r="P1462" s="6">
        <f>E1462/L1462</f>
        <v>2928.9285714285716</v>
      </c>
      <c r="Q1462" t="s">
        <v>8319</v>
      </c>
      <c r="R1462" t="s">
        <v>8348</v>
      </c>
      <c r="S1462" s="12">
        <f>(((J1462/60)/60)/24)+DATE(1970,1,1)</f>
        <v>42746.270057870366</v>
      </c>
      <c r="T1462" s="12">
        <f>(((I1462/60)/60)/24)+DATE(1970,1,1)</f>
        <v>42776.270057870366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E1463/D1463*100</f>
        <v>101.24459999999999</v>
      </c>
      <c r="P1463" s="6">
        <f>E1463/L1463</f>
        <v>44.66673529411765</v>
      </c>
      <c r="Q1463" t="s">
        <v>8322</v>
      </c>
      <c r="R1463" t="s">
        <v>8342</v>
      </c>
      <c r="S1463" s="12">
        <f>(((J1463/60)/60)/24)+DATE(1970,1,1)</f>
        <v>41899.645300925928</v>
      </c>
      <c r="T1463" s="12">
        <f>(((I1463/60)/60)/24)+DATE(1970,1,1)</f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E1464/D1464*100</f>
        <v>108.5175</v>
      </c>
      <c r="P1464" s="6">
        <f>E1464/L1464</f>
        <v>28.937999999999999</v>
      </c>
      <c r="Q1464" t="s">
        <v>8322</v>
      </c>
      <c r="R1464" t="s">
        <v>8342</v>
      </c>
      <c r="S1464" s="12">
        <f>(((J1464/60)/60)/24)+DATE(1970,1,1)</f>
        <v>41344.662858796299</v>
      </c>
      <c r="T1464" s="12">
        <f>(((I1464/60)/60)/24)+DATE(1970,1,1)</f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E1465/D1465*100</f>
        <v>147.66666666666666</v>
      </c>
      <c r="P1465" s="6">
        <f>E1465/L1465</f>
        <v>35.44</v>
      </c>
      <c r="Q1465" t="s">
        <v>8322</v>
      </c>
      <c r="R1465" t="s">
        <v>8342</v>
      </c>
      <c r="S1465" s="12">
        <f>(((J1465/60)/60)/24)+DATE(1970,1,1)</f>
        <v>41326.911319444444</v>
      </c>
      <c r="T1465" s="12">
        <f>(((I1465/60)/60)/24)+DATE(1970,1,1)</f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E1466/D1466*100</f>
        <v>163.19999999999999</v>
      </c>
      <c r="P1466" s="6">
        <f>E1466/L1466</f>
        <v>34.871794871794869</v>
      </c>
      <c r="Q1466" t="s">
        <v>8322</v>
      </c>
      <c r="R1466" t="s">
        <v>8342</v>
      </c>
      <c r="S1466" s="12">
        <f>(((J1466/60)/60)/24)+DATE(1970,1,1)</f>
        <v>41291.661550925928</v>
      </c>
      <c r="T1466" s="12">
        <f>(((I1466/60)/60)/24)+DATE(1970,1,1)</f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E1467/D1467*100</f>
        <v>456.41449999999998</v>
      </c>
      <c r="P1467" s="6">
        <f>E1467/L1467</f>
        <v>52.622732513451197</v>
      </c>
      <c r="Q1467" t="s">
        <v>8322</v>
      </c>
      <c r="R1467" t="s">
        <v>8342</v>
      </c>
      <c r="S1467" s="12">
        <f>(((J1467/60)/60)/24)+DATE(1970,1,1)</f>
        <v>40959.734398148146</v>
      </c>
      <c r="T1467" s="12">
        <f>(((I1467/60)/60)/24)+DATE(1970,1,1)</f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E1468/D1468*100</f>
        <v>107.87731249999999</v>
      </c>
      <c r="P1468" s="6">
        <f>E1468/L1468</f>
        <v>69.598266129032254</v>
      </c>
      <c r="Q1468" t="s">
        <v>8322</v>
      </c>
      <c r="R1468" t="s">
        <v>8342</v>
      </c>
      <c r="S1468" s="12">
        <f>(((J1468/60)/60)/24)+DATE(1970,1,1)</f>
        <v>42340.172060185185</v>
      </c>
      <c r="T1468" s="12">
        <f>(((I1468/60)/60)/24)+DATE(1970,1,1)</f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E1469/D1469*100</f>
        <v>115.08</v>
      </c>
      <c r="P1469" s="6">
        <f>E1469/L1469</f>
        <v>76.72</v>
      </c>
      <c r="Q1469" t="s">
        <v>8322</v>
      </c>
      <c r="R1469" t="s">
        <v>8342</v>
      </c>
      <c r="S1469" s="12">
        <f>(((J1469/60)/60)/24)+DATE(1970,1,1)</f>
        <v>40933.80190972222</v>
      </c>
      <c r="T1469" s="12">
        <f>(((I1469/60)/60)/24)+DATE(1970,1,1)</f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E1470/D1470*100</f>
        <v>102.36842105263158</v>
      </c>
      <c r="P1470" s="6">
        <f>E1470/L1470</f>
        <v>33.191126279863482</v>
      </c>
      <c r="Q1470" t="s">
        <v>8322</v>
      </c>
      <c r="R1470" t="s">
        <v>8342</v>
      </c>
      <c r="S1470" s="12">
        <f>(((J1470/60)/60)/24)+DATE(1970,1,1)</f>
        <v>40646.014456018522</v>
      </c>
      <c r="T1470" s="12">
        <f>(((I1470/60)/60)/24)+DATE(1970,1,1)</f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E1471/D1471*100</f>
        <v>108.42485875706214</v>
      </c>
      <c r="P1471" s="6">
        <f>E1471/L1471</f>
        <v>149.46417445482865</v>
      </c>
      <c r="Q1471" t="s">
        <v>8322</v>
      </c>
      <c r="R1471" t="s">
        <v>8342</v>
      </c>
      <c r="S1471" s="12">
        <f>(((J1471/60)/60)/24)+DATE(1970,1,1)</f>
        <v>41290.598483796297</v>
      </c>
      <c r="T1471" s="12">
        <f>(((I1471/60)/60)/24)+DATE(1970,1,1)</f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E1472/D1472*100</f>
        <v>125.13333333333334</v>
      </c>
      <c r="P1472" s="6">
        <f>E1472/L1472</f>
        <v>23.172839506172838</v>
      </c>
      <c r="Q1472" t="s">
        <v>8322</v>
      </c>
      <c r="R1472" t="s">
        <v>8342</v>
      </c>
      <c r="S1472" s="12">
        <f>(((J1472/60)/60)/24)+DATE(1970,1,1)</f>
        <v>41250.827118055553</v>
      </c>
      <c r="T1472" s="12">
        <f>(((I1472/60)/60)/24)+DATE(1970,1,1)</f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E1473/D1473*100</f>
        <v>103.840625</v>
      </c>
      <c r="P1473" s="6">
        <f>E1473/L1473</f>
        <v>96.877551020408163</v>
      </c>
      <c r="Q1473" t="s">
        <v>8322</v>
      </c>
      <c r="R1473" t="s">
        <v>8342</v>
      </c>
      <c r="S1473" s="12">
        <f>(((J1473/60)/60)/24)+DATE(1970,1,1)</f>
        <v>42073.957569444443</v>
      </c>
      <c r="T1473" s="12">
        <f>(((I1473/60)/60)/24)+DATE(1970,1,1)</f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E1474/D1474*100</f>
        <v>138.70400000000001</v>
      </c>
      <c r="P1474" s="6">
        <f>E1474/L1474</f>
        <v>103.20238095238095</v>
      </c>
      <c r="Q1474" t="s">
        <v>8322</v>
      </c>
      <c r="R1474" t="s">
        <v>8342</v>
      </c>
      <c r="S1474" s="12">
        <f>(((J1474/60)/60)/24)+DATE(1970,1,1)</f>
        <v>41533.542858796296</v>
      </c>
      <c r="T1474" s="12">
        <f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E1475/D1475*100</f>
        <v>120.51600000000001</v>
      </c>
      <c r="P1475" s="6">
        <f>E1475/L1475</f>
        <v>38.462553191489363</v>
      </c>
      <c r="Q1475" t="s">
        <v>8322</v>
      </c>
      <c r="R1475" t="s">
        <v>8342</v>
      </c>
      <c r="S1475" s="12">
        <f>(((J1475/60)/60)/24)+DATE(1970,1,1)</f>
        <v>40939.979618055557</v>
      </c>
      <c r="T1475" s="12">
        <f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E1476/D1476*100</f>
        <v>112.26666666666667</v>
      </c>
      <c r="P1476" s="6">
        <f>E1476/L1476</f>
        <v>44.315789473684212</v>
      </c>
      <c r="Q1476" t="s">
        <v>8322</v>
      </c>
      <c r="R1476" t="s">
        <v>8342</v>
      </c>
      <c r="S1476" s="12">
        <f>(((J1476/60)/60)/24)+DATE(1970,1,1)</f>
        <v>41500.727916666663</v>
      </c>
      <c r="T1476" s="12">
        <f>(((I1476/60)/60)/24)+DATE(1970,1,1)</f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E1477/D1477*100</f>
        <v>188.66966666666667</v>
      </c>
      <c r="P1477" s="6">
        <f>E1477/L1477</f>
        <v>64.173356009070289</v>
      </c>
      <c r="Q1477" t="s">
        <v>8322</v>
      </c>
      <c r="R1477" t="s">
        <v>8342</v>
      </c>
      <c r="S1477" s="12">
        <f>(((J1477/60)/60)/24)+DATE(1970,1,1)</f>
        <v>41960.722951388889</v>
      </c>
      <c r="T1477" s="12">
        <f>(((I1477/60)/60)/24)+DATE(1970,1,1)</f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E1478/D1478*100</f>
        <v>661.55466666666666</v>
      </c>
      <c r="P1478" s="6">
        <f>E1478/L1478</f>
        <v>43.333275109170302</v>
      </c>
      <c r="Q1478" t="s">
        <v>8322</v>
      </c>
      <c r="R1478" t="s">
        <v>8342</v>
      </c>
      <c r="S1478" s="12">
        <f>(((J1478/60)/60)/24)+DATE(1970,1,1)</f>
        <v>40766.041921296295</v>
      </c>
      <c r="T1478" s="12">
        <f>(((I1478/60)/60)/24)+DATE(1970,1,1)</f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E1479/D1479*100</f>
        <v>111.31</v>
      </c>
      <c r="P1479" s="6">
        <f>E1479/L1479</f>
        <v>90.495934959349597</v>
      </c>
      <c r="Q1479" t="s">
        <v>8322</v>
      </c>
      <c r="R1479" t="s">
        <v>8342</v>
      </c>
      <c r="S1479" s="12">
        <f>(((J1479/60)/60)/24)+DATE(1970,1,1)</f>
        <v>40840.615787037037</v>
      </c>
      <c r="T1479" s="12">
        <f>(((I1479/60)/60)/24)+DATE(1970,1,1)</f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E1480/D1480*100</f>
        <v>1181.6142199999999</v>
      </c>
      <c r="P1480" s="6">
        <f>E1480/L1480</f>
        <v>29.187190495010373</v>
      </c>
      <c r="Q1480" t="s">
        <v>8322</v>
      </c>
      <c r="R1480" t="s">
        <v>8342</v>
      </c>
      <c r="S1480" s="12">
        <f>(((J1480/60)/60)/24)+DATE(1970,1,1)</f>
        <v>41394.871678240743</v>
      </c>
      <c r="T1480" s="12">
        <f>(((I1480/60)/60)/24)+DATE(1970,1,1)</f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E1481/D1481*100</f>
        <v>137.375</v>
      </c>
      <c r="P1481" s="6">
        <f>E1481/L1481</f>
        <v>30.95774647887324</v>
      </c>
      <c r="Q1481" t="s">
        <v>8322</v>
      </c>
      <c r="R1481" t="s">
        <v>8342</v>
      </c>
      <c r="S1481" s="12">
        <f>(((J1481/60)/60)/24)+DATE(1970,1,1)</f>
        <v>41754.745243055557</v>
      </c>
      <c r="T1481" s="12">
        <f>(((I1481/60)/60)/24)+DATE(1970,1,1)</f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E1482/D1482*100</f>
        <v>117.04040000000001</v>
      </c>
      <c r="P1482" s="6">
        <f>E1482/L1482</f>
        <v>92.157795275590544</v>
      </c>
      <c r="Q1482" t="s">
        <v>8322</v>
      </c>
      <c r="R1482" t="s">
        <v>8342</v>
      </c>
      <c r="S1482" s="12">
        <f>(((J1482/60)/60)/24)+DATE(1970,1,1)</f>
        <v>41464.934016203704</v>
      </c>
      <c r="T1482" s="12">
        <f>(((I1482/60)/60)/24)+DATE(1970,1,1)</f>
        <v>41481.708333333336</v>
      </c>
    </row>
    <row r="1483" spans="1:20" ht="160" hidden="1" x14ac:dyDescent="0.2">
      <c r="A1483">
        <v>1918</v>
      </c>
      <c r="B1483" s="3" t="s">
        <v>1919</v>
      </c>
      <c r="C1483" s="3" t="s">
        <v>6028</v>
      </c>
      <c r="D1483">
        <v>25000</v>
      </c>
      <c r="E1483">
        <v>260</v>
      </c>
      <c r="F1483" t="s">
        <v>8221</v>
      </c>
      <c r="G1483" t="s">
        <v>8224</v>
      </c>
      <c r="H1483" t="s">
        <v>8246</v>
      </c>
      <c r="I1483">
        <v>1407869851</v>
      </c>
      <c r="J1483">
        <v>1404845851</v>
      </c>
      <c r="K1483" t="b">
        <v>0</v>
      </c>
      <c r="L1483">
        <v>9</v>
      </c>
      <c r="M1483" t="b">
        <v>0</v>
      </c>
      <c r="N1483" t="s">
        <v>8294</v>
      </c>
      <c r="O1483" s="7">
        <f>E1483/D1483*100</f>
        <v>1.04</v>
      </c>
      <c r="P1483" s="6">
        <f>E1483/L1483</f>
        <v>28.888888888888889</v>
      </c>
      <c r="Q1483" t="s">
        <v>8319</v>
      </c>
      <c r="R1483" t="s">
        <v>8348</v>
      </c>
      <c r="S1483" s="12">
        <f>(((J1483/60)/60)/24)+DATE(1970,1,1)</f>
        <v>41828.789942129632</v>
      </c>
      <c r="T1483" s="12">
        <f>(((I1483/60)/60)/24)+DATE(1970,1,1)</f>
        <v>41863.789942129632</v>
      </c>
    </row>
    <row r="1484" spans="1:20" ht="160" hidden="1" x14ac:dyDescent="0.2">
      <c r="A1484">
        <v>1919</v>
      </c>
      <c r="B1484" s="3" t="s">
        <v>1920</v>
      </c>
      <c r="C1484" s="3" t="s">
        <v>6029</v>
      </c>
      <c r="D1484">
        <v>500</v>
      </c>
      <c r="E1484">
        <v>237</v>
      </c>
      <c r="F1484" t="s">
        <v>8221</v>
      </c>
      <c r="G1484" t="s">
        <v>8224</v>
      </c>
      <c r="H1484" t="s">
        <v>8246</v>
      </c>
      <c r="I1484">
        <v>1432069249</v>
      </c>
      <c r="J1484">
        <v>1429477249</v>
      </c>
      <c r="K1484" t="b">
        <v>0</v>
      </c>
      <c r="L1484">
        <v>8</v>
      </c>
      <c r="M1484" t="b">
        <v>0</v>
      </c>
      <c r="N1484" t="s">
        <v>8294</v>
      </c>
      <c r="O1484" s="7">
        <f>E1484/D1484*100</f>
        <v>47.4</v>
      </c>
      <c r="P1484" s="6">
        <f>E1484/L1484</f>
        <v>29.625</v>
      </c>
      <c r="Q1484" t="s">
        <v>8319</v>
      </c>
      <c r="R1484" t="s">
        <v>8348</v>
      </c>
      <c r="S1484" s="12">
        <f>(((J1484/60)/60)/24)+DATE(1970,1,1)</f>
        <v>42113.875567129624</v>
      </c>
      <c r="T1484" s="12">
        <f>(((I1484/60)/60)/24)+DATE(1970,1,1)</f>
        <v>42143.875567129624</v>
      </c>
    </row>
    <row r="1485" spans="1:20" ht="112" hidden="1" x14ac:dyDescent="0.2">
      <c r="A1485">
        <v>1920</v>
      </c>
      <c r="B1485" s="3" t="s">
        <v>1921</v>
      </c>
      <c r="C1485" s="3" t="s">
        <v>6030</v>
      </c>
      <c r="D1485">
        <v>10000</v>
      </c>
      <c r="E1485">
        <v>4303</v>
      </c>
      <c r="F1485" t="s">
        <v>8221</v>
      </c>
      <c r="G1485" t="s">
        <v>8225</v>
      </c>
      <c r="H1485" t="s">
        <v>8247</v>
      </c>
      <c r="I1485">
        <v>1445468400</v>
      </c>
      <c r="J1485">
        <v>1443042061</v>
      </c>
      <c r="K1485" t="b">
        <v>0</v>
      </c>
      <c r="L1485">
        <v>105</v>
      </c>
      <c r="M1485" t="b">
        <v>0</v>
      </c>
      <c r="N1485" t="s">
        <v>8294</v>
      </c>
      <c r="O1485" s="7">
        <f>E1485/D1485*100</f>
        <v>43.03</v>
      </c>
      <c r="P1485" s="6">
        <f>E1485/L1485</f>
        <v>40.980952380952381</v>
      </c>
      <c r="Q1485" t="s">
        <v>8319</v>
      </c>
      <c r="R1485" t="s">
        <v>8348</v>
      </c>
      <c r="S1485" s="12">
        <f>(((J1485/60)/60)/24)+DATE(1970,1,1)</f>
        <v>42270.875706018516</v>
      </c>
      <c r="T1485" s="12">
        <f>(((I1485/60)/60)/24)+DATE(1970,1,1)</f>
        <v>42298.958333333328</v>
      </c>
    </row>
    <row r="1486" spans="1:20" ht="128" hidden="1" x14ac:dyDescent="0.2">
      <c r="A1486">
        <v>1981</v>
      </c>
      <c r="B1486" s="3" t="s">
        <v>1982</v>
      </c>
      <c r="C1486" s="3" t="s">
        <v>6091</v>
      </c>
      <c r="D1486">
        <v>7500</v>
      </c>
      <c r="E1486">
        <v>381</v>
      </c>
      <c r="F1486" t="s">
        <v>8221</v>
      </c>
      <c r="G1486" t="s">
        <v>8229</v>
      </c>
      <c r="H1486" t="s">
        <v>8251</v>
      </c>
      <c r="I1486">
        <v>1404926665</v>
      </c>
      <c r="J1486">
        <v>1402334665</v>
      </c>
      <c r="K1486" t="b">
        <v>0</v>
      </c>
      <c r="L1486">
        <v>12</v>
      </c>
      <c r="M1486" t="b">
        <v>0</v>
      </c>
      <c r="N1486" t="s">
        <v>8296</v>
      </c>
      <c r="O1486" s="7">
        <f>E1486/D1486*100</f>
        <v>5.08</v>
      </c>
      <c r="P1486" s="6">
        <f>E1486/L1486</f>
        <v>31.75</v>
      </c>
      <c r="Q1486" t="s">
        <v>8338</v>
      </c>
      <c r="R1486" t="s">
        <v>8350</v>
      </c>
      <c r="S1486" s="12">
        <f>(((J1486/60)/60)/24)+DATE(1970,1,1)</f>
        <v>41799.725289351853</v>
      </c>
      <c r="T1486" s="12">
        <f>(((I1486/60)/60)/24)+DATE(1970,1,1)</f>
        <v>41829.725289351853</v>
      </c>
    </row>
    <row r="1487" spans="1:20" ht="128" hidden="1" x14ac:dyDescent="0.2">
      <c r="A1487">
        <v>1982</v>
      </c>
      <c r="B1487" s="3" t="s">
        <v>1983</v>
      </c>
      <c r="C1487" s="3" t="s">
        <v>6092</v>
      </c>
      <c r="D1487">
        <v>180000</v>
      </c>
      <c r="E1487">
        <v>0</v>
      </c>
      <c r="F1487" t="s">
        <v>8221</v>
      </c>
      <c r="G1487" t="s">
        <v>8231</v>
      </c>
      <c r="H1487" t="s">
        <v>8252</v>
      </c>
      <c r="I1487">
        <v>1480863887</v>
      </c>
      <c r="J1487">
        <v>1478268287</v>
      </c>
      <c r="K1487" t="b">
        <v>0</v>
      </c>
      <c r="L1487">
        <v>0</v>
      </c>
      <c r="M1487" t="b">
        <v>0</v>
      </c>
      <c r="N1487" t="s">
        <v>8296</v>
      </c>
      <c r="O1487" s="7">
        <f>E1487/D1487*100</f>
        <v>0</v>
      </c>
      <c r="P1487" s="6" t="e">
        <f>E1487/L1487</f>
        <v>#DIV/0!</v>
      </c>
      <c r="Q1487" t="s">
        <v>8338</v>
      </c>
      <c r="R1487" t="s">
        <v>8350</v>
      </c>
      <c r="S1487" s="12">
        <f>(((J1487/60)/60)/24)+DATE(1970,1,1)</f>
        <v>42678.586655092593</v>
      </c>
      <c r="T1487" s="12">
        <f>(((I1487/60)/60)/24)+DATE(1970,1,1)</f>
        <v>42708.628321759257</v>
      </c>
    </row>
    <row r="1488" spans="1:20" ht="144" hidden="1" x14ac:dyDescent="0.2">
      <c r="A1488">
        <v>1983</v>
      </c>
      <c r="B1488" s="3" t="s">
        <v>1984</v>
      </c>
      <c r="C1488" s="3" t="s">
        <v>6093</v>
      </c>
      <c r="D1488">
        <v>33000</v>
      </c>
      <c r="E1488">
        <v>1419</v>
      </c>
      <c r="F1488" t="s">
        <v>8221</v>
      </c>
      <c r="G1488" t="s">
        <v>8224</v>
      </c>
      <c r="H1488" t="s">
        <v>8246</v>
      </c>
      <c r="I1488">
        <v>1472799600</v>
      </c>
      <c r="J1488">
        <v>1470874618</v>
      </c>
      <c r="K1488" t="b">
        <v>0</v>
      </c>
      <c r="L1488">
        <v>16</v>
      </c>
      <c r="M1488" t="b">
        <v>0</v>
      </c>
      <c r="N1488" t="s">
        <v>8296</v>
      </c>
      <c r="O1488" s="7">
        <f>E1488/D1488*100</f>
        <v>4.3</v>
      </c>
      <c r="P1488" s="6">
        <f>E1488/L1488</f>
        <v>88.6875</v>
      </c>
      <c r="Q1488" t="s">
        <v>8338</v>
      </c>
      <c r="R1488" t="s">
        <v>8350</v>
      </c>
      <c r="S1488" s="12">
        <f>(((J1488/60)/60)/24)+DATE(1970,1,1)</f>
        <v>42593.011782407411</v>
      </c>
      <c r="T1488" s="12">
        <f>(((I1488/60)/60)/24)+DATE(1970,1,1)</f>
        <v>42615.291666666672</v>
      </c>
    </row>
    <row r="1489" spans="1:20" ht="128" hidden="1" x14ac:dyDescent="0.2">
      <c r="A1489">
        <v>1984</v>
      </c>
      <c r="B1489" s="3" t="s">
        <v>1985</v>
      </c>
      <c r="C1489" s="3" t="s">
        <v>6094</v>
      </c>
      <c r="D1489">
        <v>15000</v>
      </c>
      <c r="E1489">
        <v>3172</v>
      </c>
      <c r="F1489" t="s">
        <v>8221</v>
      </c>
      <c r="G1489" t="s">
        <v>8224</v>
      </c>
      <c r="H1489" t="s">
        <v>8246</v>
      </c>
      <c r="I1489">
        <v>1417377481</v>
      </c>
      <c r="J1489">
        <v>1412189881</v>
      </c>
      <c r="K1489" t="b">
        <v>0</v>
      </c>
      <c r="L1489">
        <v>7</v>
      </c>
      <c r="M1489" t="b">
        <v>0</v>
      </c>
      <c r="N1489" t="s">
        <v>8296</v>
      </c>
      <c r="O1489" s="7">
        <f>E1489/D1489*100</f>
        <v>21.146666666666665</v>
      </c>
      <c r="P1489" s="6">
        <f>E1489/L1489</f>
        <v>453.14285714285717</v>
      </c>
      <c r="Q1489" t="s">
        <v>8338</v>
      </c>
      <c r="R1489" t="s">
        <v>8350</v>
      </c>
      <c r="S1489" s="12">
        <f>(((J1489/60)/60)/24)+DATE(1970,1,1)</f>
        <v>41913.790289351848</v>
      </c>
      <c r="T1489" s="12">
        <f>(((I1489/60)/60)/24)+DATE(1970,1,1)</f>
        <v>41973.831956018519</v>
      </c>
    </row>
    <row r="1490" spans="1:20" ht="160" hidden="1" x14ac:dyDescent="0.2">
      <c r="A1490">
        <v>1985</v>
      </c>
      <c r="B1490" s="3" t="s">
        <v>1986</v>
      </c>
      <c r="C1490" s="3" t="s">
        <v>6095</v>
      </c>
      <c r="D1490">
        <v>1600</v>
      </c>
      <c r="E1490">
        <v>51</v>
      </c>
      <c r="F1490" t="s">
        <v>8221</v>
      </c>
      <c r="G1490" t="s">
        <v>8225</v>
      </c>
      <c r="H1490" t="s">
        <v>8247</v>
      </c>
      <c r="I1490">
        <v>1470178800</v>
      </c>
      <c r="J1490">
        <v>1467650771</v>
      </c>
      <c r="K1490" t="b">
        <v>0</v>
      </c>
      <c r="L1490">
        <v>4</v>
      </c>
      <c r="M1490" t="b">
        <v>0</v>
      </c>
      <c r="N1490" t="s">
        <v>8296</v>
      </c>
      <c r="O1490" s="7">
        <f>E1490/D1490*100</f>
        <v>3.1875</v>
      </c>
      <c r="P1490" s="6">
        <f>E1490/L1490</f>
        <v>12.75</v>
      </c>
      <c r="Q1490" t="s">
        <v>8338</v>
      </c>
      <c r="R1490" t="s">
        <v>8350</v>
      </c>
      <c r="S1490" s="12">
        <f>(((J1490/60)/60)/24)+DATE(1970,1,1)</f>
        <v>42555.698738425926</v>
      </c>
      <c r="T1490" s="12">
        <f>(((I1490/60)/60)/24)+DATE(1970,1,1)</f>
        <v>42584.958333333328</v>
      </c>
    </row>
    <row r="1491" spans="1:20" ht="160" hidden="1" x14ac:dyDescent="0.2">
      <c r="A1491">
        <v>1986</v>
      </c>
      <c r="B1491" s="3" t="s">
        <v>1987</v>
      </c>
      <c r="C1491" s="3" t="s">
        <v>6096</v>
      </c>
      <c r="D1491">
        <v>2000</v>
      </c>
      <c r="E1491">
        <v>1</v>
      </c>
      <c r="F1491" t="s">
        <v>8221</v>
      </c>
      <c r="G1491" t="s">
        <v>8225</v>
      </c>
      <c r="H1491" t="s">
        <v>8247</v>
      </c>
      <c r="I1491">
        <v>1457947483</v>
      </c>
      <c r="J1491">
        <v>1455359083</v>
      </c>
      <c r="K1491" t="b">
        <v>0</v>
      </c>
      <c r="L1491">
        <v>1</v>
      </c>
      <c r="M1491" t="b">
        <v>0</v>
      </c>
      <c r="N1491" t="s">
        <v>8296</v>
      </c>
      <c r="O1491" s="7">
        <f>E1491/D1491*100</f>
        <v>0.05</v>
      </c>
      <c r="P1491" s="6">
        <f>E1491/L1491</f>
        <v>1</v>
      </c>
      <c r="Q1491" t="s">
        <v>8338</v>
      </c>
      <c r="R1491" t="s">
        <v>8350</v>
      </c>
      <c r="S1491" s="12">
        <f>(((J1491/60)/60)/24)+DATE(1970,1,1)</f>
        <v>42413.433831018512</v>
      </c>
      <c r="T1491" s="12">
        <f>(((I1491/60)/60)/24)+DATE(1970,1,1)</f>
        <v>42443.392164351855</v>
      </c>
    </row>
    <row r="1492" spans="1:20" ht="96" hidden="1" x14ac:dyDescent="0.2">
      <c r="A1492">
        <v>1987</v>
      </c>
      <c r="B1492" s="3" t="s">
        <v>1988</v>
      </c>
      <c r="C1492" s="3" t="s">
        <v>6097</v>
      </c>
      <c r="D1492">
        <v>5500</v>
      </c>
      <c r="E1492">
        <v>2336</v>
      </c>
      <c r="F1492" t="s">
        <v>8221</v>
      </c>
      <c r="G1492" t="s">
        <v>8225</v>
      </c>
      <c r="H1492" t="s">
        <v>8247</v>
      </c>
      <c r="I1492">
        <v>1425223276</v>
      </c>
      <c r="J1492">
        <v>1422631276</v>
      </c>
      <c r="K1492" t="b">
        <v>0</v>
      </c>
      <c r="L1492">
        <v>28</v>
      </c>
      <c r="M1492" t="b">
        <v>0</v>
      </c>
      <c r="N1492" t="s">
        <v>8296</v>
      </c>
      <c r="O1492" s="7">
        <f>E1492/D1492*100</f>
        <v>42.472727272727276</v>
      </c>
      <c r="P1492" s="6">
        <f>E1492/L1492</f>
        <v>83.428571428571431</v>
      </c>
      <c r="Q1492" t="s">
        <v>8338</v>
      </c>
      <c r="R1492" t="s">
        <v>8350</v>
      </c>
      <c r="S1492" s="12">
        <f>(((J1492/60)/60)/24)+DATE(1970,1,1)</f>
        <v>42034.639768518522</v>
      </c>
      <c r="T1492" s="12">
        <f>(((I1492/60)/60)/24)+DATE(1970,1,1)</f>
        <v>42064.639768518522</v>
      </c>
    </row>
    <row r="1493" spans="1:20" ht="32" hidden="1" x14ac:dyDescent="0.2">
      <c r="A1493">
        <v>1988</v>
      </c>
      <c r="B1493" s="3" t="s">
        <v>1989</v>
      </c>
      <c r="C1493" s="3" t="s">
        <v>6098</v>
      </c>
      <c r="D1493">
        <v>6000</v>
      </c>
      <c r="E1493">
        <v>25</v>
      </c>
      <c r="F1493" t="s">
        <v>8221</v>
      </c>
      <c r="G1493" t="s">
        <v>8224</v>
      </c>
      <c r="H1493" t="s">
        <v>8246</v>
      </c>
      <c r="I1493">
        <v>1440094742</v>
      </c>
      <c r="J1493">
        <v>1437502742</v>
      </c>
      <c r="K1493" t="b">
        <v>0</v>
      </c>
      <c r="L1493">
        <v>1</v>
      </c>
      <c r="M1493" t="b">
        <v>0</v>
      </c>
      <c r="N1493" t="s">
        <v>8296</v>
      </c>
      <c r="O1493" s="7">
        <f>E1493/D1493*100</f>
        <v>0.41666666666666669</v>
      </c>
      <c r="P1493" s="6">
        <f>E1493/L1493</f>
        <v>25</v>
      </c>
      <c r="Q1493" t="s">
        <v>8338</v>
      </c>
      <c r="R1493" t="s">
        <v>8350</v>
      </c>
      <c r="S1493" s="12">
        <f>(((J1493/60)/60)/24)+DATE(1970,1,1)</f>
        <v>42206.763217592597</v>
      </c>
      <c r="T1493" s="12">
        <f>(((I1493/60)/60)/24)+DATE(1970,1,1)</f>
        <v>42236.763217592597</v>
      </c>
    </row>
    <row r="1494" spans="1:20" ht="144" hidden="1" x14ac:dyDescent="0.2">
      <c r="A1494">
        <v>1989</v>
      </c>
      <c r="B1494" s="3" t="s">
        <v>1990</v>
      </c>
      <c r="C1494" s="3" t="s">
        <v>6099</v>
      </c>
      <c r="D1494">
        <v>5000</v>
      </c>
      <c r="E1494">
        <v>50</v>
      </c>
      <c r="F1494" t="s">
        <v>8221</v>
      </c>
      <c r="G1494" t="s">
        <v>8224</v>
      </c>
      <c r="H1494" t="s">
        <v>8246</v>
      </c>
      <c r="I1494">
        <v>1481473208</v>
      </c>
      <c r="J1494">
        <v>1478881208</v>
      </c>
      <c r="K1494" t="b">
        <v>0</v>
      </c>
      <c r="L1494">
        <v>1</v>
      </c>
      <c r="M1494" t="b">
        <v>0</v>
      </c>
      <c r="N1494" t="s">
        <v>8296</v>
      </c>
      <c r="O1494" s="7">
        <f>E1494/D1494*100</f>
        <v>1</v>
      </c>
      <c r="P1494" s="6">
        <f>E1494/L1494</f>
        <v>50</v>
      </c>
      <c r="Q1494" t="s">
        <v>8338</v>
      </c>
      <c r="R1494" t="s">
        <v>8350</v>
      </c>
      <c r="S1494" s="12">
        <f>(((J1494/60)/60)/24)+DATE(1970,1,1)</f>
        <v>42685.680648148147</v>
      </c>
      <c r="T1494" s="12">
        <f>(((I1494/60)/60)/24)+DATE(1970,1,1)</f>
        <v>42715.680648148147</v>
      </c>
    </row>
    <row r="1495" spans="1:20" ht="144" hidden="1" x14ac:dyDescent="0.2">
      <c r="A1495">
        <v>1990</v>
      </c>
      <c r="B1495" s="3" t="s">
        <v>1991</v>
      </c>
      <c r="C1495" s="3" t="s">
        <v>6100</v>
      </c>
      <c r="D1495">
        <v>3000</v>
      </c>
      <c r="E1495">
        <v>509</v>
      </c>
      <c r="F1495" t="s">
        <v>8221</v>
      </c>
      <c r="G1495" t="s">
        <v>8224</v>
      </c>
      <c r="H1495" t="s">
        <v>8246</v>
      </c>
      <c r="I1495">
        <v>1455338532</v>
      </c>
      <c r="J1495">
        <v>1454042532</v>
      </c>
      <c r="K1495" t="b">
        <v>0</v>
      </c>
      <c r="L1495">
        <v>5</v>
      </c>
      <c r="M1495" t="b">
        <v>0</v>
      </c>
      <c r="N1495" t="s">
        <v>8296</v>
      </c>
      <c r="O1495" s="7">
        <f>E1495/D1495*100</f>
        <v>16.966666666666665</v>
      </c>
      <c r="P1495" s="6">
        <f>E1495/L1495</f>
        <v>101.8</v>
      </c>
      <c r="Q1495" t="s">
        <v>8338</v>
      </c>
      <c r="R1495" t="s">
        <v>8350</v>
      </c>
      <c r="S1495" s="12">
        <f>(((J1495/60)/60)/24)+DATE(1970,1,1)</f>
        <v>42398.195972222224</v>
      </c>
      <c r="T1495" s="12">
        <f>(((I1495/60)/60)/24)+DATE(1970,1,1)</f>
        <v>42413.195972222224</v>
      </c>
    </row>
    <row r="1496" spans="1:20" ht="112" hidden="1" x14ac:dyDescent="0.2">
      <c r="A1496">
        <v>1991</v>
      </c>
      <c r="B1496" s="3" t="s">
        <v>1992</v>
      </c>
      <c r="C1496" s="3" t="s">
        <v>6101</v>
      </c>
      <c r="D1496">
        <v>2000</v>
      </c>
      <c r="E1496">
        <v>140</v>
      </c>
      <c r="F1496" t="s">
        <v>8221</v>
      </c>
      <c r="G1496" t="s">
        <v>8224</v>
      </c>
      <c r="H1496" t="s">
        <v>8246</v>
      </c>
      <c r="I1496">
        <v>1435958786</v>
      </c>
      <c r="J1496">
        <v>1434144386</v>
      </c>
      <c r="K1496" t="b">
        <v>0</v>
      </c>
      <c r="L1496">
        <v>3</v>
      </c>
      <c r="M1496" t="b">
        <v>0</v>
      </c>
      <c r="N1496" t="s">
        <v>8296</v>
      </c>
      <c r="O1496" s="7">
        <f>E1496/D1496*100</f>
        <v>7.0000000000000009</v>
      </c>
      <c r="P1496" s="6">
        <f>E1496/L1496</f>
        <v>46.666666666666664</v>
      </c>
      <c r="Q1496" t="s">
        <v>8338</v>
      </c>
      <c r="R1496" t="s">
        <v>8350</v>
      </c>
      <c r="S1496" s="12">
        <f>(((J1496/60)/60)/24)+DATE(1970,1,1)</f>
        <v>42167.89335648148</v>
      </c>
      <c r="T1496" s="12">
        <f>(((I1496/60)/60)/24)+DATE(1970,1,1)</f>
        <v>42188.89335648148</v>
      </c>
    </row>
    <row r="1497" spans="1:20" ht="64" hidden="1" x14ac:dyDescent="0.2">
      <c r="A1497">
        <v>1992</v>
      </c>
      <c r="B1497" s="3" t="s">
        <v>1993</v>
      </c>
      <c r="C1497" s="3" t="s">
        <v>6102</v>
      </c>
      <c r="D1497">
        <v>1500</v>
      </c>
      <c r="E1497">
        <v>2</v>
      </c>
      <c r="F1497" t="s">
        <v>8221</v>
      </c>
      <c r="G1497" t="s">
        <v>8224</v>
      </c>
      <c r="H1497" t="s">
        <v>8246</v>
      </c>
      <c r="I1497">
        <v>1424229991</v>
      </c>
      <c r="J1497">
        <v>1421637991</v>
      </c>
      <c r="K1497" t="b">
        <v>0</v>
      </c>
      <c r="L1497">
        <v>2</v>
      </c>
      <c r="M1497" t="b">
        <v>0</v>
      </c>
      <c r="N1497" t="s">
        <v>8296</v>
      </c>
      <c r="O1497" s="7">
        <f>E1497/D1497*100</f>
        <v>0.13333333333333333</v>
      </c>
      <c r="P1497" s="6">
        <f>E1497/L1497</f>
        <v>1</v>
      </c>
      <c r="Q1497" t="s">
        <v>8338</v>
      </c>
      <c r="R1497" t="s">
        <v>8350</v>
      </c>
      <c r="S1497" s="12">
        <f>(((J1497/60)/60)/24)+DATE(1970,1,1)</f>
        <v>42023.143414351856</v>
      </c>
      <c r="T1497" s="12">
        <f>(((I1497/60)/60)/24)+DATE(1970,1,1)</f>
        <v>42053.143414351856</v>
      </c>
    </row>
    <row r="1498" spans="1:20" ht="144" hidden="1" x14ac:dyDescent="0.2">
      <c r="A1498">
        <v>1993</v>
      </c>
      <c r="B1498" s="3" t="s">
        <v>1994</v>
      </c>
      <c r="C1498" s="3" t="s">
        <v>6103</v>
      </c>
      <c r="D1498">
        <v>2000</v>
      </c>
      <c r="E1498">
        <v>0</v>
      </c>
      <c r="F1498" t="s">
        <v>8221</v>
      </c>
      <c r="G1498" t="s">
        <v>8225</v>
      </c>
      <c r="H1498" t="s">
        <v>8247</v>
      </c>
      <c r="I1498">
        <v>1450706837</v>
      </c>
      <c r="J1498">
        <v>1448114837</v>
      </c>
      <c r="K1498" t="b">
        <v>0</v>
      </c>
      <c r="L1498">
        <v>0</v>
      </c>
      <c r="M1498" t="b">
        <v>0</v>
      </c>
      <c r="N1498" t="s">
        <v>8296</v>
      </c>
      <c r="O1498" s="7">
        <f>E1498/D1498*100</f>
        <v>0</v>
      </c>
      <c r="P1498" s="6" t="e">
        <f>E1498/L1498</f>
        <v>#DIV/0!</v>
      </c>
      <c r="Q1498" t="s">
        <v>8338</v>
      </c>
      <c r="R1498" t="s">
        <v>8350</v>
      </c>
      <c r="S1498" s="12">
        <f>(((J1498/60)/60)/24)+DATE(1970,1,1)</f>
        <v>42329.58839120371</v>
      </c>
      <c r="T1498" s="12">
        <f>(((I1498/60)/60)/24)+DATE(1970,1,1)</f>
        <v>42359.58839120371</v>
      </c>
    </row>
    <row r="1499" spans="1:20" ht="176" hidden="1" x14ac:dyDescent="0.2">
      <c r="A1499">
        <v>1994</v>
      </c>
      <c r="B1499" s="3" t="s">
        <v>1995</v>
      </c>
      <c r="C1499" s="3" t="s">
        <v>6104</v>
      </c>
      <c r="D1499">
        <v>3200</v>
      </c>
      <c r="E1499">
        <v>0</v>
      </c>
      <c r="F1499" t="s">
        <v>8221</v>
      </c>
      <c r="G1499" t="s">
        <v>8224</v>
      </c>
      <c r="H1499" t="s">
        <v>8246</v>
      </c>
      <c r="I1499">
        <v>1481072942</v>
      </c>
      <c r="J1499">
        <v>1475885342</v>
      </c>
      <c r="K1499" t="b">
        <v>0</v>
      </c>
      <c r="L1499">
        <v>0</v>
      </c>
      <c r="M1499" t="b">
        <v>0</v>
      </c>
      <c r="N1499" t="s">
        <v>8296</v>
      </c>
      <c r="O1499" s="7">
        <f>E1499/D1499*100</f>
        <v>0</v>
      </c>
      <c r="P1499" s="6" t="e">
        <f>E1499/L1499</f>
        <v>#DIV/0!</v>
      </c>
      <c r="Q1499" t="s">
        <v>8338</v>
      </c>
      <c r="R1499" t="s">
        <v>8350</v>
      </c>
      <c r="S1499" s="12">
        <f>(((J1499/60)/60)/24)+DATE(1970,1,1)</f>
        <v>42651.006273148145</v>
      </c>
      <c r="T1499" s="12">
        <f>(((I1499/60)/60)/24)+DATE(1970,1,1)</f>
        <v>42711.047939814816</v>
      </c>
    </row>
    <row r="1500" spans="1:20" ht="144" hidden="1" x14ac:dyDescent="0.2">
      <c r="A1500">
        <v>1995</v>
      </c>
      <c r="B1500" s="3" t="s">
        <v>1996</v>
      </c>
      <c r="C1500" s="3" t="s">
        <v>6105</v>
      </c>
      <c r="D1500">
        <v>1000</v>
      </c>
      <c r="E1500">
        <v>78</v>
      </c>
      <c r="F1500" t="s">
        <v>8221</v>
      </c>
      <c r="G1500" t="s">
        <v>8229</v>
      </c>
      <c r="H1500" t="s">
        <v>8251</v>
      </c>
      <c r="I1500">
        <v>1437082736</v>
      </c>
      <c r="J1500">
        <v>1435354736</v>
      </c>
      <c r="K1500" t="b">
        <v>0</v>
      </c>
      <c r="L1500">
        <v>3</v>
      </c>
      <c r="M1500" t="b">
        <v>0</v>
      </c>
      <c r="N1500" t="s">
        <v>8296</v>
      </c>
      <c r="O1500" s="7">
        <f>E1500/D1500*100</f>
        <v>7.8</v>
      </c>
      <c r="P1500" s="6">
        <f>E1500/L1500</f>
        <v>26</v>
      </c>
      <c r="Q1500" t="s">
        <v>8338</v>
      </c>
      <c r="R1500" t="s">
        <v>8350</v>
      </c>
      <c r="S1500" s="12">
        <f>(((J1500/60)/60)/24)+DATE(1970,1,1)</f>
        <v>42181.902037037042</v>
      </c>
      <c r="T1500" s="12">
        <f>(((I1500/60)/60)/24)+DATE(1970,1,1)</f>
        <v>42201.902037037042</v>
      </c>
    </row>
    <row r="1501" spans="1:20" ht="144" hidden="1" x14ac:dyDescent="0.2">
      <c r="A1501">
        <v>1996</v>
      </c>
      <c r="B1501" s="3" t="s">
        <v>1997</v>
      </c>
      <c r="C1501" s="3" t="s">
        <v>6106</v>
      </c>
      <c r="D1501">
        <v>133800</v>
      </c>
      <c r="E1501">
        <v>0</v>
      </c>
      <c r="F1501" t="s">
        <v>8221</v>
      </c>
      <c r="G1501" t="s">
        <v>8224</v>
      </c>
      <c r="H1501" t="s">
        <v>8246</v>
      </c>
      <c r="I1501">
        <v>1405021211</v>
      </c>
      <c r="J1501">
        <v>1402429211</v>
      </c>
      <c r="K1501" t="b">
        <v>0</v>
      </c>
      <c r="L1501">
        <v>0</v>
      </c>
      <c r="M1501" t="b">
        <v>0</v>
      </c>
      <c r="N1501" t="s">
        <v>8296</v>
      </c>
      <c r="O1501" s="7">
        <f>E1501/D1501*100</f>
        <v>0</v>
      </c>
      <c r="P1501" s="6" t="e">
        <f>E1501/L1501</f>
        <v>#DIV/0!</v>
      </c>
      <c r="Q1501" t="s">
        <v>8338</v>
      </c>
      <c r="R1501" t="s">
        <v>8350</v>
      </c>
      <c r="S1501" s="12">
        <f>(((J1501/60)/60)/24)+DATE(1970,1,1)</f>
        <v>41800.819571759261</v>
      </c>
      <c r="T1501" s="12">
        <f>(((I1501/60)/60)/24)+DATE(1970,1,1)</f>
        <v>41830.819571759261</v>
      </c>
    </row>
    <row r="1502" spans="1:20" ht="144" hidden="1" x14ac:dyDescent="0.2">
      <c r="A1502">
        <v>1997</v>
      </c>
      <c r="B1502" s="3" t="s">
        <v>1998</v>
      </c>
      <c r="C1502" s="3" t="s">
        <v>6107</v>
      </c>
      <c r="D1502">
        <v>6500</v>
      </c>
      <c r="E1502">
        <v>0</v>
      </c>
      <c r="F1502" t="s">
        <v>8221</v>
      </c>
      <c r="G1502" t="s">
        <v>8224</v>
      </c>
      <c r="H1502" t="s">
        <v>8246</v>
      </c>
      <c r="I1502">
        <v>1409091612</v>
      </c>
      <c r="J1502">
        <v>1406499612</v>
      </c>
      <c r="K1502" t="b">
        <v>0</v>
      </c>
      <c r="L1502">
        <v>0</v>
      </c>
      <c r="M1502" t="b">
        <v>0</v>
      </c>
      <c r="N1502" t="s">
        <v>8296</v>
      </c>
      <c r="O1502" s="7">
        <f>E1502/D1502*100</f>
        <v>0</v>
      </c>
      <c r="P1502" s="6" t="e">
        <f>E1502/L1502</f>
        <v>#DIV/0!</v>
      </c>
      <c r="Q1502" t="s">
        <v>8338</v>
      </c>
      <c r="R1502" t="s">
        <v>8350</v>
      </c>
      <c r="S1502" s="12">
        <f>(((J1502/60)/60)/24)+DATE(1970,1,1)</f>
        <v>41847.930694444447</v>
      </c>
      <c r="T1502" s="12">
        <f>(((I1502/60)/60)/24)+DATE(1970,1,1)</f>
        <v>41877.930694444447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E1503/D1503*100</f>
        <v>166.33076923076925</v>
      </c>
      <c r="P1503" s="6">
        <f>E1503/L1503</f>
        <v>97.731073446327684</v>
      </c>
      <c r="Q1503" t="s">
        <v>8338</v>
      </c>
      <c r="R1503" t="s">
        <v>8339</v>
      </c>
      <c r="S1503" s="12">
        <f>(((J1503/60)/60)/24)+DATE(1970,1,1)</f>
        <v>42163.583599537036</v>
      </c>
      <c r="T1503" s="12">
        <f>(((I1503/60)/60)/24)+DATE(1970,1,1)</f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E1504/D1504*100</f>
        <v>101.44545454545455</v>
      </c>
      <c r="P1504" s="6">
        <f>E1504/L1504</f>
        <v>67.835866261398181</v>
      </c>
      <c r="Q1504" t="s">
        <v>8338</v>
      </c>
      <c r="R1504" t="s">
        <v>8339</v>
      </c>
      <c r="S1504" s="12">
        <f>(((J1504/60)/60)/24)+DATE(1970,1,1)</f>
        <v>42426.542592592596</v>
      </c>
      <c r="T1504" s="12">
        <f>(((I1504/60)/60)/24)+DATE(1970,1,1)</f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E1505/D1505*100</f>
        <v>107.89146666666667</v>
      </c>
      <c r="P1505" s="6">
        <f>E1505/L1505</f>
        <v>56.98492957746479</v>
      </c>
      <c r="Q1505" t="s">
        <v>8338</v>
      </c>
      <c r="R1505" t="s">
        <v>8339</v>
      </c>
      <c r="S1505" s="12">
        <f>(((J1505/60)/60)/24)+DATE(1970,1,1)</f>
        <v>42606.347233796296</v>
      </c>
      <c r="T1505" s="12">
        <f>(((I1505/60)/60)/24)+DATE(1970,1,1)</f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E1506/D1506*100</f>
        <v>277.93846153846158</v>
      </c>
      <c r="P1506" s="6">
        <f>E1506/L1506</f>
        <v>67.159851301115239</v>
      </c>
      <c r="Q1506" t="s">
        <v>8338</v>
      </c>
      <c r="R1506" t="s">
        <v>8339</v>
      </c>
      <c r="S1506" s="12">
        <f>(((J1506/60)/60)/24)+DATE(1970,1,1)</f>
        <v>41772.657685185186</v>
      </c>
      <c r="T1506" s="12">
        <f>(((I1506/60)/60)/24)+DATE(1970,1,1)</f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E1507/D1507*100</f>
        <v>103.58125</v>
      </c>
      <c r="P1507" s="6">
        <f>E1507/L1507</f>
        <v>48.037681159420288</v>
      </c>
      <c r="Q1507" t="s">
        <v>8338</v>
      </c>
      <c r="R1507" t="s">
        <v>8339</v>
      </c>
      <c r="S1507" s="12">
        <f>(((J1507/60)/60)/24)+DATE(1970,1,1)</f>
        <v>42414.44332175926</v>
      </c>
      <c r="T1507" s="12">
        <f>(((I1507/60)/60)/24)+DATE(1970,1,1)</f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E1508/D1508*100</f>
        <v>111.4</v>
      </c>
      <c r="P1508" s="6">
        <f>E1508/L1508</f>
        <v>38.860465116279073</v>
      </c>
      <c r="Q1508" t="s">
        <v>8338</v>
      </c>
      <c r="R1508" t="s">
        <v>8339</v>
      </c>
      <c r="S1508" s="12">
        <f>(((J1508/60)/60)/24)+DATE(1970,1,1)</f>
        <v>41814.785925925928</v>
      </c>
      <c r="T1508" s="12">
        <f>(((I1508/60)/60)/24)+DATE(1970,1,1)</f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E1509/D1509*100</f>
        <v>215</v>
      </c>
      <c r="P1509" s="6">
        <f>E1509/L1509</f>
        <v>78.181818181818187</v>
      </c>
      <c r="Q1509" t="s">
        <v>8338</v>
      </c>
      <c r="R1509" t="s">
        <v>8339</v>
      </c>
      <c r="S1509" s="12">
        <f>(((J1509/60)/60)/24)+DATE(1970,1,1)</f>
        <v>40254.450335648151</v>
      </c>
      <c r="T1509" s="12">
        <f>(((I1509/60)/60)/24)+DATE(1970,1,1)</f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E1510/D1510*100</f>
        <v>110.76216216216217</v>
      </c>
      <c r="P1510" s="6">
        <f>E1510/L1510</f>
        <v>97.113744075829388</v>
      </c>
      <c r="Q1510" t="s">
        <v>8338</v>
      </c>
      <c r="R1510" t="s">
        <v>8339</v>
      </c>
      <c r="S1510" s="12">
        <f>(((J1510/60)/60)/24)+DATE(1970,1,1)</f>
        <v>41786.614363425928</v>
      </c>
      <c r="T1510" s="12">
        <f>(((I1510/60)/60)/24)+DATE(1970,1,1)</f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E1511/D1511*100</f>
        <v>123.64125714285714</v>
      </c>
      <c r="P1511" s="6">
        <f>E1511/L1511</f>
        <v>110.39397959183674</v>
      </c>
      <c r="Q1511" t="s">
        <v>8338</v>
      </c>
      <c r="R1511" t="s">
        <v>8339</v>
      </c>
      <c r="S1511" s="12">
        <f>(((J1511/60)/60)/24)+DATE(1970,1,1)</f>
        <v>42751.533391203702</v>
      </c>
      <c r="T1511" s="12">
        <f>(((I1511/60)/60)/24)+DATE(1970,1,1)</f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E1512/D1512*100</f>
        <v>101.03500000000001</v>
      </c>
      <c r="P1512" s="6">
        <f>E1512/L1512</f>
        <v>39.91506172839506</v>
      </c>
      <c r="Q1512" t="s">
        <v>8338</v>
      </c>
      <c r="R1512" t="s">
        <v>8339</v>
      </c>
      <c r="S1512" s="12">
        <f>(((J1512/60)/60)/24)+DATE(1970,1,1)</f>
        <v>41809.385162037033</v>
      </c>
      <c r="T1512" s="12">
        <f>(((I1512/60)/60)/24)+DATE(1970,1,1)</f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E1513/D1513*100</f>
        <v>111.79285714285714</v>
      </c>
      <c r="P1513" s="6">
        <f>E1513/L1513</f>
        <v>75.975728155339809</v>
      </c>
      <c r="Q1513" t="s">
        <v>8338</v>
      </c>
      <c r="R1513" t="s">
        <v>8339</v>
      </c>
      <c r="S1513" s="12">
        <f>(((J1513/60)/60)/24)+DATE(1970,1,1)</f>
        <v>42296.583379629628</v>
      </c>
      <c r="T1513" s="12">
        <f>(((I1513/60)/60)/24)+DATE(1970,1,1)</f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E1514/D1514*100</f>
        <v>558.7714285714286</v>
      </c>
      <c r="P1514" s="6">
        <f>E1514/L1514</f>
        <v>58.379104477611939</v>
      </c>
      <c r="Q1514" t="s">
        <v>8338</v>
      </c>
      <c r="R1514" t="s">
        <v>8339</v>
      </c>
      <c r="S1514" s="12">
        <f>(((J1514/60)/60)/24)+DATE(1970,1,1)</f>
        <v>42741.684479166666</v>
      </c>
      <c r="T1514" s="12">
        <f>(((I1514/60)/60)/24)+DATE(1970,1,1)</f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E1515/D1515*100</f>
        <v>150.01875000000001</v>
      </c>
      <c r="P1515" s="6">
        <f>E1515/L1515</f>
        <v>55.82093023255814</v>
      </c>
      <c r="Q1515" t="s">
        <v>8338</v>
      </c>
      <c r="R1515" t="s">
        <v>8339</v>
      </c>
      <c r="S1515" s="12">
        <f>(((J1515/60)/60)/24)+DATE(1970,1,1)</f>
        <v>41806.637337962966</v>
      </c>
      <c r="T1515" s="12">
        <f>(((I1515/60)/60)/24)+DATE(1970,1,1)</f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E1516/D1516*100</f>
        <v>106.476</v>
      </c>
      <c r="P1516" s="6">
        <f>E1516/L1516</f>
        <v>151.24431818181819</v>
      </c>
      <c r="Q1516" t="s">
        <v>8338</v>
      </c>
      <c r="R1516" t="s">
        <v>8339</v>
      </c>
      <c r="S1516" s="12">
        <f>(((J1516/60)/60)/24)+DATE(1970,1,1)</f>
        <v>42234.597685185188</v>
      </c>
      <c r="T1516" s="12">
        <f>(((I1516/60)/60)/24)+DATE(1970,1,1)</f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E1517/D1517*100</f>
        <v>157.18899999999999</v>
      </c>
      <c r="P1517" s="6">
        <f>E1517/L1517</f>
        <v>849.67027027027029</v>
      </c>
      <c r="Q1517" t="s">
        <v>8338</v>
      </c>
      <c r="R1517" t="s">
        <v>8339</v>
      </c>
      <c r="S1517" s="12">
        <f>(((J1517/60)/60)/24)+DATE(1970,1,1)</f>
        <v>42415.253437499996</v>
      </c>
      <c r="T1517" s="12">
        <f>(((I1517/60)/60)/24)+DATE(1970,1,1)</f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E1518/D1518*100</f>
        <v>108.65882352941176</v>
      </c>
      <c r="P1518" s="6">
        <f>E1518/L1518</f>
        <v>159.24137931034483</v>
      </c>
      <c r="Q1518" t="s">
        <v>8338</v>
      </c>
      <c r="R1518" t="s">
        <v>8339</v>
      </c>
      <c r="S1518" s="12">
        <f>(((J1518/60)/60)/24)+DATE(1970,1,1)</f>
        <v>42619.466342592597</v>
      </c>
      <c r="T1518" s="12">
        <f>(((I1518/60)/60)/24)+DATE(1970,1,1)</f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E1519/D1519*100</f>
        <v>161.97999999999999</v>
      </c>
      <c r="P1519" s="6">
        <f>E1519/L1519</f>
        <v>39.507317073170732</v>
      </c>
      <c r="Q1519" t="s">
        <v>8338</v>
      </c>
      <c r="R1519" t="s">
        <v>8339</v>
      </c>
      <c r="S1519" s="12">
        <f>(((J1519/60)/60)/24)+DATE(1970,1,1)</f>
        <v>41948.56658564815</v>
      </c>
      <c r="T1519" s="12">
        <f>(((I1519/60)/60)/24)+DATE(1970,1,1)</f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E1520/D1520*100</f>
        <v>205.36666666666665</v>
      </c>
      <c r="P1520" s="6">
        <f>E1520/L1520</f>
        <v>130.52966101694915</v>
      </c>
      <c r="Q1520" t="s">
        <v>8338</v>
      </c>
      <c r="R1520" t="s">
        <v>8339</v>
      </c>
      <c r="S1520" s="12">
        <f>(((J1520/60)/60)/24)+DATE(1970,1,1)</f>
        <v>41760.8200462963</v>
      </c>
      <c r="T1520" s="12">
        <f>(((I1520/60)/60)/24)+DATE(1970,1,1)</f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E1521/D1521*100</f>
        <v>103.36388888888889</v>
      </c>
      <c r="P1521" s="6">
        <f>E1521/L1521</f>
        <v>64.156896551724131</v>
      </c>
      <c r="Q1521" t="s">
        <v>8338</v>
      </c>
      <c r="R1521" t="s">
        <v>8339</v>
      </c>
      <c r="S1521" s="12">
        <f>(((J1521/60)/60)/24)+DATE(1970,1,1)</f>
        <v>41782.741701388892</v>
      </c>
      <c r="T1521" s="12">
        <f>(((I1521/60)/60)/24)+DATE(1970,1,1)</f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E1522/D1522*100</f>
        <v>103.47222222222223</v>
      </c>
      <c r="P1522" s="6">
        <f>E1522/L1522</f>
        <v>111.52694610778443</v>
      </c>
      <c r="Q1522" t="s">
        <v>8338</v>
      </c>
      <c r="R1522" t="s">
        <v>8339</v>
      </c>
      <c r="S1522" s="12">
        <f>(((J1522/60)/60)/24)+DATE(1970,1,1)</f>
        <v>41955.857789351852</v>
      </c>
      <c r="T1522" s="12">
        <f>(((I1522/60)/60)/24)+DATE(1970,1,1)</f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E1523/D1523*100</f>
        <v>106.81333333333333</v>
      </c>
      <c r="P1523" s="6">
        <f>E1523/L1523</f>
        <v>170.44680851063831</v>
      </c>
      <c r="Q1523" t="s">
        <v>8338</v>
      </c>
      <c r="R1523" t="s">
        <v>8339</v>
      </c>
      <c r="S1523" s="12">
        <f>(((J1523/60)/60)/24)+DATE(1970,1,1)</f>
        <v>42493.167719907404</v>
      </c>
      <c r="T1523" s="12">
        <f>(((I1523/60)/60)/24)+DATE(1970,1,1)</f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E1524/D1524*100</f>
        <v>138.96574712643678</v>
      </c>
      <c r="P1524" s="6">
        <f>E1524/L1524</f>
        <v>133.7391592920354</v>
      </c>
      <c r="Q1524" t="s">
        <v>8338</v>
      </c>
      <c r="R1524" t="s">
        <v>8339</v>
      </c>
      <c r="S1524" s="12">
        <f>(((J1524/60)/60)/24)+DATE(1970,1,1)</f>
        <v>41899.830312500002</v>
      </c>
      <c r="T1524" s="12">
        <f>(((I1524/60)/60)/24)+DATE(1970,1,1)</f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E1525/D1525*100</f>
        <v>124.84324324324325</v>
      </c>
      <c r="P1525" s="6">
        <f>E1525/L1525</f>
        <v>95.834024896265561</v>
      </c>
      <c r="Q1525" t="s">
        <v>8338</v>
      </c>
      <c r="R1525" t="s">
        <v>8339</v>
      </c>
      <c r="S1525" s="12">
        <f>(((J1525/60)/60)/24)+DATE(1970,1,1)</f>
        <v>41964.751342592594</v>
      </c>
      <c r="T1525" s="12">
        <f>(((I1525/60)/60)/24)+DATE(1970,1,1)</f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E1526/D1526*100</f>
        <v>206.99999999999997</v>
      </c>
      <c r="P1526" s="6">
        <f>E1526/L1526</f>
        <v>221.78571428571428</v>
      </c>
      <c r="Q1526" t="s">
        <v>8338</v>
      </c>
      <c r="R1526" t="s">
        <v>8339</v>
      </c>
      <c r="S1526" s="12">
        <f>(((J1526/60)/60)/24)+DATE(1970,1,1)</f>
        <v>42756.501041666663</v>
      </c>
      <c r="T1526" s="12">
        <f>(((I1526/60)/60)/24)+DATE(1970,1,1)</f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E1527/D1527*100</f>
        <v>174.00576923076923</v>
      </c>
      <c r="P1527" s="6">
        <f>E1527/L1527</f>
        <v>32.315357142857138</v>
      </c>
      <c r="Q1527" t="s">
        <v>8338</v>
      </c>
      <c r="R1527" t="s">
        <v>8339</v>
      </c>
      <c r="S1527" s="12">
        <f>(((J1527/60)/60)/24)+DATE(1970,1,1)</f>
        <v>42570.702986111108</v>
      </c>
      <c r="T1527" s="12">
        <f>(((I1527/60)/60)/24)+DATE(1970,1,1)</f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E1528/D1528*100</f>
        <v>120.32608695652173</v>
      </c>
      <c r="P1528" s="6">
        <f>E1528/L1528</f>
        <v>98.839285714285708</v>
      </c>
      <c r="Q1528" t="s">
        <v>8338</v>
      </c>
      <c r="R1528" t="s">
        <v>8339</v>
      </c>
      <c r="S1528" s="12">
        <f>(((J1528/60)/60)/24)+DATE(1970,1,1)</f>
        <v>42339.276006944448</v>
      </c>
      <c r="T1528" s="12">
        <f>(((I1528/60)/60)/24)+DATE(1970,1,1)</f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E1529/D1529*100</f>
        <v>110.44428571428573</v>
      </c>
      <c r="P1529" s="6">
        <f>E1529/L1529</f>
        <v>55.222142857142863</v>
      </c>
      <c r="Q1529" t="s">
        <v>8338</v>
      </c>
      <c r="R1529" t="s">
        <v>8339</v>
      </c>
      <c r="S1529" s="12">
        <f>(((J1529/60)/60)/24)+DATE(1970,1,1)</f>
        <v>42780.600532407407</v>
      </c>
      <c r="T1529" s="12">
        <f>(((I1529/60)/60)/24)+DATE(1970,1,1)</f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E1530/D1530*100</f>
        <v>281.56666666666666</v>
      </c>
      <c r="P1530" s="6">
        <f>E1530/L1530</f>
        <v>52.793750000000003</v>
      </c>
      <c r="Q1530" t="s">
        <v>8338</v>
      </c>
      <c r="R1530" t="s">
        <v>8339</v>
      </c>
      <c r="S1530" s="12">
        <f>(((J1530/60)/60)/24)+DATE(1970,1,1)</f>
        <v>42736.732893518521</v>
      </c>
      <c r="T1530" s="12">
        <f>(((I1530/60)/60)/24)+DATE(1970,1,1)</f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E1531/D1531*100</f>
        <v>100.67894736842105</v>
      </c>
      <c r="P1531" s="6">
        <f>E1531/L1531</f>
        <v>135.66666666666666</v>
      </c>
      <c r="Q1531" t="s">
        <v>8338</v>
      </c>
      <c r="R1531" t="s">
        <v>8339</v>
      </c>
      <c r="S1531" s="12">
        <f>(((J1531/60)/60)/24)+DATE(1970,1,1)</f>
        <v>42052.628703703704</v>
      </c>
      <c r="T1531" s="12">
        <f>(((I1531/60)/60)/24)+DATE(1970,1,1)</f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E1532/D1532*100</f>
        <v>134.82571428571427</v>
      </c>
      <c r="P1532" s="6">
        <f>E1532/L1532</f>
        <v>53.991990846681922</v>
      </c>
      <c r="Q1532" t="s">
        <v>8338</v>
      </c>
      <c r="R1532" t="s">
        <v>8339</v>
      </c>
      <c r="S1532" s="12">
        <f>(((J1532/60)/60)/24)+DATE(1970,1,1)</f>
        <v>42275.767303240747</v>
      </c>
      <c r="T1532" s="12">
        <f>(((I1532/60)/60)/24)+DATE(1970,1,1)</f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E1533/D1533*100</f>
        <v>175.95744680851064</v>
      </c>
      <c r="P1533" s="6">
        <f>E1533/L1533</f>
        <v>56.643835616438359</v>
      </c>
      <c r="Q1533" t="s">
        <v>8338</v>
      </c>
      <c r="R1533" t="s">
        <v>8339</v>
      </c>
      <c r="S1533" s="12">
        <f>(((J1533/60)/60)/24)+DATE(1970,1,1)</f>
        <v>41941.802384259259</v>
      </c>
      <c r="T1533" s="12">
        <f>(((I1533/60)/60)/24)+DATE(1970,1,1)</f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E1534/D1534*100</f>
        <v>484.02000000000004</v>
      </c>
      <c r="P1534" s="6">
        <f>E1534/L1534</f>
        <v>82.316326530612244</v>
      </c>
      <c r="Q1534" t="s">
        <v>8338</v>
      </c>
      <c r="R1534" t="s">
        <v>8339</v>
      </c>
      <c r="S1534" s="12">
        <f>(((J1534/60)/60)/24)+DATE(1970,1,1)</f>
        <v>42391.475289351853</v>
      </c>
      <c r="T1534" s="12">
        <f>(((I1534/60)/60)/24)+DATE(1970,1,1)</f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E1535/D1535*100</f>
        <v>145.14000000000001</v>
      </c>
      <c r="P1535" s="6">
        <f>E1535/L1535</f>
        <v>88.26081081081081</v>
      </c>
      <c r="Q1535" t="s">
        <v>8338</v>
      </c>
      <c r="R1535" t="s">
        <v>8339</v>
      </c>
      <c r="S1535" s="12">
        <f>(((J1535/60)/60)/24)+DATE(1970,1,1)</f>
        <v>42443.00204861111</v>
      </c>
      <c r="T1535" s="12">
        <f>(((I1535/60)/60)/24)+DATE(1970,1,1)</f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E1536/D1536*100</f>
        <v>417.73333333333335</v>
      </c>
      <c r="P1536" s="6">
        <f>E1536/L1536</f>
        <v>84.905149051490511</v>
      </c>
      <c r="Q1536" t="s">
        <v>8338</v>
      </c>
      <c r="R1536" t="s">
        <v>8339</v>
      </c>
      <c r="S1536" s="12">
        <f>(((J1536/60)/60)/24)+DATE(1970,1,1)</f>
        <v>42221.67432870371</v>
      </c>
      <c r="T1536" s="12">
        <f>(((I1536/60)/60)/24)+DATE(1970,1,1)</f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E1537/D1537*100</f>
        <v>132.42499999999998</v>
      </c>
      <c r="P1537" s="6">
        <f>E1537/L1537</f>
        <v>48.154545454545456</v>
      </c>
      <c r="Q1537" t="s">
        <v>8338</v>
      </c>
      <c r="R1537" t="s">
        <v>8339</v>
      </c>
      <c r="S1537" s="12">
        <f>(((J1537/60)/60)/24)+DATE(1970,1,1)</f>
        <v>42484.829062500001</v>
      </c>
      <c r="T1537" s="12">
        <f>(((I1537/60)/60)/24)+DATE(1970,1,1)</f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E1538/D1538*100</f>
        <v>250.30841666666666</v>
      </c>
      <c r="P1538" s="6">
        <f>E1538/L1538</f>
        <v>66.015406593406595</v>
      </c>
      <c r="Q1538" t="s">
        <v>8338</v>
      </c>
      <c r="R1538" t="s">
        <v>8339</v>
      </c>
      <c r="S1538" s="12">
        <f>(((J1538/60)/60)/24)+DATE(1970,1,1)</f>
        <v>42213.802199074074</v>
      </c>
      <c r="T1538" s="12">
        <f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E1539/D1539*100</f>
        <v>179.9</v>
      </c>
      <c r="P1539" s="6">
        <f>E1539/L1539</f>
        <v>96.375</v>
      </c>
      <c r="Q1539" t="s">
        <v>8338</v>
      </c>
      <c r="R1539" t="s">
        <v>8339</v>
      </c>
      <c r="S1539" s="12">
        <f>(((J1539/60)/60)/24)+DATE(1970,1,1)</f>
        <v>42552.315127314811</v>
      </c>
      <c r="T1539" s="12">
        <f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E1540/D1540*100</f>
        <v>102.62857142857142</v>
      </c>
      <c r="P1540" s="6">
        <f>E1540/L1540</f>
        <v>156.17391304347825</v>
      </c>
      <c r="Q1540" t="s">
        <v>8338</v>
      </c>
      <c r="R1540" t="s">
        <v>8339</v>
      </c>
      <c r="S1540" s="12">
        <f>(((J1540/60)/60)/24)+DATE(1970,1,1)</f>
        <v>41981.782060185185</v>
      </c>
      <c r="T1540" s="12">
        <f>(((I1540/60)/60)/24)+DATE(1970,1,1)</f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E1541/D1541*100</f>
        <v>135.98609999999999</v>
      </c>
      <c r="P1541" s="6">
        <f>E1541/L1541</f>
        <v>95.764859154929582</v>
      </c>
      <c r="Q1541" t="s">
        <v>8338</v>
      </c>
      <c r="R1541" t="s">
        <v>8339</v>
      </c>
      <c r="S1541" s="12">
        <f>(((J1541/60)/60)/24)+DATE(1970,1,1)</f>
        <v>42705.919201388882</v>
      </c>
      <c r="T1541" s="12">
        <f>(((I1541/60)/60)/24)+DATE(1970,1,1)</f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E1542/D1542*100</f>
        <v>117.86666666666667</v>
      </c>
      <c r="P1542" s="6">
        <f>E1542/L1542</f>
        <v>180.40816326530611</v>
      </c>
      <c r="Q1542" t="s">
        <v>8338</v>
      </c>
      <c r="R1542" t="s">
        <v>8339</v>
      </c>
      <c r="S1542" s="12">
        <f>(((J1542/60)/60)/24)+DATE(1970,1,1)</f>
        <v>41939.00712962963</v>
      </c>
      <c r="T1542" s="12">
        <f>(((I1542/60)/60)/24)+DATE(1970,1,1)</f>
        <v>41969.052083333328</v>
      </c>
    </row>
    <row r="1543" spans="1:20" ht="176" hidden="1" x14ac:dyDescent="0.2">
      <c r="A1543">
        <v>1998</v>
      </c>
      <c r="B1543" s="3" t="s">
        <v>1999</v>
      </c>
      <c r="C1543" s="3" t="s">
        <v>6108</v>
      </c>
      <c r="D1543">
        <v>2500</v>
      </c>
      <c r="E1543">
        <v>655</v>
      </c>
      <c r="F1543" t="s">
        <v>8221</v>
      </c>
      <c r="G1543" t="s">
        <v>8224</v>
      </c>
      <c r="H1543" t="s">
        <v>8246</v>
      </c>
      <c r="I1543">
        <v>1406861438</v>
      </c>
      <c r="J1543">
        <v>1402973438</v>
      </c>
      <c r="K1543" t="b">
        <v>0</v>
      </c>
      <c r="L1543">
        <v>3</v>
      </c>
      <c r="M1543" t="b">
        <v>0</v>
      </c>
      <c r="N1543" t="s">
        <v>8296</v>
      </c>
      <c r="O1543" s="7">
        <f>E1543/D1543*100</f>
        <v>26.200000000000003</v>
      </c>
      <c r="P1543" s="6">
        <f>E1543/L1543</f>
        <v>218.33333333333334</v>
      </c>
      <c r="Q1543" t="s">
        <v>8338</v>
      </c>
      <c r="R1543" t="s">
        <v>8350</v>
      </c>
      <c r="S1543" s="12">
        <f>(((J1543/60)/60)/24)+DATE(1970,1,1)</f>
        <v>41807.118495370371</v>
      </c>
      <c r="T1543" s="12">
        <f>(((I1543/60)/60)/24)+DATE(1970,1,1)</f>
        <v>41852.118495370371</v>
      </c>
    </row>
    <row r="1544" spans="1:20" ht="112" hidden="1" x14ac:dyDescent="0.2">
      <c r="A1544">
        <v>1999</v>
      </c>
      <c r="B1544" s="3" t="s">
        <v>2000</v>
      </c>
      <c r="C1544" s="3" t="s">
        <v>6109</v>
      </c>
      <c r="D1544">
        <v>31000</v>
      </c>
      <c r="E1544">
        <v>236</v>
      </c>
      <c r="F1544" t="s">
        <v>8221</v>
      </c>
      <c r="G1544" t="s">
        <v>8225</v>
      </c>
      <c r="H1544" t="s">
        <v>8247</v>
      </c>
      <c r="I1544">
        <v>1415882108</v>
      </c>
      <c r="J1544">
        <v>1413286508</v>
      </c>
      <c r="K1544" t="b">
        <v>0</v>
      </c>
      <c r="L1544">
        <v>7</v>
      </c>
      <c r="M1544" t="b">
        <v>0</v>
      </c>
      <c r="N1544" t="s">
        <v>8296</v>
      </c>
      <c r="O1544" s="7">
        <f>E1544/D1544*100</f>
        <v>0.76129032258064511</v>
      </c>
      <c r="P1544" s="6">
        <f>E1544/L1544</f>
        <v>33.714285714285715</v>
      </c>
      <c r="Q1544" t="s">
        <v>8338</v>
      </c>
      <c r="R1544" t="s">
        <v>8350</v>
      </c>
      <c r="S1544" s="12">
        <f>(((J1544/60)/60)/24)+DATE(1970,1,1)</f>
        <v>41926.482731481483</v>
      </c>
      <c r="T1544" s="12">
        <f>(((I1544/60)/60)/24)+DATE(1970,1,1)</f>
        <v>41956.524398148147</v>
      </c>
    </row>
    <row r="1545" spans="1:20" ht="160" hidden="1" x14ac:dyDescent="0.2">
      <c r="A1545">
        <v>2000</v>
      </c>
      <c r="B1545" s="3" t="s">
        <v>2001</v>
      </c>
      <c r="C1545" s="3" t="s">
        <v>6110</v>
      </c>
      <c r="D1545">
        <v>5000</v>
      </c>
      <c r="E1545">
        <v>625</v>
      </c>
      <c r="F1545" t="s">
        <v>8221</v>
      </c>
      <c r="G1545" t="s">
        <v>8229</v>
      </c>
      <c r="H1545" t="s">
        <v>8251</v>
      </c>
      <c r="I1545">
        <v>1452120613</v>
      </c>
      <c r="J1545">
        <v>1449528613</v>
      </c>
      <c r="K1545" t="b">
        <v>0</v>
      </c>
      <c r="L1545">
        <v>25</v>
      </c>
      <c r="M1545" t="b">
        <v>0</v>
      </c>
      <c r="N1545" t="s">
        <v>8296</v>
      </c>
      <c r="O1545" s="7">
        <f>E1545/D1545*100</f>
        <v>12.5</v>
      </c>
      <c r="P1545" s="6">
        <f>E1545/L1545</f>
        <v>25</v>
      </c>
      <c r="Q1545" t="s">
        <v>8338</v>
      </c>
      <c r="R1545" t="s">
        <v>8350</v>
      </c>
      <c r="S1545" s="12">
        <f>(((J1545/60)/60)/24)+DATE(1970,1,1)</f>
        <v>42345.951539351852</v>
      </c>
      <c r="T1545" s="12">
        <f>(((I1545/60)/60)/24)+DATE(1970,1,1)</f>
        <v>42375.951539351852</v>
      </c>
    </row>
    <row r="1546" spans="1:20" ht="112" hidden="1" x14ac:dyDescent="0.2">
      <c r="A1546">
        <v>2121</v>
      </c>
      <c r="B1546" s="3" t="s">
        <v>2122</v>
      </c>
      <c r="C1546" s="3" t="s">
        <v>6231</v>
      </c>
      <c r="D1546">
        <v>50000</v>
      </c>
      <c r="E1546">
        <v>284</v>
      </c>
      <c r="F1546" t="s">
        <v>8221</v>
      </c>
      <c r="G1546" t="s">
        <v>8240</v>
      </c>
      <c r="H1546" t="s">
        <v>8257</v>
      </c>
      <c r="I1546">
        <v>1484156948</v>
      </c>
      <c r="J1546">
        <v>1481564948</v>
      </c>
      <c r="K1546" t="b">
        <v>0</v>
      </c>
      <c r="L1546">
        <v>10</v>
      </c>
      <c r="M1546" t="b">
        <v>0</v>
      </c>
      <c r="N1546" t="s">
        <v>8282</v>
      </c>
      <c r="O1546" s="7">
        <f>E1546/D1546*100</f>
        <v>0.56800000000000006</v>
      </c>
      <c r="P1546" s="6">
        <f>E1546/L1546</f>
        <v>28.4</v>
      </c>
      <c r="Q1546" t="s">
        <v>8333</v>
      </c>
      <c r="R1546" t="s">
        <v>8334</v>
      </c>
      <c r="S1546" s="12">
        <f>(((J1546/60)/60)/24)+DATE(1970,1,1)</f>
        <v>42716.7424537037</v>
      </c>
      <c r="T1546" s="12">
        <f>(((I1546/60)/60)/24)+DATE(1970,1,1)</f>
        <v>42746.7424537037</v>
      </c>
    </row>
    <row r="1547" spans="1:20" ht="96" hidden="1" x14ac:dyDescent="0.2">
      <c r="A1547">
        <v>2122</v>
      </c>
      <c r="B1547" s="3" t="s">
        <v>2123</v>
      </c>
      <c r="C1547" s="3" t="s">
        <v>6232</v>
      </c>
      <c r="D1547">
        <v>80000</v>
      </c>
      <c r="E1547">
        <v>310</v>
      </c>
      <c r="F1547" t="s">
        <v>8221</v>
      </c>
      <c r="G1547" t="s">
        <v>8238</v>
      </c>
      <c r="H1547" t="s">
        <v>8256</v>
      </c>
      <c r="I1547">
        <v>1483773169</v>
      </c>
      <c r="J1547">
        <v>1481181169</v>
      </c>
      <c r="K1547" t="b">
        <v>0</v>
      </c>
      <c r="L1547">
        <v>3</v>
      </c>
      <c r="M1547" t="b">
        <v>0</v>
      </c>
      <c r="N1547" t="s">
        <v>8282</v>
      </c>
      <c r="O1547" s="7">
        <f>E1547/D1547*100</f>
        <v>0.38750000000000001</v>
      </c>
      <c r="P1547" s="6">
        <f>E1547/L1547</f>
        <v>103.33333333333333</v>
      </c>
      <c r="Q1547" t="s">
        <v>8333</v>
      </c>
      <c r="R1547" t="s">
        <v>8334</v>
      </c>
      <c r="S1547" s="12">
        <f>(((J1547/60)/60)/24)+DATE(1970,1,1)</f>
        <v>42712.300567129627</v>
      </c>
      <c r="T1547" s="12">
        <f>(((I1547/60)/60)/24)+DATE(1970,1,1)</f>
        <v>42742.300567129627</v>
      </c>
    </row>
    <row r="1548" spans="1:20" ht="176" hidden="1" x14ac:dyDescent="0.2">
      <c r="A1548">
        <v>2123</v>
      </c>
      <c r="B1548" s="3" t="s">
        <v>2124</v>
      </c>
      <c r="C1548" s="3" t="s">
        <v>6233</v>
      </c>
      <c r="D1548">
        <v>500</v>
      </c>
      <c r="E1548">
        <v>50</v>
      </c>
      <c r="F1548" t="s">
        <v>8221</v>
      </c>
      <c r="G1548" t="s">
        <v>8224</v>
      </c>
      <c r="H1548" t="s">
        <v>8246</v>
      </c>
      <c r="I1548">
        <v>1268636340</v>
      </c>
      <c r="J1548">
        <v>1263982307</v>
      </c>
      <c r="K1548" t="b">
        <v>0</v>
      </c>
      <c r="L1548">
        <v>5</v>
      </c>
      <c r="M1548" t="b">
        <v>0</v>
      </c>
      <c r="N1548" t="s">
        <v>8282</v>
      </c>
      <c r="O1548" s="7">
        <f>E1548/D1548*100</f>
        <v>10</v>
      </c>
      <c r="P1548" s="6">
        <f>E1548/L1548</f>
        <v>10</v>
      </c>
      <c r="Q1548" t="s">
        <v>8333</v>
      </c>
      <c r="R1548" t="s">
        <v>8334</v>
      </c>
      <c r="S1548" s="12">
        <f>(((J1548/60)/60)/24)+DATE(1970,1,1)</f>
        <v>40198.424849537041</v>
      </c>
      <c r="T1548" s="12">
        <f>(((I1548/60)/60)/24)+DATE(1970,1,1)</f>
        <v>40252.290972222225</v>
      </c>
    </row>
    <row r="1549" spans="1:20" ht="160" hidden="1" x14ac:dyDescent="0.2">
      <c r="A1549">
        <v>2124</v>
      </c>
      <c r="B1549" s="3" t="s">
        <v>2125</v>
      </c>
      <c r="C1549" s="3" t="s">
        <v>6234</v>
      </c>
      <c r="D1549">
        <v>1100</v>
      </c>
      <c r="E1549">
        <v>115</v>
      </c>
      <c r="F1549" t="s">
        <v>8221</v>
      </c>
      <c r="G1549" t="s">
        <v>8224</v>
      </c>
      <c r="H1549" t="s">
        <v>8246</v>
      </c>
      <c r="I1549">
        <v>1291093200</v>
      </c>
      <c r="J1549">
        <v>1286930435</v>
      </c>
      <c r="K1549" t="b">
        <v>0</v>
      </c>
      <c r="L1549">
        <v>5</v>
      </c>
      <c r="M1549" t="b">
        <v>0</v>
      </c>
      <c r="N1549" t="s">
        <v>8282</v>
      </c>
      <c r="O1549" s="7">
        <f>E1549/D1549*100</f>
        <v>10.454545454545453</v>
      </c>
      <c r="P1549" s="6">
        <f>E1549/L1549</f>
        <v>23</v>
      </c>
      <c r="Q1549" t="s">
        <v>8333</v>
      </c>
      <c r="R1549" t="s">
        <v>8334</v>
      </c>
      <c r="S1549" s="12">
        <f>(((J1549/60)/60)/24)+DATE(1970,1,1)</f>
        <v>40464.028182870366</v>
      </c>
      <c r="T1549" s="12">
        <f>(((I1549/60)/60)/24)+DATE(1970,1,1)</f>
        <v>40512.208333333336</v>
      </c>
    </row>
    <row r="1550" spans="1:20" ht="112" hidden="1" x14ac:dyDescent="0.2">
      <c r="A1550">
        <v>2125</v>
      </c>
      <c r="B1550" s="3" t="s">
        <v>2126</v>
      </c>
      <c r="C1550" s="3" t="s">
        <v>6235</v>
      </c>
      <c r="D1550">
        <v>60000</v>
      </c>
      <c r="E1550">
        <v>852</v>
      </c>
      <c r="F1550" t="s">
        <v>8221</v>
      </c>
      <c r="G1550" t="s">
        <v>8224</v>
      </c>
      <c r="H1550" t="s">
        <v>8246</v>
      </c>
      <c r="I1550">
        <v>1438734833</v>
      </c>
      <c r="J1550">
        <v>1436142833</v>
      </c>
      <c r="K1550" t="b">
        <v>0</v>
      </c>
      <c r="L1550">
        <v>27</v>
      </c>
      <c r="M1550" t="b">
        <v>0</v>
      </c>
      <c r="N1550" t="s">
        <v>8282</v>
      </c>
      <c r="O1550" s="7">
        <f>E1550/D1550*100</f>
        <v>1.4200000000000002</v>
      </c>
      <c r="P1550" s="6">
        <f>E1550/L1550</f>
        <v>31.555555555555557</v>
      </c>
      <c r="Q1550" t="s">
        <v>8333</v>
      </c>
      <c r="R1550" t="s">
        <v>8334</v>
      </c>
      <c r="S1550" s="12">
        <f>(((J1550/60)/60)/24)+DATE(1970,1,1)</f>
        <v>42191.023530092592</v>
      </c>
      <c r="T1550" s="12">
        <f>(((I1550/60)/60)/24)+DATE(1970,1,1)</f>
        <v>42221.023530092592</v>
      </c>
    </row>
    <row r="1551" spans="1:20" ht="128" hidden="1" x14ac:dyDescent="0.2">
      <c r="A1551">
        <v>2126</v>
      </c>
      <c r="B1551" s="3" t="s">
        <v>2127</v>
      </c>
      <c r="C1551" s="3" t="s">
        <v>6236</v>
      </c>
      <c r="D1551">
        <v>20000</v>
      </c>
      <c r="E1551">
        <v>10</v>
      </c>
      <c r="F1551" t="s">
        <v>8221</v>
      </c>
      <c r="G1551" t="s">
        <v>8224</v>
      </c>
      <c r="H1551" t="s">
        <v>8246</v>
      </c>
      <c r="I1551">
        <v>1418080887</v>
      </c>
      <c r="J1551">
        <v>1415488887</v>
      </c>
      <c r="K1551" t="b">
        <v>0</v>
      </c>
      <c r="L1551">
        <v>2</v>
      </c>
      <c r="M1551" t="b">
        <v>0</v>
      </c>
      <c r="N1551" t="s">
        <v>8282</v>
      </c>
      <c r="O1551" s="7">
        <f>E1551/D1551*100</f>
        <v>0.05</v>
      </c>
      <c r="P1551" s="6">
        <f>E1551/L1551</f>
        <v>5</v>
      </c>
      <c r="Q1551" t="s">
        <v>8333</v>
      </c>
      <c r="R1551" t="s">
        <v>8334</v>
      </c>
      <c r="S1551" s="12">
        <f>(((J1551/60)/60)/24)+DATE(1970,1,1)</f>
        <v>41951.973229166666</v>
      </c>
      <c r="T1551" s="12">
        <f>(((I1551/60)/60)/24)+DATE(1970,1,1)</f>
        <v>41981.973229166666</v>
      </c>
    </row>
    <row r="1552" spans="1:20" ht="64" hidden="1" x14ac:dyDescent="0.2">
      <c r="A1552">
        <v>2127</v>
      </c>
      <c r="B1552" s="3" t="s">
        <v>2128</v>
      </c>
      <c r="C1552" s="3" t="s">
        <v>6237</v>
      </c>
      <c r="D1552">
        <v>28000</v>
      </c>
      <c r="E1552">
        <v>8076</v>
      </c>
      <c r="F1552" t="s">
        <v>8221</v>
      </c>
      <c r="G1552" t="s">
        <v>8225</v>
      </c>
      <c r="H1552" t="s">
        <v>8247</v>
      </c>
      <c r="I1552">
        <v>1426158463</v>
      </c>
      <c r="J1552">
        <v>1423570063</v>
      </c>
      <c r="K1552" t="b">
        <v>0</v>
      </c>
      <c r="L1552">
        <v>236</v>
      </c>
      <c r="M1552" t="b">
        <v>0</v>
      </c>
      <c r="N1552" t="s">
        <v>8282</v>
      </c>
      <c r="O1552" s="7">
        <f>E1552/D1552*100</f>
        <v>28.842857142857142</v>
      </c>
      <c r="P1552" s="6">
        <f>E1552/L1552</f>
        <v>34.220338983050844</v>
      </c>
      <c r="Q1552" t="s">
        <v>8333</v>
      </c>
      <c r="R1552" t="s">
        <v>8334</v>
      </c>
      <c r="S1552" s="12">
        <f>(((J1552/60)/60)/24)+DATE(1970,1,1)</f>
        <v>42045.50535879629</v>
      </c>
      <c r="T1552" s="12">
        <f>(((I1552/60)/60)/24)+DATE(1970,1,1)</f>
        <v>42075.463692129633</v>
      </c>
    </row>
    <row r="1553" spans="1:20" ht="112" hidden="1" x14ac:dyDescent="0.2">
      <c r="A1553">
        <v>2128</v>
      </c>
      <c r="B1553" s="3" t="s">
        <v>2129</v>
      </c>
      <c r="C1553" s="3" t="s">
        <v>6238</v>
      </c>
      <c r="D1553">
        <v>15000</v>
      </c>
      <c r="E1553">
        <v>25</v>
      </c>
      <c r="F1553" t="s">
        <v>8221</v>
      </c>
      <c r="G1553" t="s">
        <v>8229</v>
      </c>
      <c r="H1553" t="s">
        <v>8251</v>
      </c>
      <c r="I1553">
        <v>1411324369</v>
      </c>
      <c r="J1553">
        <v>1406140369</v>
      </c>
      <c r="K1553" t="b">
        <v>0</v>
      </c>
      <c r="L1553">
        <v>1</v>
      </c>
      <c r="M1553" t="b">
        <v>0</v>
      </c>
      <c r="N1553" t="s">
        <v>8282</v>
      </c>
      <c r="O1553" s="7">
        <f>E1553/D1553*100</f>
        <v>0.16666666666666669</v>
      </c>
      <c r="P1553" s="6">
        <f>E1553/L1553</f>
        <v>25</v>
      </c>
      <c r="Q1553" t="s">
        <v>8333</v>
      </c>
      <c r="R1553" t="s">
        <v>8334</v>
      </c>
      <c r="S1553" s="12">
        <f>(((J1553/60)/60)/24)+DATE(1970,1,1)</f>
        <v>41843.772789351853</v>
      </c>
      <c r="T1553" s="12">
        <f>(((I1553/60)/60)/24)+DATE(1970,1,1)</f>
        <v>41903.772789351853</v>
      </c>
    </row>
    <row r="1554" spans="1:20" ht="128" hidden="1" x14ac:dyDescent="0.2">
      <c r="A1554">
        <v>2129</v>
      </c>
      <c r="B1554" s="3" t="s">
        <v>2130</v>
      </c>
      <c r="C1554" s="3" t="s">
        <v>6239</v>
      </c>
      <c r="D1554">
        <v>2000</v>
      </c>
      <c r="E1554">
        <v>236</v>
      </c>
      <c r="F1554" t="s">
        <v>8221</v>
      </c>
      <c r="G1554" t="s">
        <v>8224</v>
      </c>
      <c r="H1554" t="s">
        <v>8246</v>
      </c>
      <c r="I1554">
        <v>1457570100</v>
      </c>
      <c r="J1554">
        <v>1454978100</v>
      </c>
      <c r="K1554" t="b">
        <v>0</v>
      </c>
      <c r="L1554">
        <v>12</v>
      </c>
      <c r="M1554" t="b">
        <v>0</v>
      </c>
      <c r="N1554" t="s">
        <v>8282</v>
      </c>
      <c r="O1554" s="7">
        <f>E1554/D1554*100</f>
        <v>11.799999999999999</v>
      </c>
      <c r="P1554" s="6">
        <f>E1554/L1554</f>
        <v>19.666666666666668</v>
      </c>
      <c r="Q1554" t="s">
        <v>8333</v>
      </c>
      <c r="R1554" t="s">
        <v>8334</v>
      </c>
      <c r="S1554" s="12">
        <f>(((J1554/60)/60)/24)+DATE(1970,1,1)</f>
        <v>42409.024305555555</v>
      </c>
      <c r="T1554" s="12">
        <f>(((I1554/60)/60)/24)+DATE(1970,1,1)</f>
        <v>42439.024305555555</v>
      </c>
    </row>
    <row r="1555" spans="1:20" ht="80" hidden="1" x14ac:dyDescent="0.2">
      <c r="A1555">
        <v>2130</v>
      </c>
      <c r="B1555" s="3" t="s">
        <v>2131</v>
      </c>
      <c r="C1555" s="3" t="s">
        <v>6240</v>
      </c>
      <c r="D1555">
        <v>42000</v>
      </c>
      <c r="E1555">
        <v>85</v>
      </c>
      <c r="F1555" t="s">
        <v>8221</v>
      </c>
      <c r="G1555" t="s">
        <v>8224</v>
      </c>
      <c r="H1555" t="s">
        <v>8246</v>
      </c>
      <c r="I1555">
        <v>1408154663</v>
      </c>
      <c r="J1555">
        <v>1405130663</v>
      </c>
      <c r="K1555" t="b">
        <v>0</v>
      </c>
      <c r="L1555">
        <v>4</v>
      </c>
      <c r="M1555" t="b">
        <v>0</v>
      </c>
      <c r="N1555" t="s">
        <v>8282</v>
      </c>
      <c r="O1555" s="7">
        <f>E1555/D1555*100</f>
        <v>0.20238095238095236</v>
      </c>
      <c r="P1555" s="6">
        <f>E1555/L1555</f>
        <v>21.25</v>
      </c>
      <c r="Q1555" t="s">
        <v>8333</v>
      </c>
      <c r="R1555" t="s">
        <v>8334</v>
      </c>
      <c r="S1555" s="12">
        <f>(((J1555/60)/60)/24)+DATE(1970,1,1)</f>
        <v>41832.086377314816</v>
      </c>
      <c r="T1555" s="12">
        <f>(((I1555/60)/60)/24)+DATE(1970,1,1)</f>
        <v>41867.086377314816</v>
      </c>
    </row>
    <row r="1556" spans="1:20" ht="144" hidden="1" x14ac:dyDescent="0.2">
      <c r="A1556">
        <v>2131</v>
      </c>
      <c r="B1556" s="3" t="s">
        <v>2132</v>
      </c>
      <c r="C1556" s="3" t="s">
        <v>6241</v>
      </c>
      <c r="D1556">
        <v>500</v>
      </c>
      <c r="E1556">
        <v>25</v>
      </c>
      <c r="F1556" t="s">
        <v>8221</v>
      </c>
      <c r="G1556" t="s">
        <v>8224</v>
      </c>
      <c r="H1556" t="s">
        <v>8246</v>
      </c>
      <c r="I1556">
        <v>1436677091</v>
      </c>
      <c r="J1556">
        <v>1434085091</v>
      </c>
      <c r="K1556" t="b">
        <v>0</v>
      </c>
      <c r="L1556">
        <v>3</v>
      </c>
      <c r="M1556" t="b">
        <v>0</v>
      </c>
      <c r="N1556" t="s">
        <v>8282</v>
      </c>
      <c r="O1556" s="7">
        <f>E1556/D1556*100</f>
        <v>5</v>
      </c>
      <c r="P1556" s="6">
        <f>E1556/L1556</f>
        <v>8.3333333333333339</v>
      </c>
      <c r="Q1556" t="s">
        <v>8333</v>
      </c>
      <c r="R1556" t="s">
        <v>8334</v>
      </c>
      <c r="S1556" s="12">
        <f>(((J1556/60)/60)/24)+DATE(1970,1,1)</f>
        <v>42167.207071759258</v>
      </c>
      <c r="T1556" s="12">
        <f>(((I1556/60)/60)/24)+DATE(1970,1,1)</f>
        <v>42197.207071759258</v>
      </c>
    </row>
    <row r="1557" spans="1:20" ht="144" hidden="1" x14ac:dyDescent="0.2">
      <c r="A1557">
        <v>2132</v>
      </c>
      <c r="B1557" s="3" t="s">
        <v>2133</v>
      </c>
      <c r="C1557" s="3" t="s">
        <v>6242</v>
      </c>
      <c r="D1557">
        <v>100000</v>
      </c>
      <c r="E1557">
        <v>2112.9899999999998</v>
      </c>
      <c r="F1557" t="s">
        <v>8221</v>
      </c>
      <c r="G1557" t="s">
        <v>8224</v>
      </c>
      <c r="H1557" t="s">
        <v>8246</v>
      </c>
      <c r="I1557">
        <v>1391427692</v>
      </c>
      <c r="J1557">
        <v>1388835692</v>
      </c>
      <c r="K1557" t="b">
        <v>0</v>
      </c>
      <c r="L1557">
        <v>99</v>
      </c>
      <c r="M1557" t="b">
        <v>0</v>
      </c>
      <c r="N1557" t="s">
        <v>8282</v>
      </c>
      <c r="O1557" s="7">
        <f>E1557/D1557*100</f>
        <v>2.1129899999999995</v>
      </c>
      <c r="P1557" s="6">
        <f>E1557/L1557</f>
        <v>21.34333333333333</v>
      </c>
      <c r="Q1557" t="s">
        <v>8333</v>
      </c>
      <c r="R1557" t="s">
        <v>8334</v>
      </c>
      <c r="S1557" s="12">
        <f>(((J1557/60)/60)/24)+DATE(1970,1,1)</f>
        <v>41643.487175925926</v>
      </c>
      <c r="T1557" s="12">
        <f>(((I1557/60)/60)/24)+DATE(1970,1,1)</f>
        <v>41673.487175925926</v>
      </c>
    </row>
    <row r="1558" spans="1:20" ht="160" hidden="1" x14ac:dyDescent="0.2">
      <c r="A1558">
        <v>2133</v>
      </c>
      <c r="B1558" s="3" t="s">
        <v>2134</v>
      </c>
      <c r="C1558" s="3" t="s">
        <v>6243</v>
      </c>
      <c r="D1558">
        <v>1000</v>
      </c>
      <c r="E1558">
        <v>16</v>
      </c>
      <c r="F1558" t="s">
        <v>8221</v>
      </c>
      <c r="G1558" t="s">
        <v>8224</v>
      </c>
      <c r="H1558" t="s">
        <v>8246</v>
      </c>
      <c r="I1558">
        <v>1303628340</v>
      </c>
      <c r="J1558">
        <v>1300328399</v>
      </c>
      <c r="K1558" t="b">
        <v>0</v>
      </c>
      <c r="L1558">
        <v>3</v>
      </c>
      <c r="M1558" t="b">
        <v>0</v>
      </c>
      <c r="N1558" t="s">
        <v>8282</v>
      </c>
      <c r="O1558" s="7">
        <f>E1558/D1558*100</f>
        <v>1.6</v>
      </c>
      <c r="P1558" s="6">
        <f>E1558/L1558</f>
        <v>5.333333333333333</v>
      </c>
      <c r="Q1558" t="s">
        <v>8333</v>
      </c>
      <c r="R1558" t="s">
        <v>8334</v>
      </c>
      <c r="S1558" s="12">
        <f>(((J1558/60)/60)/24)+DATE(1970,1,1)</f>
        <v>40619.097210648149</v>
      </c>
      <c r="T1558" s="12">
        <f>(((I1558/60)/60)/24)+DATE(1970,1,1)</f>
        <v>40657.290972222225</v>
      </c>
    </row>
    <row r="1559" spans="1:20" ht="128" hidden="1" x14ac:dyDescent="0.2">
      <c r="A1559">
        <v>2134</v>
      </c>
      <c r="B1559" s="3" t="s">
        <v>2135</v>
      </c>
      <c r="C1559" s="3" t="s">
        <v>6244</v>
      </c>
      <c r="D1559">
        <v>6000</v>
      </c>
      <c r="E1559">
        <v>104</v>
      </c>
      <c r="F1559" t="s">
        <v>8221</v>
      </c>
      <c r="G1559" t="s">
        <v>8224</v>
      </c>
      <c r="H1559" t="s">
        <v>8246</v>
      </c>
      <c r="I1559">
        <v>1367097391</v>
      </c>
      <c r="J1559">
        <v>1364505391</v>
      </c>
      <c r="K1559" t="b">
        <v>0</v>
      </c>
      <c r="L1559">
        <v>3</v>
      </c>
      <c r="M1559" t="b">
        <v>0</v>
      </c>
      <c r="N1559" t="s">
        <v>8282</v>
      </c>
      <c r="O1559" s="7">
        <f>E1559/D1559*100</f>
        <v>1.7333333333333332</v>
      </c>
      <c r="P1559" s="6">
        <f>E1559/L1559</f>
        <v>34.666666666666664</v>
      </c>
      <c r="Q1559" t="s">
        <v>8333</v>
      </c>
      <c r="R1559" t="s">
        <v>8334</v>
      </c>
      <c r="S1559" s="12">
        <f>(((J1559/60)/60)/24)+DATE(1970,1,1)</f>
        <v>41361.886469907404</v>
      </c>
      <c r="T1559" s="12">
        <f>(((I1559/60)/60)/24)+DATE(1970,1,1)</f>
        <v>41391.886469907404</v>
      </c>
    </row>
    <row r="1560" spans="1:20" ht="144" hidden="1" x14ac:dyDescent="0.2">
      <c r="A1560">
        <v>2135</v>
      </c>
      <c r="B1560" s="3" t="s">
        <v>2136</v>
      </c>
      <c r="C1560" s="3" t="s">
        <v>6245</v>
      </c>
      <c r="D1560">
        <v>5000</v>
      </c>
      <c r="E1560">
        <v>478</v>
      </c>
      <c r="F1560" t="s">
        <v>8221</v>
      </c>
      <c r="G1560" t="s">
        <v>8224</v>
      </c>
      <c r="H1560" t="s">
        <v>8246</v>
      </c>
      <c r="I1560">
        <v>1349392033</v>
      </c>
      <c r="J1560">
        <v>1346800033</v>
      </c>
      <c r="K1560" t="b">
        <v>0</v>
      </c>
      <c r="L1560">
        <v>22</v>
      </c>
      <c r="M1560" t="b">
        <v>0</v>
      </c>
      <c r="N1560" t="s">
        <v>8282</v>
      </c>
      <c r="O1560" s="7">
        <f>E1560/D1560*100</f>
        <v>9.56</v>
      </c>
      <c r="P1560" s="6">
        <f>E1560/L1560</f>
        <v>21.727272727272727</v>
      </c>
      <c r="Q1560" t="s">
        <v>8333</v>
      </c>
      <c r="R1560" t="s">
        <v>8334</v>
      </c>
      <c r="S1560" s="12">
        <f>(((J1560/60)/60)/24)+DATE(1970,1,1)</f>
        <v>41156.963344907403</v>
      </c>
      <c r="T1560" s="12">
        <f>(((I1560/60)/60)/24)+DATE(1970,1,1)</f>
        <v>41186.963344907403</v>
      </c>
    </row>
    <row r="1561" spans="1:20" ht="144" hidden="1" x14ac:dyDescent="0.2">
      <c r="A1561">
        <v>2136</v>
      </c>
      <c r="B1561" s="3" t="s">
        <v>2137</v>
      </c>
      <c r="C1561" s="3" t="s">
        <v>6246</v>
      </c>
      <c r="D1561">
        <v>80000</v>
      </c>
      <c r="E1561">
        <v>47.69</v>
      </c>
      <c r="F1561" t="s">
        <v>8221</v>
      </c>
      <c r="G1561" t="s">
        <v>8224</v>
      </c>
      <c r="H1561" t="s">
        <v>8246</v>
      </c>
      <c r="I1561">
        <v>1382184786</v>
      </c>
      <c r="J1561">
        <v>1379592786</v>
      </c>
      <c r="K1561" t="b">
        <v>0</v>
      </c>
      <c r="L1561">
        <v>4</v>
      </c>
      <c r="M1561" t="b">
        <v>0</v>
      </c>
      <c r="N1561" t="s">
        <v>8282</v>
      </c>
      <c r="O1561" s="7">
        <f>E1561/D1561*100</f>
        <v>5.9612499999999999E-2</v>
      </c>
      <c r="P1561" s="6">
        <f>E1561/L1561</f>
        <v>11.922499999999999</v>
      </c>
      <c r="Q1561" t="s">
        <v>8333</v>
      </c>
      <c r="R1561" t="s">
        <v>8334</v>
      </c>
      <c r="S1561" s="12">
        <f>(((J1561/60)/60)/24)+DATE(1970,1,1)</f>
        <v>41536.509097222224</v>
      </c>
      <c r="T1561" s="12">
        <f>(((I1561/60)/60)/24)+DATE(1970,1,1)</f>
        <v>41566.509097222224</v>
      </c>
    </row>
    <row r="1562" spans="1:20" ht="128" hidden="1" x14ac:dyDescent="0.2">
      <c r="A1562">
        <v>2137</v>
      </c>
      <c r="B1562" s="3" t="s">
        <v>2138</v>
      </c>
      <c r="C1562" s="3" t="s">
        <v>6247</v>
      </c>
      <c r="D1562">
        <v>50000</v>
      </c>
      <c r="E1562">
        <v>14203</v>
      </c>
      <c r="F1562" t="s">
        <v>8221</v>
      </c>
      <c r="G1562" t="s">
        <v>8229</v>
      </c>
      <c r="H1562" t="s">
        <v>8251</v>
      </c>
      <c r="I1562">
        <v>1417804229</v>
      </c>
      <c r="J1562">
        <v>1415212229</v>
      </c>
      <c r="K1562" t="b">
        <v>0</v>
      </c>
      <c r="L1562">
        <v>534</v>
      </c>
      <c r="M1562" t="b">
        <v>0</v>
      </c>
      <c r="N1562" t="s">
        <v>8282</v>
      </c>
      <c r="O1562" s="7">
        <f>E1562/D1562*100</f>
        <v>28.405999999999999</v>
      </c>
      <c r="P1562" s="6">
        <f>E1562/L1562</f>
        <v>26.59737827715356</v>
      </c>
      <c r="Q1562" t="s">
        <v>8333</v>
      </c>
      <c r="R1562" t="s">
        <v>8334</v>
      </c>
      <c r="S1562" s="12">
        <f>(((J1562/60)/60)/24)+DATE(1970,1,1)</f>
        <v>41948.771168981482</v>
      </c>
      <c r="T1562" s="12">
        <f>(((I1562/60)/60)/24)+DATE(1970,1,1)</f>
        <v>41978.771168981482</v>
      </c>
    </row>
    <row r="1563" spans="1:20" ht="96" hidden="1" x14ac:dyDescent="0.2">
      <c r="A1563">
        <v>2138</v>
      </c>
      <c r="B1563" s="3" t="s">
        <v>2139</v>
      </c>
      <c r="C1563" s="3" t="s">
        <v>6248</v>
      </c>
      <c r="D1563">
        <v>1000</v>
      </c>
      <c r="E1563">
        <v>128</v>
      </c>
      <c r="F1563" t="s">
        <v>8221</v>
      </c>
      <c r="G1563" t="s">
        <v>8225</v>
      </c>
      <c r="H1563" t="s">
        <v>8247</v>
      </c>
      <c r="I1563">
        <v>1383959939</v>
      </c>
      <c r="J1563">
        <v>1381364339</v>
      </c>
      <c r="K1563" t="b">
        <v>0</v>
      </c>
      <c r="L1563">
        <v>12</v>
      </c>
      <c r="M1563" t="b">
        <v>0</v>
      </c>
      <c r="N1563" t="s">
        <v>8282</v>
      </c>
      <c r="O1563" s="7">
        <f>E1563/D1563*100</f>
        <v>12.8</v>
      </c>
      <c r="P1563" s="6">
        <f>E1563/L1563</f>
        <v>10.666666666666666</v>
      </c>
      <c r="Q1563" t="s">
        <v>8333</v>
      </c>
      <c r="R1563" t="s">
        <v>8334</v>
      </c>
      <c r="S1563" s="12">
        <f>(((J1563/60)/60)/24)+DATE(1970,1,1)</f>
        <v>41557.013182870374</v>
      </c>
      <c r="T1563" s="12">
        <f>(((I1563/60)/60)/24)+DATE(1970,1,1)</f>
        <v>41587.054849537039</v>
      </c>
    </row>
    <row r="1564" spans="1:20" ht="144" hidden="1" x14ac:dyDescent="0.2">
      <c r="A1564">
        <v>2139</v>
      </c>
      <c r="B1564" s="3" t="s">
        <v>2140</v>
      </c>
      <c r="C1564" s="3" t="s">
        <v>6249</v>
      </c>
      <c r="D1564">
        <v>30000</v>
      </c>
      <c r="E1564">
        <v>1626</v>
      </c>
      <c r="F1564" t="s">
        <v>8221</v>
      </c>
      <c r="G1564" t="s">
        <v>8224</v>
      </c>
      <c r="H1564" t="s">
        <v>8246</v>
      </c>
      <c r="I1564">
        <v>1478196008</v>
      </c>
      <c r="J1564">
        <v>1475604008</v>
      </c>
      <c r="K1564" t="b">
        <v>0</v>
      </c>
      <c r="L1564">
        <v>56</v>
      </c>
      <c r="M1564" t="b">
        <v>0</v>
      </c>
      <c r="N1564" t="s">
        <v>8282</v>
      </c>
      <c r="O1564" s="7">
        <f>E1564/D1564*100</f>
        <v>5.42</v>
      </c>
      <c r="P1564" s="6">
        <f>E1564/L1564</f>
        <v>29.035714285714285</v>
      </c>
      <c r="Q1564" t="s">
        <v>8333</v>
      </c>
      <c r="R1564" t="s">
        <v>8334</v>
      </c>
      <c r="S1564" s="12">
        <f>(((J1564/60)/60)/24)+DATE(1970,1,1)</f>
        <v>42647.750092592592</v>
      </c>
      <c r="T1564" s="12">
        <f>(((I1564/60)/60)/24)+DATE(1970,1,1)</f>
        <v>42677.750092592592</v>
      </c>
    </row>
    <row r="1565" spans="1:20" ht="144" hidden="1" x14ac:dyDescent="0.2">
      <c r="A1565">
        <v>2140</v>
      </c>
      <c r="B1565" s="3" t="s">
        <v>2141</v>
      </c>
      <c r="C1565" s="3" t="s">
        <v>6250</v>
      </c>
      <c r="D1565">
        <v>500000</v>
      </c>
      <c r="E1565">
        <v>560</v>
      </c>
      <c r="F1565" t="s">
        <v>8221</v>
      </c>
      <c r="G1565" t="s">
        <v>8224</v>
      </c>
      <c r="H1565" t="s">
        <v>8246</v>
      </c>
      <c r="I1565">
        <v>1357934424</v>
      </c>
      <c r="J1565">
        <v>1355342424</v>
      </c>
      <c r="K1565" t="b">
        <v>0</v>
      </c>
      <c r="L1565">
        <v>11</v>
      </c>
      <c r="M1565" t="b">
        <v>0</v>
      </c>
      <c r="N1565" t="s">
        <v>8282</v>
      </c>
      <c r="O1565" s="7">
        <f>E1565/D1565*100</f>
        <v>0.11199999999999999</v>
      </c>
      <c r="P1565" s="6">
        <f>E1565/L1565</f>
        <v>50.909090909090907</v>
      </c>
      <c r="Q1565" t="s">
        <v>8333</v>
      </c>
      <c r="R1565" t="s">
        <v>8334</v>
      </c>
      <c r="S1565" s="12">
        <f>(((J1565/60)/60)/24)+DATE(1970,1,1)</f>
        <v>41255.833611111113</v>
      </c>
      <c r="T1565" s="12">
        <f>(((I1565/60)/60)/24)+DATE(1970,1,1)</f>
        <v>41285.833611111113</v>
      </c>
    </row>
    <row r="1566" spans="1:20" ht="144" hidden="1" x14ac:dyDescent="0.2">
      <c r="A1566">
        <v>2141</v>
      </c>
      <c r="B1566" s="3" t="s">
        <v>2142</v>
      </c>
      <c r="C1566" s="3" t="s">
        <v>6251</v>
      </c>
      <c r="D1566">
        <v>15000</v>
      </c>
      <c r="E1566">
        <v>0</v>
      </c>
      <c r="F1566" t="s">
        <v>8221</v>
      </c>
      <c r="G1566" t="s">
        <v>8224</v>
      </c>
      <c r="H1566" t="s">
        <v>8246</v>
      </c>
      <c r="I1566">
        <v>1415947159</v>
      </c>
      <c r="J1566">
        <v>1413351559</v>
      </c>
      <c r="K1566" t="b">
        <v>0</v>
      </c>
      <c r="L1566">
        <v>0</v>
      </c>
      <c r="M1566" t="b">
        <v>0</v>
      </c>
      <c r="N1566" t="s">
        <v>8282</v>
      </c>
      <c r="O1566" s="7">
        <f>E1566/D1566*100</f>
        <v>0</v>
      </c>
      <c r="P1566" s="6" t="e">
        <f>E1566/L1566</f>
        <v>#DIV/0!</v>
      </c>
      <c r="Q1566" t="s">
        <v>8333</v>
      </c>
      <c r="R1566" t="s">
        <v>8334</v>
      </c>
      <c r="S1566" s="12">
        <f>(((J1566/60)/60)/24)+DATE(1970,1,1)</f>
        <v>41927.235636574071</v>
      </c>
      <c r="T1566" s="12">
        <f>(((I1566/60)/60)/24)+DATE(1970,1,1)</f>
        <v>41957.277303240742</v>
      </c>
    </row>
    <row r="1567" spans="1:20" ht="144" hidden="1" x14ac:dyDescent="0.2">
      <c r="A1567">
        <v>2142</v>
      </c>
      <c r="B1567" s="3" t="s">
        <v>2143</v>
      </c>
      <c r="C1567" s="3" t="s">
        <v>6252</v>
      </c>
      <c r="D1567">
        <v>10500</v>
      </c>
      <c r="E1567">
        <v>601</v>
      </c>
      <c r="F1567" t="s">
        <v>8221</v>
      </c>
      <c r="G1567" t="s">
        <v>8236</v>
      </c>
      <c r="H1567" t="s">
        <v>8249</v>
      </c>
      <c r="I1567">
        <v>1451494210</v>
      </c>
      <c r="J1567">
        <v>1449075010</v>
      </c>
      <c r="K1567" t="b">
        <v>0</v>
      </c>
      <c r="L1567">
        <v>12</v>
      </c>
      <c r="M1567" t="b">
        <v>0</v>
      </c>
      <c r="N1567" t="s">
        <v>8282</v>
      </c>
      <c r="O1567" s="7">
        <f>E1567/D1567*100</f>
        <v>5.7238095238095239</v>
      </c>
      <c r="P1567" s="6">
        <f>E1567/L1567</f>
        <v>50.083333333333336</v>
      </c>
      <c r="Q1567" t="s">
        <v>8333</v>
      </c>
      <c r="R1567" t="s">
        <v>8334</v>
      </c>
      <c r="S1567" s="12">
        <f>(((J1567/60)/60)/24)+DATE(1970,1,1)</f>
        <v>42340.701504629629</v>
      </c>
      <c r="T1567" s="12">
        <f>(((I1567/60)/60)/24)+DATE(1970,1,1)</f>
        <v>42368.701504629629</v>
      </c>
    </row>
    <row r="1568" spans="1:20" ht="144" hidden="1" x14ac:dyDescent="0.2">
      <c r="A1568">
        <v>2143</v>
      </c>
      <c r="B1568" s="3" t="s">
        <v>2144</v>
      </c>
      <c r="C1568" s="3" t="s">
        <v>6253</v>
      </c>
      <c r="D1568">
        <v>2000</v>
      </c>
      <c r="E1568">
        <v>225</v>
      </c>
      <c r="F1568" t="s">
        <v>8221</v>
      </c>
      <c r="G1568" t="s">
        <v>8224</v>
      </c>
      <c r="H1568" t="s">
        <v>8246</v>
      </c>
      <c r="I1568">
        <v>1279738800</v>
      </c>
      <c r="J1568">
        <v>1275599812</v>
      </c>
      <c r="K1568" t="b">
        <v>0</v>
      </c>
      <c r="L1568">
        <v>5</v>
      </c>
      <c r="M1568" t="b">
        <v>0</v>
      </c>
      <c r="N1568" t="s">
        <v>8282</v>
      </c>
      <c r="O1568" s="7">
        <f>E1568/D1568*100</f>
        <v>11.25</v>
      </c>
      <c r="P1568" s="6">
        <f>E1568/L1568</f>
        <v>45</v>
      </c>
      <c r="Q1568" t="s">
        <v>8333</v>
      </c>
      <c r="R1568" t="s">
        <v>8334</v>
      </c>
      <c r="S1568" s="12">
        <f>(((J1568/60)/60)/24)+DATE(1970,1,1)</f>
        <v>40332.886712962965</v>
      </c>
      <c r="T1568" s="12">
        <f>(((I1568/60)/60)/24)+DATE(1970,1,1)</f>
        <v>40380.791666666664</v>
      </c>
    </row>
    <row r="1569" spans="1:20" ht="112" hidden="1" x14ac:dyDescent="0.2">
      <c r="A1569">
        <v>2144</v>
      </c>
      <c r="B1569" s="3" t="s">
        <v>2145</v>
      </c>
      <c r="C1569" s="3" t="s">
        <v>6254</v>
      </c>
      <c r="D1569">
        <v>35500</v>
      </c>
      <c r="E1569">
        <v>607</v>
      </c>
      <c r="F1569" t="s">
        <v>8221</v>
      </c>
      <c r="G1569" t="s">
        <v>8224</v>
      </c>
      <c r="H1569" t="s">
        <v>8246</v>
      </c>
      <c r="I1569">
        <v>1379164040</v>
      </c>
      <c r="J1569">
        <v>1376399240</v>
      </c>
      <c r="K1569" t="b">
        <v>0</v>
      </c>
      <c r="L1569">
        <v>24</v>
      </c>
      <c r="M1569" t="b">
        <v>0</v>
      </c>
      <c r="N1569" t="s">
        <v>8282</v>
      </c>
      <c r="O1569" s="7">
        <f>E1569/D1569*100</f>
        <v>1.7098591549295776</v>
      </c>
      <c r="P1569" s="6">
        <f>E1569/L1569</f>
        <v>25.291666666666668</v>
      </c>
      <c r="Q1569" t="s">
        <v>8333</v>
      </c>
      <c r="R1569" t="s">
        <v>8334</v>
      </c>
      <c r="S1569" s="12">
        <f>(((J1569/60)/60)/24)+DATE(1970,1,1)</f>
        <v>41499.546759259261</v>
      </c>
      <c r="T1569" s="12">
        <f>(((I1569/60)/60)/24)+DATE(1970,1,1)</f>
        <v>41531.546759259261</v>
      </c>
    </row>
    <row r="1570" spans="1:20" ht="128" hidden="1" x14ac:dyDescent="0.2">
      <c r="A1570">
        <v>2145</v>
      </c>
      <c r="B1570" s="3" t="s">
        <v>2146</v>
      </c>
      <c r="C1570" s="3" t="s">
        <v>6255</v>
      </c>
      <c r="D1570">
        <v>15000</v>
      </c>
      <c r="E1570">
        <v>4565</v>
      </c>
      <c r="F1570" t="s">
        <v>8221</v>
      </c>
      <c r="G1570" t="s">
        <v>8224</v>
      </c>
      <c r="H1570" t="s">
        <v>8246</v>
      </c>
      <c r="I1570">
        <v>1385534514</v>
      </c>
      <c r="J1570">
        <v>1382938914</v>
      </c>
      <c r="K1570" t="b">
        <v>0</v>
      </c>
      <c r="L1570">
        <v>89</v>
      </c>
      <c r="M1570" t="b">
        <v>0</v>
      </c>
      <c r="N1570" t="s">
        <v>8282</v>
      </c>
      <c r="O1570" s="7">
        <f>E1570/D1570*100</f>
        <v>30.433333333333334</v>
      </c>
      <c r="P1570" s="6">
        <f>E1570/L1570</f>
        <v>51.292134831460672</v>
      </c>
      <c r="Q1570" t="s">
        <v>8333</v>
      </c>
      <c r="R1570" t="s">
        <v>8334</v>
      </c>
      <c r="S1570" s="12">
        <f>(((J1570/60)/60)/24)+DATE(1970,1,1)</f>
        <v>41575.237430555557</v>
      </c>
      <c r="T1570" s="12">
        <f>(((I1570/60)/60)/24)+DATE(1970,1,1)</f>
        <v>41605.279097222221</v>
      </c>
    </row>
    <row r="1571" spans="1:20" ht="144" hidden="1" x14ac:dyDescent="0.2">
      <c r="A1571">
        <v>2146</v>
      </c>
      <c r="B1571" s="3" t="s">
        <v>2147</v>
      </c>
      <c r="C1571" s="3" t="s">
        <v>6256</v>
      </c>
      <c r="D1571">
        <v>5000</v>
      </c>
      <c r="E1571">
        <v>1</v>
      </c>
      <c r="F1571" t="s">
        <v>8221</v>
      </c>
      <c r="G1571" t="s">
        <v>8224</v>
      </c>
      <c r="H1571" t="s">
        <v>8246</v>
      </c>
      <c r="I1571">
        <v>1455207510</v>
      </c>
      <c r="J1571">
        <v>1453997910</v>
      </c>
      <c r="K1571" t="b">
        <v>0</v>
      </c>
      <c r="L1571">
        <v>1</v>
      </c>
      <c r="M1571" t="b">
        <v>0</v>
      </c>
      <c r="N1571" t="s">
        <v>8282</v>
      </c>
      <c r="O1571" s="7">
        <f>E1571/D1571*100</f>
        <v>0.02</v>
      </c>
      <c r="P1571" s="6">
        <f>E1571/L1571</f>
        <v>1</v>
      </c>
      <c r="Q1571" t="s">
        <v>8333</v>
      </c>
      <c r="R1571" t="s">
        <v>8334</v>
      </c>
      <c r="S1571" s="12">
        <f>(((J1571/60)/60)/24)+DATE(1970,1,1)</f>
        <v>42397.679513888885</v>
      </c>
      <c r="T1571" s="12">
        <f>(((I1571/60)/60)/24)+DATE(1970,1,1)</f>
        <v>42411.679513888885</v>
      </c>
    </row>
    <row r="1572" spans="1:20" ht="48" hidden="1" x14ac:dyDescent="0.2">
      <c r="A1572">
        <v>2147</v>
      </c>
      <c r="B1572" s="3" t="s">
        <v>2148</v>
      </c>
      <c r="C1572" s="3" t="s">
        <v>6257</v>
      </c>
      <c r="D1572">
        <v>390000</v>
      </c>
      <c r="E1572">
        <v>2716</v>
      </c>
      <c r="F1572" t="s">
        <v>8221</v>
      </c>
      <c r="G1572" t="s">
        <v>8224</v>
      </c>
      <c r="H1572" t="s">
        <v>8246</v>
      </c>
      <c r="I1572">
        <v>1416125148</v>
      </c>
      <c r="J1572">
        <v>1413356748</v>
      </c>
      <c r="K1572" t="b">
        <v>0</v>
      </c>
      <c r="L1572">
        <v>55</v>
      </c>
      <c r="M1572" t="b">
        <v>0</v>
      </c>
      <c r="N1572" t="s">
        <v>8282</v>
      </c>
      <c r="O1572" s="7">
        <f>E1572/D1572*100</f>
        <v>0.69641025641025645</v>
      </c>
      <c r="P1572" s="6">
        <f>E1572/L1572</f>
        <v>49.381818181818183</v>
      </c>
      <c r="Q1572" t="s">
        <v>8333</v>
      </c>
      <c r="R1572" t="s">
        <v>8334</v>
      </c>
      <c r="S1572" s="12">
        <f>(((J1572/60)/60)/24)+DATE(1970,1,1)</f>
        <v>41927.295694444445</v>
      </c>
      <c r="T1572" s="12">
        <f>(((I1572/60)/60)/24)+DATE(1970,1,1)</f>
        <v>41959.337361111116</v>
      </c>
    </row>
    <row r="1573" spans="1:20" ht="144" hidden="1" x14ac:dyDescent="0.2">
      <c r="A1573">
        <v>2148</v>
      </c>
      <c r="B1573" s="3" t="s">
        <v>2149</v>
      </c>
      <c r="C1573" s="3" t="s">
        <v>6258</v>
      </c>
      <c r="D1573">
        <v>100</v>
      </c>
      <c r="E1573">
        <v>2</v>
      </c>
      <c r="F1573" t="s">
        <v>8221</v>
      </c>
      <c r="G1573" t="s">
        <v>8225</v>
      </c>
      <c r="H1573" t="s">
        <v>8247</v>
      </c>
      <c r="I1573">
        <v>1427992582</v>
      </c>
      <c r="J1573">
        <v>1425404182</v>
      </c>
      <c r="K1573" t="b">
        <v>0</v>
      </c>
      <c r="L1573">
        <v>2</v>
      </c>
      <c r="M1573" t="b">
        <v>0</v>
      </c>
      <c r="N1573" t="s">
        <v>8282</v>
      </c>
      <c r="O1573" s="7">
        <f>E1573/D1573*100</f>
        <v>2</v>
      </c>
      <c r="P1573" s="6">
        <f>E1573/L1573</f>
        <v>1</v>
      </c>
      <c r="Q1573" t="s">
        <v>8333</v>
      </c>
      <c r="R1573" t="s">
        <v>8334</v>
      </c>
      <c r="S1573" s="12">
        <f>(((J1573/60)/60)/24)+DATE(1970,1,1)</f>
        <v>42066.733587962968</v>
      </c>
      <c r="T1573" s="12">
        <f>(((I1573/60)/60)/24)+DATE(1970,1,1)</f>
        <v>42096.691921296297</v>
      </c>
    </row>
    <row r="1574" spans="1:20" ht="144" hidden="1" x14ac:dyDescent="0.2">
      <c r="A1574">
        <v>2149</v>
      </c>
      <c r="B1574" s="3" t="s">
        <v>2150</v>
      </c>
      <c r="C1574" s="3" t="s">
        <v>6259</v>
      </c>
      <c r="D1574">
        <v>2000</v>
      </c>
      <c r="E1574">
        <v>0</v>
      </c>
      <c r="F1574" t="s">
        <v>8221</v>
      </c>
      <c r="G1574" t="s">
        <v>8224</v>
      </c>
      <c r="H1574" t="s">
        <v>8246</v>
      </c>
      <c r="I1574">
        <v>1280534400</v>
      </c>
      <c r="J1574">
        <v>1277512556</v>
      </c>
      <c r="K1574" t="b">
        <v>0</v>
      </c>
      <c r="L1574">
        <v>0</v>
      </c>
      <c r="M1574" t="b">
        <v>0</v>
      </c>
      <c r="N1574" t="s">
        <v>8282</v>
      </c>
      <c r="O1574" s="7">
        <f>E1574/D1574*100</f>
        <v>0</v>
      </c>
      <c r="P1574" s="6" t="e">
        <f>E1574/L1574</f>
        <v>#DIV/0!</v>
      </c>
      <c r="Q1574" t="s">
        <v>8333</v>
      </c>
      <c r="R1574" t="s">
        <v>8334</v>
      </c>
      <c r="S1574" s="12">
        <f>(((J1574/60)/60)/24)+DATE(1970,1,1)</f>
        <v>40355.024953703702</v>
      </c>
      <c r="T1574" s="12">
        <f>(((I1574/60)/60)/24)+DATE(1970,1,1)</f>
        <v>40390</v>
      </c>
    </row>
    <row r="1575" spans="1:20" ht="48" hidden="1" x14ac:dyDescent="0.2">
      <c r="A1575">
        <v>2150</v>
      </c>
      <c r="B1575" s="3" t="s">
        <v>2151</v>
      </c>
      <c r="C1575" s="3" t="s">
        <v>6260</v>
      </c>
      <c r="D1575">
        <v>50000</v>
      </c>
      <c r="E1575">
        <v>405</v>
      </c>
      <c r="F1575" t="s">
        <v>8221</v>
      </c>
      <c r="G1575" t="s">
        <v>8234</v>
      </c>
      <c r="H1575" t="s">
        <v>8254</v>
      </c>
      <c r="I1575">
        <v>1468392599</v>
      </c>
      <c r="J1575">
        <v>1465800599</v>
      </c>
      <c r="K1575" t="b">
        <v>0</v>
      </c>
      <c r="L1575">
        <v>4</v>
      </c>
      <c r="M1575" t="b">
        <v>0</v>
      </c>
      <c r="N1575" t="s">
        <v>8282</v>
      </c>
      <c r="O1575" s="7">
        <f>E1575/D1575*100</f>
        <v>0.80999999999999994</v>
      </c>
      <c r="P1575" s="6">
        <f>E1575/L1575</f>
        <v>101.25</v>
      </c>
      <c r="Q1575" t="s">
        <v>8333</v>
      </c>
      <c r="R1575" t="s">
        <v>8334</v>
      </c>
      <c r="S1575" s="12">
        <f>(((J1575/60)/60)/24)+DATE(1970,1,1)</f>
        <v>42534.284710648149</v>
      </c>
      <c r="T1575" s="12">
        <f>(((I1575/60)/60)/24)+DATE(1970,1,1)</f>
        <v>42564.284710648149</v>
      </c>
    </row>
    <row r="1576" spans="1:20" ht="144" hidden="1" x14ac:dyDescent="0.2">
      <c r="A1576">
        <v>2151</v>
      </c>
      <c r="B1576" s="3" t="s">
        <v>2152</v>
      </c>
      <c r="C1576" s="3" t="s">
        <v>6261</v>
      </c>
      <c r="D1576">
        <v>45000</v>
      </c>
      <c r="E1576">
        <v>118</v>
      </c>
      <c r="F1576" t="s">
        <v>8221</v>
      </c>
      <c r="G1576" t="s">
        <v>8224</v>
      </c>
      <c r="H1576" t="s">
        <v>8246</v>
      </c>
      <c r="I1576">
        <v>1467231614</v>
      </c>
      <c r="J1576">
        <v>1464639614</v>
      </c>
      <c r="K1576" t="b">
        <v>0</v>
      </c>
      <c r="L1576">
        <v>6</v>
      </c>
      <c r="M1576" t="b">
        <v>0</v>
      </c>
      <c r="N1576" t="s">
        <v>8282</v>
      </c>
      <c r="O1576" s="7">
        <f>E1576/D1576*100</f>
        <v>0.26222222222222225</v>
      </c>
      <c r="P1576" s="6">
        <f>E1576/L1576</f>
        <v>19.666666666666668</v>
      </c>
      <c r="Q1576" t="s">
        <v>8333</v>
      </c>
      <c r="R1576" t="s">
        <v>8334</v>
      </c>
      <c r="S1576" s="12">
        <f>(((J1576/60)/60)/24)+DATE(1970,1,1)</f>
        <v>42520.847384259265</v>
      </c>
      <c r="T1576" s="12">
        <f>(((I1576/60)/60)/24)+DATE(1970,1,1)</f>
        <v>42550.847384259265</v>
      </c>
    </row>
    <row r="1577" spans="1:20" ht="128" hidden="1" x14ac:dyDescent="0.2">
      <c r="A1577">
        <v>2152</v>
      </c>
      <c r="B1577" s="3" t="s">
        <v>2153</v>
      </c>
      <c r="C1577" s="3" t="s">
        <v>6262</v>
      </c>
      <c r="D1577">
        <v>30000</v>
      </c>
      <c r="E1577">
        <v>50</v>
      </c>
      <c r="F1577" t="s">
        <v>8221</v>
      </c>
      <c r="G1577" t="s">
        <v>8224</v>
      </c>
      <c r="H1577" t="s">
        <v>8246</v>
      </c>
      <c r="I1577">
        <v>1394909909</v>
      </c>
      <c r="J1577">
        <v>1392321509</v>
      </c>
      <c r="K1577" t="b">
        <v>0</v>
      </c>
      <c r="L1577">
        <v>4</v>
      </c>
      <c r="M1577" t="b">
        <v>0</v>
      </c>
      <c r="N1577" t="s">
        <v>8282</v>
      </c>
      <c r="O1577" s="7">
        <f>E1577/D1577*100</f>
        <v>0.16666666666666669</v>
      </c>
      <c r="P1577" s="6">
        <f>E1577/L1577</f>
        <v>12.5</v>
      </c>
      <c r="Q1577" t="s">
        <v>8333</v>
      </c>
      <c r="R1577" t="s">
        <v>8334</v>
      </c>
      <c r="S1577" s="12">
        <f>(((J1577/60)/60)/24)+DATE(1970,1,1)</f>
        <v>41683.832280092596</v>
      </c>
      <c r="T1577" s="12">
        <f>(((I1577/60)/60)/24)+DATE(1970,1,1)</f>
        <v>41713.790613425925</v>
      </c>
    </row>
    <row r="1578" spans="1:20" ht="128" hidden="1" x14ac:dyDescent="0.2">
      <c r="A1578">
        <v>2153</v>
      </c>
      <c r="B1578" s="3" t="s">
        <v>2154</v>
      </c>
      <c r="C1578" s="3" t="s">
        <v>6263</v>
      </c>
      <c r="D1578">
        <v>372625</v>
      </c>
      <c r="E1578">
        <v>34</v>
      </c>
      <c r="F1578" t="s">
        <v>8221</v>
      </c>
      <c r="G1578" t="s">
        <v>8224</v>
      </c>
      <c r="H1578" t="s">
        <v>8246</v>
      </c>
      <c r="I1578">
        <v>1420876740</v>
      </c>
      <c r="J1578">
        <v>1417470718</v>
      </c>
      <c r="K1578" t="b">
        <v>0</v>
      </c>
      <c r="L1578">
        <v>4</v>
      </c>
      <c r="M1578" t="b">
        <v>0</v>
      </c>
      <c r="N1578" t="s">
        <v>8282</v>
      </c>
      <c r="O1578" s="7">
        <f>E1578/D1578*100</f>
        <v>9.124454880912446E-3</v>
      </c>
      <c r="P1578" s="6">
        <f>E1578/L1578</f>
        <v>8.5</v>
      </c>
      <c r="Q1578" t="s">
        <v>8333</v>
      </c>
      <c r="R1578" t="s">
        <v>8334</v>
      </c>
      <c r="S1578" s="12">
        <f>(((J1578/60)/60)/24)+DATE(1970,1,1)</f>
        <v>41974.911087962959</v>
      </c>
      <c r="T1578" s="12">
        <f>(((I1578/60)/60)/24)+DATE(1970,1,1)</f>
        <v>42014.332638888889</v>
      </c>
    </row>
    <row r="1579" spans="1:20" ht="80" hidden="1" x14ac:dyDescent="0.2">
      <c r="A1579">
        <v>2154</v>
      </c>
      <c r="B1579" s="3" t="s">
        <v>2155</v>
      </c>
      <c r="C1579" s="3" t="s">
        <v>6264</v>
      </c>
      <c r="D1579">
        <v>250</v>
      </c>
      <c r="E1579">
        <v>2</v>
      </c>
      <c r="F1579" t="s">
        <v>8221</v>
      </c>
      <c r="G1579" t="s">
        <v>8224</v>
      </c>
      <c r="H1579" t="s">
        <v>8246</v>
      </c>
      <c r="I1579">
        <v>1390921827</v>
      </c>
      <c r="J1579">
        <v>1389193827</v>
      </c>
      <c r="K1579" t="b">
        <v>0</v>
      </c>
      <c r="L1579">
        <v>2</v>
      </c>
      <c r="M1579" t="b">
        <v>0</v>
      </c>
      <c r="N1579" t="s">
        <v>8282</v>
      </c>
      <c r="O1579" s="7">
        <f>E1579/D1579*100</f>
        <v>0.8</v>
      </c>
      <c r="P1579" s="6">
        <f>E1579/L1579</f>
        <v>1</v>
      </c>
      <c r="Q1579" t="s">
        <v>8333</v>
      </c>
      <c r="R1579" t="s">
        <v>8334</v>
      </c>
      <c r="S1579" s="12">
        <f>(((J1579/60)/60)/24)+DATE(1970,1,1)</f>
        <v>41647.632256944446</v>
      </c>
      <c r="T1579" s="12">
        <f>(((I1579/60)/60)/24)+DATE(1970,1,1)</f>
        <v>41667.632256944446</v>
      </c>
    </row>
    <row r="1580" spans="1:20" ht="112" hidden="1" x14ac:dyDescent="0.2">
      <c r="A1580">
        <v>2155</v>
      </c>
      <c r="B1580" s="3" t="s">
        <v>2156</v>
      </c>
      <c r="C1580" s="3" t="s">
        <v>6265</v>
      </c>
      <c r="D1580">
        <v>5000</v>
      </c>
      <c r="E1580">
        <v>115</v>
      </c>
      <c r="F1580" t="s">
        <v>8221</v>
      </c>
      <c r="G1580" t="s">
        <v>8225</v>
      </c>
      <c r="H1580" t="s">
        <v>8247</v>
      </c>
      <c r="I1580">
        <v>1459443385</v>
      </c>
      <c r="J1580">
        <v>1456854985</v>
      </c>
      <c r="K1580" t="b">
        <v>0</v>
      </c>
      <c r="L1580">
        <v>5</v>
      </c>
      <c r="M1580" t="b">
        <v>0</v>
      </c>
      <c r="N1580" t="s">
        <v>8282</v>
      </c>
      <c r="O1580" s="7">
        <f>E1580/D1580*100</f>
        <v>2.2999999999999998</v>
      </c>
      <c r="P1580" s="6">
        <f>E1580/L1580</f>
        <v>23</v>
      </c>
      <c r="Q1580" t="s">
        <v>8333</v>
      </c>
      <c r="R1580" t="s">
        <v>8334</v>
      </c>
      <c r="S1580" s="12">
        <f>(((J1580/60)/60)/24)+DATE(1970,1,1)</f>
        <v>42430.747511574074</v>
      </c>
      <c r="T1580" s="12">
        <f>(((I1580/60)/60)/24)+DATE(1970,1,1)</f>
        <v>42460.70584490741</v>
      </c>
    </row>
    <row r="1581" spans="1:20" ht="96" hidden="1" x14ac:dyDescent="0.2">
      <c r="A1581">
        <v>2156</v>
      </c>
      <c r="B1581" s="3" t="s">
        <v>2157</v>
      </c>
      <c r="C1581" s="3" t="s">
        <v>6266</v>
      </c>
      <c r="D1581">
        <v>56000</v>
      </c>
      <c r="E1581">
        <v>1493</v>
      </c>
      <c r="F1581" t="s">
        <v>8221</v>
      </c>
      <c r="G1581" t="s">
        <v>8224</v>
      </c>
      <c r="H1581" t="s">
        <v>8246</v>
      </c>
      <c r="I1581">
        <v>1379363406</v>
      </c>
      <c r="J1581">
        <v>1375475406</v>
      </c>
      <c r="K1581" t="b">
        <v>0</v>
      </c>
      <c r="L1581">
        <v>83</v>
      </c>
      <c r="M1581" t="b">
        <v>0</v>
      </c>
      <c r="N1581" t="s">
        <v>8282</v>
      </c>
      <c r="O1581" s="7">
        <f>E1581/D1581*100</f>
        <v>2.6660714285714282</v>
      </c>
      <c r="P1581" s="6">
        <f>E1581/L1581</f>
        <v>17.987951807228917</v>
      </c>
      <c r="Q1581" t="s">
        <v>8333</v>
      </c>
      <c r="R1581" t="s">
        <v>8334</v>
      </c>
      <c r="S1581" s="12">
        <f>(((J1581/60)/60)/24)+DATE(1970,1,1)</f>
        <v>41488.85423611111</v>
      </c>
      <c r="T1581" s="12">
        <f>(((I1581/60)/60)/24)+DATE(1970,1,1)</f>
        <v>41533.85423611111</v>
      </c>
    </row>
    <row r="1582" spans="1:20" ht="64" hidden="1" x14ac:dyDescent="0.2">
      <c r="A1582">
        <v>2157</v>
      </c>
      <c r="B1582" s="3" t="s">
        <v>2158</v>
      </c>
      <c r="C1582" s="3" t="s">
        <v>6267</v>
      </c>
      <c r="D1582">
        <v>75000</v>
      </c>
      <c r="E1582">
        <v>21144</v>
      </c>
      <c r="F1582" t="s">
        <v>8221</v>
      </c>
      <c r="G1582" t="s">
        <v>8224</v>
      </c>
      <c r="H1582" t="s">
        <v>8246</v>
      </c>
      <c r="I1582">
        <v>1482479940</v>
      </c>
      <c r="J1582">
        <v>1479684783</v>
      </c>
      <c r="K1582" t="b">
        <v>0</v>
      </c>
      <c r="L1582">
        <v>57</v>
      </c>
      <c r="M1582" t="b">
        <v>0</v>
      </c>
      <c r="N1582" t="s">
        <v>8282</v>
      </c>
      <c r="O1582" s="7">
        <f>E1582/D1582*100</f>
        <v>28.192</v>
      </c>
      <c r="P1582" s="6">
        <f>E1582/L1582</f>
        <v>370.94736842105266</v>
      </c>
      <c r="Q1582" t="s">
        <v>8333</v>
      </c>
      <c r="R1582" t="s">
        <v>8334</v>
      </c>
      <c r="S1582" s="12">
        <f>(((J1582/60)/60)/24)+DATE(1970,1,1)</f>
        <v>42694.98128472222</v>
      </c>
      <c r="T1582" s="12">
        <f>(((I1582/60)/60)/24)+DATE(1970,1,1)</f>
        <v>42727.332638888889</v>
      </c>
    </row>
    <row r="1583" spans="1:20" ht="128" hidden="1" x14ac:dyDescent="0.2">
      <c r="A1583">
        <v>2158</v>
      </c>
      <c r="B1583" s="3" t="s">
        <v>2159</v>
      </c>
      <c r="C1583" s="3" t="s">
        <v>6268</v>
      </c>
      <c r="D1583">
        <v>300000</v>
      </c>
      <c r="E1583">
        <v>19770.11</v>
      </c>
      <c r="F1583" t="s">
        <v>8221</v>
      </c>
      <c r="G1583" t="s">
        <v>8224</v>
      </c>
      <c r="H1583" t="s">
        <v>8246</v>
      </c>
      <c r="I1583">
        <v>1360009774</v>
      </c>
      <c r="J1583">
        <v>1356121774</v>
      </c>
      <c r="K1583" t="b">
        <v>0</v>
      </c>
      <c r="L1583">
        <v>311</v>
      </c>
      <c r="M1583" t="b">
        <v>0</v>
      </c>
      <c r="N1583" t="s">
        <v>8282</v>
      </c>
      <c r="O1583" s="7">
        <f>E1583/D1583*100</f>
        <v>6.5900366666666672</v>
      </c>
      <c r="P1583" s="6">
        <f>E1583/L1583</f>
        <v>63.569485530546629</v>
      </c>
      <c r="Q1583" t="s">
        <v>8333</v>
      </c>
      <c r="R1583" t="s">
        <v>8334</v>
      </c>
      <c r="S1583" s="12">
        <f>(((J1583/60)/60)/24)+DATE(1970,1,1)</f>
        <v>41264.853865740741</v>
      </c>
      <c r="T1583" s="12">
        <f>(((I1583/60)/60)/24)+DATE(1970,1,1)</f>
        <v>41309.853865740741</v>
      </c>
    </row>
    <row r="1584" spans="1:20" ht="160" hidden="1" x14ac:dyDescent="0.2">
      <c r="A1584">
        <v>2159</v>
      </c>
      <c r="B1584" s="3" t="s">
        <v>2160</v>
      </c>
      <c r="C1584" s="3" t="s">
        <v>6269</v>
      </c>
      <c r="D1584">
        <v>3600</v>
      </c>
      <c r="E1584">
        <v>26</v>
      </c>
      <c r="F1584" t="s">
        <v>8221</v>
      </c>
      <c r="G1584" t="s">
        <v>8224</v>
      </c>
      <c r="H1584" t="s">
        <v>8246</v>
      </c>
      <c r="I1584">
        <v>1310837574</v>
      </c>
      <c r="J1584">
        <v>1308245574</v>
      </c>
      <c r="K1584" t="b">
        <v>0</v>
      </c>
      <c r="L1584">
        <v>2</v>
      </c>
      <c r="M1584" t="b">
        <v>0</v>
      </c>
      <c r="N1584" t="s">
        <v>8282</v>
      </c>
      <c r="O1584" s="7">
        <f>E1584/D1584*100</f>
        <v>0.72222222222222221</v>
      </c>
      <c r="P1584" s="6">
        <f>E1584/L1584</f>
        <v>13</v>
      </c>
      <c r="Q1584" t="s">
        <v>8333</v>
      </c>
      <c r="R1584" t="s">
        <v>8334</v>
      </c>
      <c r="S1584" s="12">
        <f>(((J1584/60)/60)/24)+DATE(1970,1,1)</f>
        <v>40710.731180555551</v>
      </c>
      <c r="T1584" s="12">
        <f>(((I1584/60)/60)/24)+DATE(1970,1,1)</f>
        <v>40740.731180555551</v>
      </c>
    </row>
    <row r="1585" spans="1:20" ht="112" hidden="1" x14ac:dyDescent="0.2">
      <c r="A1585">
        <v>2160</v>
      </c>
      <c r="B1585" s="3" t="s">
        <v>2161</v>
      </c>
      <c r="C1585" s="3" t="s">
        <v>6270</v>
      </c>
      <c r="D1585">
        <v>10000</v>
      </c>
      <c r="E1585">
        <v>85</v>
      </c>
      <c r="F1585" t="s">
        <v>8221</v>
      </c>
      <c r="G1585" t="s">
        <v>8224</v>
      </c>
      <c r="H1585" t="s">
        <v>8246</v>
      </c>
      <c r="I1585">
        <v>1337447105</v>
      </c>
      <c r="J1585">
        <v>1334855105</v>
      </c>
      <c r="K1585" t="b">
        <v>0</v>
      </c>
      <c r="L1585">
        <v>16</v>
      </c>
      <c r="M1585" t="b">
        <v>0</v>
      </c>
      <c r="N1585" t="s">
        <v>8282</v>
      </c>
      <c r="O1585" s="7">
        <f>E1585/D1585*100</f>
        <v>0.85000000000000009</v>
      </c>
      <c r="P1585" s="6">
        <f>E1585/L1585</f>
        <v>5.3125</v>
      </c>
      <c r="Q1585" t="s">
        <v>8333</v>
      </c>
      <c r="R1585" t="s">
        <v>8334</v>
      </c>
      <c r="S1585" s="12">
        <f>(((J1585/60)/60)/24)+DATE(1970,1,1)</f>
        <v>41018.711863425924</v>
      </c>
      <c r="T1585" s="12">
        <f>(((I1585/60)/60)/24)+DATE(1970,1,1)</f>
        <v>41048.711863425924</v>
      </c>
    </row>
    <row r="1586" spans="1:20" ht="160" hidden="1" x14ac:dyDescent="0.2">
      <c r="A1586">
        <v>2401</v>
      </c>
      <c r="B1586" s="3" t="s">
        <v>2402</v>
      </c>
      <c r="C1586" s="3" t="s">
        <v>6511</v>
      </c>
      <c r="D1586">
        <v>28000</v>
      </c>
      <c r="E1586">
        <v>201</v>
      </c>
      <c r="F1586" t="s">
        <v>8221</v>
      </c>
      <c r="G1586" t="s">
        <v>8224</v>
      </c>
      <c r="H1586" t="s">
        <v>8246</v>
      </c>
      <c r="I1586">
        <v>1457207096</v>
      </c>
      <c r="J1586">
        <v>1452023096</v>
      </c>
      <c r="K1586" t="b">
        <v>0</v>
      </c>
      <c r="L1586">
        <v>9</v>
      </c>
      <c r="M1586" t="b">
        <v>0</v>
      </c>
      <c r="N1586" t="s">
        <v>8284</v>
      </c>
      <c r="O1586" s="7">
        <f>E1586/D1586*100</f>
        <v>0.71785714285714286</v>
      </c>
      <c r="P1586" s="6">
        <f>E1586/L1586</f>
        <v>22.333333333333332</v>
      </c>
      <c r="Q1586" t="s">
        <v>8336</v>
      </c>
      <c r="R1586" t="s">
        <v>8337</v>
      </c>
      <c r="S1586" s="12">
        <f>(((J1586/60)/60)/24)+DATE(1970,1,1)</f>
        <v>42374.822870370372</v>
      </c>
      <c r="T1586" s="12">
        <f>(((I1586/60)/60)/24)+DATE(1970,1,1)</f>
        <v>42434.822870370372</v>
      </c>
    </row>
    <row r="1587" spans="1:20" ht="64" hidden="1" x14ac:dyDescent="0.2">
      <c r="A1587">
        <v>2402</v>
      </c>
      <c r="B1587" s="3" t="s">
        <v>2403</v>
      </c>
      <c r="C1587" s="3" t="s">
        <v>6512</v>
      </c>
      <c r="D1587">
        <v>12000</v>
      </c>
      <c r="E1587">
        <v>52</v>
      </c>
      <c r="F1587" t="s">
        <v>8221</v>
      </c>
      <c r="G1587" t="s">
        <v>8224</v>
      </c>
      <c r="H1587" t="s">
        <v>8246</v>
      </c>
      <c r="I1587">
        <v>1431533931</v>
      </c>
      <c r="J1587">
        <v>1428941931</v>
      </c>
      <c r="K1587" t="b">
        <v>0</v>
      </c>
      <c r="L1587">
        <v>1</v>
      </c>
      <c r="M1587" t="b">
        <v>0</v>
      </c>
      <c r="N1587" t="s">
        <v>8284</v>
      </c>
      <c r="O1587" s="7">
        <f>E1587/D1587*100</f>
        <v>0.43333333333333329</v>
      </c>
      <c r="P1587" s="6">
        <f>E1587/L1587</f>
        <v>52</v>
      </c>
      <c r="Q1587" t="s">
        <v>8336</v>
      </c>
      <c r="R1587" t="s">
        <v>8337</v>
      </c>
      <c r="S1587" s="12">
        <f>(((J1587/60)/60)/24)+DATE(1970,1,1)</f>
        <v>42107.679756944446</v>
      </c>
      <c r="T1587" s="12">
        <f>(((I1587/60)/60)/24)+DATE(1970,1,1)</f>
        <v>42137.679756944446</v>
      </c>
    </row>
    <row r="1588" spans="1:20" ht="112" hidden="1" x14ac:dyDescent="0.2">
      <c r="A1588">
        <v>2403</v>
      </c>
      <c r="B1588" s="3" t="s">
        <v>2404</v>
      </c>
      <c r="C1588" s="3" t="s">
        <v>6513</v>
      </c>
      <c r="D1588">
        <v>1200</v>
      </c>
      <c r="E1588">
        <v>202</v>
      </c>
      <c r="F1588" t="s">
        <v>8221</v>
      </c>
      <c r="G1588" t="s">
        <v>8225</v>
      </c>
      <c r="H1588" t="s">
        <v>8247</v>
      </c>
      <c r="I1588">
        <v>1459368658</v>
      </c>
      <c r="J1588">
        <v>1454188258</v>
      </c>
      <c r="K1588" t="b">
        <v>0</v>
      </c>
      <c r="L1588">
        <v>12</v>
      </c>
      <c r="M1588" t="b">
        <v>0</v>
      </c>
      <c r="N1588" t="s">
        <v>8284</v>
      </c>
      <c r="O1588" s="7">
        <f>E1588/D1588*100</f>
        <v>16.833333333333332</v>
      </c>
      <c r="P1588" s="6">
        <f>E1588/L1588</f>
        <v>16.833333333333332</v>
      </c>
      <c r="Q1588" t="s">
        <v>8336</v>
      </c>
      <c r="R1588" t="s">
        <v>8337</v>
      </c>
      <c r="S1588" s="12">
        <f>(((J1588/60)/60)/24)+DATE(1970,1,1)</f>
        <v>42399.882615740738</v>
      </c>
      <c r="T1588" s="12">
        <f>(((I1588/60)/60)/24)+DATE(1970,1,1)</f>
        <v>42459.840949074074</v>
      </c>
    </row>
    <row r="1589" spans="1:20" ht="144" hidden="1" x14ac:dyDescent="0.2">
      <c r="A1589">
        <v>2404</v>
      </c>
      <c r="B1589" s="3" t="s">
        <v>2405</v>
      </c>
      <c r="C1589" s="3" t="s">
        <v>6514</v>
      </c>
      <c r="D1589">
        <v>15000</v>
      </c>
      <c r="E1589">
        <v>0</v>
      </c>
      <c r="F1589" t="s">
        <v>8221</v>
      </c>
      <c r="G1589" t="s">
        <v>8224</v>
      </c>
      <c r="H1589" t="s">
        <v>8246</v>
      </c>
      <c r="I1589">
        <v>1451782607</v>
      </c>
      <c r="J1589">
        <v>1449190607</v>
      </c>
      <c r="K1589" t="b">
        <v>0</v>
      </c>
      <c r="L1589">
        <v>0</v>
      </c>
      <c r="M1589" t="b">
        <v>0</v>
      </c>
      <c r="N1589" t="s">
        <v>8284</v>
      </c>
      <c r="O1589" s="7">
        <f>E1589/D1589*100</f>
        <v>0</v>
      </c>
      <c r="P1589" s="6" t="e">
        <f>E1589/L1589</f>
        <v>#DIV/0!</v>
      </c>
      <c r="Q1589" t="s">
        <v>8336</v>
      </c>
      <c r="R1589" t="s">
        <v>8337</v>
      </c>
      <c r="S1589" s="12">
        <f>(((J1589/60)/60)/24)+DATE(1970,1,1)</f>
        <v>42342.03943287037</v>
      </c>
      <c r="T1589" s="12">
        <f>(((I1589/60)/60)/24)+DATE(1970,1,1)</f>
        <v>42372.03943287037</v>
      </c>
    </row>
    <row r="1590" spans="1:20" ht="96" hidden="1" x14ac:dyDescent="0.2">
      <c r="A1590">
        <v>2405</v>
      </c>
      <c r="B1590" s="3" t="s">
        <v>2406</v>
      </c>
      <c r="C1590" s="3" t="s">
        <v>6515</v>
      </c>
      <c r="D1590">
        <v>5000</v>
      </c>
      <c r="E1590">
        <v>1126</v>
      </c>
      <c r="F1590" t="s">
        <v>8221</v>
      </c>
      <c r="G1590" t="s">
        <v>8224</v>
      </c>
      <c r="H1590" t="s">
        <v>8246</v>
      </c>
      <c r="I1590">
        <v>1472911375</v>
      </c>
      <c r="J1590">
        <v>1471096975</v>
      </c>
      <c r="K1590" t="b">
        <v>0</v>
      </c>
      <c r="L1590">
        <v>20</v>
      </c>
      <c r="M1590" t="b">
        <v>0</v>
      </c>
      <c r="N1590" t="s">
        <v>8284</v>
      </c>
      <c r="O1590" s="7">
        <f>E1590/D1590*100</f>
        <v>22.52</v>
      </c>
      <c r="P1590" s="6">
        <f>E1590/L1590</f>
        <v>56.3</v>
      </c>
      <c r="Q1590" t="s">
        <v>8336</v>
      </c>
      <c r="R1590" t="s">
        <v>8337</v>
      </c>
      <c r="S1590" s="12">
        <f>(((J1590/60)/60)/24)+DATE(1970,1,1)</f>
        <v>42595.585358796292</v>
      </c>
      <c r="T1590" s="12">
        <f>(((I1590/60)/60)/24)+DATE(1970,1,1)</f>
        <v>42616.585358796292</v>
      </c>
    </row>
    <row r="1591" spans="1:20" ht="128" hidden="1" x14ac:dyDescent="0.2">
      <c r="A1591">
        <v>2406</v>
      </c>
      <c r="B1591" s="3" t="s">
        <v>2407</v>
      </c>
      <c r="C1591" s="3" t="s">
        <v>6516</v>
      </c>
      <c r="D1591">
        <v>3250</v>
      </c>
      <c r="E1591">
        <v>1345</v>
      </c>
      <c r="F1591" t="s">
        <v>8221</v>
      </c>
      <c r="G1591" t="s">
        <v>8224</v>
      </c>
      <c r="H1591" t="s">
        <v>8246</v>
      </c>
      <c r="I1591">
        <v>1421635190</v>
      </c>
      <c r="J1591">
        <v>1418179190</v>
      </c>
      <c r="K1591" t="b">
        <v>0</v>
      </c>
      <c r="L1591">
        <v>16</v>
      </c>
      <c r="M1591" t="b">
        <v>0</v>
      </c>
      <c r="N1591" t="s">
        <v>8284</v>
      </c>
      <c r="O1591" s="7">
        <f>E1591/D1591*100</f>
        <v>41.384615384615387</v>
      </c>
      <c r="P1591" s="6">
        <f>E1591/L1591</f>
        <v>84.0625</v>
      </c>
      <c r="Q1591" t="s">
        <v>8336</v>
      </c>
      <c r="R1591" t="s">
        <v>8337</v>
      </c>
      <c r="S1591" s="12">
        <f>(((J1591/60)/60)/24)+DATE(1970,1,1)</f>
        <v>41983.110995370371</v>
      </c>
      <c r="T1591" s="12">
        <f>(((I1591/60)/60)/24)+DATE(1970,1,1)</f>
        <v>42023.110995370371</v>
      </c>
    </row>
    <row r="1592" spans="1:20" ht="144" hidden="1" x14ac:dyDescent="0.2">
      <c r="A1592">
        <v>2407</v>
      </c>
      <c r="B1592" s="3" t="s">
        <v>2408</v>
      </c>
      <c r="C1592" s="3" t="s">
        <v>6517</v>
      </c>
      <c r="D1592">
        <v>22000</v>
      </c>
      <c r="E1592">
        <v>5557</v>
      </c>
      <c r="F1592" t="s">
        <v>8221</v>
      </c>
      <c r="G1592" t="s">
        <v>8224</v>
      </c>
      <c r="H1592" t="s">
        <v>8246</v>
      </c>
      <c r="I1592">
        <v>1428732000</v>
      </c>
      <c r="J1592">
        <v>1426772928</v>
      </c>
      <c r="K1592" t="b">
        <v>0</v>
      </c>
      <c r="L1592">
        <v>33</v>
      </c>
      <c r="M1592" t="b">
        <v>0</v>
      </c>
      <c r="N1592" t="s">
        <v>8284</v>
      </c>
      <c r="O1592" s="7">
        <f>E1592/D1592*100</f>
        <v>25.259090909090908</v>
      </c>
      <c r="P1592" s="6">
        <f>E1592/L1592</f>
        <v>168.39393939393941</v>
      </c>
      <c r="Q1592" t="s">
        <v>8336</v>
      </c>
      <c r="R1592" t="s">
        <v>8337</v>
      </c>
      <c r="S1592" s="12">
        <f>(((J1592/60)/60)/24)+DATE(1970,1,1)</f>
        <v>42082.575555555552</v>
      </c>
      <c r="T1592" s="12">
        <f>(((I1592/60)/60)/24)+DATE(1970,1,1)</f>
        <v>42105.25</v>
      </c>
    </row>
    <row r="1593" spans="1:20" ht="112" hidden="1" x14ac:dyDescent="0.2">
      <c r="A1593">
        <v>2408</v>
      </c>
      <c r="B1593" s="3" t="s">
        <v>2409</v>
      </c>
      <c r="C1593" s="3" t="s">
        <v>6518</v>
      </c>
      <c r="D1593">
        <v>15000</v>
      </c>
      <c r="E1593">
        <v>30</v>
      </c>
      <c r="F1593" t="s">
        <v>8221</v>
      </c>
      <c r="G1593" t="s">
        <v>8224</v>
      </c>
      <c r="H1593" t="s">
        <v>8246</v>
      </c>
      <c r="I1593">
        <v>1415247757</v>
      </c>
      <c r="J1593">
        <v>1412652157</v>
      </c>
      <c r="K1593" t="b">
        <v>0</v>
      </c>
      <c r="L1593">
        <v>2</v>
      </c>
      <c r="M1593" t="b">
        <v>0</v>
      </c>
      <c r="N1593" t="s">
        <v>8284</v>
      </c>
      <c r="O1593" s="7">
        <f>E1593/D1593*100</f>
        <v>0.2</v>
      </c>
      <c r="P1593" s="6">
        <f>E1593/L1593</f>
        <v>15</v>
      </c>
      <c r="Q1593" t="s">
        <v>8336</v>
      </c>
      <c r="R1593" t="s">
        <v>8337</v>
      </c>
      <c r="S1593" s="12">
        <f>(((J1593/60)/60)/24)+DATE(1970,1,1)</f>
        <v>41919.140706018516</v>
      </c>
      <c r="T1593" s="12">
        <f>(((I1593/60)/60)/24)+DATE(1970,1,1)</f>
        <v>41949.182372685187</v>
      </c>
    </row>
    <row r="1594" spans="1:20" ht="112" hidden="1" x14ac:dyDescent="0.2">
      <c r="A1594">
        <v>2409</v>
      </c>
      <c r="B1594" s="3" t="s">
        <v>2410</v>
      </c>
      <c r="C1594" s="3" t="s">
        <v>6519</v>
      </c>
      <c r="D1594">
        <v>25000</v>
      </c>
      <c r="E1594">
        <v>460</v>
      </c>
      <c r="F1594" t="s">
        <v>8221</v>
      </c>
      <c r="G1594" t="s">
        <v>8224</v>
      </c>
      <c r="H1594" t="s">
        <v>8246</v>
      </c>
      <c r="I1594">
        <v>1439931675</v>
      </c>
      <c r="J1594">
        <v>1437339675</v>
      </c>
      <c r="K1594" t="b">
        <v>0</v>
      </c>
      <c r="L1594">
        <v>6</v>
      </c>
      <c r="M1594" t="b">
        <v>0</v>
      </c>
      <c r="N1594" t="s">
        <v>8284</v>
      </c>
      <c r="O1594" s="7">
        <f>E1594/D1594*100</f>
        <v>1.8399999999999999</v>
      </c>
      <c r="P1594" s="6">
        <f>E1594/L1594</f>
        <v>76.666666666666671</v>
      </c>
      <c r="Q1594" t="s">
        <v>8336</v>
      </c>
      <c r="R1594" t="s">
        <v>8337</v>
      </c>
      <c r="S1594" s="12">
        <f>(((J1594/60)/60)/24)+DATE(1970,1,1)</f>
        <v>42204.875868055555</v>
      </c>
      <c r="T1594" s="12">
        <f>(((I1594/60)/60)/24)+DATE(1970,1,1)</f>
        <v>42234.875868055555</v>
      </c>
    </row>
    <row r="1595" spans="1:20" ht="144" hidden="1" x14ac:dyDescent="0.2">
      <c r="A1595">
        <v>2410</v>
      </c>
      <c r="B1595" s="3" t="s">
        <v>2411</v>
      </c>
      <c r="C1595" s="3" t="s">
        <v>6520</v>
      </c>
      <c r="D1595">
        <v>15000</v>
      </c>
      <c r="E1595">
        <v>0</v>
      </c>
      <c r="F1595" t="s">
        <v>8221</v>
      </c>
      <c r="G1595" t="s">
        <v>8226</v>
      </c>
      <c r="H1595" t="s">
        <v>8248</v>
      </c>
      <c r="I1595">
        <v>1441619275</v>
      </c>
      <c r="J1595">
        <v>1439027275</v>
      </c>
      <c r="K1595" t="b">
        <v>0</v>
      </c>
      <c r="L1595">
        <v>0</v>
      </c>
      <c r="M1595" t="b">
        <v>0</v>
      </c>
      <c r="N1595" t="s">
        <v>8284</v>
      </c>
      <c r="O1595" s="7">
        <f>E1595/D1595*100</f>
        <v>0</v>
      </c>
      <c r="P1595" s="6" t="e">
        <f>E1595/L1595</f>
        <v>#DIV/0!</v>
      </c>
      <c r="Q1595" t="s">
        <v>8336</v>
      </c>
      <c r="R1595" t="s">
        <v>8337</v>
      </c>
      <c r="S1595" s="12">
        <f>(((J1595/60)/60)/24)+DATE(1970,1,1)</f>
        <v>42224.408275462964</v>
      </c>
      <c r="T1595" s="12">
        <f>(((I1595/60)/60)/24)+DATE(1970,1,1)</f>
        <v>42254.408275462964</v>
      </c>
    </row>
    <row r="1596" spans="1:20" ht="160" hidden="1" x14ac:dyDescent="0.2">
      <c r="A1596">
        <v>2411</v>
      </c>
      <c r="B1596" s="3" t="s">
        <v>2412</v>
      </c>
      <c r="C1596" s="3" t="s">
        <v>6521</v>
      </c>
      <c r="D1596">
        <v>25000</v>
      </c>
      <c r="E1596">
        <v>151</v>
      </c>
      <c r="F1596" t="s">
        <v>8221</v>
      </c>
      <c r="G1596" t="s">
        <v>8224</v>
      </c>
      <c r="H1596" t="s">
        <v>8246</v>
      </c>
      <c r="I1596">
        <v>1440524082</v>
      </c>
      <c r="J1596">
        <v>1437932082</v>
      </c>
      <c r="K1596" t="b">
        <v>0</v>
      </c>
      <c r="L1596">
        <v>3</v>
      </c>
      <c r="M1596" t="b">
        <v>0</v>
      </c>
      <c r="N1596" t="s">
        <v>8284</v>
      </c>
      <c r="O1596" s="7">
        <f>E1596/D1596*100</f>
        <v>0.60399999999999998</v>
      </c>
      <c r="P1596" s="6">
        <f>E1596/L1596</f>
        <v>50.333333333333336</v>
      </c>
      <c r="Q1596" t="s">
        <v>8336</v>
      </c>
      <c r="R1596" t="s">
        <v>8337</v>
      </c>
      <c r="S1596" s="12">
        <f>(((J1596/60)/60)/24)+DATE(1970,1,1)</f>
        <v>42211.732430555552</v>
      </c>
      <c r="T1596" s="12">
        <f>(((I1596/60)/60)/24)+DATE(1970,1,1)</f>
        <v>42241.732430555552</v>
      </c>
    </row>
    <row r="1597" spans="1:20" ht="144" hidden="1" x14ac:dyDescent="0.2">
      <c r="A1597">
        <v>2412</v>
      </c>
      <c r="B1597" s="3" t="s">
        <v>2413</v>
      </c>
      <c r="C1597" s="3" t="s">
        <v>6522</v>
      </c>
      <c r="D1597">
        <v>8000</v>
      </c>
      <c r="E1597">
        <v>0</v>
      </c>
      <c r="F1597" t="s">
        <v>8221</v>
      </c>
      <c r="G1597" t="s">
        <v>8230</v>
      </c>
      <c r="H1597" t="s">
        <v>8249</v>
      </c>
      <c r="I1597">
        <v>1480185673</v>
      </c>
      <c r="J1597">
        <v>1476294073</v>
      </c>
      <c r="K1597" t="b">
        <v>0</v>
      </c>
      <c r="L1597">
        <v>0</v>
      </c>
      <c r="M1597" t="b">
        <v>0</v>
      </c>
      <c r="N1597" t="s">
        <v>8284</v>
      </c>
      <c r="O1597" s="7">
        <f>E1597/D1597*100</f>
        <v>0</v>
      </c>
      <c r="P1597" s="6" t="e">
        <f>E1597/L1597</f>
        <v>#DIV/0!</v>
      </c>
      <c r="Q1597" t="s">
        <v>8336</v>
      </c>
      <c r="R1597" t="s">
        <v>8337</v>
      </c>
      <c r="S1597" s="12">
        <f>(((J1597/60)/60)/24)+DATE(1970,1,1)</f>
        <v>42655.736956018518</v>
      </c>
      <c r="T1597" s="12">
        <f>(((I1597/60)/60)/24)+DATE(1970,1,1)</f>
        <v>42700.778622685189</v>
      </c>
    </row>
    <row r="1598" spans="1:20" ht="128" hidden="1" x14ac:dyDescent="0.2">
      <c r="A1598">
        <v>2413</v>
      </c>
      <c r="B1598" s="3" t="s">
        <v>2414</v>
      </c>
      <c r="C1598" s="3" t="s">
        <v>6523</v>
      </c>
      <c r="D1598">
        <v>3000</v>
      </c>
      <c r="E1598">
        <v>25</v>
      </c>
      <c r="F1598" t="s">
        <v>8221</v>
      </c>
      <c r="G1598" t="s">
        <v>8224</v>
      </c>
      <c r="H1598" t="s">
        <v>8246</v>
      </c>
      <c r="I1598">
        <v>1401579000</v>
      </c>
      <c r="J1598">
        <v>1398911882</v>
      </c>
      <c r="K1598" t="b">
        <v>0</v>
      </c>
      <c r="L1598">
        <v>3</v>
      </c>
      <c r="M1598" t="b">
        <v>0</v>
      </c>
      <c r="N1598" t="s">
        <v>8284</v>
      </c>
      <c r="O1598" s="7">
        <f>E1598/D1598*100</f>
        <v>0.83333333333333337</v>
      </c>
      <c r="P1598" s="6">
        <f>E1598/L1598</f>
        <v>8.3333333333333339</v>
      </c>
      <c r="Q1598" t="s">
        <v>8336</v>
      </c>
      <c r="R1598" t="s">
        <v>8337</v>
      </c>
      <c r="S1598" s="12">
        <f>(((J1598/60)/60)/24)+DATE(1970,1,1)</f>
        <v>41760.10974537037</v>
      </c>
      <c r="T1598" s="12">
        <f>(((I1598/60)/60)/24)+DATE(1970,1,1)</f>
        <v>41790.979166666664</v>
      </c>
    </row>
    <row r="1599" spans="1:20" ht="144" hidden="1" x14ac:dyDescent="0.2">
      <c r="A1599">
        <v>2414</v>
      </c>
      <c r="B1599" s="3" t="s">
        <v>2415</v>
      </c>
      <c r="C1599" s="3" t="s">
        <v>6524</v>
      </c>
      <c r="D1599">
        <v>15000</v>
      </c>
      <c r="E1599">
        <v>460</v>
      </c>
      <c r="F1599" t="s">
        <v>8221</v>
      </c>
      <c r="G1599" t="s">
        <v>8224</v>
      </c>
      <c r="H1599" t="s">
        <v>8246</v>
      </c>
      <c r="I1599">
        <v>1440215940</v>
      </c>
      <c r="J1599">
        <v>1436805660</v>
      </c>
      <c r="K1599" t="b">
        <v>0</v>
      </c>
      <c r="L1599">
        <v>13</v>
      </c>
      <c r="M1599" t="b">
        <v>0</v>
      </c>
      <c r="N1599" t="s">
        <v>8284</v>
      </c>
      <c r="O1599" s="7">
        <f>E1599/D1599*100</f>
        <v>3.0666666666666664</v>
      </c>
      <c r="P1599" s="6">
        <f>E1599/L1599</f>
        <v>35.384615384615387</v>
      </c>
      <c r="Q1599" t="s">
        <v>8336</v>
      </c>
      <c r="R1599" t="s">
        <v>8337</v>
      </c>
      <c r="S1599" s="12">
        <f>(((J1599/60)/60)/24)+DATE(1970,1,1)</f>
        <v>42198.695138888885</v>
      </c>
      <c r="T1599" s="12">
        <f>(((I1599/60)/60)/24)+DATE(1970,1,1)</f>
        <v>42238.165972222225</v>
      </c>
    </row>
    <row r="1600" spans="1:20" ht="128" hidden="1" x14ac:dyDescent="0.2">
      <c r="A1600">
        <v>2415</v>
      </c>
      <c r="B1600" s="3" t="s">
        <v>2416</v>
      </c>
      <c r="C1600" s="3" t="s">
        <v>6525</v>
      </c>
      <c r="D1600">
        <v>60000</v>
      </c>
      <c r="E1600">
        <v>335</v>
      </c>
      <c r="F1600" t="s">
        <v>8221</v>
      </c>
      <c r="G1600" t="s">
        <v>8224</v>
      </c>
      <c r="H1600" t="s">
        <v>8246</v>
      </c>
      <c r="I1600">
        <v>1468615346</v>
      </c>
      <c r="J1600">
        <v>1466023346</v>
      </c>
      <c r="K1600" t="b">
        <v>0</v>
      </c>
      <c r="L1600">
        <v>6</v>
      </c>
      <c r="M1600" t="b">
        <v>0</v>
      </c>
      <c r="N1600" t="s">
        <v>8284</v>
      </c>
      <c r="O1600" s="7">
        <f>E1600/D1600*100</f>
        <v>0.55833333333333335</v>
      </c>
      <c r="P1600" s="6">
        <f>E1600/L1600</f>
        <v>55.833333333333336</v>
      </c>
      <c r="Q1600" t="s">
        <v>8336</v>
      </c>
      <c r="R1600" t="s">
        <v>8337</v>
      </c>
      <c r="S1600" s="12">
        <f>(((J1600/60)/60)/24)+DATE(1970,1,1)</f>
        <v>42536.862800925926</v>
      </c>
      <c r="T1600" s="12">
        <f>(((I1600/60)/60)/24)+DATE(1970,1,1)</f>
        <v>42566.862800925926</v>
      </c>
    </row>
    <row r="1601" spans="1:20" ht="160" hidden="1" x14ac:dyDescent="0.2">
      <c r="A1601">
        <v>2416</v>
      </c>
      <c r="B1601" s="3" t="s">
        <v>2417</v>
      </c>
      <c r="C1601" s="3" t="s">
        <v>6526</v>
      </c>
      <c r="D1601">
        <v>20000</v>
      </c>
      <c r="E1601">
        <v>5</v>
      </c>
      <c r="F1601" t="s">
        <v>8221</v>
      </c>
      <c r="G1601" t="s">
        <v>8224</v>
      </c>
      <c r="H1601" t="s">
        <v>8246</v>
      </c>
      <c r="I1601">
        <v>1426345200</v>
      </c>
      <c r="J1601">
        <v>1421343743</v>
      </c>
      <c r="K1601" t="b">
        <v>0</v>
      </c>
      <c r="L1601">
        <v>1</v>
      </c>
      <c r="M1601" t="b">
        <v>0</v>
      </c>
      <c r="N1601" t="s">
        <v>8284</v>
      </c>
      <c r="O1601" s="7">
        <f>E1601/D1601*100</f>
        <v>2.5000000000000001E-2</v>
      </c>
      <c r="P1601" s="6">
        <f>E1601/L1601</f>
        <v>5</v>
      </c>
      <c r="Q1601" t="s">
        <v>8336</v>
      </c>
      <c r="R1601" t="s">
        <v>8337</v>
      </c>
      <c r="S1601" s="12">
        <f>(((J1601/60)/60)/24)+DATE(1970,1,1)</f>
        <v>42019.737766203703</v>
      </c>
      <c r="T1601" s="12">
        <f>(((I1601/60)/60)/24)+DATE(1970,1,1)</f>
        <v>42077.625</v>
      </c>
    </row>
    <row r="1602" spans="1:20" ht="144" hidden="1" x14ac:dyDescent="0.2">
      <c r="A1602">
        <v>2417</v>
      </c>
      <c r="B1602" s="3" t="s">
        <v>2418</v>
      </c>
      <c r="C1602" s="3" t="s">
        <v>6527</v>
      </c>
      <c r="D1602">
        <v>1000</v>
      </c>
      <c r="E1602">
        <v>0</v>
      </c>
      <c r="F1602" t="s">
        <v>8221</v>
      </c>
      <c r="G1602" t="s">
        <v>8224</v>
      </c>
      <c r="H1602" t="s">
        <v>8246</v>
      </c>
      <c r="I1602">
        <v>1407705187</v>
      </c>
      <c r="J1602">
        <v>1405113187</v>
      </c>
      <c r="K1602" t="b">
        <v>0</v>
      </c>
      <c r="L1602">
        <v>0</v>
      </c>
      <c r="M1602" t="b">
        <v>0</v>
      </c>
      <c r="N1602" t="s">
        <v>8284</v>
      </c>
      <c r="O1602" s="7">
        <f>E1602/D1602*100</f>
        <v>0</v>
      </c>
      <c r="P1602" s="6" t="e">
        <f>E1602/L1602</f>
        <v>#DIV/0!</v>
      </c>
      <c r="Q1602" t="s">
        <v>8336</v>
      </c>
      <c r="R1602" t="s">
        <v>8337</v>
      </c>
      <c r="S1602" s="12">
        <f>(((J1602/60)/60)/24)+DATE(1970,1,1)</f>
        <v>41831.884108796294</v>
      </c>
      <c r="T1602" s="12">
        <f>(((I1602/60)/60)/24)+DATE(1970,1,1)</f>
        <v>41861.884108796294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E1603/D1603*100</f>
        <v>108.2492</v>
      </c>
      <c r="P1603" s="6">
        <f>E1603/L1603</f>
        <v>48.325535714285714</v>
      </c>
      <c r="Q1603" t="s">
        <v>8325</v>
      </c>
      <c r="R1603" t="s">
        <v>8326</v>
      </c>
      <c r="S1603" s="12">
        <f>(((J1603/60)/60)/24)+DATE(1970,1,1)</f>
        <v>40638.092974537038</v>
      </c>
      <c r="T1603" s="12">
        <f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E1604/D1604*100</f>
        <v>100.16666666666667</v>
      </c>
      <c r="P1604" s="6">
        <f>E1604/L1604</f>
        <v>46.953125</v>
      </c>
      <c r="Q1604" t="s">
        <v>8325</v>
      </c>
      <c r="R1604" t="s">
        <v>8326</v>
      </c>
      <c r="S1604" s="12">
        <f>(((J1604/60)/60)/24)+DATE(1970,1,1)</f>
        <v>40788.297650462962</v>
      </c>
      <c r="T1604" s="12">
        <f>(((I1604/60)/60)/24)+DATE(1970,1,1)</f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E1605/D1605*100</f>
        <v>100.03299999999999</v>
      </c>
      <c r="P1605" s="6">
        <f>E1605/L1605</f>
        <v>66.688666666666663</v>
      </c>
      <c r="Q1605" t="s">
        <v>8325</v>
      </c>
      <c r="R1605" t="s">
        <v>8326</v>
      </c>
      <c r="S1605" s="12">
        <f>(((J1605/60)/60)/24)+DATE(1970,1,1)</f>
        <v>40876.169664351852</v>
      </c>
      <c r="T1605" s="12">
        <f>(((I1605/60)/60)/24)+DATE(1970,1,1)</f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E1606/D1606*100</f>
        <v>122.10714285714286</v>
      </c>
      <c r="P1606" s="6">
        <f>E1606/L1606</f>
        <v>48.842857142857142</v>
      </c>
      <c r="Q1606" t="s">
        <v>8325</v>
      </c>
      <c r="R1606" t="s">
        <v>8326</v>
      </c>
      <c r="S1606" s="12">
        <f>(((J1606/60)/60)/24)+DATE(1970,1,1)</f>
        <v>40945.845312500001</v>
      </c>
      <c r="T1606" s="12">
        <f>(((I1606/60)/60)/24)+DATE(1970,1,1)</f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E1607/D1607*100</f>
        <v>100.69333333333334</v>
      </c>
      <c r="P1607" s="6">
        <f>E1607/L1607</f>
        <v>137.30909090909091</v>
      </c>
      <c r="Q1607" t="s">
        <v>8325</v>
      </c>
      <c r="R1607" t="s">
        <v>8326</v>
      </c>
      <c r="S1607" s="12">
        <f>(((J1607/60)/60)/24)+DATE(1970,1,1)</f>
        <v>40747.012881944444</v>
      </c>
      <c r="T1607" s="12">
        <f>(((I1607/60)/60)/24)+DATE(1970,1,1)</f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E1608/D1608*100</f>
        <v>101.004125</v>
      </c>
      <c r="P1608" s="6">
        <f>E1608/L1608</f>
        <v>87.829673913043479</v>
      </c>
      <c r="Q1608" t="s">
        <v>8325</v>
      </c>
      <c r="R1608" t="s">
        <v>8326</v>
      </c>
      <c r="S1608" s="12">
        <f>(((J1608/60)/60)/24)+DATE(1970,1,1)</f>
        <v>40536.111550925925</v>
      </c>
      <c r="T1608" s="12">
        <f>(((I1608/60)/60)/24)+DATE(1970,1,1)</f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E1609/D1609*100</f>
        <v>145.11000000000001</v>
      </c>
      <c r="P1609" s="6">
        <f>E1609/L1609</f>
        <v>70.785365853658533</v>
      </c>
      <c r="Q1609" t="s">
        <v>8325</v>
      </c>
      <c r="R1609" t="s">
        <v>8326</v>
      </c>
      <c r="S1609" s="12">
        <f>(((J1609/60)/60)/24)+DATE(1970,1,1)</f>
        <v>41053.80846064815</v>
      </c>
      <c r="T1609" s="12">
        <f>(((I1609/60)/60)/24)+DATE(1970,1,1)</f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E1610/D1610*100</f>
        <v>101.25</v>
      </c>
      <c r="P1610" s="6">
        <f>E1610/L1610</f>
        <v>52.826086956521742</v>
      </c>
      <c r="Q1610" t="s">
        <v>8325</v>
      </c>
      <c r="R1610" t="s">
        <v>8326</v>
      </c>
      <c r="S1610" s="12">
        <f>(((J1610/60)/60)/24)+DATE(1970,1,1)</f>
        <v>41607.83085648148</v>
      </c>
      <c r="T1610" s="12">
        <f>(((I1610/60)/60)/24)+DATE(1970,1,1)</f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E1611/D1611*100</f>
        <v>118.33333333333333</v>
      </c>
      <c r="P1611" s="6">
        <f>E1611/L1611</f>
        <v>443.75</v>
      </c>
      <c r="Q1611" t="s">
        <v>8325</v>
      </c>
      <c r="R1611" t="s">
        <v>8326</v>
      </c>
      <c r="S1611" s="12">
        <f>(((J1611/60)/60)/24)+DATE(1970,1,1)</f>
        <v>40796.001261574071</v>
      </c>
      <c r="T1611" s="12">
        <f>(((I1611/60)/60)/24)+DATE(1970,1,1)</f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E1612/D1612*100</f>
        <v>271.85000000000002</v>
      </c>
      <c r="P1612" s="6">
        <f>E1612/L1612</f>
        <v>48.544642857142854</v>
      </c>
      <c r="Q1612" t="s">
        <v>8325</v>
      </c>
      <c r="R1612" t="s">
        <v>8326</v>
      </c>
      <c r="S1612" s="12">
        <f>(((J1612/60)/60)/24)+DATE(1970,1,1)</f>
        <v>41228.924884259257</v>
      </c>
      <c r="T1612" s="12">
        <f>(((I1612/60)/60)/24)+DATE(1970,1,1)</f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E1613/D1613*100</f>
        <v>125.125</v>
      </c>
      <c r="P1613" s="6">
        <f>E1613/L1613</f>
        <v>37.074074074074076</v>
      </c>
      <c r="Q1613" t="s">
        <v>8325</v>
      </c>
      <c r="R1613" t="s">
        <v>8326</v>
      </c>
      <c r="S1613" s="12">
        <f>(((J1613/60)/60)/24)+DATE(1970,1,1)</f>
        <v>41409.00037037037</v>
      </c>
      <c r="T1613" s="12">
        <f>(((I1613/60)/60)/24)+DATE(1970,1,1)</f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E1614/D1614*100</f>
        <v>110.00000000000001</v>
      </c>
      <c r="P1614" s="6">
        <f>E1614/L1614</f>
        <v>50</v>
      </c>
      <c r="Q1614" t="s">
        <v>8325</v>
      </c>
      <c r="R1614" t="s">
        <v>8326</v>
      </c>
      <c r="S1614" s="12">
        <f>(((J1614/60)/60)/24)+DATE(1970,1,1)</f>
        <v>41246.874814814815</v>
      </c>
      <c r="T1614" s="12">
        <f>(((I1614/60)/60)/24)+DATE(1970,1,1)</f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E1615/D1615*100</f>
        <v>101.49999999999999</v>
      </c>
      <c r="P1615" s="6">
        <f>E1615/L1615</f>
        <v>39.03846153846154</v>
      </c>
      <c r="Q1615" t="s">
        <v>8325</v>
      </c>
      <c r="R1615" t="s">
        <v>8326</v>
      </c>
      <c r="S1615" s="12">
        <f>(((J1615/60)/60)/24)+DATE(1970,1,1)</f>
        <v>41082.069467592592</v>
      </c>
      <c r="T1615" s="12">
        <f>(((I1615/60)/60)/24)+DATE(1970,1,1)</f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E1616/D1616*100</f>
        <v>102.69999999999999</v>
      </c>
      <c r="P1616" s="6">
        <f>E1616/L1616</f>
        <v>66.688311688311686</v>
      </c>
      <c r="Q1616" t="s">
        <v>8325</v>
      </c>
      <c r="R1616" t="s">
        <v>8326</v>
      </c>
      <c r="S1616" s="12">
        <f>(((J1616/60)/60)/24)+DATE(1970,1,1)</f>
        <v>41794.981122685182</v>
      </c>
      <c r="T1616" s="12">
        <f>(((I1616/60)/60)/24)+DATE(1970,1,1)</f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E1617/D1617*100</f>
        <v>114.12500000000001</v>
      </c>
      <c r="P1617" s="6">
        <f>E1617/L1617</f>
        <v>67.132352941176464</v>
      </c>
      <c r="Q1617" t="s">
        <v>8325</v>
      </c>
      <c r="R1617" t="s">
        <v>8326</v>
      </c>
      <c r="S1617" s="12">
        <f>(((J1617/60)/60)/24)+DATE(1970,1,1)</f>
        <v>40845.050879629627</v>
      </c>
      <c r="T1617" s="12">
        <f>(((I1617/60)/60)/24)+DATE(1970,1,1)</f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E1618/D1618*100</f>
        <v>104.2</v>
      </c>
      <c r="P1618" s="6">
        <f>E1618/L1618</f>
        <v>66.369426751592357</v>
      </c>
      <c r="Q1618" t="s">
        <v>8325</v>
      </c>
      <c r="R1618" t="s">
        <v>8326</v>
      </c>
      <c r="S1618" s="12">
        <f>(((J1618/60)/60)/24)+DATE(1970,1,1)</f>
        <v>41194.715520833335</v>
      </c>
      <c r="T1618" s="12">
        <f>(((I1618/60)/60)/24)+DATE(1970,1,1)</f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E1619/D1619*100</f>
        <v>145.85714285714286</v>
      </c>
      <c r="P1619" s="6">
        <f>E1619/L1619</f>
        <v>64.620253164556956</v>
      </c>
      <c r="Q1619" t="s">
        <v>8325</v>
      </c>
      <c r="R1619" t="s">
        <v>8326</v>
      </c>
      <c r="S1619" s="12">
        <f>(((J1619/60)/60)/24)+DATE(1970,1,1)</f>
        <v>41546.664212962962</v>
      </c>
      <c r="T1619" s="12">
        <f>(((I1619/60)/60)/24)+DATE(1970,1,1)</f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E1620/D1620*100</f>
        <v>105.06666666666666</v>
      </c>
      <c r="P1620" s="6">
        <f>E1620/L1620</f>
        <v>58.370370370370374</v>
      </c>
      <c r="Q1620" t="s">
        <v>8325</v>
      </c>
      <c r="R1620" t="s">
        <v>8326</v>
      </c>
      <c r="S1620" s="12">
        <f>(((J1620/60)/60)/24)+DATE(1970,1,1)</f>
        <v>41301.654340277775</v>
      </c>
      <c r="T1620" s="12">
        <f>(((I1620/60)/60)/24)+DATE(1970,1,1)</f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E1621/D1621*100</f>
        <v>133.33333333333331</v>
      </c>
      <c r="P1621" s="6">
        <f>E1621/L1621</f>
        <v>86.956521739130437</v>
      </c>
      <c r="Q1621" t="s">
        <v>8325</v>
      </c>
      <c r="R1621" t="s">
        <v>8326</v>
      </c>
      <c r="S1621" s="12">
        <f>(((J1621/60)/60)/24)+DATE(1970,1,1)</f>
        <v>41876.18618055556</v>
      </c>
      <c r="T1621" s="12">
        <f>(((I1621/60)/60)/24)+DATE(1970,1,1)</f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E1622/D1622*100</f>
        <v>112.99999999999999</v>
      </c>
      <c r="P1622" s="6">
        <f>E1622/L1622</f>
        <v>66.470588235294116</v>
      </c>
      <c r="Q1622" t="s">
        <v>8325</v>
      </c>
      <c r="R1622" t="s">
        <v>8326</v>
      </c>
      <c r="S1622" s="12">
        <f>(((J1622/60)/60)/24)+DATE(1970,1,1)</f>
        <v>41321.339583333334</v>
      </c>
      <c r="T1622" s="12">
        <f>(((I1622/60)/60)/24)+DATE(1970,1,1)</f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E1623/D1623*100</f>
        <v>121.2</v>
      </c>
      <c r="P1623" s="6">
        <f>E1623/L1623</f>
        <v>163.78378378378378</v>
      </c>
      <c r="Q1623" t="s">
        <v>8325</v>
      </c>
      <c r="R1623" t="s">
        <v>8326</v>
      </c>
      <c r="S1623" s="12">
        <f>(((J1623/60)/60)/24)+DATE(1970,1,1)</f>
        <v>41003.60665509259</v>
      </c>
      <c r="T1623" s="12">
        <f>(((I1623/60)/60)/24)+DATE(1970,1,1)</f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E1624/D1624*100</f>
        <v>101.72463768115942</v>
      </c>
      <c r="P1624" s="6">
        <f>E1624/L1624</f>
        <v>107.98461538461538</v>
      </c>
      <c r="Q1624" t="s">
        <v>8325</v>
      </c>
      <c r="R1624" t="s">
        <v>8326</v>
      </c>
      <c r="S1624" s="12">
        <f>(((J1624/60)/60)/24)+DATE(1970,1,1)</f>
        <v>41950.29483796296</v>
      </c>
      <c r="T1624" s="12">
        <f>(((I1624/60)/60)/24)+DATE(1970,1,1)</f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E1625/D1625*100</f>
        <v>101.06666666666666</v>
      </c>
      <c r="P1625" s="6">
        <f>E1625/L1625</f>
        <v>42.111111111111114</v>
      </c>
      <c r="Q1625" t="s">
        <v>8325</v>
      </c>
      <c r="R1625" t="s">
        <v>8326</v>
      </c>
      <c r="S1625" s="12">
        <f>(((J1625/60)/60)/24)+DATE(1970,1,1)</f>
        <v>41453.688530092593</v>
      </c>
      <c r="T1625" s="12">
        <f>(((I1625/60)/60)/24)+DATE(1970,1,1)</f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E1626/D1626*100</f>
        <v>118</v>
      </c>
      <c r="P1626" s="6">
        <f>E1626/L1626</f>
        <v>47.2</v>
      </c>
      <c r="Q1626" t="s">
        <v>8325</v>
      </c>
      <c r="R1626" t="s">
        <v>8326</v>
      </c>
      <c r="S1626" s="12">
        <f>(((J1626/60)/60)/24)+DATE(1970,1,1)</f>
        <v>41243.367303240739</v>
      </c>
      <c r="T1626" s="12">
        <f>(((I1626/60)/60)/24)+DATE(1970,1,1)</f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E1627/D1627*100</f>
        <v>155.33333333333331</v>
      </c>
      <c r="P1627" s="6">
        <f>E1627/L1627</f>
        <v>112.01923076923077</v>
      </c>
      <c r="Q1627" t="s">
        <v>8325</v>
      </c>
      <c r="R1627" t="s">
        <v>8326</v>
      </c>
      <c r="S1627" s="12">
        <f>(((J1627/60)/60)/24)+DATE(1970,1,1)</f>
        <v>41135.699687500004</v>
      </c>
      <c r="T1627" s="12">
        <f>(((I1627/60)/60)/24)+DATE(1970,1,1)</f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E1628/D1628*100</f>
        <v>101.18750000000001</v>
      </c>
      <c r="P1628" s="6">
        <f>E1628/L1628</f>
        <v>74.953703703703709</v>
      </c>
      <c r="Q1628" t="s">
        <v>8325</v>
      </c>
      <c r="R1628" t="s">
        <v>8326</v>
      </c>
      <c r="S1628" s="12">
        <f>(((J1628/60)/60)/24)+DATE(1970,1,1)</f>
        <v>41579.847997685189</v>
      </c>
      <c r="T1628" s="12">
        <f>(((I1628/60)/60)/24)+DATE(1970,1,1)</f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E1629/D1629*100</f>
        <v>117</v>
      </c>
      <c r="P1629" s="6">
        <f>E1629/L1629</f>
        <v>61.578947368421055</v>
      </c>
      <c r="Q1629" t="s">
        <v>8325</v>
      </c>
      <c r="R1629" t="s">
        <v>8326</v>
      </c>
      <c r="S1629" s="12">
        <f>(((J1629/60)/60)/24)+DATE(1970,1,1)</f>
        <v>41205.707048611112</v>
      </c>
      <c r="T1629" s="12">
        <f>(((I1629/60)/60)/24)+DATE(1970,1,1)</f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E1630/D1630*100</f>
        <v>100.925</v>
      </c>
      <c r="P1630" s="6">
        <f>E1630/L1630</f>
        <v>45.875</v>
      </c>
      <c r="Q1630" t="s">
        <v>8325</v>
      </c>
      <c r="R1630" t="s">
        <v>8326</v>
      </c>
      <c r="S1630" s="12">
        <f>(((J1630/60)/60)/24)+DATE(1970,1,1)</f>
        <v>41774.737060185187</v>
      </c>
      <c r="T1630" s="12">
        <f>(((I1630/60)/60)/24)+DATE(1970,1,1)</f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E1631/D1631*100</f>
        <v>103.66666666666666</v>
      </c>
      <c r="P1631" s="6">
        <f>E1631/L1631</f>
        <v>75.853658536585371</v>
      </c>
      <c r="Q1631" t="s">
        <v>8325</v>
      </c>
      <c r="R1631" t="s">
        <v>8326</v>
      </c>
      <c r="S1631" s="12">
        <f>(((J1631/60)/60)/24)+DATE(1970,1,1)</f>
        <v>41645.867280092592</v>
      </c>
      <c r="T1631" s="12">
        <f>(((I1631/60)/60)/24)+DATE(1970,1,1)</f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E1632/D1632*100</f>
        <v>265.25</v>
      </c>
      <c r="P1632" s="6">
        <f>E1632/L1632</f>
        <v>84.206349206349202</v>
      </c>
      <c r="Q1632" t="s">
        <v>8325</v>
      </c>
      <c r="R1632" t="s">
        <v>8326</v>
      </c>
      <c r="S1632" s="12">
        <f>(((J1632/60)/60)/24)+DATE(1970,1,1)</f>
        <v>40939.837673611109</v>
      </c>
      <c r="T1632" s="12">
        <f>(((I1632/60)/60)/24)+DATE(1970,1,1)</f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E1633/D1633*100</f>
        <v>155.91</v>
      </c>
      <c r="P1633" s="6">
        <f>E1633/L1633</f>
        <v>117.22556390977444</v>
      </c>
      <c r="Q1633" t="s">
        <v>8325</v>
      </c>
      <c r="R1633" t="s">
        <v>8326</v>
      </c>
      <c r="S1633" s="12">
        <f>(((J1633/60)/60)/24)+DATE(1970,1,1)</f>
        <v>41164.859502314815</v>
      </c>
      <c r="T1633" s="12">
        <f>(((I1633/60)/60)/24)+DATE(1970,1,1)</f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E1634/D1634*100</f>
        <v>101.62500000000001</v>
      </c>
      <c r="P1634" s="6">
        <f>E1634/L1634</f>
        <v>86.489361702127653</v>
      </c>
      <c r="Q1634" t="s">
        <v>8325</v>
      </c>
      <c r="R1634" t="s">
        <v>8326</v>
      </c>
      <c r="S1634" s="12">
        <f>(((J1634/60)/60)/24)+DATE(1970,1,1)</f>
        <v>40750.340902777774</v>
      </c>
      <c r="T1634" s="12">
        <f>(((I1634/60)/60)/24)+DATE(1970,1,1)</f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E1635/D1635*100</f>
        <v>100</v>
      </c>
      <c r="P1635" s="6">
        <f>E1635/L1635</f>
        <v>172.41379310344828</v>
      </c>
      <c r="Q1635" t="s">
        <v>8325</v>
      </c>
      <c r="R1635" t="s">
        <v>8326</v>
      </c>
      <c r="S1635" s="12">
        <f>(((J1635/60)/60)/24)+DATE(1970,1,1)</f>
        <v>40896.883750000001</v>
      </c>
      <c r="T1635" s="12">
        <f>(((I1635/60)/60)/24)+DATE(1970,1,1)</f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E1636/D1636*100</f>
        <v>100.49999999999999</v>
      </c>
      <c r="P1636" s="6">
        <f>E1636/L1636</f>
        <v>62.8125</v>
      </c>
      <c r="Q1636" t="s">
        <v>8325</v>
      </c>
      <c r="R1636" t="s">
        <v>8326</v>
      </c>
      <c r="S1636" s="12">
        <f>(((J1636/60)/60)/24)+DATE(1970,1,1)</f>
        <v>40658.189826388887</v>
      </c>
      <c r="T1636" s="12">
        <f>(((I1636/60)/60)/24)+DATE(1970,1,1)</f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E1637/D1637*100</f>
        <v>125.29999999999998</v>
      </c>
      <c r="P1637" s="6">
        <f>E1637/L1637</f>
        <v>67.729729729729726</v>
      </c>
      <c r="Q1637" t="s">
        <v>8325</v>
      </c>
      <c r="R1637" t="s">
        <v>8326</v>
      </c>
      <c r="S1637" s="12">
        <f>(((J1637/60)/60)/24)+DATE(1970,1,1)</f>
        <v>42502.868761574078</v>
      </c>
      <c r="T1637" s="12">
        <f>(((I1637/60)/60)/24)+DATE(1970,1,1)</f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E1638/D1638*100</f>
        <v>103.55555555555556</v>
      </c>
      <c r="P1638" s="6">
        <f>E1638/L1638</f>
        <v>53.5632183908046</v>
      </c>
      <c r="Q1638" t="s">
        <v>8325</v>
      </c>
      <c r="R1638" t="s">
        <v>8326</v>
      </c>
      <c r="S1638" s="12">
        <f>(((J1638/60)/60)/24)+DATE(1970,1,1)</f>
        <v>40663.08666666667</v>
      </c>
      <c r="T1638" s="12">
        <f>(((I1638/60)/60)/24)+DATE(1970,1,1)</f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E1639/D1639*100</f>
        <v>103.8</v>
      </c>
      <c r="P1639" s="6">
        <f>E1639/L1639</f>
        <v>34.6</v>
      </c>
      <c r="Q1639" t="s">
        <v>8325</v>
      </c>
      <c r="R1639" t="s">
        <v>8326</v>
      </c>
      <c r="S1639" s="12">
        <f>(((J1639/60)/60)/24)+DATE(1970,1,1)</f>
        <v>40122.751620370371</v>
      </c>
      <c r="T1639" s="12">
        <f>(((I1639/60)/60)/24)+DATE(1970,1,1)</f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E1640/D1640*100</f>
        <v>105</v>
      </c>
      <c r="P1640" s="6">
        <f>E1640/L1640</f>
        <v>38.888888888888886</v>
      </c>
      <c r="Q1640" t="s">
        <v>8325</v>
      </c>
      <c r="R1640" t="s">
        <v>8326</v>
      </c>
      <c r="S1640" s="12">
        <f>(((J1640/60)/60)/24)+DATE(1970,1,1)</f>
        <v>41288.68712962963</v>
      </c>
      <c r="T1640" s="12">
        <f>(((I1640/60)/60)/24)+DATE(1970,1,1)</f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E1641/D1641*100</f>
        <v>100</v>
      </c>
      <c r="P1641" s="6">
        <f>E1641/L1641</f>
        <v>94.736842105263165</v>
      </c>
      <c r="Q1641" t="s">
        <v>8325</v>
      </c>
      <c r="R1641" t="s">
        <v>8326</v>
      </c>
      <c r="S1641" s="12">
        <f>(((J1641/60)/60)/24)+DATE(1970,1,1)</f>
        <v>40941.652372685188</v>
      </c>
      <c r="T1641" s="12">
        <f>(((I1641/60)/60)/24)+DATE(1970,1,1)</f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E1642/D1642*100</f>
        <v>169.86</v>
      </c>
      <c r="P1642" s="6">
        <f>E1642/L1642</f>
        <v>39.967058823529413</v>
      </c>
      <c r="Q1642" t="s">
        <v>8325</v>
      </c>
      <c r="R1642" t="s">
        <v>8326</v>
      </c>
      <c r="S1642" s="12">
        <f>(((J1642/60)/60)/24)+DATE(1970,1,1)</f>
        <v>40379.23096064815</v>
      </c>
      <c r="T1642" s="12">
        <f>(((I1642/60)/60)/24)+DATE(1970,1,1)</f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E1643/D1643*100</f>
        <v>101.4</v>
      </c>
      <c r="P1643" s="6">
        <f>E1643/L1643</f>
        <v>97.5</v>
      </c>
      <c r="Q1643" t="s">
        <v>8325</v>
      </c>
      <c r="R1643" t="s">
        <v>8346</v>
      </c>
      <c r="S1643" s="12">
        <f>(((J1643/60)/60)/24)+DATE(1970,1,1)</f>
        <v>41962.596574074079</v>
      </c>
      <c r="T1643" s="12">
        <f>(((I1643/60)/60)/24)+DATE(1970,1,1)</f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E1644/D1644*100</f>
        <v>100</v>
      </c>
      <c r="P1644" s="6">
        <f>E1644/L1644</f>
        <v>42.857142857142854</v>
      </c>
      <c r="Q1644" t="s">
        <v>8325</v>
      </c>
      <c r="R1644" t="s">
        <v>8346</v>
      </c>
      <c r="S1644" s="12">
        <f>(((J1644/60)/60)/24)+DATE(1970,1,1)</f>
        <v>40688.024618055555</v>
      </c>
      <c r="T1644" s="12">
        <f>(((I1644/60)/60)/24)+DATE(1970,1,1)</f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E1645/D1645*100</f>
        <v>124.70000000000002</v>
      </c>
      <c r="P1645" s="6">
        <f>E1645/L1645</f>
        <v>168.51351351351352</v>
      </c>
      <c r="Q1645" t="s">
        <v>8325</v>
      </c>
      <c r="R1645" t="s">
        <v>8346</v>
      </c>
      <c r="S1645" s="12">
        <f>(((J1645/60)/60)/24)+DATE(1970,1,1)</f>
        <v>41146.824212962965</v>
      </c>
      <c r="T1645" s="12">
        <f>(((I1645/60)/60)/24)+DATE(1970,1,1)</f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E1646/D1646*100</f>
        <v>109.5</v>
      </c>
      <c r="P1646" s="6">
        <f>E1646/L1646</f>
        <v>85.546875</v>
      </c>
      <c r="Q1646" t="s">
        <v>8325</v>
      </c>
      <c r="R1646" t="s">
        <v>8346</v>
      </c>
      <c r="S1646" s="12">
        <f>(((J1646/60)/60)/24)+DATE(1970,1,1)</f>
        <v>41175.05972222222</v>
      </c>
      <c r="T1646" s="12">
        <f>(((I1646/60)/60)/24)+DATE(1970,1,1)</f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E1647/D1647*100</f>
        <v>110.80000000000001</v>
      </c>
      <c r="P1647" s="6">
        <f>E1647/L1647</f>
        <v>554</v>
      </c>
      <c r="Q1647" t="s">
        <v>8325</v>
      </c>
      <c r="R1647" t="s">
        <v>8346</v>
      </c>
      <c r="S1647" s="12">
        <f>(((J1647/60)/60)/24)+DATE(1970,1,1)</f>
        <v>41521.617361111108</v>
      </c>
      <c r="T1647" s="12">
        <f>(((I1647/60)/60)/24)+DATE(1970,1,1)</f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E1648/D1648*100</f>
        <v>110.2</v>
      </c>
      <c r="P1648" s="6">
        <f>E1648/L1648</f>
        <v>26.554216867469879</v>
      </c>
      <c r="Q1648" t="s">
        <v>8325</v>
      </c>
      <c r="R1648" t="s">
        <v>8346</v>
      </c>
      <c r="S1648" s="12">
        <f>(((J1648/60)/60)/24)+DATE(1970,1,1)</f>
        <v>41833.450266203705</v>
      </c>
      <c r="T1648" s="12">
        <f>(((I1648/60)/60)/24)+DATE(1970,1,1)</f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E1649/D1649*100</f>
        <v>104.71999999999998</v>
      </c>
      <c r="P1649" s="6">
        <f>E1649/L1649</f>
        <v>113.82608695652173</v>
      </c>
      <c r="Q1649" t="s">
        <v>8325</v>
      </c>
      <c r="R1649" t="s">
        <v>8346</v>
      </c>
      <c r="S1649" s="12">
        <f>(((J1649/60)/60)/24)+DATE(1970,1,1)</f>
        <v>41039.409456018519</v>
      </c>
      <c r="T1649" s="12">
        <f>(((I1649/60)/60)/24)+DATE(1970,1,1)</f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E1650/D1650*100</f>
        <v>125.26086956521738</v>
      </c>
      <c r="P1650" s="6">
        <f>E1650/L1650</f>
        <v>32.011111111111113</v>
      </c>
      <c r="Q1650" t="s">
        <v>8325</v>
      </c>
      <c r="R1650" t="s">
        <v>8346</v>
      </c>
      <c r="S1650" s="12">
        <f>(((J1650/60)/60)/24)+DATE(1970,1,1)</f>
        <v>40592.704652777778</v>
      </c>
      <c r="T1650" s="12">
        <f>(((I1650/60)/60)/24)+DATE(1970,1,1)</f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E1651/D1651*100</f>
        <v>100.58763157894737</v>
      </c>
      <c r="P1651" s="6">
        <f>E1651/L1651</f>
        <v>47.189259259259259</v>
      </c>
      <c r="Q1651" t="s">
        <v>8325</v>
      </c>
      <c r="R1651" t="s">
        <v>8346</v>
      </c>
      <c r="S1651" s="12">
        <f>(((J1651/60)/60)/24)+DATE(1970,1,1)</f>
        <v>41737.684664351851</v>
      </c>
      <c r="T1651" s="12">
        <f>(((I1651/60)/60)/24)+DATE(1970,1,1)</f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E1652/D1652*100</f>
        <v>141.55000000000001</v>
      </c>
      <c r="P1652" s="6">
        <f>E1652/L1652</f>
        <v>88.46875</v>
      </c>
      <c r="Q1652" t="s">
        <v>8325</v>
      </c>
      <c r="R1652" t="s">
        <v>8346</v>
      </c>
      <c r="S1652" s="12">
        <f>(((J1652/60)/60)/24)+DATE(1970,1,1)</f>
        <v>41526.435613425929</v>
      </c>
      <c r="T1652" s="12">
        <f>(((I1652/60)/60)/24)+DATE(1970,1,1)</f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E1653/D1653*100</f>
        <v>100.75</v>
      </c>
      <c r="P1653" s="6">
        <f>E1653/L1653</f>
        <v>100.75</v>
      </c>
      <c r="Q1653" t="s">
        <v>8325</v>
      </c>
      <c r="R1653" t="s">
        <v>8346</v>
      </c>
      <c r="S1653" s="12">
        <f>(((J1653/60)/60)/24)+DATE(1970,1,1)</f>
        <v>40625.900694444441</v>
      </c>
      <c r="T1653" s="12">
        <f>(((I1653/60)/60)/24)+DATE(1970,1,1)</f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E1654/D1654*100</f>
        <v>100.66666666666666</v>
      </c>
      <c r="P1654" s="6">
        <f>E1654/L1654</f>
        <v>64.714285714285708</v>
      </c>
      <c r="Q1654" t="s">
        <v>8325</v>
      </c>
      <c r="R1654" t="s">
        <v>8346</v>
      </c>
      <c r="S1654" s="12">
        <f>(((J1654/60)/60)/24)+DATE(1970,1,1)</f>
        <v>41572.492974537039</v>
      </c>
      <c r="T1654" s="12">
        <f>(((I1654/60)/60)/24)+DATE(1970,1,1)</f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E1655/D1655*100</f>
        <v>174.2304</v>
      </c>
      <c r="P1655" s="6">
        <f>E1655/L1655</f>
        <v>51.854285714285716</v>
      </c>
      <c r="Q1655" t="s">
        <v>8325</v>
      </c>
      <c r="R1655" t="s">
        <v>8346</v>
      </c>
      <c r="S1655" s="12">
        <f>(((J1655/60)/60)/24)+DATE(1970,1,1)</f>
        <v>40626.834444444445</v>
      </c>
      <c r="T1655" s="12">
        <f>(((I1655/60)/60)/24)+DATE(1970,1,1)</f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E1656/D1656*100</f>
        <v>119.90909090909089</v>
      </c>
      <c r="P1656" s="6">
        <f>E1656/L1656</f>
        <v>38.794117647058826</v>
      </c>
      <c r="Q1656" t="s">
        <v>8325</v>
      </c>
      <c r="R1656" t="s">
        <v>8346</v>
      </c>
      <c r="S1656" s="12">
        <f>(((J1656/60)/60)/24)+DATE(1970,1,1)</f>
        <v>40987.890740740739</v>
      </c>
      <c r="T1656" s="12">
        <f>(((I1656/60)/60)/24)+DATE(1970,1,1)</f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E1657/D1657*100</f>
        <v>142.86666666666667</v>
      </c>
      <c r="P1657" s="6">
        <f>E1657/L1657</f>
        <v>44.645833333333336</v>
      </c>
      <c r="Q1657" t="s">
        <v>8325</v>
      </c>
      <c r="R1657" t="s">
        <v>8346</v>
      </c>
      <c r="S1657" s="12">
        <f>(((J1657/60)/60)/24)+DATE(1970,1,1)</f>
        <v>40974.791898148149</v>
      </c>
      <c r="T1657" s="12">
        <f>(((I1657/60)/60)/24)+DATE(1970,1,1)</f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E1658/D1658*100</f>
        <v>100.33493333333334</v>
      </c>
      <c r="P1658" s="6">
        <f>E1658/L1658</f>
        <v>156.77333333333334</v>
      </c>
      <c r="Q1658" t="s">
        <v>8325</v>
      </c>
      <c r="R1658" t="s">
        <v>8346</v>
      </c>
      <c r="S1658" s="12">
        <f>(((J1658/60)/60)/24)+DATE(1970,1,1)</f>
        <v>41226.928842592592</v>
      </c>
      <c r="T1658" s="12">
        <f>(((I1658/60)/60)/24)+DATE(1970,1,1)</f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E1659/D1659*100</f>
        <v>104.93380000000001</v>
      </c>
      <c r="P1659" s="6">
        <f>E1659/L1659</f>
        <v>118.70339366515837</v>
      </c>
      <c r="Q1659" t="s">
        <v>8325</v>
      </c>
      <c r="R1659" t="s">
        <v>8346</v>
      </c>
      <c r="S1659" s="12">
        <f>(((J1659/60)/60)/24)+DATE(1970,1,1)</f>
        <v>41023.782037037039</v>
      </c>
      <c r="T1659" s="12">
        <f>(((I1659/60)/60)/24)+DATE(1970,1,1)</f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E1660/D1660*100</f>
        <v>132.23333333333335</v>
      </c>
      <c r="P1660" s="6">
        <f>E1660/L1660</f>
        <v>74.149532710280369</v>
      </c>
      <c r="Q1660" t="s">
        <v>8325</v>
      </c>
      <c r="R1660" t="s">
        <v>8346</v>
      </c>
      <c r="S1660" s="12">
        <f>(((J1660/60)/60)/24)+DATE(1970,1,1)</f>
        <v>41223.22184027778</v>
      </c>
      <c r="T1660" s="12">
        <f>(((I1660/60)/60)/24)+DATE(1970,1,1)</f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E1661/D1661*100</f>
        <v>112.79999999999998</v>
      </c>
      <c r="P1661" s="6">
        <f>E1661/L1661</f>
        <v>12.533333333333333</v>
      </c>
      <c r="Q1661" t="s">
        <v>8325</v>
      </c>
      <c r="R1661" t="s">
        <v>8346</v>
      </c>
      <c r="S1661" s="12">
        <f>(((J1661/60)/60)/24)+DATE(1970,1,1)</f>
        <v>41596.913437499999</v>
      </c>
      <c r="T1661" s="12">
        <f>(((I1661/60)/60)/24)+DATE(1970,1,1)</f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E1662/D1662*100</f>
        <v>1253.75</v>
      </c>
      <c r="P1662" s="6">
        <f>E1662/L1662</f>
        <v>27.861111111111111</v>
      </c>
      <c r="Q1662" t="s">
        <v>8325</v>
      </c>
      <c r="R1662" t="s">
        <v>8346</v>
      </c>
      <c r="S1662" s="12">
        <f>(((J1662/60)/60)/24)+DATE(1970,1,1)</f>
        <v>42459.693865740745</v>
      </c>
      <c r="T1662" s="12">
        <f>(((I1662/60)/60)/24)+DATE(1970,1,1)</f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E1663/D1663*100</f>
        <v>102.50632911392405</v>
      </c>
      <c r="P1663" s="6">
        <f>E1663/L1663</f>
        <v>80.178217821782184</v>
      </c>
      <c r="Q1663" t="s">
        <v>8325</v>
      </c>
      <c r="R1663" t="s">
        <v>8346</v>
      </c>
      <c r="S1663" s="12">
        <f>(((J1663/60)/60)/24)+DATE(1970,1,1)</f>
        <v>42343.998043981483</v>
      </c>
      <c r="T1663" s="12">
        <f>(((I1663/60)/60)/24)+DATE(1970,1,1)</f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E1664/D1664*100</f>
        <v>102.6375</v>
      </c>
      <c r="P1664" s="6">
        <f>E1664/L1664</f>
        <v>132.43548387096774</v>
      </c>
      <c r="Q1664" t="s">
        <v>8325</v>
      </c>
      <c r="R1664" t="s">
        <v>8346</v>
      </c>
      <c r="S1664" s="12">
        <f>(((J1664/60)/60)/24)+DATE(1970,1,1)</f>
        <v>40848.198333333334</v>
      </c>
      <c r="T1664" s="12">
        <f>(((I1664/60)/60)/24)+DATE(1970,1,1)</f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E1665/D1665*100</f>
        <v>108</v>
      </c>
      <c r="P1665" s="6">
        <f>E1665/L1665</f>
        <v>33.75</v>
      </c>
      <c r="Q1665" t="s">
        <v>8325</v>
      </c>
      <c r="R1665" t="s">
        <v>8346</v>
      </c>
      <c r="S1665" s="12">
        <f>(((J1665/60)/60)/24)+DATE(1970,1,1)</f>
        <v>42006.02207175926</v>
      </c>
      <c r="T1665" s="12">
        <f>(((I1665/60)/60)/24)+DATE(1970,1,1)</f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E1666/D1666*100</f>
        <v>122.40879999999999</v>
      </c>
      <c r="P1666" s="6">
        <f>E1666/L1666</f>
        <v>34.384494382022467</v>
      </c>
      <c r="Q1666" t="s">
        <v>8325</v>
      </c>
      <c r="R1666" t="s">
        <v>8346</v>
      </c>
      <c r="S1666" s="12">
        <f>(((J1666/60)/60)/24)+DATE(1970,1,1)</f>
        <v>40939.761782407404</v>
      </c>
      <c r="T1666" s="12">
        <f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E1667/D1667*100</f>
        <v>119.45714285714286</v>
      </c>
      <c r="P1667" s="6">
        <f>E1667/L1667</f>
        <v>44.956989247311824</v>
      </c>
      <c r="Q1667" t="s">
        <v>8325</v>
      </c>
      <c r="R1667" t="s">
        <v>8346</v>
      </c>
      <c r="S1667" s="12">
        <f>(((J1667/60)/60)/24)+DATE(1970,1,1)</f>
        <v>40564.649456018517</v>
      </c>
      <c r="T1667" s="12">
        <f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E1668/D1668*100</f>
        <v>160.88</v>
      </c>
      <c r="P1668" s="6">
        <f>E1668/L1668</f>
        <v>41.04081632653061</v>
      </c>
      <c r="Q1668" t="s">
        <v>8325</v>
      </c>
      <c r="R1668" t="s">
        <v>8346</v>
      </c>
      <c r="S1668" s="12">
        <f>(((J1668/60)/60)/24)+DATE(1970,1,1)</f>
        <v>41331.253159722226</v>
      </c>
      <c r="T1668" s="12">
        <f>(((I1668/60)/60)/24)+DATE(1970,1,1)</f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E1669/D1669*100</f>
        <v>126.85294117647059</v>
      </c>
      <c r="P1669" s="6">
        <f>E1669/L1669</f>
        <v>52.597560975609753</v>
      </c>
      <c r="Q1669" t="s">
        <v>8325</v>
      </c>
      <c r="R1669" t="s">
        <v>8346</v>
      </c>
      <c r="S1669" s="12">
        <f>(((J1669/60)/60)/24)+DATE(1970,1,1)</f>
        <v>41682.0705787037</v>
      </c>
      <c r="T1669" s="12">
        <f>(((I1669/60)/60)/24)+DATE(1970,1,1)</f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E1670/D1670*100</f>
        <v>102.6375</v>
      </c>
      <c r="P1670" s="6">
        <f>E1670/L1670</f>
        <v>70.784482758620683</v>
      </c>
      <c r="Q1670" t="s">
        <v>8325</v>
      </c>
      <c r="R1670" t="s">
        <v>8346</v>
      </c>
      <c r="S1670" s="12">
        <f>(((J1670/60)/60)/24)+DATE(1970,1,1)</f>
        <v>40845.14975694444</v>
      </c>
      <c r="T1670" s="12">
        <f>(((I1670/60)/60)/24)+DATE(1970,1,1)</f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E1671/D1671*100</f>
        <v>139.75</v>
      </c>
      <c r="P1671" s="6">
        <f>E1671/L1671</f>
        <v>53.75</v>
      </c>
      <c r="Q1671" t="s">
        <v>8325</v>
      </c>
      <c r="R1671" t="s">
        <v>8346</v>
      </c>
      <c r="S1671" s="12">
        <f>(((J1671/60)/60)/24)+DATE(1970,1,1)</f>
        <v>42461.885138888887</v>
      </c>
      <c r="T1671" s="12">
        <f>(((I1671/60)/60)/24)+DATE(1970,1,1)</f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E1672/D1672*100</f>
        <v>102.60000000000001</v>
      </c>
      <c r="P1672" s="6">
        <f>E1672/L1672</f>
        <v>44.608695652173914</v>
      </c>
      <c r="Q1672" t="s">
        <v>8325</v>
      </c>
      <c r="R1672" t="s">
        <v>8346</v>
      </c>
      <c r="S1672" s="12">
        <f>(((J1672/60)/60)/24)+DATE(1970,1,1)</f>
        <v>40313.930543981485</v>
      </c>
      <c r="T1672" s="12">
        <f>(((I1672/60)/60)/24)+DATE(1970,1,1)</f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E1673/D1673*100</f>
        <v>100.67349999999999</v>
      </c>
      <c r="P1673" s="6">
        <f>E1673/L1673</f>
        <v>26.148961038961041</v>
      </c>
      <c r="Q1673" t="s">
        <v>8325</v>
      </c>
      <c r="R1673" t="s">
        <v>8346</v>
      </c>
      <c r="S1673" s="12">
        <f>(((J1673/60)/60)/24)+DATE(1970,1,1)</f>
        <v>42553.54414351852</v>
      </c>
      <c r="T1673" s="12">
        <f>(((I1673/60)/60)/24)+DATE(1970,1,1)</f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E1674/D1674*100</f>
        <v>112.94117647058823</v>
      </c>
      <c r="P1674" s="6">
        <f>E1674/L1674</f>
        <v>39.183673469387756</v>
      </c>
      <c r="Q1674" t="s">
        <v>8325</v>
      </c>
      <c r="R1674" t="s">
        <v>8346</v>
      </c>
      <c r="S1674" s="12">
        <f>(((J1674/60)/60)/24)+DATE(1970,1,1)</f>
        <v>41034.656597222223</v>
      </c>
      <c r="T1674" s="12">
        <f>(((I1674/60)/60)/24)+DATE(1970,1,1)</f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E1675/D1675*100</f>
        <v>128.09523809523807</v>
      </c>
      <c r="P1675" s="6">
        <f>E1675/L1675</f>
        <v>45.593220338983052</v>
      </c>
      <c r="Q1675" t="s">
        <v>8325</v>
      </c>
      <c r="R1675" t="s">
        <v>8346</v>
      </c>
      <c r="S1675" s="12">
        <f>(((J1675/60)/60)/24)+DATE(1970,1,1)</f>
        <v>42039.878379629634</v>
      </c>
      <c r="T1675" s="12">
        <f>(((I1675/60)/60)/24)+DATE(1970,1,1)</f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E1676/D1676*100</f>
        <v>201.7</v>
      </c>
      <c r="P1676" s="6">
        <f>E1676/L1676</f>
        <v>89.247787610619469</v>
      </c>
      <c r="Q1676" t="s">
        <v>8325</v>
      </c>
      <c r="R1676" t="s">
        <v>8346</v>
      </c>
      <c r="S1676" s="12">
        <f>(((J1676/60)/60)/24)+DATE(1970,1,1)</f>
        <v>42569.605393518519</v>
      </c>
      <c r="T1676" s="12">
        <f>(((I1676/60)/60)/24)+DATE(1970,1,1)</f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E1677/D1677*100</f>
        <v>137.416</v>
      </c>
      <c r="P1677" s="6">
        <f>E1677/L1677</f>
        <v>40.416470588235299</v>
      </c>
      <c r="Q1677" t="s">
        <v>8325</v>
      </c>
      <c r="R1677" t="s">
        <v>8346</v>
      </c>
      <c r="S1677" s="12">
        <f>(((J1677/60)/60)/24)+DATE(1970,1,1)</f>
        <v>40802.733101851853</v>
      </c>
      <c r="T1677" s="12">
        <f>(((I1677/60)/60)/24)+DATE(1970,1,1)</f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E1678/D1678*100</f>
        <v>115.33333333333333</v>
      </c>
      <c r="P1678" s="6">
        <f>E1678/L1678</f>
        <v>82.38095238095238</v>
      </c>
      <c r="Q1678" t="s">
        <v>8325</v>
      </c>
      <c r="R1678" t="s">
        <v>8346</v>
      </c>
      <c r="S1678" s="12">
        <f>(((J1678/60)/60)/24)+DATE(1970,1,1)</f>
        <v>40973.72623842593</v>
      </c>
      <c r="T1678" s="12">
        <f>(((I1678/60)/60)/24)+DATE(1970,1,1)</f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E1679/D1679*100</f>
        <v>111.66666666666667</v>
      </c>
      <c r="P1679" s="6">
        <f>E1679/L1679</f>
        <v>159.52380952380952</v>
      </c>
      <c r="Q1679" t="s">
        <v>8325</v>
      </c>
      <c r="R1679" t="s">
        <v>8346</v>
      </c>
      <c r="S1679" s="12">
        <f>(((J1679/60)/60)/24)+DATE(1970,1,1)</f>
        <v>42416.407129629632</v>
      </c>
      <c r="T1679" s="12">
        <f>(((I1679/60)/60)/24)+DATE(1970,1,1)</f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E1680/D1680*100</f>
        <v>118.39999999999999</v>
      </c>
      <c r="P1680" s="6">
        <f>E1680/L1680</f>
        <v>36.244897959183675</v>
      </c>
      <c r="Q1680" t="s">
        <v>8325</v>
      </c>
      <c r="R1680" t="s">
        <v>8346</v>
      </c>
      <c r="S1680" s="12">
        <f>(((J1680/60)/60)/24)+DATE(1970,1,1)</f>
        <v>41662.854988425926</v>
      </c>
      <c r="T1680" s="12">
        <f>(((I1680/60)/60)/24)+DATE(1970,1,1)</f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E1681/D1681*100</f>
        <v>175</v>
      </c>
      <c r="P1681" s="6">
        <f>E1681/L1681</f>
        <v>62.5</v>
      </c>
      <c r="Q1681" t="s">
        <v>8325</v>
      </c>
      <c r="R1681" t="s">
        <v>8346</v>
      </c>
      <c r="S1681" s="12">
        <f>(((J1681/60)/60)/24)+DATE(1970,1,1)</f>
        <v>40723.068807870368</v>
      </c>
      <c r="T1681" s="12">
        <f>(((I1681/60)/60)/24)+DATE(1970,1,1)</f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E1682/D1682*100</f>
        <v>117.5</v>
      </c>
      <c r="P1682" s="6">
        <f>E1682/L1682</f>
        <v>47</v>
      </c>
      <c r="Q1682" t="s">
        <v>8325</v>
      </c>
      <c r="R1682" t="s">
        <v>8346</v>
      </c>
      <c r="S1682" s="12">
        <f>(((J1682/60)/60)/24)+DATE(1970,1,1)</f>
        <v>41802.757719907408</v>
      </c>
      <c r="T1682" s="12">
        <f>(((I1682/60)/60)/24)+DATE(1970,1,1)</f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E1683/D1683*100</f>
        <v>101.42212307692309</v>
      </c>
      <c r="P1683" s="6">
        <f>E1683/L1683</f>
        <v>74.575090497737563</v>
      </c>
      <c r="Q1683" t="s">
        <v>8325</v>
      </c>
      <c r="R1683" t="s">
        <v>8347</v>
      </c>
      <c r="S1683" s="12">
        <f>(((J1683/60)/60)/24)+DATE(1970,1,1)</f>
        <v>42774.121342592596</v>
      </c>
      <c r="T1683" s="12">
        <f>(((I1683/60)/60)/24)+DATE(1970,1,1)</f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E1684/D1684*100</f>
        <v>0</v>
      </c>
      <c r="P1684" s="6" t="e">
        <f>E1684/L1684</f>
        <v>#DIV/0!</v>
      </c>
      <c r="Q1684" t="s">
        <v>8325</v>
      </c>
      <c r="R1684" t="s">
        <v>8347</v>
      </c>
      <c r="S1684" s="12">
        <f>(((J1684/60)/60)/24)+DATE(1970,1,1)</f>
        <v>42779.21365740741</v>
      </c>
      <c r="T1684" s="12">
        <f>(((I1684/60)/60)/24)+DATE(1970,1,1)</f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E1685/D1685*100</f>
        <v>21.714285714285715</v>
      </c>
      <c r="P1685" s="6">
        <f>E1685/L1685</f>
        <v>76</v>
      </c>
      <c r="Q1685" t="s">
        <v>8325</v>
      </c>
      <c r="R1685" t="s">
        <v>8347</v>
      </c>
      <c r="S1685" s="12">
        <f>(((J1685/60)/60)/24)+DATE(1970,1,1)</f>
        <v>42808.781689814816</v>
      </c>
      <c r="T1685" s="12">
        <f>(((I1685/60)/60)/24)+DATE(1970,1,1)</f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E1686/D1686*100</f>
        <v>109.125</v>
      </c>
      <c r="P1686" s="6">
        <f>E1686/L1686</f>
        <v>86.43564356435644</v>
      </c>
      <c r="Q1686" t="s">
        <v>8325</v>
      </c>
      <c r="R1686" t="s">
        <v>8347</v>
      </c>
      <c r="S1686" s="12">
        <f>(((J1686/60)/60)/24)+DATE(1970,1,1)</f>
        <v>42783.815289351856</v>
      </c>
      <c r="T1686" s="12">
        <f>(((I1686/60)/60)/24)+DATE(1970,1,1)</f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E1687/D1687*100</f>
        <v>102.85714285714285</v>
      </c>
      <c r="P1687" s="6">
        <f>E1687/L1687</f>
        <v>24</v>
      </c>
      <c r="Q1687" t="s">
        <v>8325</v>
      </c>
      <c r="R1687" t="s">
        <v>8347</v>
      </c>
      <c r="S1687" s="12">
        <f>(((J1687/60)/60)/24)+DATE(1970,1,1)</f>
        <v>42788.2502662037</v>
      </c>
      <c r="T1687" s="12">
        <f>(((I1687/60)/60)/24)+DATE(1970,1,1)</f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E1688/D1688*100</f>
        <v>0.36</v>
      </c>
      <c r="P1688" s="6">
        <f>E1688/L1688</f>
        <v>18</v>
      </c>
      <c r="Q1688" t="s">
        <v>8325</v>
      </c>
      <c r="R1688" t="s">
        <v>8347</v>
      </c>
      <c r="S1688" s="12">
        <f>(((J1688/60)/60)/24)+DATE(1970,1,1)</f>
        <v>42792.843969907408</v>
      </c>
      <c r="T1688" s="12">
        <f>(((I1688/60)/60)/24)+DATE(1970,1,1)</f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E1689/D1689*100</f>
        <v>31.25</v>
      </c>
      <c r="P1689" s="6">
        <f>E1689/L1689</f>
        <v>80.128205128205124</v>
      </c>
      <c r="Q1689" t="s">
        <v>8325</v>
      </c>
      <c r="R1689" t="s">
        <v>8347</v>
      </c>
      <c r="S1689" s="12">
        <f>(((J1689/60)/60)/24)+DATE(1970,1,1)</f>
        <v>42802.046817129631</v>
      </c>
      <c r="T1689" s="12">
        <f>(((I1689/60)/60)/24)+DATE(1970,1,1)</f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E1690/D1690*100</f>
        <v>44.3</v>
      </c>
      <c r="P1690" s="6">
        <f>E1690/L1690</f>
        <v>253.14285714285714</v>
      </c>
      <c r="Q1690" t="s">
        <v>8325</v>
      </c>
      <c r="R1690" t="s">
        <v>8347</v>
      </c>
      <c r="S1690" s="12">
        <f>(((J1690/60)/60)/24)+DATE(1970,1,1)</f>
        <v>42804.534652777773</v>
      </c>
      <c r="T1690" s="12">
        <f>(((I1690/60)/60)/24)+DATE(1970,1,1)</f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E1691/D1691*100</f>
        <v>100</v>
      </c>
      <c r="P1691" s="6">
        <f>E1691/L1691</f>
        <v>171.42857142857142</v>
      </c>
      <c r="Q1691" t="s">
        <v>8325</v>
      </c>
      <c r="R1691" t="s">
        <v>8347</v>
      </c>
      <c r="S1691" s="12">
        <f>(((J1691/60)/60)/24)+DATE(1970,1,1)</f>
        <v>42780.942476851851</v>
      </c>
      <c r="T1691" s="12">
        <f>(((I1691/60)/60)/24)+DATE(1970,1,1)</f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E1692/D1692*100</f>
        <v>25.4</v>
      </c>
      <c r="P1692" s="6">
        <f>E1692/L1692</f>
        <v>57.727272727272727</v>
      </c>
      <c r="Q1692" t="s">
        <v>8325</v>
      </c>
      <c r="R1692" t="s">
        <v>8347</v>
      </c>
      <c r="S1692" s="12">
        <f>(((J1692/60)/60)/24)+DATE(1970,1,1)</f>
        <v>42801.43104166667</v>
      </c>
      <c r="T1692" s="12">
        <f>(((I1692/60)/60)/24)+DATE(1970,1,1)</f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E1693/D1693*100</f>
        <v>33.473333333333329</v>
      </c>
      <c r="P1693" s="6">
        <f>E1693/L1693</f>
        <v>264.26315789473682</v>
      </c>
      <c r="Q1693" t="s">
        <v>8325</v>
      </c>
      <c r="R1693" t="s">
        <v>8347</v>
      </c>
      <c r="S1693" s="12">
        <f>(((J1693/60)/60)/24)+DATE(1970,1,1)</f>
        <v>42795.701481481476</v>
      </c>
      <c r="T1693" s="12">
        <f>(((I1693/60)/60)/24)+DATE(1970,1,1)</f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E1694/D1694*100</f>
        <v>47.8</v>
      </c>
      <c r="P1694" s="6">
        <f>E1694/L1694</f>
        <v>159.33333333333334</v>
      </c>
      <c r="Q1694" t="s">
        <v>8325</v>
      </c>
      <c r="R1694" t="s">
        <v>8347</v>
      </c>
      <c r="S1694" s="12">
        <f>(((J1694/60)/60)/24)+DATE(1970,1,1)</f>
        <v>42788.151238425926</v>
      </c>
      <c r="T1694" s="12">
        <f>(((I1694/60)/60)/24)+DATE(1970,1,1)</f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E1695/D1695*100</f>
        <v>9.3333333333333339</v>
      </c>
      <c r="P1695" s="6">
        <f>E1695/L1695</f>
        <v>35</v>
      </c>
      <c r="Q1695" t="s">
        <v>8325</v>
      </c>
      <c r="R1695" t="s">
        <v>8347</v>
      </c>
      <c r="S1695" s="12">
        <f>(((J1695/60)/60)/24)+DATE(1970,1,1)</f>
        <v>42803.920277777783</v>
      </c>
      <c r="T1695" s="12">
        <f>(((I1695/60)/60)/24)+DATE(1970,1,1)</f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E1696/D1696*100</f>
        <v>0.05</v>
      </c>
      <c r="P1696" s="6">
        <f>E1696/L1696</f>
        <v>5</v>
      </c>
      <c r="Q1696" t="s">
        <v>8325</v>
      </c>
      <c r="R1696" t="s">
        <v>8347</v>
      </c>
      <c r="S1696" s="12">
        <f>(((J1696/60)/60)/24)+DATE(1970,1,1)</f>
        <v>42791.669837962967</v>
      </c>
      <c r="T1696" s="12">
        <f>(((I1696/60)/60)/24)+DATE(1970,1,1)</f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E1697/D1697*100</f>
        <v>11.708333333333334</v>
      </c>
      <c r="P1697" s="6">
        <f>E1697/L1697</f>
        <v>61.086956521739133</v>
      </c>
      <c r="Q1697" t="s">
        <v>8325</v>
      </c>
      <c r="R1697" t="s">
        <v>8347</v>
      </c>
      <c r="S1697" s="12">
        <f>(((J1697/60)/60)/24)+DATE(1970,1,1)</f>
        <v>42801.031412037039</v>
      </c>
      <c r="T1697" s="12">
        <f>(((I1697/60)/60)/24)+DATE(1970,1,1)</f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E1698/D1698*100</f>
        <v>0</v>
      </c>
      <c r="P1698" s="6" t="e">
        <f>E1698/L1698</f>
        <v>#DIV/0!</v>
      </c>
      <c r="Q1698" t="s">
        <v>8325</v>
      </c>
      <c r="R1698" t="s">
        <v>8347</v>
      </c>
      <c r="S1698" s="12">
        <f>(((J1698/60)/60)/24)+DATE(1970,1,1)</f>
        <v>42796.069571759261</v>
      </c>
      <c r="T1698" s="12">
        <f>(((I1698/60)/60)/24)+DATE(1970,1,1)</f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E1699/D1699*100</f>
        <v>20.208000000000002</v>
      </c>
      <c r="P1699" s="6">
        <f>E1699/L1699</f>
        <v>114.81818181818181</v>
      </c>
      <c r="Q1699" t="s">
        <v>8325</v>
      </c>
      <c r="R1699" t="s">
        <v>8347</v>
      </c>
      <c r="S1699" s="12">
        <f>(((J1699/60)/60)/24)+DATE(1970,1,1)</f>
        <v>42805.032962962956</v>
      </c>
      <c r="T1699" s="12">
        <f>(((I1699/60)/60)/24)+DATE(1970,1,1)</f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E1700/D1700*100</f>
        <v>0</v>
      </c>
      <c r="P1700" s="6" t="e">
        <f>E1700/L1700</f>
        <v>#DIV/0!</v>
      </c>
      <c r="Q1700" t="s">
        <v>8325</v>
      </c>
      <c r="R1700" t="s">
        <v>8347</v>
      </c>
      <c r="S1700" s="12">
        <f>(((J1700/60)/60)/24)+DATE(1970,1,1)</f>
        <v>42796.207870370374</v>
      </c>
      <c r="T1700" s="12">
        <f>(((I1700/60)/60)/24)+DATE(1970,1,1)</f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E1701/D1701*100</f>
        <v>4.2311459353574925</v>
      </c>
      <c r="P1701" s="6">
        <f>E1701/L1701</f>
        <v>54</v>
      </c>
      <c r="Q1701" t="s">
        <v>8325</v>
      </c>
      <c r="R1701" t="s">
        <v>8347</v>
      </c>
      <c r="S1701" s="12">
        <f>(((J1701/60)/60)/24)+DATE(1970,1,1)</f>
        <v>42806.863946759258</v>
      </c>
      <c r="T1701" s="12">
        <f>(((I1701/60)/60)/24)+DATE(1970,1,1)</f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E1702/D1702*100</f>
        <v>26.06</v>
      </c>
      <c r="P1702" s="6">
        <f>E1702/L1702</f>
        <v>65.974683544303801</v>
      </c>
      <c r="Q1702" t="s">
        <v>8325</v>
      </c>
      <c r="R1702" t="s">
        <v>8347</v>
      </c>
      <c r="S1702" s="12">
        <f>(((J1702/60)/60)/24)+DATE(1970,1,1)</f>
        <v>42796.071643518517</v>
      </c>
      <c r="T1702" s="12">
        <f>(((I1702/60)/60)/24)+DATE(1970,1,1)</f>
        <v>42826.166666666672</v>
      </c>
    </row>
    <row r="1703" spans="1:20" ht="48" hidden="1" x14ac:dyDescent="0.2">
      <c r="A1703">
        <v>2418</v>
      </c>
      <c r="B1703" s="3" t="s">
        <v>2419</v>
      </c>
      <c r="C1703" s="3" t="s">
        <v>6528</v>
      </c>
      <c r="D1703">
        <v>25000</v>
      </c>
      <c r="E1703">
        <v>5</v>
      </c>
      <c r="F1703" t="s">
        <v>8221</v>
      </c>
      <c r="G1703" t="s">
        <v>8224</v>
      </c>
      <c r="H1703" t="s">
        <v>8246</v>
      </c>
      <c r="I1703">
        <v>1427225644</v>
      </c>
      <c r="J1703">
        <v>1422045244</v>
      </c>
      <c r="K1703" t="b">
        <v>0</v>
      </c>
      <c r="L1703">
        <v>5</v>
      </c>
      <c r="M1703" t="b">
        <v>0</v>
      </c>
      <c r="N1703" t="s">
        <v>8284</v>
      </c>
      <c r="O1703" s="7">
        <f>E1703/D1703*100</f>
        <v>0.02</v>
      </c>
      <c r="P1703" s="6">
        <f>E1703/L1703</f>
        <v>1</v>
      </c>
      <c r="Q1703" t="s">
        <v>8336</v>
      </c>
      <c r="R1703" t="s">
        <v>8337</v>
      </c>
      <c r="S1703" s="12">
        <f>(((J1703/60)/60)/24)+DATE(1970,1,1)</f>
        <v>42027.856990740736</v>
      </c>
      <c r="T1703" s="12">
        <f>(((I1703/60)/60)/24)+DATE(1970,1,1)</f>
        <v>42087.815324074079</v>
      </c>
    </row>
    <row r="1704" spans="1:20" ht="160" hidden="1" x14ac:dyDescent="0.2">
      <c r="A1704">
        <v>2419</v>
      </c>
      <c r="B1704" s="3" t="s">
        <v>2420</v>
      </c>
      <c r="C1704" s="3" t="s">
        <v>6529</v>
      </c>
      <c r="D1704">
        <v>3000</v>
      </c>
      <c r="E1704">
        <v>0</v>
      </c>
      <c r="F1704" t="s">
        <v>8221</v>
      </c>
      <c r="G1704" t="s">
        <v>8224</v>
      </c>
      <c r="H1704" t="s">
        <v>8246</v>
      </c>
      <c r="I1704">
        <v>1424281389</v>
      </c>
      <c r="J1704">
        <v>1419097389</v>
      </c>
      <c r="K1704" t="b">
        <v>0</v>
      </c>
      <c r="L1704">
        <v>0</v>
      </c>
      <c r="M1704" t="b">
        <v>0</v>
      </c>
      <c r="N1704" t="s">
        <v>8284</v>
      </c>
      <c r="O1704" s="7">
        <f>E1704/D1704*100</f>
        <v>0</v>
      </c>
      <c r="P1704" s="6" t="e">
        <f>E1704/L1704</f>
        <v>#DIV/0!</v>
      </c>
      <c r="Q1704" t="s">
        <v>8336</v>
      </c>
      <c r="R1704" t="s">
        <v>8337</v>
      </c>
      <c r="S1704" s="12">
        <f>(((J1704/60)/60)/24)+DATE(1970,1,1)</f>
        <v>41993.738298611104</v>
      </c>
      <c r="T1704" s="12">
        <f>(((I1704/60)/60)/24)+DATE(1970,1,1)</f>
        <v>42053.738298611104</v>
      </c>
    </row>
    <row r="1705" spans="1:20" ht="112" hidden="1" x14ac:dyDescent="0.2">
      <c r="A1705">
        <v>2420</v>
      </c>
      <c r="B1705" s="3" t="s">
        <v>2421</v>
      </c>
      <c r="C1705" s="3" t="s">
        <v>6530</v>
      </c>
      <c r="D1705">
        <v>16870</v>
      </c>
      <c r="E1705">
        <v>2501</v>
      </c>
      <c r="F1705" t="s">
        <v>8221</v>
      </c>
      <c r="G1705" t="s">
        <v>8224</v>
      </c>
      <c r="H1705" t="s">
        <v>8246</v>
      </c>
      <c r="I1705">
        <v>1415583695</v>
      </c>
      <c r="J1705">
        <v>1410396095</v>
      </c>
      <c r="K1705" t="b">
        <v>0</v>
      </c>
      <c r="L1705">
        <v>36</v>
      </c>
      <c r="M1705" t="b">
        <v>0</v>
      </c>
      <c r="N1705" t="s">
        <v>8284</v>
      </c>
      <c r="O1705" s="7">
        <f>E1705/D1705*100</f>
        <v>14.825133372851216</v>
      </c>
      <c r="P1705" s="6">
        <f>E1705/L1705</f>
        <v>69.472222222222229</v>
      </c>
      <c r="Q1705" t="s">
        <v>8336</v>
      </c>
      <c r="R1705" t="s">
        <v>8337</v>
      </c>
      <c r="S1705" s="12">
        <f>(((J1705/60)/60)/24)+DATE(1970,1,1)</f>
        <v>41893.028877314813</v>
      </c>
      <c r="T1705" s="12">
        <f>(((I1705/60)/60)/24)+DATE(1970,1,1)</f>
        <v>41953.070543981477</v>
      </c>
    </row>
    <row r="1706" spans="1:20" ht="64" hidden="1" x14ac:dyDescent="0.2">
      <c r="A1706">
        <v>2421</v>
      </c>
      <c r="B1706" s="3" t="s">
        <v>2422</v>
      </c>
      <c r="C1706" s="3" t="s">
        <v>6531</v>
      </c>
      <c r="D1706">
        <v>6000</v>
      </c>
      <c r="E1706">
        <v>1</v>
      </c>
      <c r="F1706" t="s">
        <v>8221</v>
      </c>
      <c r="G1706" t="s">
        <v>8224</v>
      </c>
      <c r="H1706" t="s">
        <v>8246</v>
      </c>
      <c r="I1706">
        <v>1424536196</v>
      </c>
      <c r="J1706">
        <v>1421944196</v>
      </c>
      <c r="K1706" t="b">
        <v>0</v>
      </c>
      <c r="L1706">
        <v>1</v>
      </c>
      <c r="M1706" t="b">
        <v>0</v>
      </c>
      <c r="N1706" t="s">
        <v>8284</v>
      </c>
      <c r="O1706" s="7">
        <f>E1706/D1706*100</f>
        <v>1.6666666666666666E-2</v>
      </c>
      <c r="P1706" s="6">
        <f>E1706/L1706</f>
        <v>1</v>
      </c>
      <c r="Q1706" t="s">
        <v>8336</v>
      </c>
      <c r="R1706" t="s">
        <v>8337</v>
      </c>
      <c r="S1706" s="12">
        <f>(((J1706/60)/60)/24)+DATE(1970,1,1)</f>
        <v>42026.687453703707</v>
      </c>
      <c r="T1706" s="12">
        <f>(((I1706/60)/60)/24)+DATE(1970,1,1)</f>
        <v>42056.687453703707</v>
      </c>
    </row>
    <row r="1707" spans="1:20" ht="64" hidden="1" x14ac:dyDescent="0.2">
      <c r="A1707">
        <v>2422</v>
      </c>
      <c r="B1707" s="3" t="s">
        <v>2423</v>
      </c>
      <c r="C1707" s="3" t="s">
        <v>6532</v>
      </c>
      <c r="D1707">
        <v>500</v>
      </c>
      <c r="E1707">
        <v>1</v>
      </c>
      <c r="F1707" t="s">
        <v>8221</v>
      </c>
      <c r="G1707" t="s">
        <v>8224</v>
      </c>
      <c r="H1707" t="s">
        <v>8246</v>
      </c>
      <c r="I1707">
        <v>1426091036</v>
      </c>
      <c r="J1707">
        <v>1423502636</v>
      </c>
      <c r="K1707" t="b">
        <v>0</v>
      </c>
      <c r="L1707">
        <v>1</v>
      </c>
      <c r="M1707" t="b">
        <v>0</v>
      </c>
      <c r="N1707" t="s">
        <v>8284</v>
      </c>
      <c r="O1707" s="7">
        <f>E1707/D1707*100</f>
        <v>0.2</v>
      </c>
      <c r="P1707" s="6">
        <f>E1707/L1707</f>
        <v>1</v>
      </c>
      <c r="Q1707" t="s">
        <v>8336</v>
      </c>
      <c r="R1707" t="s">
        <v>8337</v>
      </c>
      <c r="S1707" s="12">
        <f>(((J1707/60)/60)/24)+DATE(1970,1,1)</f>
        <v>42044.724953703699</v>
      </c>
      <c r="T1707" s="12">
        <f>(((I1707/60)/60)/24)+DATE(1970,1,1)</f>
        <v>42074.683287037042</v>
      </c>
    </row>
    <row r="1708" spans="1:20" ht="128" hidden="1" x14ac:dyDescent="0.2">
      <c r="A1708">
        <v>2423</v>
      </c>
      <c r="B1708" s="3" t="s">
        <v>2424</v>
      </c>
      <c r="C1708" s="3" t="s">
        <v>6533</v>
      </c>
      <c r="D1708">
        <v>60000</v>
      </c>
      <c r="E1708">
        <v>8</v>
      </c>
      <c r="F1708" t="s">
        <v>8221</v>
      </c>
      <c r="G1708" t="s">
        <v>8224</v>
      </c>
      <c r="H1708" t="s">
        <v>8246</v>
      </c>
      <c r="I1708">
        <v>1420044890</v>
      </c>
      <c r="J1708">
        <v>1417452890</v>
      </c>
      <c r="K1708" t="b">
        <v>0</v>
      </c>
      <c r="L1708">
        <v>1</v>
      </c>
      <c r="M1708" t="b">
        <v>0</v>
      </c>
      <c r="N1708" t="s">
        <v>8284</v>
      </c>
      <c r="O1708" s="7">
        <f>E1708/D1708*100</f>
        <v>1.3333333333333334E-2</v>
      </c>
      <c r="P1708" s="6">
        <f>E1708/L1708</f>
        <v>8</v>
      </c>
      <c r="Q1708" t="s">
        <v>8336</v>
      </c>
      <c r="R1708" t="s">
        <v>8337</v>
      </c>
      <c r="S1708" s="12">
        <f>(((J1708/60)/60)/24)+DATE(1970,1,1)</f>
        <v>41974.704745370371</v>
      </c>
      <c r="T1708" s="12">
        <f>(((I1708/60)/60)/24)+DATE(1970,1,1)</f>
        <v>42004.704745370371</v>
      </c>
    </row>
    <row r="1709" spans="1:20" ht="80" hidden="1" x14ac:dyDescent="0.2">
      <c r="A1709">
        <v>2424</v>
      </c>
      <c r="B1709" s="3" t="s">
        <v>2425</v>
      </c>
      <c r="C1709" s="3" t="s">
        <v>6534</v>
      </c>
      <c r="D1709">
        <v>25000</v>
      </c>
      <c r="E1709">
        <v>310</v>
      </c>
      <c r="F1709" t="s">
        <v>8221</v>
      </c>
      <c r="G1709" t="s">
        <v>8224</v>
      </c>
      <c r="H1709" t="s">
        <v>8246</v>
      </c>
      <c r="I1709">
        <v>1414445108</v>
      </c>
      <c r="J1709">
        <v>1411853108</v>
      </c>
      <c r="K1709" t="b">
        <v>0</v>
      </c>
      <c r="L1709">
        <v>9</v>
      </c>
      <c r="M1709" t="b">
        <v>0</v>
      </c>
      <c r="N1709" t="s">
        <v>8284</v>
      </c>
      <c r="O1709" s="7">
        <f>E1709/D1709*100</f>
        <v>1.24</v>
      </c>
      <c r="P1709" s="6">
        <f>E1709/L1709</f>
        <v>34.444444444444443</v>
      </c>
      <c r="Q1709" t="s">
        <v>8336</v>
      </c>
      <c r="R1709" t="s">
        <v>8337</v>
      </c>
      <c r="S1709" s="12">
        <f>(((J1709/60)/60)/24)+DATE(1970,1,1)</f>
        <v>41909.892453703702</v>
      </c>
      <c r="T1709" s="12">
        <f>(((I1709/60)/60)/24)+DATE(1970,1,1)</f>
        <v>41939.892453703702</v>
      </c>
    </row>
    <row r="1710" spans="1:20" ht="144" hidden="1" x14ac:dyDescent="0.2">
      <c r="A1710">
        <v>2425</v>
      </c>
      <c r="B1710" s="3" t="s">
        <v>2426</v>
      </c>
      <c r="C1710" s="3" t="s">
        <v>6535</v>
      </c>
      <c r="D1710">
        <v>3500</v>
      </c>
      <c r="E1710">
        <v>1</v>
      </c>
      <c r="F1710" t="s">
        <v>8221</v>
      </c>
      <c r="G1710" t="s">
        <v>8224</v>
      </c>
      <c r="H1710" t="s">
        <v>8246</v>
      </c>
      <c r="I1710">
        <v>1464386640</v>
      </c>
      <c r="J1710">
        <v>1463090149</v>
      </c>
      <c r="K1710" t="b">
        <v>0</v>
      </c>
      <c r="L1710">
        <v>1</v>
      </c>
      <c r="M1710" t="b">
        <v>0</v>
      </c>
      <c r="N1710" t="s">
        <v>8284</v>
      </c>
      <c r="O1710" s="7">
        <f>E1710/D1710*100</f>
        <v>2.8571428571428574E-2</v>
      </c>
      <c r="P1710" s="6">
        <f>E1710/L1710</f>
        <v>1</v>
      </c>
      <c r="Q1710" t="s">
        <v>8336</v>
      </c>
      <c r="R1710" t="s">
        <v>8337</v>
      </c>
      <c r="S1710" s="12">
        <f>(((J1710/60)/60)/24)+DATE(1970,1,1)</f>
        <v>42502.913761574076</v>
      </c>
      <c r="T1710" s="12">
        <f>(((I1710/60)/60)/24)+DATE(1970,1,1)</f>
        <v>42517.919444444444</v>
      </c>
    </row>
    <row r="1711" spans="1:20" ht="128" hidden="1" x14ac:dyDescent="0.2">
      <c r="A1711">
        <v>2426</v>
      </c>
      <c r="B1711" s="3" t="s">
        <v>2427</v>
      </c>
      <c r="C1711" s="3" t="s">
        <v>6536</v>
      </c>
      <c r="D1711">
        <v>20000</v>
      </c>
      <c r="E1711">
        <v>0</v>
      </c>
      <c r="F1711" t="s">
        <v>8221</v>
      </c>
      <c r="G1711" t="s">
        <v>8224</v>
      </c>
      <c r="H1711" t="s">
        <v>8246</v>
      </c>
      <c r="I1711">
        <v>1439006692</v>
      </c>
      <c r="J1711">
        <v>1433822692</v>
      </c>
      <c r="K1711" t="b">
        <v>0</v>
      </c>
      <c r="L1711">
        <v>0</v>
      </c>
      <c r="M1711" t="b">
        <v>0</v>
      </c>
      <c r="N1711" t="s">
        <v>8284</v>
      </c>
      <c r="O1711" s="7">
        <f>E1711/D1711*100</f>
        <v>0</v>
      </c>
      <c r="P1711" s="6" t="e">
        <f>E1711/L1711</f>
        <v>#DIV/0!</v>
      </c>
      <c r="Q1711" t="s">
        <v>8336</v>
      </c>
      <c r="R1711" t="s">
        <v>8337</v>
      </c>
      <c r="S1711" s="12">
        <f>(((J1711/60)/60)/24)+DATE(1970,1,1)</f>
        <v>42164.170046296291</v>
      </c>
      <c r="T1711" s="12">
        <f>(((I1711/60)/60)/24)+DATE(1970,1,1)</f>
        <v>42224.170046296291</v>
      </c>
    </row>
    <row r="1712" spans="1:20" ht="80" hidden="1" x14ac:dyDescent="0.2">
      <c r="A1712">
        <v>2427</v>
      </c>
      <c r="B1712" s="3" t="s">
        <v>2428</v>
      </c>
      <c r="C1712" s="3" t="s">
        <v>6537</v>
      </c>
      <c r="D1712">
        <v>50000</v>
      </c>
      <c r="E1712">
        <v>1</v>
      </c>
      <c r="F1712" t="s">
        <v>8221</v>
      </c>
      <c r="G1712" t="s">
        <v>8224</v>
      </c>
      <c r="H1712" t="s">
        <v>8246</v>
      </c>
      <c r="I1712">
        <v>1458715133</v>
      </c>
      <c r="J1712">
        <v>1455262733</v>
      </c>
      <c r="K1712" t="b">
        <v>0</v>
      </c>
      <c r="L1712">
        <v>1</v>
      </c>
      <c r="M1712" t="b">
        <v>0</v>
      </c>
      <c r="N1712" t="s">
        <v>8284</v>
      </c>
      <c r="O1712" s="7">
        <f>E1712/D1712*100</f>
        <v>2E-3</v>
      </c>
      <c r="P1712" s="6">
        <f>E1712/L1712</f>
        <v>1</v>
      </c>
      <c r="Q1712" t="s">
        <v>8336</v>
      </c>
      <c r="R1712" t="s">
        <v>8337</v>
      </c>
      <c r="S1712" s="12">
        <f>(((J1712/60)/60)/24)+DATE(1970,1,1)</f>
        <v>42412.318668981476</v>
      </c>
      <c r="T1712" s="12">
        <f>(((I1712/60)/60)/24)+DATE(1970,1,1)</f>
        <v>42452.277002314819</v>
      </c>
    </row>
    <row r="1713" spans="1:20" ht="80" hidden="1" x14ac:dyDescent="0.2">
      <c r="A1713">
        <v>2428</v>
      </c>
      <c r="B1713" s="3" t="s">
        <v>2429</v>
      </c>
      <c r="C1713" s="3" t="s">
        <v>6538</v>
      </c>
      <c r="D1713">
        <v>35000</v>
      </c>
      <c r="E1713">
        <v>1</v>
      </c>
      <c r="F1713" t="s">
        <v>8221</v>
      </c>
      <c r="G1713" t="s">
        <v>8224</v>
      </c>
      <c r="H1713" t="s">
        <v>8246</v>
      </c>
      <c r="I1713">
        <v>1426182551</v>
      </c>
      <c r="J1713">
        <v>1423594151</v>
      </c>
      <c r="K1713" t="b">
        <v>0</v>
      </c>
      <c r="L1713">
        <v>1</v>
      </c>
      <c r="M1713" t="b">
        <v>0</v>
      </c>
      <c r="N1713" t="s">
        <v>8284</v>
      </c>
      <c r="O1713" s="7">
        <f>E1713/D1713*100</f>
        <v>2.8571428571428571E-3</v>
      </c>
      <c r="P1713" s="6">
        <f>E1713/L1713</f>
        <v>1</v>
      </c>
      <c r="Q1713" t="s">
        <v>8336</v>
      </c>
      <c r="R1713" t="s">
        <v>8337</v>
      </c>
      <c r="S1713" s="12">
        <f>(((J1713/60)/60)/24)+DATE(1970,1,1)</f>
        <v>42045.784155092595</v>
      </c>
      <c r="T1713" s="12">
        <f>(((I1713/60)/60)/24)+DATE(1970,1,1)</f>
        <v>42075.742488425924</v>
      </c>
    </row>
    <row r="1714" spans="1:20" ht="144" hidden="1" x14ac:dyDescent="0.2">
      <c r="A1714">
        <v>2429</v>
      </c>
      <c r="B1714" s="3" t="s">
        <v>2430</v>
      </c>
      <c r="C1714" s="3" t="s">
        <v>6539</v>
      </c>
      <c r="D1714">
        <v>140000</v>
      </c>
      <c r="E1714">
        <v>2005</v>
      </c>
      <c r="F1714" t="s">
        <v>8221</v>
      </c>
      <c r="G1714" t="s">
        <v>8234</v>
      </c>
      <c r="H1714" t="s">
        <v>8254</v>
      </c>
      <c r="I1714">
        <v>1486313040</v>
      </c>
      <c r="J1714">
        <v>1483131966</v>
      </c>
      <c r="K1714" t="b">
        <v>0</v>
      </c>
      <c r="L1714">
        <v>4</v>
      </c>
      <c r="M1714" t="b">
        <v>0</v>
      </c>
      <c r="N1714" t="s">
        <v>8284</v>
      </c>
      <c r="O1714" s="7">
        <f>E1714/D1714*100</f>
        <v>1.4321428571428572</v>
      </c>
      <c r="P1714" s="6">
        <f>E1714/L1714</f>
        <v>501.25</v>
      </c>
      <c r="Q1714" t="s">
        <v>8336</v>
      </c>
      <c r="R1714" t="s">
        <v>8337</v>
      </c>
      <c r="S1714" s="12">
        <f>(((J1714/60)/60)/24)+DATE(1970,1,1)</f>
        <v>42734.879236111112</v>
      </c>
      <c r="T1714" s="12">
        <f>(((I1714/60)/60)/24)+DATE(1970,1,1)</f>
        <v>42771.697222222225</v>
      </c>
    </row>
    <row r="1715" spans="1:20" ht="144" hidden="1" x14ac:dyDescent="0.2">
      <c r="A1715">
        <v>2430</v>
      </c>
      <c r="B1715" s="3" t="s">
        <v>2431</v>
      </c>
      <c r="C1715" s="3" t="s">
        <v>6540</v>
      </c>
      <c r="D1715">
        <v>3000</v>
      </c>
      <c r="E1715">
        <v>21</v>
      </c>
      <c r="F1715" t="s">
        <v>8221</v>
      </c>
      <c r="G1715" t="s">
        <v>8224</v>
      </c>
      <c r="H1715" t="s">
        <v>8246</v>
      </c>
      <c r="I1715">
        <v>1455246504</v>
      </c>
      <c r="J1715">
        <v>1452654504</v>
      </c>
      <c r="K1715" t="b">
        <v>0</v>
      </c>
      <c r="L1715">
        <v>2</v>
      </c>
      <c r="M1715" t="b">
        <v>0</v>
      </c>
      <c r="N1715" t="s">
        <v>8284</v>
      </c>
      <c r="O1715" s="7">
        <f>E1715/D1715*100</f>
        <v>0.70000000000000007</v>
      </c>
      <c r="P1715" s="6">
        <f>E1715/L1715</f>
        <v>10.5</v>
      </c>
      <c r="Q1715" t="s">
        <v>8336</v>
      </c>
      <c r="R1715" t="s">
        <v>8337</v>
      </c>
      <c r="S1715" s="12">
        <f>(((J1715/60)/60)/24)+DATE(1970,1,1)</f>
        <v>42382.130833333329</v>
      </c>
      <c r="T1715" s="12">
        <f>(((I1715/60)/60)/24)+DATE(1970,1,1)</f>
        <v>42412.130833333329</v>
      </c>
    </row>
    <row r="1716" spans="1:20" ht="80" hidden="1" x14ac:dyDescent="0.2">
      <c r="A1716">
        <v>2431</v>
      </c>
      <c r="B1716" s="3" t="s">
        <v>2432</v>
      </c>
      <c r="C1716" s="3" t="s">
        <v>6541</v>
      </c>
      <c r="D1716">
        <v>100000</v>
      </c>
      <c r="E1716">
        <v>2</v>
      </c>
      <c r="F1716" t="s">
        <v>8221</v>
      </c>
      <c r="G1716" t="s">
        <v>8224</v>
      </c>
      <c r="H1716" t="s">
        <v>8246</v>
      </c>
      <c r="I1716">
        <v>1467080613</v>
      </c>
      <c r="J1716">
        <v>1461896613</v>
      </c>
      <c r="K1716" t="b">
        <v>0</v>
      </c>
      <c r="L1716">
        <v>2</v>
      </c>
      <c r="M1716" t="b">
        <v>0</v>
      </c>
      <c r="N1716" t="s">
        <v>8284</v>
      </c>
      <c r="O1716" s="7">
        <f>E1716/D1716*100</f>
        <v>2E-3</v>
      </c>
      <c r="P1716" s="6">
        <f>E1716/L1716</f>
        <v>1</v>
      </c>
      <c r="Q1716" t="s">
        <v>8336</v>
      </c>
      <c r="R1716" t="s">
        <v>8337</v>
      </c>
      <c r="S1716" s="12">
        <f>(((J1716/60)/60)/24)+DATE(1970,1,1)</f>
        <v>42489.099687499998</v>
      </c>
      <c r="T1716" s="12">
        <f>(((I1716/60)/60)/24)+DATE(1970,1,1)</f>
        <v>42549.099687499998</v>
      </c>
    </row>
    <row r="1717" spans="1:20" ht="112" hidden="1" x14ac:dyDescent="0.2">
      <c r="A1717">
        <v>2432</v>
      </c>
      <c r="B1717" s="3" t="s">
        <v>2433</v>
      </c>
      <c r="C1717" s="3" t="s">
        <v>6542</v>
      </c>
      <c r="D1717">
        <v>14000</v>
      </c>
      <c r="E1717">
        <v>2</v>
      </c>
      <c r="F1717" t="s">
        <v>8221</v>
      </c>
      <c r="G1717" t="s">
        <v>8224</v>
      </c>
      <c r="H1717" t="s">
        <v>8246</v>
      </c>
      <c r="I1717">
        <v>1425791697</v>
      </c>
      <c r="J1717">
        <v>1423199697</v>
      </c>
      <c r="K1717" t="b">
        <v>0</v>
      </c>
      <c r="L1717">
        <v>2</v>
      </c>
      <c r="M1717" t="b">
        <v>0</v>
      </c>
      <c r="N1717" t="s">
        <v>8284</v>
      </c>
      <c r="O1717" s="7">
        <f>E1717/D1717*100</f>
        <v>1.4285714285714287E-2</v>
      </c>
      <c r="P1717" s="6">
        <f>E1717/L1717</f>
        <v>1</v>
      </c>
      <c r="Q1717" t="s">
        <v>8336</v>
      </c>
      <c r="R1717" t="s">
        <v>8337</v>
      </c>
      <c r="S1717" s="12">
        <f>(((J1717/60)/60)/24)+DATE(1970,1,1)</f>
        <v>42041.218715277777</v>
      </c>
      <c r="T1717" s="12">
        <f>(((I1717/60)/60)/24)+DATE(1970,1,1)</f>
        <v>42071.218715277777</v>
      </c>
    </row>
    <row r="1718" spans="1:20" ht="128" hidden="1" x14ac:dyDescent="0.2">
      <c r="A1718">
        <v>2433</v>
      </c>
      <c r="B1718" s="3" t="s">
        <v>2434</v>
      </c>
      <c r="C1718" s="3" t="s">
        <v>6543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1456608943</v>
      </c>
      <c r="J1718">
        <v>1454016943</v>
      </c>
      <c r="K1718" t="b">
        <v>0</v>
      </c>
      <c r="L1718">
        <v>0</v>
      </c>
      <c r="M1718" t="b">
        <v>0</v>
      </c>
      <c r="N1718" t="s">
        <v>8284</v>
      </c>
      <c r="O1718" s="7">
        <f>E1718/D1718*100</f>
        <v>0</v>
      </c>
      <c r="P1718" s="6" t="e">
        <f>E1718/L1718</f>
        <v>#DIV/0!</v>
      </c>
      <c r="Q1718" t="s">
        <v>8336</v>
      </c>
      <c r="R1718" t="s">
        <v>8337</v>
      </c>
      <c r="S1718" s="12">
        <f>(((J1718/60)/60)/24)+DATE(1970,1,1)</f>
        <v>42397.89980324074</v>
      </c>
      <c r="T1718" s="12">
        <f>(((I1718/60)/60)/24)+DATE(1970,1,1)</f>
        <v>42427.89980324074</v>
      </c>
    </row>
    <row r="1719" spans="1:20" ht="128" hidden="1" x14ac:dyDescent="0.2">
      <c r="A1719">
        <v>2434</v>
      </c>
      <c r="B1719" s="3" t="s">
        <v>2435</v>
      </c>
      <c r="C1719" s="3" t="s">
        <v>6544</v>
      </c>
      <c r="D1719">
        <v>20000</v>
      </c>
      <c r="E1719">
        <v>26</v>
      </c>
      <c r="F1719" t="s">
        <v>8221</v>
      </c>
      <c r="G1719" t="s">
        <v>8224</v>
      </c>
      <c r="H1719" t="s">
        <v>8246</v>
      </c>
      <c r="I1719">
        <v>1438662474</v>
      </c>
      <c r="J1719">
        <v>1435206474</v>
      </c>
      <c r="K1719" t="b">
        <v>0</v>
      </c>
      <c r="L1719">
        <v>2</v>
      </c>
      <c r="M1719" t="b">
        <v>0</v>
      </c>
      <c r="N1719" t="s">
        <v>8284</v>
      </c>
      <c r="O1719" s="7">
        <f>E1719/D1719*100</f>
        <v>0.13</v>
      </c>
      <c r="P1719" s="6">
        <f>E1719/L1719</f>
        <v>13</v>
      </c>
      <c r="Q1719" t="s">
        <v>8336</v>
      </c>
      <c r="R1719" t="s">
        <v>8337</v>
      </c>
      <c r="S1719" s="12">
        <f>(((J1719/60)/60)/24)+DATE(1970,1,1)</f>
        <v>42180.18604166666</v>
      </c>
      <c r="T1719" s="12">
        <f>(((I1719/60)/60)/24)+DATE(1970,1,1)</f>
        <v>42220.18604166666</v>
      </c>
    </row>
    <row r="1720" spans="1:20" ht="128" hidden="1" x14ac:dyDescent="0.2">
      <c r="A1720">
        <v>2435</v>
      </c>
      <c r="B1720" s="3" t="s">
        <v>2436</v>
      </c>
      <c r="C1720" s="3" t="s">
        <v>6545</v>
      </c>
      <c r="D1720">
        <v>250000</v>
      </c>
      <c r="E1720">
        <v>1224</v>
      </c>
      <c r="F1720" t="s">
        <v>8221</v>
      </c>
      <c r="G1720" t="s">
        <v>8235</v>
      </c>
      <c r="H1720" t="s">
        <v>8255</v>
      </c>
      <c r="I1720">
        <v>1444027186</v>
      </c>
      <c r="J1720">
        <v>1441435186</v>
      </c>
      <c r="K1720" t="b">
        <v>0</v>
      </c>
      <c r="L1720">
        <v>4</v>
      </c>
      <c r="M1720" t="b">
        <v>0</v>
      </c>
      <c r="N1720" t="s">
        <v>8284</v>
      </c>
      <c r="O1720" s="7">
        <f>E1720/D1720*100</f>
        <v>0.48960000000000004</v>
      </c>
      <c r="P1720" s="6">
        <f>E1720/L1720</f>
        <v>306</v>
      </c>
      <c r="Q1720" t="s">
        <v>8336</v>
      </c>
      <c r="R1720" t="s">
        <v>8337</v>
      </c>
      <c r="S1720" s="12">
        <f>(((J1720/60)/60)/24)+DATE(1970,1,1)</f>
        <v>42252.277615740735</v>
      </c>
      <c r="T1720" s="12">
        <f>(((I1720/60)/60)/24)+DATE(1970,1,1)</f>
        <v>42282.277615740735</v>
      </c>
    </row>
    <row r="1721" spans="1:20" ht="160" hidden="1" x14ac:dyDescent="0.2">
      <c r="A1721">
        <v>2436</v>
      </c>
      <c r="B1721" s="3" t="s">
        <v>2437</v>
      </c>
      <c r="C1721" s="3" t="s">
        <v>6546</v>
      </c>
      <c r="D1721">
        <v>117000</v>
      </c>
      <c r="E1721">
        <v>45</v>
      </c>
      <c r="F1721" t="s">
        <v>8221</v>
      </c>
      <c r="G1721" t="s">
        <v>8229</v>
      </c>
      <c r="H1721" t="s">
        <v>8251</v>
      </c>
      <c r="I1721">
        <v>1454078770</v>
      </c>
      <c r="J1721">
        <v>1448894770</v>
      </c>
      <c r="K1721" t="b">
        <v>0</v>
      </c>
      <c r="L1721">
        <v>2</v>
      </c>
      <c r="M1721" t="b">
        <v>0</v>
      </c>
      <c r="N1721" t="s">
        <v>8284</v>
      </c>
      <c r="O1721" s="7">
        <f>E1721/D1721*100</f>
        <v>3.8461538461538464E-2</v>
      </c>
      <c r="P1721" s="6">
        <f>E1721/L1721</f>
        <v>22.5</v>
      </c>
      <c r="Q1721" t="s">
        <v>8336</v>
      </c>
      <c r="R1721" t="s">
        <v>8337</v>
      </c>
      <c r="S1721" s="12">
        <f>(((J1721/60)/60)/24)+DATE(1970,1,1)</f>
        <v>42338.615393518514</v>
      </c>
      <c r="T1721" s="12">
        <f>(((I1721/60)/60)/24)+DATE(1970,1,1)</f>
        <v>42398.615393518514</v>
      </c>
    </row>
    <row r="1722" spans="1:20" ht="128" hidden="1" x14ac:dyDescent="0.2">
      <c r="A1722">
        <v>2437</v>
      </c>
      <c r="B1722" s="3" t="s">
        <v>2438</v>
      </c>
      <c r="C1722" s="3" t="s">
        <v>6547</v>
      </c>
      <c r="D1722">
        <v>8000</v>
      </c>
      <c r="E1722">
        <v>0</v>
      </c>
      <c r="F1722" t="s">
        <v>8221</v>
      </c>
      <c r="G1722" t="s">
        <v>8224</v>
      </c>
      <c r="H1722" t="s">
        <v>8246</v>
      </c>
      <c r="I1722">
        <v>1426615200</v>
      </c>
      <c r="J1722">
        <v>1422400188</v>
      </c>
      <c r="K1722" t="b">
        <v>0</v>
      </c>
      <c r="L1722">
        <v>0</v>
      </c>
      <c r="M1722" t="b">
        <v>0</v>
      </c>
      <c r="N1722" t="s">
        <v>8284</v>
      </c>
      <c r="O1722" s="7">
        <f>E1722/D1722*100</f>
        <v>0</v>
      </c>
      <c r="P1722" s="6" t="e">
        <f>E1722/L1722</f>
        <v>#DIV/0!</v>
      </c>
      <c r="Q1722" t="s">
        <v>8336</v>
      </c>
      <c r="R1722" t="s">
        <v>8337</v>
      </c>
      <c r="S1722" s="12">
        <f>(((J1722/60)/60)/24)+DATE(1970,1,1)</f>
        <v>42031.965138888889</v>
      </c>
      <c r="T1722" s="12">
        <f>(((I1722/60)/60)/24)+DATE(1970,1,1)</f>
        <v>42080.75</v>
      </c>
    </row>
    <row r="1723" spans="1:20" ht="128" hidden="1" x14ac:dyDescent="0.2">
      <c r="A1723">
        <v>2438</v>
      </c>
      <c r="B1723" s="3" t="s">
        <v>2439</v>
      </c>
      <c r="C1723" s="3" t="s">
        <v>6548</v>
      </c>
      <c r="D1723">
        <v>15000</v>
      </c>
      <c r="E1723">
        <v>50</v>
      </c>
      <c r="F1723" t="s">
        <v>8221</v>
      </c>
      <c r="G1723" t="s">
        <v>8224</v>
      </c>
      <c r="H1723" t="s">
        <v>8246</v>
      </c>
      <c r="I1723">
        <v>1449529062</v>
      </c>
      <c r="J1723">
        <v>1444341462</v>
      </c>
      <c r="K1723" t="b">
        <v>0</v>
      </c>
      <c r="L1723">
        <v>1</v>
      </c>
      <c r="M1723" t="b">
        <v>0</v>
      </c>
      <c r="N1723" t="s">
        <v>8284</v>
      </c>
      <c r="O1723" s="7">
        <f>E1723/D1723*100</f>
        <v>0.33333333333333337</v>
      </c>
      <c r="P1723" s="6">
        <f>E1723/L1723</f>
        <v>50</v>
      </c>
      <c r="Q1723" t="s">
        <v>8336</v>
      </c>
      <c r="R1723" t="s">
        <v>8337</v>
      </c>
      <c r="S1723" s="12">
        <f>(((J1723/60)/60)/24)+DATE(1970,1,1)</f>
        <v>42285.91506944444</v>
      </c>
      <c r="T1723" s="12">
        <f>(((I1723/60)/60)/24)+DATE(1970,1,1)</f>
        <v>42345.956736111111</v>
      </c>
    </row>
    <row r="1724" spans="1:20" ht="160" hidden="1" x14ac:dyDescent="0.2">
      <c r="A1724">
        <v>2439</v>
      </c>
      <c r="B1724" s="3" t="s">
        <v>2440</v>
      </c>
      <c r="C1724" s="3" t="s">
        <v>6549</v>
      </c>
      <c r="D1724">
        <v>10000</v>
      </c>
      <c r="E1724">
        <v>0</v>
      </c>
      <c r="F1724" t="s">
        <v>8221</v>
      </c>
      <c r="G1724" t="s">
        <v>8224</v>
      </c>
      <c r="H1724" t="s">
        <v>8246</v>
      </c>
      <c r="I1724">
        <v>1445197129</v>
      </c>
      <c r="J1724">
        <v>1442605129</v>
      </c>
      <c r="K1724" t="b">
        <v>0</v>
      </c>
      <c r="L1724">
        <v>0</v>
      </c>
      <c r="M1724" t="b">
        <v>0</v>
      </c>
      <c r="N1724" t="s">
        <v>8284</v>
      </c>
      <c r="O1724" s="7">
        <f>E1724/D1724*100</f>
        <v>0</v>
      </c>
      <c r="P1724" s="6" t="e">
        <f>E1724/L1724</f>
        <v>#DIV/0!</v>
      </c>
      <c r="Q1724" t="s">
        <v>8336</v>
      </c>
      <c r="R1724" t="s">
        <v>8337</v>
      </c>
      <c r="S1724" s="12">
        <f>(((J1724/60)/60)/24)+DATE(1970,1,1)</f>
        <v>42265.818622685183</v>
      </c>
      <c r="T1724" s="12">
        <f>(((I1724/60)/60)/24)+DATE(1970,1,1)</f>
        <v>42295.818622685183</v>
      </c>
    </row>
    <row r="1725" spans="1:20" ht="80" hidden="1" x14ac:dyDescent="0.2">
      <c r="A1725">
        <v>2440</v>
      </c>
      <c r="B1725" s="3" t="s">
        <v>2441</v>
      </c>
      <c r="C1725" s="3" t="s">
        <v>6550</v>
      </c>
      <c r="D1725">
        <v>5000</v>
      </c>
      <c r="E1725">
        <v>10</v>
      </c>
      <c r="F1725" t="s">
        <v>8221</v>
      </c>
      <c r="G1725" t="s">
        <v>8242</v>
      </c>
      <c r="H1725" t="s">
        <v>8249</v>
      </c>
      <c r="I1725">
        <v>1455399313</v>
      </c>
      <c r="J1725">
        <v>1452807313</v>
      </c>
      <c r="K1725" t="b">
        <v>0</v>
      </c>
      <c r="L1725">
        <v>2</v>
      </c>
      <c r="M1725" t="b">
        <v>0</v>
      </c>
      <c r="N1725" t="s">
        <v>8284</v>
      </c>
      <c r="O1725" s="7">
        <f>E1725/D1725*100</f>
        <v>0.2</v>
      </c>
      <c r="P1725" s="6">
        <f>E1725/L1725</f>
        <v>5</v>
      </c>
      <c r="Q1725" t="s">
        <v>8336</v>
      </c>
      <c r="R1725" t="s">
        <v>8337</v>
      </c>
      <c r="S1725" s="12">
        <f>(((J1725/60)/60)/24)+DATE(1970,1,1)</f>
        <v>42383.899456018517</v>
      </c>
      <c r="T1725" s="12">
        <f>(((I1725/60)/60)/24)+DATE(1970,1,1)</f>
        <v>42413.899456018517</v>
      </c>
    </row>
    <row r="1726" spans="1:20" ht="144" hidden="1" x14ac:dyDescent="0.2">
      <c r="A1726">
        <v>2501</v>
      </c>
      <c r="B1726" s="3" t="s">
        <v>2501</v>
      </c>
      <c r="C1726" s="3" t="s">
        <v>6611</v>
      </c>
      <c r="D1726">
        <v>11000</v>
      </c>
      <c r="E1726">
        <v>281</v>
      </c>
      <c r="F1726" t="s">
        <v>8221</v>
      </c>
      <c r="G1726" t="s">
        <v>8229</v>
      </c>
      <c r="H1726" t="s">
        <v>8251</v>
      </c>
      <c r="I1726">
        <v>1443379104</v>
      </c>
      <c r="J1726">
        <v>1440787104</v>
      </c>
      <c r="K1726" t="b">
        <v>0</v>
      </c>
      <c r="L1726">
        <v>7</v>
      </c>
      <c r="M1726" t="b">
        <v>0</v>
      </c>
      <c r="N1726" t="s">
        <v>8299</v>
      </c>
      <c r="O1726" s="7">
        <f>E1726/D1726*100</f>
        <v>2.5545454545454547</v>
      </c>
      <c r="P1726" s="6">
        <f>E1726/L1726</f>
        <v>40.142857142857146</v>
      </c>
      <c r="Q1726" t="s">
        <v>8336</v>
      </c>
      <c r="R1726" t="s">
        <v>8353</v>
      </c>
      <c r="S1726" s="12">
        <f>(((J1726/60)/60)/24)+DATE(1970,1,1)</f>
        <v>42244.776666666665</v>
      </c>
      <c r="T1726" s="12">
        <f>(((I1726/60)/60)/24)+DATE(1970,1,1)</f>
        <v>42274.776666666665</v>
      </c>
    </row>
    <row r="1727" spans="1:20" ht="144" hidden="1" x14ac:dyDescent="0.2">
      <c r="A1727">
        <v>2502</v>
      </c>
      <c r="B1727" s="3" t="s">
        <v>2502</v>
      </c>
      <c r="C1727" s="3" t="s">
        <v>6612</v>
      </c>
      <c r="D1727">
        <v>110000</v>
      </c>
      <c r="E1727">
        <v>86</v>
      </c>
      <c r="F1727" t="s">
        <v>8221</v>
      </c>
      <c r="G1727" t="s">
        <v>8224</v>
      </c>
      <c r="H1727" t="s">
        <v>8246</v>
      </c>
      <c r="I1727">
        <v>1411328918</v>
      </c>
      <c r="J1727">
        <v>1407440918</v>
      </c>
      <c r="K1727" t="b">
        <v>0</v>
      </c>
      <c r="L1727">
        <v>5</v>
      </c>
      <c r="M1727" t="b">
        <v>0</v>
      </c>
      <c r="N1727" t="s">
        <v>8299</v>
      </c>
      <c r="O1727" s="7">
        <f>E1727/D1727*100</f>
        <v>7.8181818181818186E-2</v>
      </c>
      <c r="P1727" s="6">
        <f>E1727/L1727</f>
        <v>17.2</v>
      </c>
      <c r="Q1727" t="s">
        <v>8336</v>
      </c>
      <c r="R1727" t="s">
        <v>8353</v>
      </c>
      <c r="S1727" s="12">
        <f>(((J1727/60)/60)/24)+DATE(1970,1,1)</f>
        <v>41858.825439814813</v>
      </c>
      <c r="T1727" s="12">
        <f>(((I1727/60)/60)/24)+DATE(1970,1,1)</f>
        <v>41903.825439814813</v>
      </c>
    </row>
    <row r="1728" spans="1:20" ht="144" hidden="1" x14ac:dyDescent="0.2">
      <c r="A1728">
        <v>2503</v>
      </c>
      <c r="B1728" s="3" t="s">
        <v>2503</v>
      </c>
      <c r="C1728" s="3" t="s">
        <v>6613</v>
      </c>
      <c r="D1728">
        <v>10000</v>
      </c>
      <c r="E1728">
        <v>0</v>
      </c>
      <c r="F1728" t="s">
        <v>8221</v>
      </c>
      <c r="G1728" t="s">
        <v>8224</v>
      </c>
      <c r="H1728" t="s">
        <v>8246</v>
      </c>
      <c r="I1728">
        <v>1465333560</v>
      </c>
      <c r="J1728">
        <v>1462743308</v>
      </c>
      <c r="K1728" t="b">
        <v>0</v>
      </c>
      <c r="L1728">
        <v>0</v>
      </c>
      <c r="M1728" t="b">
        <v>0</v>
      </c>
      <c r="N1728" t="s">
        <v>8299</v>
      </c>
      <c r="O1728" s="7">
        <f>E1728/D1728*100</f>
        <v>0</v>
      </c>
      <c r="P1728" s="6" t="e">
        <f>E1728/L1728</f>
        <v>#DIV/0!</v>
      </c>
      <c r="Q1728" t="s">
        <v>8336</v>
      </c>
      <c r="R1728" t="s">
        <v>8353</v>
      </c>
      <c r="S1728" s="12">
        <f>(((J1728/60)/60)/24)+DATE(1970,1,1)</f>
        <v>42498.899398148147</v>
      </c>
      <c r="T1728" s="12">
        <f>(((I1728/60)/60)/24)+DATE(1970,1,1)</f>
        <v>42528.879166666666</v>
      </c>
    </row>
    <row r="1729" spans="1:20" ht="80" hidden="1" x14ac:dyDescent="0.2">
      <c r="A1729">
        <v>2504</v>
      </c>
      <c r="B1729" s="3" t="s">
        <v>2504</v>
      </c>
      <c r="C1729" s="3" t="s">
        <v>6614</v>
      </c>
      <c r="D1729">
        <v>35000</v>
      </c>
      <c r="E1729">
        <v>0</v>
      </c>
      <c r="F1729" t="s">
        <v>8221</v>
      </c>
      <c r="G1729" t="s">
        <v>8224</v>
      </c>
      <c r="H1729" t="s">
        <v>8246</v>
      </c>
      <c r="I1729">
        <v>1416014534</v>
      </c>
      <c r="J1729">
        <v>1413418934</v>
      </c>
      <c r="K1729" t="b">
        <v>0</v>
      </c>
      <c r="L1729">
        <v>0</v>
      </c>
      <c r="M1729" t="b">
        <v>0</v>
      </c>
      <c r="N1729" t="s">
        <v>8299</v>
      </c>
      <c r="O1729" s="7">
        <f>E1729/D1729*100</f>
        <v>0</v>
      </c>
      <c r="P1729" s="6" t="e">
        <f>E1729/L1729</f>
        <v>#DIV/0!</v>
      </c>
      <c r="Q1729" t="s">
        <v>8336</v>
      </c>
      <c r="R1729" t="s">
        <v>8353</v>
      </c>
      <c r="S1729" s="12">
        <f>(((J1729/60)/60)/24)+DATE(1970,1,1)</f>
        <v>41928.015439814815</v>
      </c>
      <c r="T1729" s="12">
        <f>(((I1729/60)/60)/24)+DATE(1970,1,1)</f>
        <v>41958.057106481487</v>
      </c>
    </row>
    <row r="1730" spans="1:20" ht="160" hidden="1" x14ac:dyDescent="0.2">
      <c r="A1730">
        <v>2505</v>
      </c>
      <c r="B1730" s="3" t="s">
        <v>2505</v>
      </c>
      <c r="C1730" s="3" t="s">
        <v>6615</v>
      </c>
      <c r="D1730">
        <v>7000</v>
      </c>
      <c r="E1730">
        <v>0</v>
      </c>
      <c r="F1730" t="s">
        <v>8221</v>
      </c>
      <c r="G1730" t="s">
        <v>8224</v>
      </c>
      <c r="H1730" t="s">
        <v>8246</v>
      </c>
      <c r="I1730">
        <v>1426292416</v>
      </c>
      <c r="J1730">
        <v>1423704016</v>
      </c>
      <c r="K1730" t="b">
        <v>0</v>
      </c>
      <c r="L1730">
        <v>0</v>
      </c>
      <c r="M1730" t="b">
        <v>0</v>
      </c>
      <c r="N1730" t="s">
        <v>8299</v>
      </c>
      <c r="O1730" s="7">
        <f>E1730/D1730*100</f>
        <v>0</v>
      </c>
      <c r="P1730" s="6" t="e">
        <f>E1730/L1730</f>
        <v>#DIV/0!</v>
      </c>
      <c r="Q1730" t="s">
        <v>8336</v>
      </c>
      <c r="R1730" t="s">
        <v>8353</v>
      </c>
      <c r="S1730" s="12">
        <f>(((J1730/60)/60)/24)+DATE(1970,1,1)</f>
        <v>42047.05574074074</v>
      </c>
      <c r="T1730" s="12">
        <f>(((I1730/60)/60)/24)+DATE(1970,1,1)</f>
        <v>42077.014074074075</v>
      </c>
    </row>
    <row r="1731" spans="1:20" ht="144" hidden="1" x14ac:dyDescent="0.2">
      <c r="A1731">
        <v>2506</v>
      </c>
      <c r="B1731" s="3" t="s">
        <v>2506</v>
      </c>
      <c r="C1731" s="3" t="s">
        <v>6616</v>
      </c>
      <c r="D1731">
        <v>5000</v>
      </c>
      <c r="E1731">
        <v>30</v>
      </c>
      <c r="F1731" t="s">
        <v>8221</v>
      </c>
      <c r="G1731" t="s">
        <v>8225</v>
      </c>
      <c r="H1731" t="s">
        <v>8247</v>
      </c>
      <c r="I1731">
        <v>1443906000</v>
      </c>
      <c r="J1731">
        <v>1441955269</v>
      </c>
      <c r="K1731" t="b">
        <v>0</v>
      </c>
      <c r="L1731">
        <v>2</v>
      </c>
      <c r="M1731" t="b">
        <v>0</v>
      </c>
      <c r="N1731" t="s">
        <v>8299</v>
      </c>
      <c r="O1731" s="7">
        <f>E1731/D1731*100</f>
        <v>0.6</v>
      </c>
      <c r="P1731" s="6">
        <f>E1731/L1731</f>
        <v>15</v>
      </c>
      <c r="Q1731" t="s">
        <v>8336</v>
      </c>
      <c r="R1731" t="s">
        <v>8353</v>
      </c>
      <c r="S1731" s="12">
        <f>(((J1731/60)/60)/24)+DATE(1970,1,1)</f>
        <v>42258.297094907408</v>
      </c>
      <c r="T1731" s="12">
        <f>(((I1731/60)/60)/24)+DATE(1970,1,1)</f>
        <v>42280.875</v>
      </c>
    </row>
    <row r="1732" spans="1:20" ht="32" hidden="1" x14ac:dyDescent="0.2">
      <c r="A1732">
        <v>2507</v>
      </c>
      <c r="B1732" s="3" t="s">
        <v>2507</v>
      </c>
      <c r="C1732" s="3" t="s">
        <v>6617</v>
      </c>
      <c r="D1732">
        <v>42850</v>
      </c>
      <c r="E1732">
        <v>0</v>
      </c>
      <c r="F1732" t="s">
        <v>8221</v>
      </c>
      <c r="G1732" t="s">
        <v>8224</v>
      </c>
      <c r="H1732" t="s">
        <v>8246</v>
      </c>
      <c r="I1732">
        <v>1431308704</v>
      </c>
      <c r="J1732">
        <v>1428716704</v>
      </c>
      <c r="K1732" t="b">
        <v>0</v>
      </c>
      <c r="L1732">
        <v>0</v>
      </c>
      <c r="M1732" t="b">
        <v>0</v>
      </c>
      <c r="N1732" t="s">
        <v>8299</v>
      </c>
      <c r="O1732" s="7">
        <f>E1732/D1732*100</f>
        <v>0</v>
      </c>
      <c r="P1732" s="6" t="e">
        <f>E1732/L1732</f>
        <v>#DIV/0!</v>
      </c>
      <c r="Q1732" t="s">
        <v>8336</v>
      </c>
      <c r="R1732" t="s">
        <v>8353</v>
      </c>
      <c r="S1732" s="12">
        <f>(((J1732/60)/60)/24)+DATE(1970,1,1)</f>
        <v>42105.072962962964</v>
      </c>
      <c r="T1732" s="12">
        <f>(((I1732/60)/60)/24)+DATE(1970,1,1)</f>
        <v>42135.072962962964</v>
      </c>
    </row>
    <row r="1733" spans="1:20" ht="144" hidden="1" x14ac:dyDescent="0.2">
      <c r="A1733">
        <v>2508</v>
      </c>
      <c r="B1733" s="3" t="s">
        <v>2508</v>
      </c>
      <c r="C1733" s="3" t="s">
        <v>6618</v>
      </c>
      <c r="D1733">
        <v>20000</v>
      </c>
      <c r="E1733">
        <v>0</v>
      </c>
      <c r="F1733" t="s">
        <v>8221</v>
      </c>
      <c r="G1733" t="s">
        <v>8224</v>
      </c>
      <c r="H1733" t="s">
        <v>8246</v>
      </c>
      <c r="I1733">
        <v>1408056634</v>
      </c>
      <c r="J1733">
        <v>1405464634</v>
      </c>
      <c r="K1733" t="b">
        <v>0</v>
      </c>
      <c r="L1733">
        <v>0</v>
      </c>
      <c r="M1733" t="b">
        <v>0</v>
      </c>
      <c r="N1733" t="s">
        <v>8299</v>
      </c>
      <c r="O1733" s="7">
        <f>E1733/D1733*100</f>
        <v>0</v>
      </c>
      <c r="P1733" s="6" t="e">
        <f>E1733/L1733</f>
        <v>#DIV/0!</v>
      </c>
      <c r="Q1733" t="s">
        <v>8336</v>
      </c>
      <c r="R1733" t="s">
        <v>8353</v>
      </c>
      <c r="S1733" s="12">
        <f>(((J1733/60)/60)/24)+DATE(1970,1,1)</f>
        <v>41835.951782407406</v>
      </c>
      <c r="T1733" s="12">
        <f>(((I1733/60)/60)/24)+DATE(1970,1,1)</f>
        <v>41865.951782407406</v>
      </c>
    </row>
    <row r="1734" spans="1:20" ht="144" hidden="1" x14ac:dyDescent="0.2">
      <c r="A1734">
        <v>2509</v>
      </c>
      <c r="B1734" s="3" t="s">
        <v>2509</v>
      </c>
      <c r="C1734" s="3" t="s">
        <v>6619</v>
      </c>
      <c r="D1734">
        <v>95000</v>
      </c>
      <c r="E1734">
        <v>1000</v>
      </c>
      <c r="F1734" t="s">
        <v>8221</v>
      </c>
      <c r="G1734" t="s">
        <v>8225</v>
      </c>
      <c r="H1734" t="s">
        <v>8247</v>
      </c>
      <c r="I1734">
        <v>1429554349</v>
      </c>
      <c r="J1734">
        <v>1424719549</v>
      </c>
      <c r="K1734" t="b">
        <v>0</v>
      </c>
      <c r="L1734">
        <v>28</v>
      </c>
      <c r="M1734" t="b">
        <v>0</v>
      </c>
      <c r="N1734" t="s">
        <v>8299</v>
      </c>
      <c r="O1734" s="7">
        <f>E1734/D1734*100</f>
        <v>1.0526315789473684</v>
      </c>
      <c r="P1734" s="6">
        <f>E1734/L1734</f>
        <v>35.714285714285715</v>
      </c>
      <c r="Q1734" t="s">
        <v>8336</v>
      </c>
      <c r="R1734" t="s">
        <v>8353</v>
      </c>
      <c r="S1734" s="12">
        <f>(((J1734/60)/60)/24)+DATE(1970,1,1)</f>
        <v>42058.809594907405</v>
      </c>
      <c r="T1734" s="12">
        <f>(((I1734/60)/60)/24)+DATE(1970,1,1)</f>
        <v>42114.767928240741</v>
      </c>
    </row>
    <row r="1735" spans="1:20" ht="128" hidden="1" x14ac:dyDescent="0.2">
      <c r="A1735">
        <v>2510</v>
      </c>
      <c r="B1735" s="3" t="s">
        <v>2510</v>
      </c>
      <c r="C1735" s="3" t="s">
        <v>6620</v>
      </c>
      <c r="D1735">
        <v>50000</v>
      </c>
      <c r="E1735">
        <v>75</v>
      </c>
      <c r="F1735" t="s">
        <v>8221</v>
      </c>
      <c r="G1735" t="s">
        <v>8224</v>
      </c>
      <c r="H1735" t="s">
        <v>8246</v>
      </c>
      <c r="I1735">
        <v>1431647772</v>
      </c>
      <c r="J1735">
        <v>1426463772</v>
      </c>
      <c r="K1735" t="b">
        <v>0</v>
      </c>
      <c r="L1735">
        <v>2</v>
      </c>
      <c r="M1735" t="b">
        <v>0</v>
      </c>
      <c r="N1735" t="s">
        <v>8299</v>
      </c>
      <c r="O1735" s="7">
        <f>E1735/D1735*100</f>
        <v>0.15</v>
      </c>
      <c r="P1735" s="6">
        <f>E1735/L1735</f>
        <v>37.5</v>
      </c>
      <c r="Q1735" t="s">
        <v>8336</v>
      </c>
      <c r="R1735" t="s">
        <v>8353</v>
      </c>
      <c r="S1735" s="12">
        <f>(((J1735/60)/60)/24)+DATE(1970,1,1)</f>
        <v>42078.997361111105</v>
      </c>
      <c r="T1735" s="12">
        <f>(((I1735/60)/60)/24)+DATE(1970,1,1)</f>
        <v>42138.997361111105</v>
      </c>
    </row>
    <row r="1736" spans="1:20" ht="128" hidden="1" x14ac:dyDescent="0.2">
      <c r="A1736">
        <v>2511</v>
      </c>
      <c r="B1736" s="3" t="s">
        <v>2511</v>
      </c>
      <c r="C1736" s="3" t="s">
        <v>6621</v>
      </c>
      <c r="D1736">
        <v>100000</v>
      </c>
      <c r="E1736">
        <v>0</v>
      </c>
      <c r="F1736" t="s">
        <v>8221</v>
      </c>
      <c r="G1736" t="s">
        <v>8225</v>
      </c>
      <c r="H1736" t="s">
        <v>8247</v>
      </c>
      <c r="I1736">
        <v>1454323413</v>
      </c>
      <c r="J1736">
        <v>1451731413</v>
      </c>
      <c r="K1736" t="b">
        <v>0</v>
      </c>
      <c r="L1736">
        <v>0</v>
      </c>
      <c r="M1736" t="b">
        <v>0</v>
      </c>
      <c r="N1736" t="s">
        <v>8299</v>
      </c>
      <c r="O1736" s="7">
        <f>E1736/D1736*100</f>
        <v>0</v>
      </c>
      <c r="P1736" s="6" t="e">
        <f>E1736/L1736</f>
        <v>#DIV/0!</v>
      </c>
      <c r="Q1736" t="s">
        <v>8336</v>
      </c>
      <c r="R1736" t="s">
        <v>8353</v>
      </c>
      <c r="S1736" s="12">
        <f>(((J1736/60)/60)/24)+DATE(1970,1,1)</f>
        <v>42371.446909722217</v>
      </c>
      <c r="T1736" s="12">
        <f>(((I1736/60)/60)/24)+DATE(1970,1,1)</f>
        <v>42401.446909722217</v>
      </c>
    </row>
    <row r="1737" spans="1:20" ht="112" hidden="1" x14ac:dyDescent="0.2">
      <c r="A1737">
        <v>2512</v>
      </c>
      <c r="B1737" s="3" t="s">
        <v>2512</v>
      </c>
      <c r="C1737" s="3" t="s">
        <v>6622</v>
      </c>
      <c r="D1737">
        <v>1150</v>
      </c>
      <c r="E1737">
        <v>0</v>
      </c>
      <c r="F1737" t="s">
        <v>8221</v>
      </c>
      <c r="G1737" t="s">
        <v>8224</v>
      </c>
      <c r="H1737" t="s">
        <v>8246</v>
      </c>
      <c r="I1737">
        <v>1418504561</v>
      </c>
      <c r="J1737">
        <v>1417208561</v>
      </c>
      <c r="K1737" t="b">
        <v>0</v>
      </c>
      <c r="L1737">
        <v>0</v>
      </c>
      <c r="M1737" t="b">
        <v>0</v>
      </c>
      <c r="N1737" t="s">
        <v>8299</v>
      </c>
      <c r="O1737" s="7">
        <f>E1737/D1737*100</f>
        <v>0</v>
      </c>
      <c r="P1737" s="6" t="e">
        <f>E1737/L1737</f>
        <v>#DIV/0!</v>
      </c>
      <c r="Q1737" t="s">
        <v>8336</v>
      </c>
      <c r="R1737" t="s">
        <v>8353</v>
      </c>
      <c r="S1737" s="12">
        <f>(((J1737/60)/60)/24)+DATE(1970,1,1)</f>
        <v>41971.876863425925</v>
      </c>
      <c r="T1737" s="12">
        <f>(((I1737/60)/60)/24)+DATE(1970,1,1)</f>
        <v>41986.876863425925</v>
      </c>
    </row>
    <row r="1738" spans="1:20" ht="160" hidden="1" x14ac:dyDescent="0.2">
      <c r="A1738">
        <v>2513</v>
      </c>
      <c r="B1738" s="3" t="s">
        <v>2513</v>
      </c>
      <c r="C1738" s="3" t="s">
        <v>6623</v>
      </c>
      <c r="D1738">
        <v>180000</v>
      </c>
      <c r="E1738">
        <v>0</v>
      </c>
      <c r="F1738" t="s">
        <v>8221</v>
      </c>
      <c r="G1738" t="s">
        <v>8236</v>
      </c>
      <c r="H1738" t="s">
        <v>8249</v>
      </c>
      <c r="I1738">
        <v>1488067789</v>
      </c>
      <c r="J1738">
        <v>1482883789</v>
      </c>
      <c r="K1738" t="b">
        <v>0</v>
      </c>
      <c r="L1738">
        <v>0</v>
      </c>
      <c r="M1738" t="b">
        <v>0</v>
      </c>
      <c r="N1738" t="s">
        <v>8299</v>
      </c>
      <c r="O1738" s="7">
        <f>E1738/D1738*100</f>
        <v>0</v>
      </c>
      <c r="P1738" s="6" t="e">
        <f>E1738/L1738</f>
        <v>#DIV/0!</v>
      </c>
      <c r="Q1738" t="s">
        <v>8336</v>
      </c>
      <c r="R1738" t="s">
        <v>8353</v>
      </c>
      <c r="S1738" s="12">
        <f>(((J1738/60)/60)/24)+DATE(1970,1,1)</f>
        <v>42732.00681712963</v>
      </c>
      <c r="T1738" s="12">
        <f>(((I1738/60)/60)/24)+DATE(1970,1,1)</f>
        <v>42792.00681712963</v>
      </c>
    </row>
    <row r="1739" spans="1:20" ht="144" hidden="1" x14ac:dyDescent="0.2">
      <c r="A1739">
        <v>2514</v>
      </c>
      <c r="B1739" s="3" t="s">
        <v>2514</v>
      </c>
      <c r="C1739" s="3" t="s">
        <v>6624</v>
      </c>
      <c r="D1739">
        <v>12000</v>
      </c>
      <c r="E1739">
        <v>210</v>
      </c>
      <c r="F1739" t="s">
        <v>8221</v>
      </c>
      <c r="G1739" t="s">
        <v>8224</v>
      </c>
      <c r="H1739" t="s">
        <v>8246</v>
      </c>
      <c r="I1739">
        <v>1408526477</v>
      </c>
      <c r="J1739">
        <v>1407057677</v>
      </c>
      <c r="K1739" t="b">
        <v>0</v>
      </c>
      <c r="L1739">
        <v>4</v>
      </c>
      <c r="M1739" t="b">
        <v>0</v>
      </c>
      <c r="N1739" t="s">
        <v>8299</v>
      </c>
      <c r="O1739" s="7">
        <f>E1739/D1739*100</f>
        <v>1.7500000000000002</v>
      </c>
      <c r="P1739" s="6">
        <f>E1739/L1739</f>
        <v>52.5</v>
      </c>
      <c r="Q1739" t="s">
        <v>8336</v>
      </c>
      <c r="R1739" t="s">
        <v>8353</v>
      </c>
      <c r="S1739" s="12">
        <f>(((J1739/60)/60)/24)+DATE(1970,1,1)</f>
        <v>41854.389780092592</v>
      </c>
      <c r="T1739" s="12">
        <f>(((I1739/60)/60)/24)+DATE(1970,1,1)</f>
        <v>41871.389780092592</v>
      </c>
    </row>
    <row r="1740" spans="1:20" ht="144" hidden="1" x14ac:dyDescent="0.2">
      <c r="A1740">
        <v>2515</v>
      </c>
      <c r="B1740" s="3" t="s">
        <v>2515</v>
      </c>
      <c r="C1740" s="3" t="s">
        <v>6625</v>
      </c>
      <c r="D1740">
        <v>5000</v>
      </c>
      <c r="E1740">
        <v>930</v>
      </c>
      <c r="F1740" t="s">
        <v>8221</v>
      </c>
      <c r="G1740" t="s">
        <v>8224</v>
      </c>
      <c r="H1740" t="s">
        <v>8246</v>
      </c>
      <c r="I1740">
        <v>1424635753</v>
      </c>
      <c r="J1740">
        <v>1422043753</v>
      </c>
      <c r="K1740" t="b">
        <v>0</v>
      </c>
      <c r="L1740">
        <v>12</v>
      </c>
      <c r="M1740" t="b">
        <v>0</v>
      </c>
      <c r="N1740" t="s">
        <v>8299</v>
      </c>
      <c r="O1740" s="7">
        <f>E1740/D1740*100</f>
        <v>18.600000000000001</v>
      </c>
      <c r="P1740" s="6">
        <f>E1740/L1740</f>
        <v>77.5</v>
      </c>
      <c r="Q1740" t="s">
        <v>8336</v>
      </c>
      <c r="R1740" t="s">
        <v>8353</v>
      </c>
      <c r="S1740" s="12">
        <f>(((J1740/60)/60)/24)+DATE(1970,1,1)</f>
        <v>42027.839733796296</v>
      </c>
      <c r="T1740" s="12">
        <f>(((I1740/60)/60)/24)+DATE(1970,1,1)</f>
        <v>42057.839733796296</v>
      </c>
    </row>
    <row r="1741" spans="1:20" ht="144" hidden="1" x14ac:dyDescent="0.2">
      <c r="A1741">
        <v>2516</v>
      </c>
      <c r="B1741" s="3" t="s">
        <v>2516</v>
      </c>
      <c r="C1741" s="3" t="s">
        <v>6626</v>
      </c>
      <c r="D1741">
        <v>22000</v>
      </c>
      <c r="E1741">
        <v>0</v>
      </c>
      <c r="F1741" t="s">
        <v>8221</v>
      </c>
      <c r="G1741" t="s">
        <v>8224</v>
      </c>
      <c r="H1741" t="s">
        <v>8246</v>
      </c>
      <c r="I1741">
        <v>1417279252</v>
      </c>
      <c r="J1741">
        <v>1414683652</v>
      </c>
      <c r="K1741" t="b">
        <v>0</v>
      </c>
      <c r="L1741">
        <v>0</v>
      </c>
      <c r="M1741" t="b">
        <v>0</v>
      </c>
      <c r="N1741" t="s">
        <v>8299</v>
      </c>
      <c r="O1741" s="7">
        <f>E1741/D1741*100</f>
        <v>0</v>
      </c>
      <c r="P1741" s="6" t="e">
        <f>E1741/L1741</f>
        <v>#DIV/0!</v>
      </c>
      <c r="Q1741" t="s">
        <v>8336</v>
      </c>
      <c r="R1741" t="s">
        <v>8353</v>
      </c>
      <c r="S1741" s="12">
        <f>(((J1741/60)/60)/24)+DATE(1970,1,1)</f>
        <v>41942.653379629628</v>
      </c>
      <c r="T1741" s="12">
        <f>(((I1741/60)/60)/24)+DATE(1970,1,1)</f>
        <v>41972.6950462963</v>
      </c>
    </row>
    <row r="1742" spans="1:20" ht="144" hidden="1" x14ac:dyDescent="0.2">
      <c r="A1742">
        <v>2517</v>
      </c>
      <c r="B1742" s="3" t="s">
        <v>2517</v>
      </c>
      <c r="C1742" s="3" t="s">
        <v>6627</v>
      </c>
      <c r="D1742">
        <v>18000</v>
      </c>
      <c r="E1742">
        <v>1767</v>
      </c>
      <c r="F1742" t="s">
        <v>8221</v>
      </c>
      <c r="G1742" t="s">
        <v>8229</v>
      </c>
      <c r="H1742" t="s">
        <v>8251</v>
      </c>
      <c r="I1742">
        <v>1426788930</v>
      </c>
      <c r="J1742">
        <v>1424200530</v>
      </c>
      <c r="K1742" t="b">
        <v>0</v>
      </c>
      <c r="L1742">
        <v>33</v>
      </c>
      <c r="M1742" t="b">
        <v>0</v>
      </c>
      <c r="N1742" t="s">
        <v>8299</v>
      </c>
      <c r="O1742" s="7">
        <f>E1742/D1742*100</f>
        <v>9.8166666666666664</v>
      </c>
      <c r="P1742" s="6">
        <f>E1742/L1742</f>
        <v>53.545454545454547</v>
      </c>
      <c r="Q1742" t="s">
        <v>8336</v>
      </c>
      <c r="R1742" t="s">
        <v>8353</v>
      </c>
      <c r="S1742" s="12">
        <f>(((J1742/60)/60)/24)+DATE(1970,1,1)</f>
        <v>42052.802430555559</v>
      </c>
      <c r="T1742" s="12">
        <f>(((I1742/60)/60)/24)+DATE(1970,1,1)</f>
        <v>42082.760763888888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E1743/D1743*100</f>
        <v>110.83333333333334</v>
      </c>
      <c r="P1743" s="6">
        <f>E1743/L1743</f>
        <v>25.576923076923077</v>
      </c>
      <c r="Q1743" t="s">
        <v>8338</v>
      </c>
      <c r="R1743" t="s">
        <v>8339</v>
      </c>
      <c r="S1743" s="12">
        <f>(((J1743/60)/60)/24)+DATE(1970,1,1)</f>
        <v>42120.628136574072</v>
      </c>
      <c r="T1743" s="12">
        <f>(((I1743/60)/60)/24)+DATE(1970,1,1)</f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E1744/D1744*100</f>
        <v>108.74999999999999</v>
      </c>
      <c r="P1744" s="6">
        <f>E1744/L1744</f>
        <v>63.970588235294116</v>
      </c>
      <c r="Q1744" t="s">
        <v>8338</v>
      </c>
      <c r="R1744" t="s">
        <v>8339</v>
      </c>
      <c r="S1744" s="12">
        <f>(((J1744/60)/60)/24)+DATE(1970,1,1)</f>
        <v>42710.876967592587</v>
      </c>
      <c r="T1744" s="12">
        <f>(((I1744/60)/60)/24)+DATE(1970,1,1)</f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E1745/D1745*100</f>
        <v>100.41666666666667</v>
      </c>
      <c r="P1745" s="6">
        <f>E1745/L1745</f>
        <v>89.925373134328353</v>
      </c>
      <c r="Q1745" t="s">
        <v>8338</v>
      </c>
      <c r="R1745" t="s">
        <v>8339</v>
      </c>
      <c r="S1745" s="12">
        <f>(((J1745/60)/60)/24)+DATE(1970,1,1)</f>
        <v>42586.925636574073</v>
      </c>
      <c r="T1745" s="12">
        <f>(((I1745/60)/60)/24)+DATE(1970,1,1)</f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E1746/D1746*100</f>
        <v>118.45454545454545</v>
      </c>
      <c r="P1746" s="6">
        <f>E1746/L1746</f>
        <v>93.071428571428569</v>
      </c>
      <c r="Q1746" t="s">
        <v>8338</v>
      </c>
      <c r="R1746" t="s">
        <v>8339</v>
      </c>
      <c r="S1746" s="12">
        <f>(((J1746/60)/60)/24)+DATE(1970,1,1)</f>
        <v>42026.605057870373</v>
      </c>
      <c r="T1746" s="12">
        <f>(((I1746/60)/60)/24)+DATE(1970,1,1)</f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E1747/D1747*100</f>
        <v>114.01428571428571</v>
      </c>
      <c r="P1747" s="6">
        <f>E1747/L1747</f>
        <v>89.674157303370791</v>
      </c>
      <c r="Q1747" t="s">
        <v>8338</v>
      </c>
      <c r="R1747" t="s">
        <v>8339</v>
      </c>
      <c r="S1747" s="12">
        <f>(((J1747/60)/60)/24)+DATE(1970,1,1)</f>
        <v>42690.259699074071</v>
      </c>
      <c r="T1747" s="12">
        <f>(((I1747/60)/60)/24)+DATE(1970,1,1)</f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E1748/D1748*100</f>
        <v>148.10000000000002</v>
      </c>
      <c r="P1748" s="6">
        <f>E1748/L1748</f>
        <v>207.61682242990653</v>
      </c>
      <c r="Q1748" t="s">
        <v>8338</v>
      </c>
      <c r="R1748" t="s">
        <v>8339</v>
      </c>
      <c r="S1748" s="12">
        <f>(((J1748/60)/60)/24)+DATE(1970,1,1)</f>
        <v>42668.176701388889</v>
      </c>
      <c r="T1748" s="12">
        <f>(((I1748/60)/60)/24)+DATE(1970,1,1)</f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E1749/D1749*100</f>
        <v>104.95555555555556</v>
      </c>
      <c r="P1749" s="6">
        <f>E1749/L1749</f>
        <v>59.408805031446541</v>
      </c>
      <c r="Q1749" t="s">
        <v>8338</v>
      </c>
      <c r="R1749" t="s">
        <v>8339</v>
      </c>
      <c r="S1749" s="12">
        <f>(((J1749/60)/60)/24)+DATE(1970,1,1)</f>
        <v>42292.435532407413</v>
      </c>
      <c r="T1749" s="12">
        <f>(((I1749/60)/60)/24)+DATE(1970,1,1)</f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E1750/D1750*100</f>
        <v>129.94800000000001</v>
      </c>
      <c r="P1750" s="6">
        <f>E1750/L1750</f>
        <v>358.97237569060775</v>
      </c>
      <c r="Q1750" t="s">
        <v>8338</v>
      </c>
      <c r="R1750" t="s">
        <v>8339</v>
      </c>
      <c r="S1750" s="12">
        <f>(((J1750/60)/60)/24)+DATE(1970,1,1)</f>
        <v>42219.950729166667</v>
      </c>
      <c r="T1750" s="12">
        <f>(((I1750/60)/60)/24)+DATE(1970,1,1)</f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E1751/D1751*100</f>
        <v>123.48756218905473</v>
      </c>
      <c r="P1751" s="6">
        <f>E1751/L1751</f>
        <v>94.736641221374043</v>
      </c>
      <c r="Q1751" t="s">
        <v>8338</v>
      </c>
      <c r="R1751" t="s">
        <v>8339</v>
      </c>
      <c r="S1751" s="12">
        <f>(((J1751/60)/60)/24)+DATE(1970,1,1)</f>
        <v>42758.975937499999</v>
      </c>
      <c r="T1751" s="12">
        <f>(((I1751/60)/60)/24)+DATE(1970,1,1)</f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E1752/D1752*100</f>
        <v>201.62</v>
      </c>
      <c r="P1752" s="6">
        <f>E1752/L1752</f>
        <v>80.647999999999996</v>
      </c>
      <c r="Q1752" t="s">
        <v>8338</v>
      </c>
      <c r="R1752" t="s">
        <v>8339</v>
      </c>
      <c r="S1752" s="12">
        <f>(((J1752/60)/60)/24)+DATE(1970,1,1)</f>
        <v>42454.836851851855</v>
      </c>
      <c r="T1752" s="12">
        <f>(((I1752/60)/60)/24)+DATE(1970,1,1)</f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E1753/D1753*100</f>
        <v>102.89999999999999</v>
      </c>
      <c r="P1753" s="6">
        <f>E1753/L1753</f>
        <v>168.68852459016392</v>
      </c>
      <c r="Q1753" t="s">
        <v>8338</v>
      </c>
      <c r="R1753" t="s">
        <v>8339</v>
      </c>
      <c r="S1753" s="12">
        <f>(((J1753/60)/60)/24)+DATE(1970,1,1)</f>
        <v>42052.7815162037</v>
      </c>
      <c r="T1753" s="12">
        <f>(((I1753/60)/60)/24)+DATE(1970,1,1)</f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E1754/D1754*100</f>
        <v>260.16666666666663</v>
      </c>
      <c r="P1754" s="6">
        <f>E1754/L1754</f>
        <v>34.68888888888889</v>
      </c>
      <c r="Q1754" t="s">
        <v>8338</v>
      </c>
      <c r="R1754" t="s">
        <v>8339</v>
      </c>
      <c r="S1754" s="12">
        <f>(((J1754/60)/60)/24)+DATE(1970,1,1)</f>
        <v>42627.253263888888</v>
      </c>
      <c r="T1754" s="12">
        <f>(((I1754/60)/60)/24)+DATE(1970,1,1)</f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E1755/D1755*100</f>
        <v>108</v>
      </c>
      <c r="P1755" s="6">
        <f>E1755/L1755</f>
        <v>462.85714285714283</v>
      </c>
      <c r="Q1755" t="s">
        <v>8338</v>
      </c>
      <c r="R1755" t="s">
        <v>8339</v>
      </c>
      <c r="S1755" s="12">
        <f>(((J1755/60)/60)/24)+DATE(1970,1,1)</f>
        <v>42420.74962962963</v>
      </c>
      <c r="T1755" s="12">
        <f>(((I1755/60)/60)/24)+DATE(1970,1,1)</f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E1756/D1756*100</f>
        <v>110.52941176470587</v>
      </c>
      <c r="P1756" s="6">
        <f>E1756/L1756</f>
        <v>104.38888888888889</v>
      </c>
      <c r="Q1756" t="s">
        <v>8338</v>
      </c>
      <c r="R1756" t="s">
        <v>8339</v>
      </c>
      <c r="S1756" s="12">
        <f>(((J1756/60)/60)/24)+DATE(1970,1,1)</f>
        <v>42067.876770833333</v>
      </c>
      <c r="T1756" s="12">
        <f>(((I1756/60)/60)/24)+DATE(1970,1,1)</f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E1757/D1757*100</f>
        <v>120</v>
      </c>
      <c r="P1757" s="6">
        <f>E1757/L1757</f>
        <v>7.5</v>
      </c>
      <c r="Q1757" t="s">
        <v>8338</v>
      </c>
      <c r="R1757" t="s">
        <v>8339</v>
      </c>
      <c r="S1757" s="12">
        <f>(((J1757/60)/60)/24)+DATE(1970,1,1)</f>
        <v>42252.788900462961</v>
      </c>
      <c r="T1757" s="12">
        <f>(((I1757/60)/60)/24)+DATE(1970,1,1)</f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E1758/D1758*100</f>
        <v>102.82909090909091</v>
      </c>
      <c r="P1758" s="6">
        <f>E1758/L1758</f>
        <v>47.13</v>
      </c>
      <c r="Q1758" t="s">
        <v>8338</v>
      </c>
      <c r="R1758" t="s">
        <v>8339</v>
      </c>
      <c r="S1758" s="12">
        <f>(((J1758/60)/60)/24)+DATE(1970,1,1)</f>
        <v>42571.167465277773</v>
      </c>
      <c r="T1758" s="12">
        <f>(((I1758/60)/60)/24)+DATE(1970,1,1)</f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E1759/D1759*100</f>
        <v>115.99999999999999</v>
      </c>
      <c r="P1759" s="6">
        <f>E1759/L1759</f>
        <v>414.28571428571428</v>
      </c>
      <c r="Q1759" t="s">
        <v>8338</v>
      </c>
      <c r="R1759" t="s">
        <v>8339</v>
      </c>
      <c r="S1759" s="12">
        <f>(((J1759/60)/60)/24)+DATE(1970,1,1)</f>
        <v>42733.827349537038</v>
      </c>
      <c r="T1759" s="12">
        <f>(((I1759/60)/60)/24)+DATE(1970,1,1)</f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E1760/D1760*100</f>
        <v>114.7</v>
      </c>
      <c r="P1760" s="6">
        <f>E1760/L1760</f>
        <v>42.481481481481481</v>
      </c>
      <c r="Q1760" t="s">
        <v>8338</v>
      </c>
      <c r="R1760" t="s">
        <v>8339</v>
      </c>
      <c r="S1760" s="12">
        <f>(((J1760/60)/60)/24)+DATE(1970,1,1)</f>
        <v>42505.955925925926</v>
      </c>
      <c r="T1760" s="12">
        <f>(((I1760/60)/60)/24)+DATE(1970,1,1)</f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E1761/D1761*100</f>
        <v>106.60000000000001</v>
      </c>
      <c r="P1761" s="6">
        <f>E1761/L1761</f>
        <v>108.77551020408163</v>
      </c>
      <c r="Q1761" t="s">
        <v>8338</v>
      </c>
      <c r="R1761" t="s">
        <v>8339</v>
      </c>
      <c r="S1761" s="12">
        <f>(((J1761/60)/60)/24)+DATE(1970,1,1)</f>
        <v>42068.829039351855</v>
      </c>
      <c r="T1761" s="12">
        <f>(((I1761/60)/60)/24)+DATE(1970,1,1)</f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E1762/D1762*100</f>
        <v>165.44</v>
      </c>
      <c r="P1762" s="6">
        <f>E1762/L1762</f>
        <v>81.098039215686271</v>
      </c>
      <c r="Q1762" t="s">
        <v>8338</v>
      </c>
      <c r="R1762" t="s">
        <v>8339</v>
      </c>
      <c r="S1762" s="12">
        <f>(((J1762/60)/60)/24)+DATE(1970,1,1)</f>
        <v>42405.67260416667</v>
      </c>
      <c r="T1762" s="12">
        <f>(((I1762/60)/60)/24)+DATE(1970,1,1)</f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E1763/D1763*100</f>
        <v>155</v>
      </c>
      <c r="P1763" s="6">
        <f>E1763/L1763</f>
        <v>51.666666666666664</v>
      </c>
      <c r="Q1763" t="s">
        <v>8338</v>
      </c>
      <c r="R1763" t="s">
        <v>8339</v>
      </c>
      <c r="S1763" s="12">
        <f>(((J1763/60)/60)/24)+DATE(1970,1,1)</f>
        <v>42209.567824074074</v>
      </c>
      <c r="T1763" s="12">
        <f>(((I1763/60)/60)/24)+DATE(1970,1,1)</f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E1764/D1764*100</f>
        <v>885</v>
      </c>
      <c r="P1764" s="6">
        <f>E1764/L1764</f>
        <v>35.4</v>
      </c>
      <c r="Q1764" t="s">
        <v>8338</v>
      </c>
      <c r="R1764" t="s">
        <v>8339</v>
      </c>
      <c r="S1764" s="12">
        <f>(((J1764/60)/60)/24)+DATE(1970,1,1)</f>
        <v>42410.982002314813</v>
      </c>
      <c r="T1764" s="12">
        <f>(((I1764/60)/60)/24)+DATE(1970,1,1)</f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E1765/D1765*100</f>
        <v>101.90833333333333</v>
      </c>
      <c r="P1765" s="6">
        <f>E1765/L1765</f>
        <v>103.63559322033899</v>
      </c>
      <c r="Q1765" t="s">
        <v>8338</v>
      </c>
      <c r="R1765" t="s">
        <v>8339</v>
      </c>
      <c r="S1765" s="12">
        <f>(((J1765/60)/60)/24)+DATE(1970,1,1)</f>
        <v>42636.868518518517</v>
      </c>
      <c r="T1765" s="12">
        <f>(((I1765/60)/60)/24)+DATE(1970,1,1)</f>
        <v>42666.868518518517</v>
      </c>
    </row>
    <row r="1766" spans="1:20" ht="128" hidden="1" x14ac:dyDescent="0.2">
      <c r="A1766">
        <v>2518</v>
      </c>
      <c r="B1766" s="3" t="s">
        <v>2518</v>
      </c>
      <c r="C1766" s="3" t="s">
        <v>6628</v>
      </c>
      <c r="D1766">
        <v>5000</v>
      </c>
      <c r="E1766">
        <v>0</v>
      </c>
      <c r="F1766" t="s">
        <v>8221</v>
      </c>
      <c r="G1766" t="s">
        <v>8224</v>
      </c>
      <c r="H1766" t="s">
        <v>8246</v>
      </c>
      <c r="I1766">
        <v>1415899228</v>
      </c>
      <c r="J1766">
        <v>1413303628</v>
      </c>
      <c r="K1766" t="b">
        <v>0</v>
      </c>
      <c r="L1766">
        <v>0</v>
      </c>
      <c r="M1766" t="b">
        <v>0</v>
      </c>
      <c r="N1766" t="s">
        <v>8299</v>
      </c>
      <c r="O1766" s="7">
        <f>E1766/D1766*100</f>
        <v>0</v>
      </c>
      <c r="P1766" s="6" t="e">
        <f>E1766/L1766</f>
        <v>#DIV/0!</v>
      </c>
      <c r="Q1766" t="s">
        <v>8336</v>
      </c>
      <c r="R1766" t="s">
        <v>8353</v>
      </c>
      <c r="S1766" s="12">
        <f>(((J1766/60)/60)/24)+DATE(1970,1,1)</f>
        <v>41926.680879629632</v>
      </c>
      <c r="T1766" s="12">
        <f>(((I1766/60)/60)/24)+DATE(1970,1,1)</f>
        <v>41956.722546296296</v>
      </c>
    </row>
    <row r="1767" spans="1:20" ht="96" hidden="1" x14ac:dyDescent="0.2">
      <c r="A1767">
        <v>2519</v>
      </c>
      <c r="B1767" s="3" t="s">
        <v>2519</v>
      </c>
      <c r="C1767" s="3" t="s">
        <v>6629</v>
      </c>
      <c r="D1767">
        <v>150000</v>
      </c>
      <c r="E1767">
        <v>65</v>
      </c>
      <c r="F1767" t="s">
        <v>8221</v>
      </c>
      <c r="G1767" t="s">
        <v>8224</v>
      </c>
      <c r="H1767" t="s">
        <v>8246</v>
      </c>
      <c r="I1767">
        <v>1405741404</v>
      </c>
      <c r="J1767">
        <v>1403149404</v>
      </c>
      <c r="K1767" t="b">
        <v>0</v>
      </c>
      <c r="L1767">
        <v>4</v>
      </c>
      <c r="M1767" t="b">
        <v>0</v>
      </c>
      <c r="N1767" t="s">
        <v>8299</v>
      </c>
      <c r="O1767" s="7">
        <f>E1767/D1767*100</f>
        <v>4.3333333333333335E-2</v>
      </c>
      <c r="P1767" s="6">
        <f>E1767/L1767</f>
        <v>16.25</v>
      </c>
      <c r="Q1767" t="s">
        <v>8336</v>
      </c>
      <c r="R1767" t="s">
        <v>8353</v>
      </c>
      <c r="S1767" s="12">
        <f>(((J1767/60)/60)/24)+DATE(1970,1,1)</f>
        <v>41809.155138888891</v>
      </c>
      <c r="T1767" s="12">
        <f>(((I1767/60)/60)/24)+DATE(1970,1,1)</f>
        <v>41839.155138888891</v>
      </c>
    </row>
    <row r="1768" spans="1:20" ht="160" hidden="1" x14ac:dyDescent="0.2">
      <c r="A1768">
        <v>2520</v>
      </c>
      <c r="B1768" s="3" t="s">
        <v>2520</v>
      </c>
      <c r="C1768" s="3" t="s">
        <v>6630</v>
      </c>
      <c r="D1768">
        <v>100000</v>
      </c>
      <c r="E1768">
        <v>0</v>
      </c>
      <c r="F1768" t="s">
        <v>8221</v>
      </c>
      <c r="G1768" t="s">
        <v>8224</v>
      </c>
      <c r="H1768" t="s">
        <v>8246</v>
      </c>
      <c r="I1768">
        <v>1476559260</v>
      </c>
      <c r="J1768">
        <v>1472567085</v>
      </c>
      <c r="K1768" t="b">
        <v>0</v>
      </c>
      <c r="L1768">
        <v>0</v>
      </c>
      <c r="M1768" t="b">
        <v>0</v>
      </c>
      <c r="N1768" t="s">
        <v>8299</v>
      </c>
      <c r="O1768" s="7">
        <f>E1768/D1768*100</f>
        <v>0</v>
      </c>
      <c r="P1768" s="6" t="e">
        <f>E1768/L1768</f>
        <v>#DIV/0!</v>
      </c>
      <c r="Q1768" t="s">
        <v>8336</v>
      </c>
      <c r="R1768" t="s">
        <v>8353</v>
      </c>
      <c r="S1768" s="12">
        <f>(((J1768/60)/60)/24)+DATE(1970,1,1)</f>
        <v>42612.600520833337</v>
      </c>
      <c r="T1768" s="12">
        <f>(((I1768/60)/60)/24)+DATE(1970,1,1)</f>
        <v>42658.806249999994</v>
      </c>
    </row>
    <row r="1769" spans="1:20" ht="128" hidden="1" x14ac:dyDescent="0.2">
      <c r="A1769">
        <v>2581</v>
      </c>
      <c r="B1769" s="3" t="s">
        <v>2581</v>
      </c>
      <c r="C1769" s="3" t="s">
        <v>6691</v>
      </c>
      <c r="D1769">
        <v>5000</v>
      </c>
      <c r="E1769">
        <v>530</v>
      </c>
      <c r="F1769" t="s">
        <v>8221</v>
      </c>
      <c r="G1769" t="s">
        <v>8224</v>
      </c>
      <c r="H1769" t="s">
        <v>8246</v>
      </c>
      <c r="I1769">
        <v>1447689898</v>
      </c>
      <c r="J1769">
        <v>1445094298</v>
      </c>
      <c r="K1769" t="b">
        <v>0</v>
      </c>
      <c r="L1769">
        <v>11</v>
      </c>
      <c r="M1769" t="b">
        <v>0</v>
      </c>
      <c r="N1769" t="s">
        <v>8284</v>
      </c>
      <c r="O1769" s="7">
        <f>E1769/D1769*100</f>
        <v>10.6</v>
      </c>
      <c r="P1769" s="6">
        <f>E1769/L1769</f>
        <v>48.18181818181818</v>
      </c>
      <c r="Q1769" t="s">
        <v>8336</v>
      </c>
      <c r="R1769" t="s">
        <v>8337</v>
      </c>
      <c r="S1769" s="12">
        <f>(((J1769/60)/60)/24)+DATE(1970,1,1)</f>
        <v>42294.628449074073</v>
      </c>
      <c r="T1769" s="12">
        <f>(((I1769/60)/60)/24)+DATE(1970,1,1)</f>
        <v>42324.670115740737</v>
      </c>
    </row>
    <row r="1770" spans="1:20" ht="64" hidden="1" x14ac:dyDescent="0.2">
      <c r="A1770">
        <v>2582</v>
      </c>
      <c r="B1770" s="3" t="s">
        <v>2582</v>
      </c>
      <c r="C1770" s="3" t="s">
        <v>6692</v>
      </c>
      <c r="D1770">
        <v>90000</v>
      </c>
      <c r="E1770">
        <v>1</v>
      </c>
      <c r="F1770" t="s">
        <v>8221</v>
      </c>
      <c r="G1770" t="s">
        <v>8224</v>
      </c>
      <c r="H1770" t="s">
        <v>8246</v>
      </c>
      <c r="I1770">
        <v>1477784634</v>
      </c>
      <c r="J1770">
        <v>1475192634</v>
      </c>
      <c r="K1770" t="b">
        <v>0</v>
      </c>
      <c r="L1770">
        <v>1</v>
      </c>
      <c r="M1770" t="b">
        <v>0</v>
      </c>
      <c r="N1770" t="s">
        <v>8284</v>
      </c>
      <c r="O1770" s="7">
        <f>E1770/D1770*100</f>
        <v>1.1111111111111111E-3</v>
      </c>
      <c r="P1770" s="6">
        <f>E1770/L1770</f>
        <v>1</v>
      </c>
      <c r="Q1770" t="s">
        <v>8336</v>
      </c>
      <c r="R1770" t="s">
        <v>8337</v>
      </c>
      <c r="S1770" s="12">
        <f>(((J1770/60)/60)/24)+DATE(1970,1,1)</f>
        <v>42642.988819444443</v>
      </c>
      <c r="T1770" s="12">
        <f>(((I1770/60)/60)/24)+DATE(1970,1,1)</f>
        <v>42672.988819444443</v>
      </c>
    </row>
    <row r="1771" spans="1:20" ht="112" hidden="1" x14ac:dyDescent="0.2">
      <c r="A1771">
        <v>2583</v>
      </c>
      <c r="B1771" s="3" t="s">
        <v>2583</v>
      </c>
      <c r="C1771" s="3" t="s">
        <v>6693</v>
      </c>
      <c r="D1771">
        <v>1000</v>
      </c>
      <c r="E1771">
        <v>5</v>
      </c>
      <c r="F1771" t="s">
        <v>8221</v>
      </c>
      <c r="G1771" t="s">
        <v>8224</v>
      </c>
      <c r="H1771" t="s">
        <v>8246</v>
      </c>
      <c r="I1771">
        <v>1426526880</v>
      </c>
      <c r="J1771">
        <v>1421346480</v>
      </c>
      <c r="K1771" t="b">
        <v>0</v>
      </c>
      <c r="L1771">
        <v>5</v>
      </c>
      <c r="M1771" t="b">
        <v>0</v>
      </c>
      <c r="N1771" t="s">
        <v>8284</v>
      </c>
      <c r="O1771" s="7">
        <f>E1771/D1771*100</f>
        <v>0.5</v>
      </c>
      <c r="P1771" s="6">
        <f>E1771/L1771</f>
        <v>1</v>
      </c>
      <c r="Q1771" t="s">
        <v>8336</v>
      </c>
      <c r="R1771" t="s">
        <v>8337</v>
      </c>
      <c r="S1771" s="12">
        <f>(((J1771/60)/60)/24)+DATE(1970,1,1)</f>
        <v>42019.76944444445</v>
      </c>
      <c r="T1771" s="12">
        <f>(((I1771/60)/60)/24)+DATE(1970,1,1)</f>
        <v>42079.727777777778</v>
      </c>
    </row>
    <row r="1772" spans="1:20" ht="112" hidden="1" x14ac:dyDescent="0.2">
      <c r="A1772">
        <v>2584</v>
      </c>
      <c r="B1772" s="3" t="s">
        <v>2584</v>
      </c>
      <c r="C1772" s="3" t="s">
        <v>6694</v>
      </c>
      <c r="D1772">
        <v>10000</v>
      </c>
      <c r="E1772">
        <v>0</v>
      </c>
      <c r="F1772" t="s">
        <v>8221</v>
      </c>
      <c r="G1772" t="s">
        <v>8224</v>
      </c>
      <c r="H1772" t="s">
        <v>8246</v>
      </c>
      <c r="I1772">
        <v>1434341369</v>
      </c>
      <c r="J1772">
        <v>1431749369</v>
      </c>
      <c r="K1772" t="b">
        <v>0</v>
      </c>
      <c r="L1772">
        <v>0</v>
      </c>
      <c r="M1772" t="b">
        <v>0</v>
      </c>
      <c r="N1772" t="s">
        <v>8284</v>
      </c>
      <c r="O1772" s="7">
        <f>E1772/D1772*100</f>
        <v>0</v>
      </c>
      <c r="P1772" s="6" t="e">
        <f>E1772/L1772</f>
        <v>#DIV/0!</v>
      </c>
      <c r="Q1772" t="s">
        <v>8336</v>
      </c>
      <c r="R1772" t="s">
        <v>8337</v>
      </c>
      <c r="S1772" s="12">
        <f>(((J1772/60)/60)/24)+DATE(1970,1,1)</f>
        <v>42140.173252314817</v>
      </c>
      <c r="T1772" s="12">
        <f>(((I1772/60)/60)/24)+DATE(1970,1,1)</f>
        <v>42170.173252314817</v>
      </c>
    </row>
    <row r="1773" spans="1:20" ht="128" hidden="1" x14ac:dyDescent="0.2">
      <c r="A1773">
        <v>2585</v>
      </c>
      <c r="B1773" s="3" t="s">
        <v>2585</v>
      </c>
      <c r="C1773" s="3" t="s">
        <v>6695</v>
      </c>
      <c r="D1773">
        <v>30000</v>
      </c>
      <c r="E1773">
        <v>50</v>
      </c>
      <c r="F1773" t="s">
        <v>8221</v>
      </c>
      <c r="G1773" t="s">
        <v>8224</v>
      </c>
      <c r="H1773" t="s">
        <v>8246</v>
      </c>
      <c r="I1773">
        <v>1404601632</v>
      </c>
      <c r="J1773">
        <v>1402009632</v>
      </c>
      <c r="K1773" t="b">
        <v>0</v>
      </c>
      <c r="L1773">
        <v>1</v>
      </c>
      <c r="M1773" t="b">
        <v>0</v>
      </c>
      <c r="N1773" t="s">
        <v>8284</v>
      </c>
      <c r="O1773" s="7">
        <f>E1773/D1773*100</f>
        <v>0.16666666666666669</v>
      </c>
      <c r="P1773" s="6">
        <f>E1773/L1773</f>
        <v>50</v>
      </c>
      <c r="Q1773" t="s">
        <v>8336</v>
      </c>
      <c r="R1773" t="s">
        <v>8337</v>
      </c>
      <c r="S1773" s="12">
        <f>(((J1773/60)/60)/24)+DATE(1970,1,1)</f>
        <v>41795.963333333333</v>
      </c>
      <c r="T1773" s="12">
        <f>(((I1773/60)/60)/24)+DATE(1970,1,1)</f>
        <v>41825.963333333333</v>
      </c>
    </row>
    <row r="1774" spans="1:20" ht="96" hidden="1" x14ac:dyDescent="0.2">
      <c r="A1774">
        <v>2586</v>
      </c>
      <c r="B1774" s="3" t="s">
        <v>2586</v>
      </c>
      <c r="C1774" s="3" t="s">
        <v>6696</v>
      </c>
      <c r="D1774">
        <v>3000</v>
      </c>
      <c r="E1774">
        <v>5</v>
      </c>
      <c r="F1774" t="s">
        <v>8221</v>
      </c>
      <c r="G1774" t="s">
        <v>8225</v>
      </c>
      <c r="H1774" t="s">
        <v>8247</v>
      </c>
      <c r="I1774">
        <v>1451030136</v>
      </c>
      <c r="J1774">
        <v>1448438136</v>
      </c>
      <c r="K1774" t="b">
        <v>0</v>
      </c>
      <c r="L1774">
        <v>1</v>
      </c>
      <c r="M1774" t="b">
        <v>0</v>
      </c>
      <c r="N1774" t="s">
        <v>8284</v>
      </c>
      <c r="O1774" s="7">
        <f>E1774/D1774*100</f>
        <v>0.16666666666666669</v>
      </c>
      <c r="P1774" s="6">
        <f>E1774/L1774</f>
        <v>5</v>
      </c>
      <c r="Q1774" t="s">
        <v>8336</v>
      </c>
      <c r="R1774" t="s">
        <v>8337</v>
      </c>
      <c r="S1774" s="12">
        <f>(((J1774/60)/60)/24)+DATE(1970,1,1)</f>
        <v>42333.330277777779</v>
      </c>
      <c r="T1774" s="12">
        <f>(((I1774/60)/60)/24)+DATE(1970,1,1)</f>
        <v>42363.330277777779</v>
      </c>
    </row>
    <row r="1775" spans="1:20" ht="144" hidden="1" x14ac:dyDescent="0.2">
      <c r="A1775">
        <v>2587</v>
      </c>
      <c r="B1775" s="3" t="s">
        <v>2587</v>
      </c>
      <c r="C1775" s="3" t="s">
        <v>6697</v>
      </c>
      <c r="D1775">
        <v>50000</v>
      </c>
      <c r="E1775">
        <v>1217</v>
      </c>
      <c r="F1775" t="s">
        <v>8221</v>
      </c>
      <c r="G1775" t="s">
        <v>8224</v>
      </c>
      <c r="H1775" t="s">
        <v>8246</v>
      </c>
      <c r="I1775">
        <v>1451491953</v>
      </c>
      <c r="J1775">
        <v>1448899953</v>
      </c>
      <c r="K1775" t="b">
        <v>0</v>
      </c>
      <c r="L1775">
        <v>6</v>
      </c>
      <c r="M1775" t="b">
        <v>0</v>
      </c>
      <c r="N1775" t="s">
        <v>8284</v>
      </c>
      <c r="O1775" s="7">
        <f>E1775/D1775*100</f>
        <v>2.4340000000000002</v>
      </c>
      <c r="P1775" s="6">
        <f>E1775/L1775</f>
        <v>202.83333333333334</v>
      </c>
      <c r="Q1775" t="s">
        <v>8336</v>
      </c>
      <c r="R1775" t="s">
        <v>8337</v>
      </c>
      <c r="S1775" s="12">
        <f>(((J1775/60)/60)/24)+DATE(1970,1,1)</f>
        <v>42338.675381944442</v>
      </c>
      <c r="T1775" s="12">
        <f>(((I1775/60)/60)/24)+DATE(1970,1,1)</f>
        <v>42368.675381944442</v>
      </c>
    </row>
    <row r="1776" spans="1:20" ht="144" hidden="1" x14ac:dyDescent="0.2">
      <c r="A1776">
        <v>2588</v>
      </c>
      <c r="B1776" s="3" t="s">
        <v>2588</v>
      </c>
      <c r="C1776" s="3" t="s">
        <v>6698</v>
      </c>
      <c r="D1776">
        <v>6000</v>
      </c>
      <c r="E1776">
        <v>233</v>
      </c>
      <c r="F1776" t="s">
        <v>8221</v>
      </c>
      <c r="G1776" t="s">
        <v>8224</v>
      </c>
      <c r="H1776" t="s">
        <v>8246</v>
      </c>
      <c r="I1776">
        <v>1427807640</v>
      </c>
      <c r="J1776">
        <v>1423325626</v>
      </c>
      <c r="K1776" t="b">
        <v>0</v>
      </c>
      <c r="L1776">
        <v>8</v>
      </c>
      <c r="M1776" t="b">
        <v>0</v>
      </c>
      <c r="N1776" t="s">
        <v>8284</v>
      </c>
      <c r="O1776" s="7">
        <f>E1776/D1776*100</f>
        <v>3.8833333333333329</v>
      </c>
      <c r="P1776" s="6">
        <f>E1776/L1776</f>
        <v>29.125</v>
      </c>
      <c r="Q1776" t="s">
        <v>8336</v>
      </c>
      <c r="R1776" t="s">
        <v>8337</v>
      </c>
      <c r="S1776" s="12">
        <f>(((J1776/60)/60)/24)+DATE(1970,1,1)</f>
        <v>42042.676226851851</v>
      </c>
      <c r="T1776" s="12">
        <f>(((I1776/60)/60)/24)+DATE(1970,1,1)</f>
        <v>42094.551388888889</v>
      </c>
    </row>
    <row r="1777" spans="1:20" ht="144" hidden="1" x14ac:dyDescent="0.2">
      <c r="A1777">
        <v>2589</v>
      </c>
      <c r="B1777" s="3" t="s">
        <v>2589</v>
      </c>
      <c r="C1777" s="3" t="s">
        <v>6699</v>
      </c>
      <c r="D1777">
        <v>50000</v>
      </c>
      <c r="E1777">
        <v>5</v>
      </c>
      <c r="F1777" t="s">
        <v>8221</v>
      </c>
      <c r="G1777" t="s">
        <v>8232</v>
      </c>
      <c r="H1777" t="s">
        <v>8253</v>
      </c>
      <c r="I1777">
        <v>1458733927</v>
      </c>
      <c r="J1777">
        <v>1456145527</v>
      </c>
      <c r="K1777" t="b">
        <v>0</v>
      </c>
      <c r="L1777">
        <v>1</v>
      </c>
      <c r="M1777" t="b">
        <v>0</v>
      </c>
      <c r="N1777" t="s">
        <v>8284</v>
      </c>
      <c r="O1777" s="7">
        <f>E1777/D1777*100</f>
        <v>0.01</v>
      </c>
      <c r="P1777" s="6">
        <f>E1777/L1777</f>
        <v>5</v>
      </c>
      <c r="Q1777" t="s">
        <v>8336</v>
      </c>
      <c r="R1777" t="s">
        <v>8337</v>
      </c>
      <c r="S1777" s="12">
        <f>(((J1777/60)/60)/24)+DATE(1970,1,1)</f>
        <v>42422.536192129628</v>
      </c>
      <c r="T1777" s="12">
        <f>(((I1777/60)/60)/24)+DATE(1970,1,1)</f>
        <v>42452.494525462964</v>
      </c>
    </row>
    <row r="1778" spans="1:20" ht="128" hidden="1" x14ac:dyDescent="0.2">
      <c r="A1778">
        <v>2590</v>
      </c>
      <c r="B1778" s="3" t="s">
        <v>2590</v>
      </c>
      <c r="C1778" s="3" t="s">
        <v>6700</v>
      </c>
      <c r="D1778">
        <v>3000</v>
      </c>
      <c r="E1778">
        <v>0</v>
      </c>
      <c r="F1778" t="s">
        <v>8221</v>
      </c>
      <c r="G1778" t="s">
        <v>8226</v>
      </c>
      <c r="H1778" t="s">
        <v>8248</v>
      </c>
      <c r="I1778">
        <v>1453817297</v>
      </c>
      <c r="J1778">
        <v>1453212497</v>
      </c>
      <c r="K1778" t="b">
        <v>0</v>
      </c>
      <c r="L1778">
        <v>0</v>
      </c>
      <c r="M1778" t="b">
        <v>0</v>
      </c>
      <c r="N1778" t="s">
        <v>8284</v>
      </c>
      <c r="O1778" s="7">
        <f>E1778/D1778*100</f>
        <v>0</v>
      </c>
      <c r="P1778" s="6" t="e">
        <f>E1778/L1778</f>
        <v>#DIV/0!</v>
      </c>
      <c r="Q1778" t="s">
        <v>8336</v>
      </c>
      <c r="R1778" t="s">
        <v>8337</v>
      </c>
      <c r="S1778" s="12">
        <f>(((J1778/60)/60)/24)+DATE(1970,1,1)</f>
        <v>42388.589085648149</v>
      </c>
      <c r="T1778" s="12">
        <f>(((I1778/60)/60)/24)+DATE(1970,1,1)</f>
        <v>42395.589085648149</v>
      </c>
    </row>
    <row r="1779" spans="1:20" ht="144" hidden="1" x14ac:dyDescent="0.2">
      <c r="A1779">
        <v>2591</v>
      </c>
      <c r="B1779" s="3" t="s">
        <v>2591</v>
      </c>
      <c r="C1779" s="3" t="s">
        <v>6701</v>
      </c>
      <c r="D1779">
        <v>1500</v>
      </c>
      <c r="E1779">
        <v>26</v>
      </c>
      <c r="F1779" t="s">
        <v>8221</v>
      </c>
      <c r="G1779" t="s">
        <v>8224</v>
      </c>
      <c r="H1779" t="s">
        <v>8246</v>
      </c>
      <c r="I1779">
        <v>1457901924</v>
      </c>
      <c r="J1779">
        <v>1452721524</v>
      </c>
      <c r="K1779" t="b">
        <v>0</v>
      </c>
      <c r="L1779">
        <v>2</v>
      </c>
      <c r="M1779" t="b">
        <v>0</v>
      </c>
      <c r="N1779" t="s">
        <v>8284</v>
      </c>
      <c r="O1779" s="7">
        <f>E1779/D1779*100</f>
        <v>1.7333333333333332</v>
      </c>
      <c r="P1779" s="6">
        <f>E1779/L1779</f>
        <v>13</v>
      </c>
      <c r="Q1779" t="s">
        <v>8336</v>
      </c>
      <c r="R1779" t="s">
        <v>8337</v>
      </c>
      <c r="S1779" s="12">
        <f>(((J1779/60)/60)/24)+DATE(1970,1,1)</f>
        <v>42382.906527777777</v>
      </c>
      <c r="T1779" s="12">
        <f>(((I1779/60)/60)/24)+DATE(1970,1,1)</f>
        <v>42442.864861111113</v>
      </c>
    </row>
    <row r="1780" spans="1:20" ht="160" hidden="1" x14ac:dyDescent="0.2">
      <c r="A1780">
        <v>2592</v>
      </c>
      <c r="B1780" s="3" t="s">
        <v>2592</v>
      </c>
      <c r="C1780" s="3" t="s">
        <v>6702</v>
      </c>
      <c r="D1780">
        <v>30000</v>
      </c>
      <c r="E1780">
        <v>50</v>
      </c>
      <c r="F1780" t="s">
        <v>8221</v>
      </c>
      <c r="G1780" t="s">
        <v>8224</v>
      </c>
      <c r="H1780" t="s">
        <v>8246</v>
      </c>
      <c r="I1780">
        <v>1412536421</v>
      </c>
      <c r="J1780">
        <v>1409944421</v>
      </c>
      <c r="K1780" t="b">
        <v>0</v>
      </c>
      <c r="L1780">
        <v>1</v>
      </c>
      <c r="M1780" t="b">
        <v>0</v>
      </c>
      <c r="N1780" t="s">
        <v>8284</v>
      </c>
      <c r="O1780" s="7">
        <f>E1780/D1780*100</f>
        <v>0.16666666666666669</v>
      </c>
      <c r="P1780" s="6">
        <f>E1780/L1780</f>
        <v>50</v>
      </c>
      <c r="Q1780" t="s">
        <v>8336</v>
      </c>
      <c r="R1780" t="s">
        <v>8337</v>
      </c>
      <c r="S1780" s="12">
        <f>(((J1780/60)/60)/24)+DATE(1970,1,1)</f>
        <v>41887.801168981481</v>
      </c>
      <c r="T1780" s="12">
        <f>(((I1780/60)/60)/24)+DATE(1970,1,1)</f>
        <v>41917.801168981481</v>
      </c>
    </row>
    <row r="1781" spans="1:20" ht="144" hidden="1" x14ac:dyDescent="0.2">
      <c r="A1781">
        <v>2593</v>
      </c>
      <c r="B1781" s="3" t="s">
        <v>2593</v>
      </c>
      <c r="C1781" s="3" t="s">
        <v>6703</v>
      </c>
      <c r="D1781">
        <v>10000</v>
      </c>
      <c r="E1781">
        <v>0</v>
      </c>
      <c r="F1781" t="s">
        <v>8221</v>
      </c>
      <c r="G1781" t="s">
        <v>8224</v>
      </c>
      <c r="H1781" t="s">
        <v>8246</v>
      </c>
      <c r="I1781">
        <v>1429993026</v>
      </c>
      <c r="J1781">
        <v>1427401026</v>
      </c>
      <c r="K1781" t="b">
        <v>0</v>
      </c>
      <c r="L1781">
        <v>0</v>
      </c>
      <c r="M1781" t="b">
        <v>0</v>
      </c>
      <c r="N1781" t="s">
        <v>8284</v>
      </c>
      <c r="O1781" s="7">
        <f>E1781/D1781*100</f>
        <v>0</v>
      </c>
      <c r="P1781" s="6" t="e">
        <f>E1781/L1781</f>
        <v>#DIV/0!</v>
      </c>
      <c r="Q1781" t="s">
        <v>8336</v>
      </c>
      <c r="R1781" t="s">
        <v>8337</v>
      </c>
      <c r="S1781" s="12">
        <f>(((J1781/60)/60)/24)+DATE(1970,1,1)</f>
        <v>42089.84520833334</v>
      </c>
      <c r="T1781" s="12">
        <f>(((I1781/60)/60)/24)+DATE(1970,1,1)</f>
        <v>42119.84520833334</v>
      </c>
    </row>
    <row r="1782" spans="1:20" ht="128" hidden="1" x14ac:dyDescent="0.2">
      <c r="A1782">
        <v>2594</v>
      </c>
      <c r="B1782" s="3" t="s">
        <v>2594</v>
      </c>
      <c r="C1782" s="3" t="s">
        <v>6704</v>
      </c>
      <c r="D1782">
        <v>80000</v>
      </c>
      <c r="E1782">
        <v>1</v>
      </c>
      <c r="F1782" t="s">
        <v>8221</v>
      </c>
      <c r="G1782" t="s">
        <v>8224</v>
      </c>
      <c r="H1782" t="s">
        <v>8246</v>
      </c>
      <c r="I1782">
        <v>1407453228</v>
      </c>
      <c r="J1782">
        <v>1404861228</v>
      </c>
      <c r="K1782" t="b">
        <v>0</v>
      </c>
      <c r="L1782">
        <v>1</v>
      </c>
      <c r="M1782" t="b">
        <v>0</v>
      </c>
      <c r="N1782" t="s">
        <v>8284</v>
      </c>
      <c r="O1782" s="7">
        <f>E1782/D1782*100</f>
        <v>1.25E-3</v>
      </c>
      <c r="P1782" s="6">
        <f>E1782/L1782</f>
        <v>1</v>
      </c>
      <c r="Q1782" t="s">
        <v>8336</v>
      </c>
      <c r="R1782" t="s">
        <v>8337</v>
      </c>
      <c r="S1782" s="12">
        <f>(((J1782/60)/60)/24)+DATE(1970,1,1)</f>
        <v>41828.967916666668</v>
      </c>
      <c r="T1782" s="12">
        <f>(((I1782/60)/60)/24)+DATE(1970,1,1)</f>
        <v>41858.967916666668</v>
      </c>
    </row>
    <row r="1783" spans="1:20" ht="64" hidden="1" x14ac:dyDescent="0.2">
      <c r="A1783">
        <v>2595</v>
      </c>
      <c r="B1783" s="3" t="s">
        <v>2595</v>
      </c>
      <c r="C1783" s="3" t="s">
        <v>6705</v>
      </c>
      <c r="D1783">
        <v>15000</v>
      </c>
      <c r="E1783">
        <v>1825</v>
      </c>
      <c r="F1783" t="s">
        <v>8221</v>
      </c>
      <c r="G1783" t="s">
        <v>8224</v>
      </c>
      <c r="H1783" t="s">
        <v>8246</v>
      </c>
      <c r="I1783">
        <v>1487915500</v>
      </c>
      <c r="J1783">
        <v>1485323500</v>
      </c>
      <c r="K1783" t="b">
        <v>0</v>
      </c>
      <c r="L1783">
        <v>19</v>
      </c>
      <c r="M1783" t="b">
        <v>0</v>
      </c>
      <c r="N1783" t="s">
        <v>8284</v>
      </c>
      <c r="O1783" s="7">
        <f>E1783/D1783*100</f>
        <v>12.166666666666668</v>
      </c>
      <c r="P1783" s="6">
        <f>E1783/L1783</f>
        <v>96.05263157894737</v>
      </c>
      <c r="Q1783" t="s">
        <v>8336</v>
      </c>
      <c r="R1783" t="s">
        <v>8337</v>
      </c>
      <c r="S1783" s="12">
        <f>(((J1783/60)/60)/24)+DATE(1970,1,1)</f>
        <v>42760.244212962964</v>
      </c>
      <c r="T1783" s="12">
        <f>(((I1783/60)/60)/24)+DATE(1970,1,1)</f>
        <v>42790.244212962964</v>
      </c>
    </row>
    <row r="1784" spans="1:20" ht="144" hidden="1" x14ac:dyDescent="0.2">
      <c r="A1784">
        <v>2596</v>
      </c>
      <c r="B1784" s="3" t="s">
        <v>2596</v>
      </c>
      <c r="C1784" s="3" t="s">
        <v>6706</v>
      </c>
      <c r="D1784">
        <v>35000</v>
      </c>
      <c r="E1784">
        <v>8256</v>
      </c>
      <c r="F1784" t="s">
        <v>8221</v>
      </c>
      <c r="G1784" t="s">
        <v>8229</v>
      </c>
      <c r="H1784" t="s">
        <v>8251</v>
      </c>
      <c r="I1784">
        <v>1407427009</v>
      </c>
      <c r="J1784">
        <v>1404835009</v>
      </c>
      <c r="K1784" t="b">
        <v>0</v>
      </c>
      <c r="L1784">
        <v>27</v>
      </c>
      <c r="M1784" t="b">
        <v>0</v>
      </c>
      <c r="N1784" t="s">
        <v>8284</v>
      </c>
      <c r="O1784" s="7">
        <f>E1784/D1784*100</f>
        <v>23.588571428571427</v>
      </c>
      <c r="P1784" s="6">
        <f>E1784/L1784</f>
        <v>305.77777777777777</v>
      </c>
      <c r="Q1784" t="s">
        <v>8336</v>
      </c>
      <c r="R1784" t="s">
        <v>8337</v>
      </c>
      <c r="S1784" s="12">
        <f>(((J1784/60)/60)/24)+DATE(1970,1,1)</f>
        <v>41828.664456018516</v>
      </c>
      <c r="T1784" s="12">
        <f>(((I1784/60)/60)/24)+DATE(1970,1,1)</f>
        <v>41858.664456018516</v>
      </c>
    </row>
    <row r="1785" spans="1:20" ht="128" hidden="1" x14ac:dyDescent="0.2">
      <c r="A1785">
        <v>2597</v>
      </c>
      <c r="B1785" s="3" t="s">
        <v>2597</v>
      </c>
      <c r="C1785" s="3" t="s">
        <v>6707</v>
      </c>
      <c r="D1785">
        <v>1500</v>
      </c>
      <c r="E1785">
        <v>85</v>
      </c>
      <c r="F1785" t="s">
        <v>8221</v>
      </c>
      <c r="G1785" t="s">
        <v>8225</v>
      </c>
      <c r="H1785" t="s">
        <v>8247</v>
      </c>
      <c r="I1785">
        <v>1466323917</v>
      </c>
      <c r="J1785">
        <v>1463731917</v>
      </c>
      <c r="K1785" t="b">
        <v>0</v>
      </c>
      <c r="L1785">
        <v>7</v>
      </c>
      <c r="M1785" t="b">
        <v>0</v>
      </c>
      <c r="N1785" t="s">
        <v>8284</v>
      </c>
      <c r="O1785" s="7">
        <f>E1785/D1785*100</f>
        <v>5.6666666666666661</v>
      </c>
      <c r="P1785" s="6">
        <f>E1785/L1785</f>
        <v>12.142857142857142</v>
      </c>
      <c r="Q1785" t="s">
        <v>8336</v>
      </c>
      <c r="R1785" t="s">
        <v>8337</v>
      </c>
      <c r="S1785" s="12">
        <f>(((J1785/60)/60)/24)+DATE(1970,1,1)</f>
        <v>42510.341631944444</v>
      </c>
      <c r="T1785" s="12">
        <f>(((I1785/60)/60)/24)+DATE(1970,1,1)</f>
        <v>42540.341631944444</v>
      </c>
    </row>
    <row r="1786" spans="1:20" ht="96" hidden="1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7">
        <f>E1786/D1786*100</f>
        <v>39</v>
      </c>
      <c r="P1786" s="6">
        <f>E1786/L1786</f>
        <v>83.571428571428569</v>
      </c>
      <c r="Q1786" t="s">
        <v>8336</v>
      </c>
      <c r="R1786" t="s">
        <v>8337</v>
      </c>
      <c r="S1786" s="12">
        <f>(((J1786/60)/60)/24)+DATE(1970,1,1)</f>
        <v>42240.840289351851</v>
      </c>
      <c r="T1786" s="12">
        <f>(((I1786/60)/60)/24)+DATE(1970,1,1)</f>
        <v>42270.840289351851</v>
      </c>
    </row>
    <row r="1787" spans="1:20" ht="96" hidden="1" x14ac:dyDescent="0.2">
      <c r="A1787">
        <v>2599</v>
      </c>
      <c r="B1787" s="3" t="s">
        <v>2599</v>
      </c>
      <c r="C1787" s="3" t="s">
        <v>6709</v>
      </c>
      <c r="D1787">
        <v>9041</v>
      </c>
      <c r="E1787">
        <v>90</v>
      </c>
      <c r="F1787" t="s">
        <v>8221</v>
      </c>
      <c r="G1787" t="s">
        <v>8224</v>
      </c>
      <c r="H1787" t="s">
        <v>8246</v>
      </c>
      <c r="I1787">
        <v>1407089147</v>
      </c>
      <c r="J1787">
        <v>1403201147</v>
      </c>
      <c r="K1787" t="b">
        <v>0</v>
      </c>
      <c r="L1787">
        <v>5</v>
      </c>
      <c r="M1787" t="b">
        <v>0</v>
      </c>
      <c r="N1787" t="s">
        <v>8284</v>
      </c>
      <c r="O1787" s="7">
        <f>E1787/D1787*100</f>
        <v>0.99546510341776351</v>
      </c>
      <c r="P1787" s="6">
        <f>E1787/L1787</f>
        <v>18</v>
      </c>
      <c r="Q1787" t="s">
        <v>8336</v>
      </c>
      <c r="R1787" t="s">
        <v>8337</v>
      </c>
      <c r="S1787" s="12">
        <f>(((J1787/60)/60)/24)+DATE(1970,1,1)</f>
        <v>41809.754016203704</v>
      </c>
      <c r="T1787" s="12">
        <f>(((I1787/60)/60)/24)+DATE(1970,1,1)</f>
        <v>41854.754016203704</v>
      </c>
    </row>
    <row r="1788" spans="1:20" ht="112" hidden="1" x14ac:dyDescent="0.2">
      <c r="A1788">
        <v>2600</v>
      </c>
      <c r="B1788" s="3" t="s">
        <v>2600</v>
      </c>
      <c r="C1788" s="3" t="s">
        <v>6710</v>
      </c>
      <c r="D1788">
        <v>50000</v>
      </c>
      <c r="E1788">
        <v>3466</v>
      </c>
      <c r="F1788" t="s">
        <v>8221</v>
      </c>
      <c r="G1788" t="s">
        <v>8224</v>
      </c>
      <c r="H1788" t="s">
        <v>8246</v>
      </c>
      <c r="I1788">
        <v>1458938200</v>
      </c>
      <c r="J1788">
        <v>1453757800</v>
      </c>
      <c r="K1788" t="b">
        <v>0</v>
      </c>
      <c r="L1788">
        <v>30</v>
      </c>
      <c r="M1788" t="b">
        <v>0</v>
      </c>
      <c r="N1788" t="s">
        <v>8284</v>
      </c>
      <c r="O1788" s="7">
        <f>E1788/D1788*100</f>
        <v>6.9320000000000004</v>
      </c>
      <c r="P1788" s="6">
        <f>E1788/L1788</f>
        <v>115.53333333333333</v>
      </c>
      <c r="Q1788" t="s">
        <v>8336</v>
      </c>
      <c r="R1788" t="s">
        <v>8337</v>
      </c>
      <c r="S1788" s="12">
        <f>(((J1788/60)/60)/24)+DATE(1970,1,1)</f>
        <v>42394.900462962964</v>
      </c>
      <c r="T1788" s="12">
        <f>(((I1788/60)/60)/24)+DATE(1970,1,1)</f>
        <v>42454.858796296292</v>
      </c>
    </row>
    <row r="1789" spans="1:20" ht="80" hidden="1" x14ac:dyDescent="0.2">
      <c r="A1789">
        <v>2641</v>
      </c>
      <c r="B1789" s="3" t="s">
        <v>2641</v>
      </c>
      <c r="C1789" s="3" t="s">
        <v>6751</v>
      </c>
      <c r="D1789">
        <v>1500</v>
      </c>
      <c r="E1789">
        <v>15</v>
      </c>
      <c r="F1789" t="s">
        <v>8221</v>
      </c>
      <c r="G1789" t="s">
        <v>8224</v>
      </c>
      <c r="H1789" t="s">
        <v>8246</v>
      </c>
      <c r="I1789">
        <v>1410811740</v>
      </c>
      <c r="J1789">
        <v>1409341863</v>
      </c>
      <c r="K1789" t="b">
        <v>0</v>
      </c>
      <c r="L1789">
        <v>1</v>
      </c>
      <c r="M1789" t="b">
        <v>0</v>
      </c>
      <c r="N1789" t="s">
        <v>8301</v>
      </c>
      <c r="O1789" s="7">
        <f>E1789/D1789*100</f>
        <v>1</v>
      </c>
      <c r="P1789" s="6">
        <f>E1789/L1789</f>
        <v>15</v>
      </c>
      <c r="Q1789" t="s">
        <v>8319</v>
      </c>
      <c r="R1789" t="s">
        <v>8355</v>
      </c>
      <c r="S1789" s="12">
        <f>(((J1789/60)/60)/24)+DATE(1970,1,1)</f>
        <v>41880.827118055553</v>
      </c>
      <c r="T1789" s="12">
        <f>(((I1789/60)/60)/24)+DATE(1970,1,1)</f>
        <v>41897.839583333334</v>
      </c>
    </row>
    <row r="1790" spans="1:20" ht="160" hidden="1" x14ac:dyDescent="0.2">
      <c r="A1790">
        <v>2642</v>
      </c>
      <c r="B1790" s="3" t="s">
        <v>2642</v>
      </c>
      <c r="C1790" s="3" t="s">
        <v>6752</v>
      </c>
      <c r="D1790">
        <v>500000</v>
      </c>
      <c r="E1790">
        <v>0</v>
      </c>
      <c r="F1790" t="s">
        <v>8221</v>
      </c>
      <c r="G1790" t="s">
        <v>8236</v>
      </c>
      <c r="H1790" t="s">
        <v>8249</v>
      </c>
      <c r="I1790">
        <v>1468565820</v>
      </c>
      <c r="J1790">
        <v>1465970108</v>
      </c>
      <c r="K1790" t="b">
        <v>0</v>
      </c>
      <c r="L1790">
        <v>0</v>
      </c>
      <c r="M1790" t="b">
        <v>0</v>
      </c>
      <c r="N1790" t="s">
        <v>8301</v>
      </c>
      <c r="O1790" s="7">
        <f>E1790/D1790*100</f>
        <v>0</v>
      </c>
      <c r="P1790" s="6" t="e">
        <f>E1790/L1790</f>
        <v>#DIV/0!</v>
      </c>
      <c r="Q1790" t="s">
        <v>8319</v>
      </c>
      <c r="R1790" t="s">
        <v>8355</v>
      </c>
      <c r="S1790" s="12">
        <f>(((J1790/60)/60)/24)+DATE(1970,1,1)</f>
        <v>42536.246620370366</v>
      </c>
      <c r="T1790" s="12">
        <f>(((I1790/60)/60)/24)+DATE(1970,1,1)</f>
        <v>42566.289583333331</v>
      </c>
    </row>
    <row r="1791" spans="1:20" ht="160" hidden="1" x14ac:dyDescent="0.2">
      <c r="A1791">
        <v>2670</v>
      </c>
      <c r="B1791" s="3" t="s">
        <v>2670</v>
      </c>
      <c r="C1791" s="3" t="s">
        <v>6780</v>
      </c>
      <c r="D1791">
        <v>38888</v>
      </c>
      <c r="E1791">
        <v>2495</v>
      </c>
      <c r="F1791" t="s">
        <v>8221</v>
      </c>
      <c r="G1791" t="s">
        <v>8226</v>
      </c>
      <c r="H1791" t="s">
        <v>8248</v>
      </c>
      <c r="I1791">
        <v>1406593780</v>
      </c>
      <c r="J1791">
        <v>1404174580</v>
      </c>
      <c r="K1791" t="b">
        <v>1</v>
      </c>
      <c r="L1791">
        <v>60</v>
      </c>
      <c r="M1791" t="b">
        <v>0</v>
      </c>
      <c r="N1791" t="s">
        <v>8302</v>
      </c>
      <c r="O1791" s="7">
        <f>E1791/D1791*100</f>
        <v>6.4158609339642041</v>
      </c>
      <c r="P1791" s="6">
        <f>E1791/L1791</f>
        <v>41.583333333333336</v>
      </c>
      <c r="Q1791" t="s">
        <v>8319</v>
      </c>
      <c r="R1791" t="s">
        <v>8356</v>
      </c>
      <c r="S1791" s="12">
        <f>(((J1791/60)/60)/24)+DATE(1970,1,1)</f>
        <v>41821.020601851851</v>
      </c>
      <c r="T1791" s="12">
        <f>(((I1791/60)/60)/24)+DATE(1970,1,1)</f>
        <v>41849.020601851851</v>
      </c>
    </row>
    <row r="1792" spans="1:20" ht="160" hidden="1" x14ac:dyDescent="0.2">
      <c r="A1792">
        <v>2671</v>
      </c>
      <c r="B1792" s="3" t="s">
        <v>2671</v>
      </c>
      <c r="C1792" s="3" t="s">
        <v>6781</v>
      </c>
      <c r="D1792">
        <v>25000</v>
      </c>
      <c r="E1792">
        <v>2836</v>
      </c>
      <c r="F1792" t="s">
        <v>8221</v>
      </c>
      <c r="G1792" t="s">
        <v>8224</v>
      </c>
      <c r="H1792" t="s">
        <v>8246</v>
      </c>
      <c r="I1792">
        <v>1419017880</v>
      </c>
      <c r="J1792">
        <v>1416419916</v>
      </c>
      <c r="K1792" t="b">
        <v>1</v>
      </c>
      <c r="L1792">
        <v>84</v>
      </c>
      <c r="M1792" t="b">
        <v>0</v>
      </c>
      <c r="N1792" t="s">
        <v>8302</v>
      </c>
      <c r="O1792" s="7">
        <f>E1792/D1792*100</f>
        <v>11.343999999999999</v>
      </c>
      <c r="P1792" s="6">
        <f>E1792/L1792</f>
        <v>33.761904761904759</v>
      </c>
      <c r="Q1792" t="s">
        <v>8319</v>
      </c>
      <c r="R1792" t="s">
        <v>8356</v>
      </c>
      <c r="S1792" s="12">
        <f>(((J1792/60)/60)/24)+DATE(1970,1,1)</f>
        <v>41962.749027777783</v>
      </c>
      <c r="T1792" s="12">
        <f>(((I1792/60)/60)/24)+DATE(1970,1,1)</f>
        <v>41992.818055555559</v>
      </c>
    </row>
    <row r="1793" spans="1:20" ht="144" hidden="1" x14ac:dyDescent="0.2">
      <c r="A1793">
        <v>2672</v>
      </c>
      <c r="B1793" s="3" t="s">
        <v>2672</v>
      </c>
      <c r="C1793" s="3" t="s">
        <v>6782</v>
      </c>
      <c r="D1793">
        <v>10000</v>
      </c>
      <c r="E1793">
        <v>3319</v>
      </c>
      <c r="F1793" t="s">
        <v>8221</v>
      </c>
      <c r="G1793" t="s">
        <v>8224</v>
      </c>
      <c r="H1793" t="s">
        <v>8246</v>
      </c>
      <c r="I1793">
        <v>1451282400</v>
      </c>
      <c r="J1793">
        <v>1449436390</v>
      </c>
      <c r="K1793" t="b">
        <v>1</v>
      </c>
      <c r="L1793">
        <v>47</v>
      </c>
      <c r="M1793" t="b">
        <v>0</v>
      </c>
      <c r="N1793" t="s">
        <v>8302</v>
      </c>
      <c r="O1793" s="7">
        <f>E1793/D1793*100</f>
        <v>33.19</v>
      </c>
      <c r="P1793" s="6">
        <f>E1793/L1793</f>
        <v>70.61702127659575</v>
      </c>
      <c r="Q1793" t="s">
        <v>8319</v>
      </c>
      <c r="R1793" t="s">
        <v>8356</v>
      </c>
      <c r="S1793" s="12">
        <f>(((J1793/60)/60)/24)+DATE(1970,1,1)</f>
        <v>42344.884143518517</v>
      </c>
      <c r="T1793" s="12">
        <f>(((I1793/60)/60)/24)+DATE(1970,1,1)</f>
        <v>42366.25</v>
      </c>
    </row>
    <row r="1794" spans="1:20" ht="128" hidden="1" x14ac:dyDescent="0.2">
      <c r="A1794">
        <v>2673</v>
      </c>
      <c r="B1794" s="3" t="s">
        <v>2673</v>
      </c>
      <c r="C1794" s="3" t="s">
        <v>6783</v>
      </c>
      <c r="D1794">
        <v>40000</v>
      </c>
      <c r="E1794">
        <v>11032</v>
      </c>
      <c r="F1794" t="s">
        <v>8221</v>
      </c>
      <c r="G1794" t="s">
        <v>8224</v>
      </c>
      <c r="H1794" t="s">
        <v>8246</v>
      </c>
      <c r="I1794">
        <v>1414622700</v>
      </c>
      <c r="J1794">
        <v>1412081999</v>
      </c>
      <c r="K1794" t="b">
        <v>1</v>
      </c>
      <c r="L1794">
        <v>66</v>
      </c>
      <c r="M1794" t="b">
        <v>0</v>
      </c>
      <c r="N1794" t="s">
        <v>8302</v>
      </c>
      <c r="O1794" s="7">
        <f>E1794/D1794*100</f>
        <v>27.58</v>
      </c>
      <c r="P1794" s="6">
        <f>E1794/L1794</f>
        <v>167.15151515151516</v>
      </c>
      <c r="Q1794" t="s">
        <v>8319</v>
      </c>
      <c r="R1794" t="s">
        <v>8356</v>
      </c>
      <c r="S1794" s="12">
        <f>(((J1794/60)/60)/24)+DATE(1970,1,1)</f>
        <v>41912.541655092595</v>
      </c>
      <c r="T1794" s="12">
        <f>(((I1794/60)/60)/24)+DATE(1970,1,1)</f>
        <v>41941.947916666664</v>
      </c>
    </row>
    <row r="1795" spans="1:20" ht="144" hidden="1" x14ac:dyDescent="0.2">
      <c r="A1795">
        <v>2674</v>
      </c>
      <c r="B1795" s="3" t="s">
        <v>2674</v>
      </c>
      <c r="C1795" s="3" t="s">
        <v>6784</v>
      </c>
      <c r="D1795">
        <v>35000</v>
      </c>
      <c r="E1795">
        <v>21994</v>
      </c>
      <c r="F1795" t="s">
        <v>8221</v>
      </c>
      <c r="G1795" t="s">
        <v>8224</v>
      </c>
      <c r="H1795" t="s">
        <v>8246</v>
      </c>
      <c r="I1795">
        <v>1467694740</v>
      </c>
      <c r="J1795">
        <v>1465398670</v>
      </c>
      <c r="K1795" t="b">
        <v>1</v>
      </c>
      <c r="L1795">
        <v>171</v>
      </c>
      <c r="M1795" t="b">
        <v>0</v>
      </c>
      <c r="N1795" t="s">
        <v>8302</v>
      </c>
      <c r="O1795" s="7">
        <f>E1795/D1795*100</f>
        <v>62.839999999999996</v>
      </c>
      <c r="P1795" s="6">
        <f>E1795/L1795</f>
        <v>128.61988304093566</v>
      </c>
      <c r="Q1795" t="s">
        <v>8319</v>
      </c>
      <c r="R1795" t="s">
        <v>8356</v>
      </c>
      <c r="S1795" s="12">
        <f>(((J1795/60)/60)/24)+DATE(1970,1,1)</f>
        <v>42529.632754629631</v>
      </c>
      <c r="T1795" s="12">
        <f>(((I1795/60)/60)/24)+DATE(1970,1,1)</f>
        <v>42556.207638888889</v>
      </c>
    </row>
    <row r="1796" spans="1:20" ht="160" hidden="1" x14ac:dyDescent="0.2">
      <c r="A1796">
        <v>2675</v>
      </c>
      <c r="B1796" s="3" t="s">
        <v>2675</v>
      </c>
      <c r="C1796" s="3" t="s">
        <v>6785</v>
      </c>
      <c r="D1796">
        <v>25000</v>
      </c>
      <c r="E1796">
        <v>1897</v>
      </c>
      <c r="F1796" t="s">
        <v>8221</v>
      </c>
      <c r="G1796" t="s">
        <v>8224</v>
      </c>
      <c r="H1796" t="s">
        <v>8246</v>
      </c>
      <c r="I1796">
        <v>1415655289</v>
      </c>
      <c r="J1796">
        <v>1413059689</v>
      </c>
      <c r="K1796" t="b">
        <v>1</v>
      </c>
      <c r="L1796">
        <v>29</v>
      </c>
      <c r="M1796" t="b">
        <v>0</v>
      </c>
      <c r="N1796" t="s">
        <v>8302</v>
      </c>
      <c r="O1796" s="7">
        <f>E1796/D1796*100</f>
        <v>7.5880000000000001</v>
      </c>
      <c r="P1796" s="6">
        <f>E1796/L1796</f>
        <v>65.41379310344827</v>
      </c>
      <c r="Q1796" t="s">
        <v>8319</v>
      </c>
      <c r="R1796" t="s">
        <v>8356</v>
      </c>
      <c r="S1796" s="12">
        <f>(((J1796/60)/60)/24)+DATE(1970,1,1)</f>
        <v>41923.857511574075</v>
      </c>
      <c r="T1796" s="12">
        <f>(((I1796/60)/60)/24)+DATE(1970,1,1)</f>
        <v>41953.899178240739</v>
      </c>
    </row>
    <row r="1797" spans="1:20" ht="144" hidden="1" x14ac:dyDescent="0.2">
      <c r="A1797">
        <v>2676</v>
      </c>
      <c r="B1797" s="3" t="s">
        <v>2676</v>
      </c>
      <c r="C1797" s="3" t="s">
        <v>6786</v>
      </c>
      <c r="D1797">
        <v>2100</v>
      </c>
      <c r="E1797">
        <v>1058</v>
      </c>
      <c r="F1797" t="s">
        <v>8221</v>
      </c>
      <c r="G1797" t="s">
        <v>8229</v>
      </c>
      <c r="H1797" t="s">
        <v>8251</v>
      </c>
      <c r="I1797">
        <v>1463929174</v>
      </c>
      <c r="J1797">
        <v>1461337174</v>
      </c>
      <c r="K1797" t="b">
        <v>0</v>
      </c>
      <c r="L1797">
        <v>9</v>
      </c>
      <c r="M1797" t="b">
        <v>0</v>
      </c>
      <c r="N1797" t="s">
        <v>8302</v>
      </c>
      <c r="O1797" s="7">
        <f>E1797/D1797*100</f>
        <v>50.38095238095238</v>
      </c>
      <c r="P1797" s="6">
        <f>E1797/L1797</f>
        <v>117.55555555555556</v>
      </c>
      <c r="Q1797" t="s">
        <v>8319</v>
      </c>
      <c r="R1797" t="s">
        <v>8356</v>
      </c>
      <c r="S1797" s="12">
        <f>(((J1797/60)/60)/24)+DATE(1970,1,1)</f>
        <v>42482.624699074076</v>
      </c>
      <c r="T1797" s="12">
        <f>(((I1797/60)/60)/24)+DATE(1970,1,1)</f>
        <v>42512.624699074076</v>
      </c>
    </row>
    <row r="1798" spans="1:20" ht="128" hidden="1" x14ac:dyDescent="0.2">
      <c r="A1798">
        <v>2677</v>
      </c>
      <c r="B1798" s="3" t="s">
        <v>2677</v>
      </c>
      <c r="C1798" s="3" t="s">
        <v>6787</v>
      </c>
      <c r="D1798">
        <v>19500</v>
      </c>
      <c r="E1798">
        <v>3415</v>
      </c>
      <c r="F1798" t="s">
        <v>8221</v>
      </c>
      <c r="G1798" t="s">
        <v>8224</v>
      </c>
      <c r="H1798" t="s">
        <v>8246</v>
      </c>
      <c r="I1798">
        <v>1404348143</v>
      </c>
      <c r="J1798">
        <v>1401756143</v>
      </c>
      <c r="K1798" t="b">
        <v>0</v>
      </c>
      <c r="L1798">
        <v>27</v>
      </c>
      <c r="M1798" t="b">
        <v>0</v>
      </c>
      <c r="N1798" t="s">
        <v>8302</v>
      </c>
      <c r="O1798" s="7">
        <f>E1798/D1798*100</f>
        <v>17.512820512820511</v>
      </c>
      <c r="P1798" s="6">
        <f>E1798/L1798</f>
        <v>126.48148148148148</v>
      </c>
      <c r="Q1798" t="s">
        <v>8319</v>
      </c>
      <c r="R1798" t="s">
        <v>8356</v>
      </c>
      <c r="S1798" s="12">
        <f>(((J1798/60)/60)/24)+DATE(1970,1,1)</f>
        <v>41793.029432870368</v>
      </c>
      <c r="T1798" s="12">
        <f>(((I1798/60)/60)/24)+DATE(1970,1,1)</f>
        <v>41823.029432870368</v>
      </c>
    </row>
    <row r="1799" spans="1:20" ht="144" hidden="1" x14ac:dyDescent="0.2">
      <c r="A1799">
        <v>2678</v>
      </c>
      <c r="B1799" s="3" t="s">
        <v>2678</v>
      </c>
      <c r="C1799" s="3" t="s">
        <v>6788</v>
      </c>
      <c r="D1799">
        <v>8000000</v>
      </c>
      <c r="E1799">
        <v>1100</v>
      </c>
      <c r="F1799" t="s">
        <v>8221</v>
      </c>
      <c r="G1799" t="s">
        <v>8227</v>
      </c>
      <c r="H1799" t="s">
        <v>8249</v>
      </c>
      <c r="I1799">
        <v>1443121765</v>
      </c>
      <c r="J1799">
        <v>1440529765</v>
      </c>
      <c r="K1799" t="b">
        <v>0</v>
      </c>
      <c r="L1799">
        <v>2</v>
      </c>
      <c r="M1799" t="b">
        <v>0</v>
      </c>
      <c r="N1799" t="s">
        <v>8302</v>
      </c>
      <c r="O1799" s="7">
        <f>E1799/D1799*100</f>
        <v>1.375E-2</v>
      </c>
      <c r="P1799" s="6">
        <f>E1799/L1799</f>
        <v>550</v>
      </c>
      <c r="Q1799" t="s">
        <v>8319</v>
      </c>
      <c r="R1799" t="s">
        <v>8356</v>
      </c>
      <c r="S1799" s="12">
        <f>(((J1799/60)/60)/24)+DATE(1970,1,1)</f>
        <v>42241.798206018517</v>
      </c>
      <c r="T1799" s="12">
        <f>(((I1799/60)/60)/24)+DATE(1970,1,1)</f>
        <v>42271.798206018517</v>
      </c>
    </row>
    <row r="1800" spans="1:20" ht="144" hidden="1" x14ac:dyDescent="0.2">
      <c r="A1800">
        <v>2679</v>
      </c>
      <c r="B1800" s="3" t="s">
        <v>2679</v>
      </c>
      <c r="C1800" s="3" t="s">
        <v>6789</v>
      </c>
      <c r="D1800">
        <v>40000</v>
      </c>
      <c r="E1800">
        <v>132</v>
      </c>
      <c r="F1800" t="s">
        <v>8221</v>
      </c>
      <c r="G1800" t="s">
        <v>8224</v>
      </c>
      <c r="H1800" t="s">
        <v>8246</v>
      </c>
      <c r="I1800">
        <v>1425081694</v>
      </c>
      <c r="J1800">
        <v>1422489694</v>
      </c>
      <c r="K1800" t="b">
        <v>0</v>
      </c>
      <c r="L1800">
        <v>3</v>
      </c>
      <c r="M1800" t="b">
        <v>0</v>
      </c>
      <c r="N1800" t="s">
        <v>8302</v>
      </c>
      <c r="O1800" s="7">
        <f>E1800/D1800*100</f>
        <v>0.33</v>
      </c>
      <c r="P1800" s="6">
        <f>E1800/L1800</f>
        <v>44</v>
      </c>
      <c r="Q1800" t="s">
        <v>8319</v>
      </c>
      <c r="R1800" t="s">
        <v>8356</v>
      </c>
      <c r="S1800" s="12">
        <f>(((J1800/60)/60)/24)+DATE(1970,1,1)</f>
        <v>42033.001087962963</v>
      </c>
      <c r="T1800" s="12">
        <f>(((I1800/60)/60)/24)+DATE(1970,1,1)</f>
        <v>42063.001087962963</v>
      </c>
    </row>
    <row r="1801" spans="1:20" ht="48" hidden="1" x14ac:dyDescent="0.2">
      <c r="A1801">
        <v>2680</v>
      </c>
      <c r="B1801" s="3" t="s">
        <v>2680</v>
      </c>
      <c r="C1801" s="3" t="s">
        <v>6790</v>
      </c>
      <c r="D1801">
        <v>32000</v>
      </c>
      <c r="E1801">
        <v>276</v>
      </c>
      <c r="F1801" t="s">
        <v>8221</v>
      </c>
      <c r="G1801" t="s">
        <v>8227</v>
      </c>
      <c r="H1801" t="s">
        <v>8249</v>
      </c>
      <c r="I1801">
        <v>1459915491</v>
      </c>
      <c r="J1801">
        <v>1457327091</v>
      </c>
      <c r="K1801" t="b">
        <v>0</v>
      </c>
      <c r="L1801">
        <v>4</v>
      </c>
      <c r="M1801" t="b">
        <v>0</v>
      </c>
      <c r="N1801" t="s">
        <v>8302</v>
      </c>
      <c r="O1801" s="7">
        <f>E1801/D1801*100</f>
        <v>0.86250000000000004</v>
      </c>
      <c r="P1801" s="6">
        <f>E1801/L1801</f>
        <v>69</v>
      </c>
      <c r="Q1801" t="s">
        <v>8319</v>
      </c>
      <c r="R1801" t="s">
        <v>8356</v>
      </c>
      <c r="S1801" s="12">
        <f>(((J1801/60)/60)/24)+DATE(1970,1,1)</f>
        <v>42436.211701388893</v>
      </c>
      <c r="T1801" s="12">
        <f>(((I1801/60)/60)/24)+DATE(1970,1,1)</f>
        <v>42466.170034722221</v>
      </c>
    </row>
    <row r="1802" spans="1:20" ht="128" hidden="1" x14ac:dyDescent="0.2">
      <c r="A1802">
        <v>2681</v>
      </c>
      <c r="B1802" s="3" t="s">
        <v>2681</v>
      </c>
      <c r="C1802" s="3" t="s">
        <v>6791</v>
      </c>
      <c r="D1802">
        <v>8000</v>
      </c>
      <c r="E1802">
        <v>55</v>
      </c>
      <c r="F1802" t="s">
        <v>8221</v>
      </c>
      <c r="G1802" t="s">
        <v>8224</v>
      </c>
      <c r="H1802" t="s">
        <v>8246</v>
      </c>
      <c r="I1802">
        <v>1405027750</v>
      </c>
      <c r="J1802">
        <v>1402867750</v>
      </c>
      <c r="K1802" t="b">
        <v>0</v>
      </c>
      <c r="L1802">
        <v>2</v>
      </c>
      <c r="M1802" t="b">
        <v>0</v>
      </c>
      <c r="N1802" t="s">
        <v>8284</v>
      </c>
      <c r="O1802" s="7">
        <f>E1802/D1802*100</f>
        <v>0.6875</v>
      </c>
      <c r="P1802" s="6">
        <f>E1802/L1802</f>
        <v>27.5</v>
      </c>
      <c r="Q1802" t="s">
        <v>8336</v>
      </c>
      <c r="R1802" t="s">
        <v>8337</v>
      </c>
      <c r="S1802" s="12">
        <f>(((J1802/60)/60)/24)+DATE(1970,1,1)</f>
        <v>41805.895254629628</v>
      </c>
      <c r="T1802" s="12">
        <f>(((I1802/60)/60)/24)+DATE(1970,1,1)</f>
        <v>41830.895254629628</v>
      </c>
    </row>
    <row r="1803" spans="1:20" ht="112" hidden="1" x14ac:dyDescent="0.2">
      <c r="A1803">
        <v>2682</v>
      </c>
      <c r="B1803" s="3" t="s">
        <v>2682</v>
      </c>
      <c r="C1803" s="3" t="s">
        <v>6792</v>
      </c>
      <c r="D1803">
        <v>6000</v>
      </c>
      <c r="E1803">
        <v>1698</v>
      </c>
      <c r="F1803" t="s">
        <v>8221</v>
      </c>
      <c r="G1803" t="s">
        <v>8224</v>
      </c>
      <c r="H1803" t="s">
        <v>8246</v>
      </c>
      <c r="I1803">
        <v>1416635940</v>
      </c>
      <c r="J1803">
        <v>1413838540</v>
      </c>
      <c r="K1803" t="b">
        <v>0</v>
      </c>
      <c r="L1803">
        <v>20</v>
      </c>
      <c r="M1803" t="b">
        <v>0</v>
      </c>
      <c r="N1803" t="s">
        <v>8284</v>
      </c>
      <c r="O1803" s="7">
        <f>E1803/D1803*100</f>
        <v>28.299999999999997</v>
      </c>
      <c r="P1803" s="6">
        <f>E1803/L1803</f>
        <v>84.9</v>
      </c>
      <c r="Q1803" t="s">
        <v>8336</v>
      </c>
      <c r="R1803" t="s">
        <v>8337</v>
      </c>
      <c r="S1803" s="12">
        <f>(((J1803/60)/60)/24)+DATE(1970,1,1)</f>
        <v>41932.871990740743</v>
      </c>
      <c r="T1803" s="12">
        <f>(((I1803/60)/60)/24)+DATE(1970,1,1)</f>
        <v>41965.249305555553</v>
      </c>
    </row>
    <row r="1804" spans="1:20" ht="144" hidden="1" x14ac:dyDescent="0.2">
      <c r="A1804">
        <v>2683</v>
      </c>
      <c r="B1804" s="3" t="s">
        <v>2683</v>
      </c>
      <c r="C1804" s="3" t="s">
        <v>6793</v>
      </c>
      <c r="D1804">
        <v>15000</v>
      </c>
      <c r="E1804">
        <v>36</v>
      </c>
      <c r="F1804" t="s">
        <v>8221</v>
      </c>
      <c r="G1804" t="s">
        <v>8224</v>
      </c>
      <c r="H1804" t="s">
        <v>8246</v>
      </c>
      <c r="I1804">
        <v>1425233240</v>
      </c>
      <c r="J1804">
        <v>1422641240</v>
      </c>
      <c r="K1804" t="b">
        <v>0</v>
      </c>
      <c r="L1804">
        <v>3</v>
      </c>
      <c r="M1804" t="b">
        <v>0</v>
      </c>
      <c r="N1804" t="s">
        <v>8284</v>
      </c>
      <c r="O1804" s="7">
        <f>E1804/D1804*100</f>
        <v>0.24</v>
      </c>
      <c r="P1804" s="6">
        <f>E1804/L1804</f>
        <v>12</v>
      </c>
      <c r="Q1804" t="s">
        <v>8336</v>
      </c>
      <c r="R1804" t="s">
        <v>8337</v>
      </c>
      <c r="S1804" s="12">
        <f>(((J1804/60)/60)/24)+DATE(1970,1,1)</f>
        <v>42034.75509259259</v>
      </c>
      <c r="T1804" s="12">
        <f>(((I1804/60)/60)/24)+DATE(1970,1,1)</f>
        <v>42064.75509259259</v>
      </c>
    </row>
    <row r="1805" spans="1:20" ht="128" hidden="1" x14ac:dyDescent="0.2">
      <c r="A1805">
        <v>2684</v>
      </c>
      <c r="B1805" s="3" t="s">
        <v>2684</v>
      </c>
      <c r="C1805" s="3" t="s">
        <v>6794</v>
      </c>
      <c r="D1805">
        <v>70000</v>
      </c>
      <c r="E1805">
        <v>800</v>
      </c>
      <c r="F1805" t="s">
        <v>8221</v>
      </c>
      <c r="G1805" t="s">
        <v>8224</v>
      </c>
      <c r="H1805" t="s">
        <v>8246</v>
      </c>
      <c r="I1805">
        <v>1407621425</v>
      </c>
      <c r="J1805">
        <v>1404165425</v>
      </c>
      <c r="K1805" t="b">
        <v>0</v>
      </c>
      <c r="L1805">
        <v>4</v>
      </c>
      <c r="M1805" t="b">
        <v>0</v>
      </c>
      <c r="N1805" t="s">
        <v>8284</v>
      </c>
      <c r="O1805" s="7">
        <f>E1805/D1805*100</f>
        <v>1.1428571428571428</v>
      </c>
      <c r="P1805" s="6">
        <f>E1805/L1805</f>
        <v>200</v>
      </c>
      <c r="Q1805" t="s">
        <v>8336</v>
      </c>
      <c r="R1805" t="s">
        <v>8337</v>
      </c>
      <c r="S1805" s="12">
        <f>(((J1805/60)/60)/24)+DATE(1970,1,1)</f>
        <v>41820.914641203701</v>
      </c>
      <c r="T1805" s="12">
        <f>(((I1805/60)/60)/24)+DATE(1970,1,1)</f>
        <v>41860.914641203701</v>
      </c>
    </row>
    <row r="1806" spans="1:20" ht="160" hidden="1" x14ac:dyDescent="0.2">
      <c r="A1806">
        <v>2685</v>
      </c>
      <c r="B1806" s="3" t="s">
        <v>2685</v>
      </c>
      <c r="C1806" s="3" t="s">
        <v>6795</v>
      </c>
      <c r="D1806">
        <v>50000</v>
      </c>
      <c r="E1806">
        <v>10</v>
      </c>
      <c r="F1806" t="s">
        <v>8221</v>
      </c>
      <c r="G1806" t="s">
        <v>8224</v>
      </c>
      <c r="H1806" t="s">
        <v>8246</v>
      </c>
      <c r="I1806">
        <v>1430149330</v>
      </c>
      <c r="J1806">
        <v>1424968930</v>
      </c>
      <c r="K1806" t="b">
        <v>0</v>
      </c>
      <c r="L1806">
        <v>1</v>
      </c>
      <c r="M1806" t="b">
        <v>0</v>
      </c>
      <c r="N1806" t="s">
        <v>8284</v>
      </c>
      <c r="O1806" s="7">
        <f>E1806/D1806*100</f>
        <v>0.02</v>
      </c>
      <c r="P1806" s="6">
        <f>E1806/L1806</f>
        <v>10</v>
      </c>
      <c r="Q1806" t="s">
        <v>8336</v>
      </c>
      <c r="R1806" t="s">
        <v>8337</v>
      </c>
      <c r="S1806" s="12">
        <f>(((J1806/60)/60)/24)+DATE(1970,1,1)</f>
        <v>42061.69594907407</v>
      </c>
      <c r="T1806" s="12">
        <f>(((I1806/60)/60)/24)+DATE(1970,1,1)</f>
        <v>42121.654282407413</v>
      </c>
    </row>
    <row r="1807" spans="1:20" ht="144" hidden="1" x14ac:dyDescent="0.2">
      <c r="A1807">
        <v>2686</v>
      </c>
      <c r="B1807" s="3" t="s">
        <v>2686</v>
      </c>
      <c r="C1807" s="3" t="s">
        <v>6796</v>
      </c>
      <c r="D1807">
        <v>30000</v>
      </c>
      <c r="E1807">
        <v>0</v>
      </c>
      <c r="F1807" t="s">
        <v>8221</v>
      </c>
      <c r="G1807" t="s">
        <v>8224</v>
      </c>
      <c r="H1807" t="s">
        <v>8246</v>
      </c>
      <c r="I1807">
        <v>1412119423</v>
      </c>
      <c r="J1807">
        <v>1410391423</v>
      </c>
      <c r="K1807" t="b">
        <v>0</v>
      </c>
      <c r="L1807">
        <v>0</v>
      </c>
      <c r="M1807" t="b">
        <v>0</v>
      </c>
      <c r="N1807" t="s">
        <v>8284</v>
      </c>
      <c r="O1807" s="7">
        <f>E1807/D1807*100</f>
        <v>0</v>
      </c>
      <c r="P1807" s="6" t="e">
        <f>E1807/L1807</f>
        <v>#DIV/0!</v>
      </c>
      <c r="Q1807" t="s">
        <v>8336</v>
      </c>
      <c r="R1807" t="s">
        <v>8337</v>
      </c>
      <c r="S1807" s="12">
        <f>(((J1807/60)/60)/24)+DATE(1970,1,1)</f>
        <v>41892.974803240737</v>
      </c>
      <c r="T1807" s="12">
        <f>(((I1807/60)/60)/24)+DATE(1970,1,1)</f>
        <v>41912.974803240737</v>
      </c>
    </row>
    <row r="1808" spans="1:20" ht="112" hidden="1" x14ac:dyDescent="0.2">
      <c r="A1808">
        <v>2687</v>
      </c>
      <c r="B1808" s="3" t="s">
        <v>2687</v>
      </c>
      <c r="C1808" s="3" t="s">
        <v>6797</v>
      </c>
      <c r="D1808">
        <v>15000</v>
      </c>
      <c r="E1808">
        <v>0</v>
      </c>
      <c r="F1808" t="s">
        <v>8221</v>
      </c>
      <c r="G1808" t="s">
        <v>8224</v>
      </c>
      <c r="H1808" t="s">
        <v>8246</v>
      </c>
      <c r="I1808">
        <v>1435591318</v>
      </c>
      <c r="J1808">
        <v>1432999318</v>
      </c>
      <c r="K1808" t="b">
        <v>0</v>
      </c>
      <c r="L1808">
        <v>0</v>
      </c>
      <c r="M1808" t="b">
        <v>0</v>
      </c>
      <c r="N1808" t="s">
        <v>8284</v>
      </c>
      <c r="O1808" s="7">
        <f>E1808/D1808*100</f>
        <v>0</v>
      </c>
      <c r="P1808" s="6" t="e">
        <f>E1808/L1808</f>
        <v>#DIV/0!</v>
      </c>
      <c r="Q1808" t="s">
        <v>8336</v>
      </c>
      <c r="R1808" t="s">
        <v>8337</v>
      </c>
      <c r="S1808" s="12">
        <f>(((J1808/60)/60)/24)+DATE(1970,1,1)</f>
        <v>42154.64025462963</v>
      </c>
      <c r="T1808" s="12">
        <f>(((I1808/60)/60)/24)+DATE(1970,1,1)</f>
        <v>42184.64025462963</v>
      </c>
    </row>
    <row r="1809" spans="1:20" ht="64" hidden="1" x14ac:dyDescent="0.2">
      <c r="A1809">
        <v>2688</v>
      </c>
      <c r="B1809" s="3" t="s">
        <v>2688</v>
      </c>
      <c r="C1809" s="3" t="s">
        <v>6798</v>
      </c>
      <c r="D1809">
        <v>50000</v>
      </c>
      <c r="E1809">
        <v>74</v>
      </c>
      <c r="F1809" t="s">
        <v>8221</v>
      </c>
      <c r="G1809" t="s">
        <v>8224</v>
      </c>
      <c r="H1809" t="s">
        <v>8246</v>
      </c>
      <c r="I1809">
        <v>1424746800</v>
      </c>
      <c r="J1809">
        <v>1422067870</v>
      </c>
      <c r="K1809" t="b">
        <v>0</v>
      </c>
      <c r="L1809">
        <v>14</v>
      </c>
      <c r="M1809" t="b">
        <v>0</v>
      </c>
      <c r="N1809" t="s">
        <v>8284</v>
      </c>
      <c r="O1809" s="7">
        <f>E1809/D1809*100</f>
        <v>0.14799999999999999</v>
      </c>
      <c r="P1809" s="6">
        <f>E1809/L1809</f>
        <v>5.2857142857142856</v>
      </c>
      <c r="Q1809" t="s">
        <v>8336</v>
      </c>
      <c r="R1809" t="s">
        <v>8337</v>
      </c>
      <c r="S1809" s="12">
        <f>(((J1809/60)/60)/24)+DATE(1970,1,1)</f>
        <v>42028.118865740747</v>
      </c>
      <c r="T1809" s="12">
        <f>(((I1809/60)/60)/24)+DATE(1970,1,1)</f>
        <v>42059.125</v>
      </c>
    </row>
    <row r="1810" spans="1:20" ht="144" hidden="1" x14ac:dyDescent="0.2">
      <c r="A1810">
        <v>2689</v>
      </c>
      <c r="B1810" s="3" t="s">
        <v>2689</v>
      </c>
      <c r="C1810" s="3" t="s">
        <v>6799</v>
      </c>
      <c r="D1810">
        <v>35000</v>
      </c>
      <c r="E1810">
        <v>1</v>
      </c>
      <c r="F1810" t="s">
        <v>8221</v>
      </c>
      <c r="G1810" t="s">
        <v>8224</v>
      </c>
      <c r="H1810" t="s">
        <v>8246</v>
      </c>
      <c r="I1810">
        <v>1469919890</v>
      </c>
      <c r="J1810">
        <v>1467327890</v>
      </c>
      <c r="K1810" t="b">
        <v>0</v>
      </c>
      <c r="L1810">
        <v>1</v>
      </c>
      <c r="M1810" t="b">
        <v>0</v>
      </c>
      <c r="N1810" t="s">
        <v>8284</v>
      </c>
      <c r="O1810" s="7">
        <f>E1810/D1810*100</f>
        <v>2.8571428571428571E-3</v>
      </c>
      <c r="P1810" s="6">
        <f>E1810/L1810</f>
        <v>1</v>
      </c>
      <c r="Q1810" t="s">
        <v>8336</v>
      </c>
      <c r="R1810" t="s">
        <v>8337</v>
      </c>
      <c r="S1810" s="12">
        <f>(((J1810/60)/60)/24)+DATE(1970,1,1)</f>
        <v>42551.961689814809</v>
      </c>
      <c r="T1810" s="12">
        <f>(((I1810/60)/60)/24)+DATE(1970,1,1)</f>
        <v>42581.961689814809</v>
      </c>
    </row>
    <row r="1811" spans="1:20" ht="160" hidden="1" x14ac:dyDescent="0.2">
      <c r="A1811">
        <v>2690</v>
      </c>
      <c r="B1811" s="3" t="s">
        <v>2690</v>
      </c>
      <c r="C1811" s="3" t="s">
        <v>6800</v>
      </c>
      <c r="D1811">
        <v>80000</v>
      </c>
      <c r="E1811">
        <v>8586</v>
      </c>
      <c r="F1811" t="s">
        <v>8221</v>
      </c>
      <c r="G1811" t="s">
        <v>8224</v>
      </c>
      <c r="H1811" t="s">
        <v>8246</v>
      </c>
      <c r="I1811">
        <v>1433298676</v>
      </c>
      <c r="J1811">
        <v>1429410676</v>
      </c>
      <c r="K1811" t="b">
        <v>0</v>
      </c>
      <c r="L1811">
        <v>118</v>
      </c>
      <c r="M1811" t="b">
        <v>0</v>
      </c>
      <c r="N1811" t="s">
        <v>8284</v>
      </c>
      <c r="O1811" s="7">
        <f>E1811/D1811*100</f>
        <v>10.7325</v>
      </c>
      <c r="P1811" s="6">
        <f>E1811/L1811</f>
        <v>72.762711864406782</v>
      </c>
      <c r="Q1811" t="s">
        <v>8336</v>
      </c>
      <c r="R1811" t="s">
        <v>8337</v>
      </c>
      <c r="S1811" s="12">
        <f>(((J1811/60)/60)/24)+DATE(1970,1,1)</f>
        <v>42113.105046296296</v>
      </c>
      <c r="T1811" s="12">
        <f>(((I1811/60)/60)/24)+DATE(1970,1,1)</f>
        <v>42158.105046296296</v>
      </c>
    </row>
    <row r="1812" spans="1:20" ht="80" hidden="1" x14ac:dyDescent="0.2">
      <c r="A1812">
        <v>2691</v>
      </c>
      <c r="B1812" s="3" t="s">
        <v>2691</v>
      </c>
      <c r="C1812" s="3" t="s">
        <v>6801</v>
      </c>
      <c r="D1812">
        <v>65000</v>
      </c>
      <c r="E1812">
        <v>35</v>
      </c>
      <c r="F1812" t="s">
        <v>8221</v>
      </c>
      <c r="G1812" t="s">
        <v>8229</v>
      </c>
      <c r="H1812" t="s">
        <v>8251</v>
      </c>
      <c r="I1812">
        <v>1431278557</v>
      </c>
      <c r="J1812">
        <v>1427390557</v>
      </c>
      <c r="K1812" t="b">
        <v>0</v>
      </c>
      <c r="L1812">
        <v>2</v>
      </c>
      <c r="M1812" t="b">
        <v>0</v>
      </c>
      <c r="N1812" t="s">
        <v>8284</v>
      </c>
      <c r="O1812" s="7">
        <f>E1812/D1812*100</f>
        <v>5.3846153846153842E-2</v>
      </c>
      <c r="P1812" s="6">
        <f>E1812/L1812</f>
        <v>17.5</v>
      </c>
      <c r="Q1812" t="s">
        <v>8336</v>
      </c>
      <c r="R1812" t="s">
        <v>8337</v>
      </c>
      <c r="S1812" s="12">
        <f>(((J1812/60)/60)/24)+DATE(1970,1,1)</f>
        <v>42089.724039351851</v>
      </c>
      <c r="T1812" s="12">
        <f>(((I1812/60)/60)/24)+DATE(1970,1,1)</f>
        <v>42134.724039351851</v>
      </c>
    </row>
    <row r="1813" spans="1:20" ht="112" hidden="1" x14ac:dyDescent="0.2">
      <c r="A1813">
        <v>2692</v>
      </c>
      <c r="B1813" s="3" t="s">
        <v>2692</v>
      </c>
      <c r="C1813" s="3" t="s">
        <v>6802</v>
      </c>
      <c r="D1813">
        <v>3500</v>
      </c>
      <c r="E1813">
        <v>25</v>
      </c>
      <c r="F1813" t="s">
        <v>8221</v>
      </c>
      <c r="G1813" t="s">
        <v>8224</v>
      </c>
      <c r="H1813" t="s">
        <v>8246</v>
      </c>
      <c r="I1813">
        <v>1427266860</v>
      </c>
      <c r="J1813">
        <v>1424678460</v>
      </c>
      <c r="K1813" t="b">
        <v>0</v>
      </c>
      <c r="L1813">
        <v>1</v>
      </c>
      <c r="M1813" t="b">
        <v>0</v>
      </c>
      <c r="N1813" t="s">
        <v>8284</v>
      </c>
      <c r="O1813" s="7">
        <f>E1813/D1813*100</f>
        <v>0.7142857142857143</v>
      </c>
      <c r="P1813" s="6">
        <f>E1813/L1813</f>
        <v>25</v>
      </c>
      <c r="Q1813" t="s">
        <v>8336</v>
      </c>
      <c r="R1813" t="s">
        <v>8337</v>
      </c>
      <c r="S1813" s="12">
        <f>(((J1813/60)/60)/24)+DATE(1970,1,1)</f>
        <v>42058.334027777775</v>
      </c>
      <c r="T1813" s="12">
        <f>(((I1813/60)/60)/24)+DATE(1970,1,1)</f>
        <v>42088.292361111111</v>
      </c>
    </row>
    <row r="1814" spans="1:20" ht="128" hidden="1" x14ac:dyDescent="0.2">
      <c r="A1814">
        <v>2693</v>
      </c>
      <c r="B1814" s="3" t="s">
        <v>2693</v>
      </c>
      <c r="C1814" s="3" t="s">
        <v>6803</v>
      </c>
      <c r="D1814">
        <v>5000</v>
      </c>
      <c r="E1814">
        <v>40</v>
      </c>
      <c r="F1814" t="s">
        <v>8221</v>
      </c>
      <c r="G1814" t="s">
        <v>8224</v>
      </c>
      <c r="H1814" t="s">
        <v>8246</v>
      </c>
      <c r="I1814">
        <v>1407899966</v>
      </c>
      <c r="J1814">
        <v>1405307966</v>
      </c>
      <c r="K1814" t="b">
        <v>0</v>
      </c>
      <c r="L1814">
        <v>3</v>
      </c>
      <c r="M1814" t="b">
        <v>0</v>
      </c>
      <c r="N1814" t="s">
        <v>8284</v>
      </c>
      <c r="O1814" s="7">
        <f>E1814/D1814*100</f>
        <v>0.8</v>
      </c>
      <c r="P1814" s="6">
        <f>E1814/L1814</f>
        <v>13.333333333333334</v>
      </c>
      <c r="Q1814" t="s">
        <v>8336</v>
      </c>
      <c r="R1814" t="s">
        <v>8337</v>
      </c>
      <c r="S1814" s="12">
        <f>(((J1814/60)/60)/24)+DATE(1970,1,1)</f>
        <v>41834.138495370367</v>
      </c>
      <c r="T1814" s="12">
        <f>(((I1814/60)/60)/24)+DATE(1970,1,1)</f>
        <v>41864.138495370367</v>
      </c>
    </row>
    <row r="1815" spans="1:20" ht="144" hidden="1" x14ac:dyDescent="0.2">
      <c r="A1815">
        <v>2694</v>
      </c>
      <c r="B1815" s="3" t="s">
        <v>2694</v>
      </c>
      <c r="C1815" s="3" t="s">
        <v>6804</v>
      </c>
      <c r="D1815">
        <v>30000</v>
      </c>
      <c r="E1815">
        <v>1</v>
      </c>
      <c r="F1815" t="s">
        <v>8221</v>
      </c>
      <c r="G1815" t="s">
        <v>8224</v>
      </c>
      <c r="H1815" t="s">
        <v>8246</v>
      </c>
      <c r="I1815">
        <v>1411701739</v>
      </c>
      <c r="J1815">
        <v>1409109739</v>
      </c>
      <c r="K1815" t="b">
        <v>0</v>
      </c>
      <c r="L1815">
        <v>1</v>
      </c>
      <c r="M1815" t="b">
        <v>0</v>
      </c>
      <c r="N1815" t="s">
        <v>8284</v>
      </c>
      <c r="O1815" s="7">
        <f>E1815/D1815*100</f>
        <v>3.3333333333333335E-3</v>
      </c>
      <c r="P1815" s="6">
        <f>E1815/L1815</f>
        <v>1</v>
      </c>
      <c r="Q1815" t="s">
        <v>8336</v>
      </c>
      <c r="R1815" t="s">
        <v>8337</v>
      </c>
      <c r="S1815" s="12">
        <f>(((J1815/60)/60)/24)+DATE(1970,1,1)</f>
        <v>41878.140497685185</v>
      </c>
      <c r="T1815" s="12">
        <f>(((I1815/60)/60)/24)+DATE(1970,1,1)</f>
        <v>41908.140497685185</v>
      </c>
    </row>
    <row r="1816" spans="1:20" ht="112" hidden="1" x14ac:dyDescent="0.2">
      <c r="A1816">
        <v>2695</v>
      </c>
      <c r="B1816" s="3" t="s">
        <v>2695</v>
      </c>
      <c r="C1816" s="3" t="s">
        <v>6805</v>
      </c>
      <c r="D1816">
        <v>15000</v>
      </c>
      <c r="E1816">
        <v>71</v>
      </c>
      <c r="F1816" t="s">
        <v>8221</v>
      </c>
      <c r="G1816" t="s">
        <v>8224</v>
      </c>
      <c r="H1816" t="s">
        <v>8246</v>
      </c>
      <c r="I1816">
        <v>1428981718</v>
      </c>
      <c r="J1816">
        <v>1423801318</v>
      </c>
      <c r="K1816" t="b">
        <v>0</v>
      </c>
      <c r="L1816">
        <v>3</v>
      </c>
      <c r="M1816" t="b">
        <v>0</v>
      </c>
      <c r="N1816" t="s">
        <v>8284</v>
      </c>
      <c r="O1816" s="7">
        <f>E1816/D1816*100</f>
        <v>0.47333333333333333</v>
      </c>
      <c r="P1816" s="6">
        <f>E1816/L1816</f>
        <v>23.666666666666668</v>
      </c>
      <c r="Q1816" t="s">
        <v>8336</v>
      </c>
      <c r="R1816" t="s">
        <v>8337</v>
      </c>
      <c r="S1816" s="12">
        <f>(((J1816/60)/60)/24)+DATE(1970,1,1)</f>
        <v>42048.181921296295</v>
      </c>
      <c r="T1816" s="12">
        <f>(((I1816/60)/60)/24)+DATE(1970,1,1)</f>
        <v>42108.14025462963</v>
      </c>
    </row>
    <row r="1817" spans="1:20" ht="144" hidden="1" x14ac:dyDescent="0.2">
      <c r="A1817">
        <v>2696</v>
      </c>
      <c r="B1817" s="3" t="s">
        <v>2696</v>
      </c>
      <c r="C1817" s="3" t="s">
        <v>6806</v>
      </c>
      <c r="D1817">
        <v>60000</v>
      </c>
      <c r="E1817">
        <v>3390</v>
      </c>
      <c r="F1817" t="s">
        <v>8221</v>
      </c>
      <c r="G1817" t="s">
        <v>8224</v>
      </c>
      <c r="H1817" t="s">
        <v>8246</v>
      </c>
      <c r="I1817">
        <v>1419538560</v>
      </c>
      <c r="J1817">
        <v>1416600960</v>
      </c>
      <c r="K1817" t="b">
        <v>0</v>
      </c>
      <c r="L1817">
        <v>38</v>
      </c>
      <c r="M1817" t="b">
        <v>0</v>
      </c>
      <c r="N1817" t="s">
        <v>8284</v>
      </c>
      <c r="O1817" s="7">
        <f>E1817/D1817*100</f>
        <v>5.65</v>
      </c>
      <c r="P1817" s="6">
        <f>E1817/L1817</f>
        <v>89.21052631578948</v>
      </c>
      <c r="Q1817" t="s">
        <v>8336</v>
      </c>
      <c r="R1817" t="s">
        <v>8337</v>
      </c>
      <c r="S1817" s="12">
        <f>(((J1817/60)/60)/24)+DATE(1970,1,1)</f>
        <v>41964.844444444447</v>
      </c>
      <c r="T1817" s="12">
        <f>(((I1817/60)/60)/24)+DATE(1970,1,1)</f>
        <v>41998.844444444447</v>
      </c>
    </row>
    <row r="1818" spans="1:20" ht="112" hidden="1" x14ac:dyDescent="0.2">
      <c r="A1818">
        <v>2697</v>
      </c>
      <c r="B1818" s="3" t="s">
        <v>2697</v>
      </c>
      <c r="C1818" s="3" t="s">
        <v>6807</v>
      </c>
      <c r="D1818">
        <v>23000</v>
      </c>
      <c r="E1818">
        <v>6061</v>
      </c>
      <c r="F1818" t="s">
        <v>8221</v>
      </c>
      <c r="G1818" t="s">
        <v>8224</v>
      </c>
      <c r="H1818" t="s">
        <v>8246</v>
      </c>
      <c r="I1818">
        <v>1438552800</v>
      </c>
      <c r="J1818">
        <v>1435876423</v>
      </c>
      <c r="K1818" t="b">
        <v>0</v>
      </c>
      <c r="L1818">
        <v>52</v>
      </c>
      <c r="M1818" t="b">
        <v>0</v>
      </c>
      <c r="N1818" t="s">
        <v>8284</v>
      </c>
      <c r="O1818" s="7">
        <f>E1818/D1818*100</f>
        <v>26.35217391304348</v>
      </c>
      <c r="P1818" s="6">
        <f>E1818/L1818</f>
        <v>116.55769230769231</v>
      </c>
      <c r="Q1818" t="s">
        <v>8336</v>
      </c>
      <c r="R1818" t="s">
        <v>8337</v>
      </c>
      <c r="S1818" s="12">
        <f>(((J1818/60)/60)/24)+DATE(1970,1,1)</f>
        <v>42187.940081018518</v>
      </c>
      <c r="T1818" s="12">
        <f>(((I1818/60)/60)/24)+DATE(1970,1,1)</f>
        <v>42218.916666666672</v>
      </c>
    </row>
    <row r="1819" spans="1:20" ht="128" hidden="1" x14ac:dyDescent="0.2">
      <c r="A1819">
        <v>2698</v>
      </c>
      <c r="B1819" s="3" t="s">
        <v>2698</v>
      </c>
      <c r="C1819" s="3" t="s">
        <v>6808</v>
      </c>
      <c r="D1819">
        <v>8000</v>
      </c>
      <c r="E1819">
        <v>26.01</v>
      </c>
      <c r="F1819" t="s">
        <v>8221</v>
      </c>
      <c r="G1819" t="s">
        <v>8224</v>
      </c>
      <c r="H1819" t="s">
        <v>8246</v>
      </c>
      <c r="I1819">
        <v>1403904808</v>
      </c>
      <c r="J1819">
        <v>1401312808</v>
      </c>
      <c r="K1819" t="b">
        <v>0</v>
      </c>
      <c r="L1819">
        <v>2</v>
      </c>
      <c r="M1819" t="b">
        <v>0</v>
      </c>
      <c r="N1819" t="s">
        <v>8284</v>
      </c>
      <c r="O1819" s="7">
        <f>E1819/D1819*100</f>
        <v>0.325125</v>
      </c>
      <c r="P1819" s="6">
        <f>E1819/L1819</f>
        <v>13.005000000000001</v>
      </c>
      <c r="Q1819" t="s">
        <v>8336</v>
      </c>
      <c r="R1819" t="s">
        <v>8337</v>
      </c>
      <c r="S1819" s="12">
        <f>(((J1819/60)/60)/24)+DATE(1970,1,1)</f>
        <v>41787.898240740738</v>
      </c>
      <c r="T1819" s="12">
        <f>(((I1819/60)/60)/24)+DATE(1970,1,1)</f>
        <v>41817.898240740738</v>
      </c>
    </row>
    <row r="1820" spans="1:20" ht="128" hidden="1" x14ac:dyDescent="0.2">
      <c r="A1820">
        <v>2699</v>
      </c>
      <c r="B1820" s="3" t="s">
        <v>2699</v>
      </c>
      <c r="C1820" s="3" t="s">
        <v>6809</v>
      </c>
      <c r="D1820">
        <v>2</v>
      </c>
      <c r="E1820">
        <v>0</v>
      </c>
      <c r="F1820" t="s">
        <v>8221</v>
      </c>
      <c r="G1820" t="s">
        <v>8229</v>
      </c>
      <c r="H1820" t="s">
        <v>8251</v>
      </c>
      <c r="I1820">
        <v>1407533463</v>
      </c>
      <c r="J1820">
        <v>1404941463</v>
      </c>
      <c r="K1820" t="b">
        <v>0</v>
      </c>
      <c r="L1820">
        <v>0</v>
      </c>
      <c r="M1820" t="b">
        <v>0</v>
      </c>
      <c r="N1820" t="s">
        <v>8284</v>
      </c>
      <c r="O1820" s="7">
        <f>E1820/D1820*100</f>
        <v>0</v>
      </c>
      <c r="P1820" s="6" t="e">
        <f>E1820/L1820</f>
        <v>#DIV/0!</v>
      </c>
      <c r="Q1820" t="s">
        <v>8336</v>
      </c>
      <c r="R1820" t="s">
        <v>8337</v>
      </c>
      <c r="S1820" s="12">
        <f>(((J1820/60)/60)/24)+DATE(1970,1,1)</f>
        <v>41829.896562499998</v>
      </c>
      <c r="T1820" s="12">
        <f>(((I1820/60)/60)/24)+DATE(1970,1,1)</f>
        <v>41859.896562499998</v>
      </c>
    </row>
    <row r="1821" spans="1:20" ht="128" hidden="1" x14ac:dyDescent="0.2">
      <c r="A1821">
        <v>2700</v>
      </c>
      <c r="B1821" s="3" t="s">
        <v>2700</v>
      </c>
      <c r="C1821" s="3" t="s">
        <v>6810</v>
      </c>
      <c r="D1821">
        <v>9999</v>
      </c>
      <c r="E1821">
        <v>70</v>
      </c>
      <c r="F1821" t="s">
        <v>8221</v>
      </c>
      <c r="G1821" t="s">
        <v>8224</v>
      </c>
      <c r="H1821" t="s">
        <v>8246</v>
      </c>
      <c r="I1821">
        <v>1411073972</v>
      </c>
      <c r="J1821">
        <v>1408481972</v>
      </c>
      <c r="K1821" t="b">
        <v>0</v>
      </c>
      <c r="L1821">
        <v>4</v>
      </c>
      <c r="M1821" t="b">
        <v>0</v>
      </c>
      <c r="N1821" t="s">
        <v>8284</v>
      </c>
      <c r="O1821" s="7">
        <f>E1821/D1821*100</f>
        <v>0.7000700070007001</v>
      </c>
      <c r="P1821" s="6">
        <f>E1821/L1821</f>
        <v>17.5</v>
      </c>
      <c r="Q1821" t="s">
        <v>8336</v>
      </c>
      <c r="R1821" t="s">
        <v>8337</v>
      </c>
      <c r="S1821" s="12">
        <f>(((J1821/60)/60)/24)+DATE(1970,1,1)</f>
        <v>41870.87467592593</v>
      </c>
      <c r="T1821" s="12">
        <f>(((I1821/60)/60)/24)+DATE(1970,1,1)</f>
        <v>41900.87467592593</v>
      </c>
    </row>
    <row r="1822" spans="1:20" ht="64" hidden="1" x14ac:dyDescent="0.2">
      <c r="A1822">
        <v>2741</v>
      </c>
      <c r="B1822" s="3" t="s">
        <v>2741</v>
      </c>
      <c r="C1822" s="3" t="s">
        <v>6851</v>
      </c>
      <c r="D1822">
        <v>8000</v>
      </c>
      <c r="E1822">
        <v>35</v>
      </c>
      <c r="F1822" t="s">
        <v>8221</v>
      </c>
      <c r="G1822" t="s">
        <v>8224</v>
      </c>
      <c r="H1822" t="s">
        <v>8246</v>
      </c>
      <c r="I1822">
        <v>1413770820</v>
      </c>
      <c r="J1822">
        <v>1412005602</v>
      </c>
      <c r="K1822" t="b">
        <v>0</v>
      </c>
      <c r="L1822">
        <v>4</v>
      </c>
      <c r="M1822" t="b">
        <v>0</v>
      </c>
      <c r="N1822" t="s">
        <v>8304</v>
      </c>
      <c r="O1822" s="7">
        <f>E1822/D1822*100</f>
        <v>0.43750000000000006</v>
      </c>
      <c r="P1822" s="6">
        <f>E1822/L1822</f>
        <v>8.75</v>
      </c>
      <c r="Q1822" t="s">
        <v>8322</v>
      </c>
      <c r="R1822" t="s">
        <v>8358</v>
      </c>
      <c r="S1822" s="12">
        <f>(((J1822/60)/60)/24)+DATE(1970,1,1)</f>
        <v>41911.657430555555</v>
      </c>
      <c r="T1822" s="12">
        <f>(((I1822/60)/60)/24)+DATE(1970,1,1)</f>
        <v>41932.088194444441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E1823/D1823*100</f>
        <v>134.88999999999999</v>
      </c>
      <c r="P1823" s="6">
        <f>E1823/L1823</f>
        <v>59.162280701754383</v>
      </c>
      <c r="Q1823" t="s">
        <v>8325</v>
      </c>
      <c r="R1823" t="s">
        <v>8326</v>
      </c>
      <c r="S1823" s="12">
        <f>(((J1823/60)/60)/24)+DATE(1970,1,1)</f>
        <v>40926.319062499999</v>
      </c>
      <c r="T1823" s="12">
        <f>(((I1823/60)/60)/24)+DATE(1970,1,1)</f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E1824/D1824*100</f>
        <v>100</v>
      </c>
      <c r="P1824" s="6">
        <f>E1824/L1824</f>
        <v>27.272727272727273</v>
      </c>
      <c r="Q1824" t="s">
        <v>8325</v>
      </c>
      <c r="R1824" t="s">
        <v>8326</v>
      </c>
      <c r="S1824" s="12">
        <f>(((J1824/60)/60)/24)+DATE(1970,1,1)</f>
        <v>41634.797013888885</v>
      </c>
      <c r="T1824" s="12">
        <f>(((I1824/60)/60)/24)+DATE(1970,1,1)</f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E1825/D1825*100</f>
        <v>115.85714285714286</v>
      </c>
      <c r="P1825" s="6">
        <f>E1825/L1825</f>
        <v>24.575757575757574</v>
      </c>
      <c r="Q1825" t="s">
        <v>8325</v>
      </c>
      <c r="R1825" t="s">
        <v>8326</v>
      </c>
      <c r="S1825" s="12">
        <f>(((J1825/60)/60)/24)+DATE(1970,1,1)</f>
        <v>41176.684907407405</v>
      </c>
      <c r="T1825" s="12">
        <f>(((I1825/60)/60)/24)+DATE(1970,1,1)</f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E1826/D1826*100</f>
        <v>100.06666666666666</v>
      </c>
      <c r="P1826" s="6">
        <f>E1826/L1826</f>
        <v>75.05</v>
      </c>
      <c r="Q1826" t="s">
        <v>8325</v>
      </c>
      <c r="R1826" t="s">
        <v>8326</v>
      </c>
      <c r="S1826" s="12">
        <f>(((J1826/60)/60)/24)+DATE(1970,1,1)</f>
        <v>41626.916284722225</v>
      </c>
      <c r="T1826" s="12">
        <f>(((I1826/60)/60)/24)+DATE(1970,1,1)</f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E1827/D1827*100</f>
        <v>105.05</v>
      </c>
      <c r="P1827" s="6">
        <f>E1827/L1827</f>
        <v>42.02</v>
      </c>
      <c r="Q1827" t="s">
        <v>8325</v>
      </c>
      <c r="R1827" t="s">
        <v>8326</v>
      </c>
      <c r="S1827" s="12">
        <f>(((J1827/60)/60)/24)+DATE(1970,1,1)</f>
        <v>41443.83452546296</v>
      </c>
      <c r="T1827" s="12">
        <f>(((I1827/60)/60)/24)+DATE(1970,1,1)</f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E1828/D1828*100</f>
        <v>101</v>
      </c>
      <c r="P1828" s="6">
        <f>E1828/L1828</f>
        <v>53.157894736842103</v>
      </c>
      <c r="Q1828" t="s">
        <v>8325</v>
      </c>
      <c r="R1828" t="s">
        <v>8326</v>
      </c>
      <c r="S1828" s="12">
        <f>(((J1828/60)/60)/24)+DATE(1970,1,1)</f>
        <v>41657.923807870371</v>
      </c>
      <c r="T1828" s="12">
        <f>(((I1828/60)/60)/24)+DATE(1970,1,1)</f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E1829/D1829*100</f>
        <v>100.66250000000001</v>
      </c>
      <c r="P1829" s="6">
        <f>E1829/L1829</f>
        <v>83.885416666666671</v>
      </c>
      <c r="Q1829" t="s">
        <v>8325</v>
      </c>
      <c r="R1829" t="s">
        <v>8326</v>
      </c>
      <c r="S1829" s="12">
        <f>(((J1829/60)/60)/24)+DATE(1970,1,1)</f>
        <v>40555.325937499998</v>
      </c>
      <c r="T1829" s="12">
        <f>(((I1829/60)/60)/24)+DATE(1970,1,1)</f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E1830/D1830*100</f>
        <v>100.16000000000001</v>
      </c>
      <c r="P1830" s="6">
        <f>E1830/L1830</f>
        <v>417.33333333333331</v>
      </c>
      <c r="Q1830" t="s">
        <v>8325</v>
      </c>
      <c r="R1830" t="s">
        <v>8326</v>
      </c>
      <c r="S1830" s="12">
        <f>(((J1830/60)/60)/24)+DATE(1970,1,1)</f>
        <v>41736.899652777778</v>
      </c>
      <c r="T1830" s="12">
        <f>(((I1830/60)/60)/24)+DATE(1970,1,1)</f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E1831/D1831*100</f>
        <v>166.68333333333334</v>
      </c>
      <c r="P1831" s="6">
        <f>E1831/L1831</f>
        <v>75.765151515151516</v>
      </c>
      <c r="Q1831" t="s">
        <v>8325</v>
      </c>
      <c r="R1831" t="s">
        <v>8326</v>
      </c>
      <c r="S1831" s="12">
        <f>(((J1831/60)/60)/24)+DATE(1970,1,1)</f>
        <v>40516.087627314817</v>
      </c>
      <c r="T1831" s="12">
        <f>(((I1831/60)/60)/24)+DATE(1970,1,1)</f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E1832/D1832*100</f>
        <v>101.53333333333335</v>
      </c>
      <c r="P1832" s="6">
        <f>E1832/L1832</f>
        <v>67.389380530973455</v>
      </c>
      <c r="Q1832" t="s">
        <v>8325</v>
      </c>
      <c r="R1832" t="s">
        <v>8326</v>
      </c>
      <c r="S1832" s="12">
        <f>(((J1832/60)/60)/24)+DATE(1970,1,1)</f>
        <v>41664.684108796297</v>
      </c>
      <c r="T1832" s="12">
        <f>(((I1832/60)/60)/24)+DATE(1970,1,1)</f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E1833/D1833*100</f>
        <v>103</v>
      </c>
      <c r="P1833" s="6">
        <f>E1833/L1833</f>
        <v>73.571428571428569</v>
      </c>
      <c r="Q1833" t="s">
        <v>8325</v>
      </c>
      <c r="R1833" t="s">
        <v>8326</v>
      </c>
      <c r="S1833" s="12">
        <f>(((J1833/60)/60)/24)+DATE(1970,1,1)</f>
        <v>41026.996099537035</v>
      </c>
      <c r="T1833" s="12">
        <f>(((I1833/60)/60)/24)+DATE(1970,1,1)</f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E1834/D1834*100</f>
        <v>142.85714285714286</v>
      </c>
      <c r="P1834" s="6">
        <f>E1834/L1834</f>
        <v>25</v>
      </c>
      <c r="Q1834" t="s">
        <v>8325</v>
      </c>
      <c r="R1834" t="s">
        <v>8326</v>
      </c>
      <c r="S1834" s="12">
        <f>(((J1834/60)/60)/24)+DATE(1970,1,1)</f>
        <v>40576.539664351854</v>
      </c>
      <c r="T1834" s="12">
        <f>(((I1834/60)/60)/24)+DATE(1970,1,1)</f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E1835/D1835*100</f>
        <v>262.5</v>
      </c>
      <c r="P1835" s="6">
        <f>E1835/L1835</f>
        <v>42</v>
      </c>
      <c r="Q1835" t="s">
        <v>8325</v>
      </c>
      <c r="R1835" t="s">
        <v>8326</v>
      </c>
      <c r="S1835" s="12">
        <f>(((J1835/60)/60)/24)+DATE(1970,1,1)</f>
        <v>41303.044016203705</v>
      </c>
      <c r="T1835" s="12">
        <f>(((I1835/60)/60)/24)+DATE(1970,1,1)</f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E1836/D1836*100</f>
        <v>118.05000000000001</v>
      </c>
      <c r="P1836" s="6">
        <f>E1836/L1836</f>
        <v>131.16666666666666</v>
      </c>
      <c r="Q1836" t="s">
        <v>8325</v>
      </c>
      <c r="R1836" t="s">
        <v>8326</v>
      </c>
      <c r="S1836" s="12">
        <f>(((J1836/60)/60)/24)+DATE(1970,1,1)</f>
        <v>41988.964062500003</v>
      </c>
      <c r="T1836" s="12">
        <f>(((I1836/60)/60)/24)+DATE(1970,1,1)</f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E1837/D1837*100</f>
        <v>104</v>
      </c>
      <c r="P1837" s="6">
        <f>E1837/L1837</f>
        <v>47.272727272727273</v>
      </c>
      <c r="Q1837" t="s">
        <v>8325</v>
      </c>
      <c r="R1837" t="s">
        <v>8326</v>
      </c>
      <c r="S1837" s="12">
        <f>(((J1837/60)/60)/24)+DATE(1970,1,1)</f>
        <v>42430.702210648145</v>
      </c>
      <c r="T1837" s="12">
        <f>(((I1837/60)/60)/24)+DATE(1970,1,1)</f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E1838/D1838*100</f>
        <v>200.34</v>
      </c>
      <c r="P1838" s="6">
        <f>E1838/L1838</f>
        <v>182.12727272727273</v>
      </c>
      <c r="Q1838" t="s">
        <v>8325</v>
      </c>
      <c r="R1838" t="s">
        <v>8326</v>
      </c>
      <c r="S1838" s="12">
        <f>(((J1838/60)/60)/24)+DATE(1970,1,1)</f>
        <v>41305.809363425928</v>
      </c>
      <c r="T1838" s="12">
        <f>(((I1838/60)/60)/24)+DATE(1970,1,1)</f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E1839/D1839*100</f>
        <v>306.83333333333331</v>
      </c>
      <c r="P1839" s="6">
        <f>E1839/L1839</f>
        <v>61.366666666666667</v>
      </c>
      <c r="Q1839" t="s">
        <v>8325</v>
      </c>
      <c r="R1839" t="s">
        <v>8326</v>
      </c>
      <c r="S1839" s="12">
        <f>(((J1839/60)/60)/24)+DATE(1970,1,1)</f>
        <v>40926.047858796301</v>
      </c>
      <c r="T1839" s="12">
        <f>(((I1839/60)/60)/24)+DATE(1970,1,1)</f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E1840/D1840*100</f>
        <v>100.149</v>
      </c>
      <c r="P1840" s="6">
        <f>E1840/L1840</f>
        <v>35.767499999999998</v>
      </c>
      <c r="Q1840" t="s">
        <v>8325</v>
      </c>
      <c r="R1840" t="s">
        <v>8326</v>
      </c>
      <c r="S1840" s="12">
        <f>(((J1840/60)/60)/24)+DATE(1970,1,1)</f>
        <v>40788.786539351851</v>
      </c>
      <c r="T1840" s="12">
        <f>(((I1840/60)/60)/24)+DATE(1970,1,1)</f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E1841/D1841*100</f>
        <v>205.29999999999998</v>
      </c>
      <c r="P1841" s="6">
        <f>E1841/L1841</f>
        <v>45.62222222222222</v>
      </c>
      <c r="Q1841" t="s">
        <v>8325</v>
      </c>
      <c r="R1841" t="s">
        <v>8326</v>
      </c>
      <c r="S1841" s="12">
        <f>(((J1841/60)/60)/24)+DATE(1970,1,1)</f>
        <v>42614.722013888888</v>
      </c>
      <c r="T1841" s="12">
        <f>(((I1841/60)/60)/24)+DATE(1970,1,1)</f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E1842/D1842*100</f>
        <v>108.88888888888889</v>
      </c>
      <c r="P1842" s="6">
        <f>E1842/L1842</f>
        <v>75.384615384615387</v>
      </c>
      <c r="Q1842" t="s">
        <v>8325</v>
      </c>
      <c r="R1842" t="s">
        <v>8326</v>
      </c>
      <c r="S1842" s="12">
        <f>(((J1842/60)/60)/24)+DATE(1970,1,1)</f>
        <v>41382.096180555556</v>
      </c>
      <c r="T1842" s="12">
        <f>(((I1842/60)/60)/24)+DATE(1970,1,1)</f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E1843/D1843*100</f>
        <v>101.75</v>
      </c>
      <c r="P1843" s="6">
        <f>E1843/L1843</f>
        <v>50.875</v>
      </c>
      <c r="Q1843" t="s">
        <v>8325</v>
      </c>
      <c r="R1843" t="s">
        <v>8326</v>
      </c>
      <c r="S1843" s="12">
        <f>(((J1843/60)/60)/24)+DATE(1970,1,1)</f>
        <v>41745.84542824074</v>
      </c>
      <c r="T1843" s="12">
        <f>(((I1843/60)/60)/24)+DATE(1970,1,1)</f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E1844/D1844*100</f>
        <v>125.25</v>
      </c>
      <c r="P1844" s="6">
        <f>E1844/L1844</f>
        <v>119.28571428571429</v>
      </c>
      <c r="Q1844" t="s">
        <v>8325</v>
      </c>
      <c r="R1844" t="s">
        <v>8326</v>
      </c>
      <c r="S1844" s="12">
        <f>(((J1844/60)/60)/24)+DATE(1970,1,1)</f>
        <v>42031.631724537037</v>
      </c>
      <c r="T1844" s="12">
        <f>(((I1844/60)/60)/24)+DATE(1970,1,1)</f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E1845/D1845*100</f>
        <v>124.0061</v>
      </c>
      <c r="P1845" s="6">
        <f>E1845/L1845</f>
        <v>92.541865671641801</v>
      </c>
      <c r="Q1845" t="s">
        <v>8325</v>
      </c>
      <c r="R1845" t="s">
        <v>8326</v>
      </c>
      <c r="S1845" s="12">
        <f>(((J1845/60)/60)/24)+DATE(1970,1,1)</f>
        <v>40564.994837962964</v>
      </c>
      <c r="T1845" s="12">
        <f>(((I1845/60)/60)/24)+DATE(1970,1,1)</f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E1846/D1846*100</f>
        <v>101.4</v>
      </c>
      <c r="P1846" s="6">
        <f>E1846/L1846</f>
        <v>76.05</v>
      </c>
      <c r="Q1846" t="s">
        <v>8325</v>
      </c>
      <c r="R1846" t="s">
        <v>8326</v>
      </c>
      <c r="S1846" s="12">
        <f>(((J1846/60)/60)/24)+DATE(1970,1,1)</f>
        <v>40666.973541666666</v>
      </c>
      <c r="T1846" s="12">
        <f>(((I1846/60)/60)/24)+DATE(1970,1,1)</f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E1847/D1847*100</f>
        <v>100</v>
      </c>
      <c r="P1847" s="6">
        <f>E1847/L1847</f>
        <v>52.631578947368418</v>
      </c>
      <c r="Q1847" t="s">
        <v>8325</v>
      </c>
      <c r="R1847" t="s">
        <v>8326</v>
      </c>
      <c r="S1847" s="12">
        <f>(((J1847/60)/60)/24)+DATE(1970,1,1)</f>
        <v>42523.333310185189</v>
      </c>
      <c r="T1847" s="12">
        <f>(((I1847/60)/60)/24)+DATE(1970,1,1)</f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E1848/D1848*100</f>
        <v>137.92666666666668</v>
      </c>
      <c r="P1848" s="6">
        <f>E1848/L1848</f>
        <v>98.990430622009569</v>
      </c>
      <c r="Q1848" t="s">
        <v>8325</v>
      </c>
      <c r="R1848" t="s">
        <v>8326</v>
      </c>
      <c r="S1848" s="12">
        <f>(((J1848/60)/60)/24)+DATE(1970,1,1)</f>
        <v>41228.650196759263</v>
      </c>
      <c r="T1848" s="12">
        <f>(((I1848/60)/60)/24)+DATE(1970,1,1)</f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E1849/D1849*100</f>
        <v>120.88000000000001</v>
      </c>
      <c r="P1849" s="6">
        <f>E1849/L1849</f>
        <v>79.526315789473685</v>
      </c>
      <c r="Q1849" t="s">
        <v>8325</v>
      </c>
      <c r="R1849" t="s">
        <v>8326</v>
      </c>
      <c r="S1849" s="12">
        <f>(((J1849/60)/60)/24)+DATE(1970,1,1)</f>
        <v>42094.236481481479</v>
      </c>
      <c r="T1849" s="12">
        <f>(((I1849/60)/60)/24)+DATE(1970,1,1)</f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E1850/D1850*100</f>
        <v>107.36666666666667</v>
      </c>
      <c r="P1850" s="6">
        <f>E1850/L1850</f>
        <v>134.20833333333334</v>
      </c>
      <c r="Q1850" t="s">
        <v>8325</v>
      </c>
      <c r="R1850" t="s">
        <v>8326</v>
      </c>
      <c r="S1850" s="12">
        <f>(((J1850/60)/60)/24)+DATE(1970,1,1)</f>
        <v>40691.788055555553</v>
      </c>
      <c r="T1850" s="12">
        <f>(((I1850/60)/60)/24)+DATE(1970,1,1)</f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E1851/D1851*100</f>
        <v>100.33333333333334</v>
      </c>
      <c r="P1851" s="6">
        <f>E1851/L1851</f>
        <v>37.625</v>
      </c>
      <c r="Q1851" t="s">
        <v>8325</v>
      </c>
      <c r="R1851" t="s">
        <v>8326</v>
      </c>
      <c r="S1851" s="12">
        <f>(((J1851/60)/60)/24)+DATE(1970,1,1)</f>
        <v>41169.845590277779</v>
      </c>
      <c r="T1851" s="12">
        <f>(((I1851/60)/60)/24)+DATE(1970,1,1)</f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E1852/D1852*100</f>
        <v>101.52222222222223</v>
      </c>
      <c r="P1852" s="6">
        <f>E1852/L1852</f>
        <v>51.044692737430168</v>
      </c>
      <c r="Q1852" t="s">
        <v>8325</v>
      </c>
      <c r="R1852" t="s">
        <v>8326</v>
      </c>
      <c r="S1852" s="12">
        <f>(((J1852/60)/60)/24)+DATE(1970,1,1)</f>
        <v>41800.959490740745</v>
      </c>
      <c r="T1852" s="12">
        <f>(((I1852/60)/60)/24)+DATE(1970,1,1)</f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E1853/D1853*100</f>
        <v>100.07692307692308</v>
      </c>
      <c r="P1853" s="6">
        <f>E1853/L1853</f>
        <v>50.03846153846154</v>
      </c>
      <c r="Q1853" t="s">
        <v>8325</v>
      </c>
      <c r="R1853" t="s">
        <v>8326</v>
      </c>
      <c r="S1853" s="12">
        <f>(((J1853/60)/60)/24)+DATE(1970,1,1)</f>
        <v>41827.906689814816</v>
      </c>
      <c r="T1853" s="12">
        <f>(((I1853/60)/60)/24)+DATE(1970,1,1)</f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E1854/D1854*100</f>
        <v>116.96666666666667</v>
      </c>
      <c r="P1854" s="6">
        <f>E1854/L1854</f>
        <v>133.93129770992365</v>
      </c>
      <c r="Q1854" t="s">
        <v>8325</v>
      </c>
      <c r="R1854" t="s">
        <v>8326</v>
      </c>
      <c r="S1854" s="12">
        <f>(((J1854/60)/60)/24)+DATE(1970,1,1)</f>
        <v>42081.77143518519</v>
      </c>
      <c r="T1854" s="12">
        <f>(((I1854/60)/60)/24)+DATE(1970,1,1)</f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E1855/D1855*100</f>
        <v>101.875</v>
      </c>
      <c r="P1855" s="6">
        <f>E1855/L1855</f>
        <v>58.214285714285715</v>
      </c>
      <c r="Q1855" t="s">
        <v>8325</v>
      </c>
      <c r="R1855" t="s">
        <v>8326</v>
      </c>
      <c r="S1855" s="12">
        <f>(((J1855/60)/60)/24)+DATE(1970,1,1)</f>
        <v>41177.060381944444</v>
      </c>
      <c r="T1855" s="12">
        <f>(((I1855/60)/60)/24)+DATE(1970,1,1)</f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E1856/D1856*100</f>
        <v>102.12366666666665</v>
      </c>
      <c r="P1856" s="6">
        <f>E1856/L1856</f>
        <v>88.037643678160919</v>
      </c>
      <c r="Q1856" t="s">
        <v>8325</v>
      </c>
      <c r="R1856" t="s">
        <v>8326</v>
      </c>
      <c r="S1856" s="12">
        <f>(((J1856/60)/60)/24)+DATE(1970,1,1)</f>
        <v>41388.021261574075</v>
      </c>
      <c r="T1856" s="12">
        <f>(((I1856/60)/60)/24)+DATE(1970,1,1)</f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E1857/D1857*100</f>
        <v>154.05897142857143</v>
      </c>
      <c r="P1857" s="6">
        <f>E1857/L1857</f>
        <v>70.576753926701571</v>
      </c>
      <c r="Q1857" t="s">
        <v>8325</v>
      </c>
      <c r="R1857" t="s">
        <v>8326</v>
      </c>
      <c r="S1857" s="12">
        <f>(((J1857/60)/60)/24)+DATE(1970,1,1)</f>
        <v>41600.538657407407</v>
      </c>
      <c r="T1857" s="12">
        <f>(((I1857/60)/60)/24)+DATE(1970,1,1)</f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E1858/D1858*100</f>
        <v>101.25</v>
      </c>
      <c r="P1858" s="6">
        <f>E1858/L1858</f>
        <v>53.289473684210527</v>
      </c>
      <c r="Q1858" t="s">
        <v>8325</v>
      </c>
      <c r="R1858" t="s">
        <v>8326</v>
      </c>
      <c r="S1858" s="12">
        <f>(((J1858/60)/60)/24)+DATE(1970,1,1)</f>
        <v>41817.854999999996</v>
      </c>
      <c r="T1858" s="12">
        <f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E1859/D1859*100</f>
        <v>100</v>
      </c>
      <c r="P1859" s="6">
        <f>E1859/L1859</f>
        <v>136.36363636363637</v>
      </c>
      <c r="Q1859" t="s">
        <v>8325</v>
      </c>
      <c r="R1859" t="s">
        <v>8326</v>
      </c>
      <c r="S1859" s="12">
        <f>(((J1859/60)/60)/24)+DATE(1970,1,1)</f>
        <v>41864.76866898148</v>
      </c>
      <c r="T1859" s="12">
        <f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E1860/D1860*100</f>
        <v>108.74800874800874</v>
      </c>
      <c r="P1860" s="6">
        <f>E1860/L1860</f>
        <v>40.547315436241611</v>
      </c>
      <c r="Q1860" t="s">
        <v>8325</v>
      </c>
      <c r="R1860" t="s">
        <v>8326</v>
      </c>
      <c r="S1860" s="12">
        <f>(((J1860/60)/60)/24)+DATE(1970,1,1)</f>
        <v>40833.200474537036</v>
      </c>
      <c r="T1860" s="12">
        <f>(((I1860/60)/60)/24)+DATE(1970,1,1)</f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E1861/D1861*100</f>
        <v>131.83333333333334</v>
      </c>
      <c r="P1861" s="6">
        <f>E1861/L1861</f>
        <v>70.625</v>
      </c>
      <c r="Q1861" t="s">
        <v>8325</v>
      </c>
      <c r="R1861" t="s">
        <v>8326</v>
      </c>
      <c r="S1861" s="12">
        <f>(((J1861/60)/60)/24)+DATE(1970,1,1)</f>
        <v>40778.770011574074</v>
      </c>
      <c r="T1861" s="12">
        <f>(((I1861/60)/60)/24)+DATE(1970,1,1)</f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E1862/D1862*100</f>
        <v>133.46666666666667</v>
      </c>
      <c r="P1862" s="6">
        <f>E1862/L1862</f>
        <v>52.684210526315788</v>
      </c>
      <c r="Q1862" t="s">
        <v>8325</v>
      </c>
      <c r="R1862" t="s">
        <v>8326</v>
      </c>
      <c r="S1862" s="12">
        <f>(((J1862/60)/60)/24)+DATE(1970,1,1)</f>
        <v>41655.709305555552</v>
      </c>
      <c r="T1862" s="12">
        <f>(((I1862/60)/60)/24)+DATE(1970,1,1)</f>
        <v>41676.709305555552</v>
      </c>
    </row>
    <row r="1863" spans="1:20" ht="112" hidden="1" x14ac:dyDescent="0.2">
      <c r="A1863">
        <v>2742</v>
      </c>
      <c r="B1863" s="3" t="s">
        <v>2742</v>
      </c>
      <c r="C1863" s="3" t="s">
        <v>6852</v>
      </c>
      <c r="D1863">
        <v>2500</v>
      </c>
      <c r="E1863">
        <v>731</v>
      </c>
      <c r="F1863" t="s">
        <v>8221</v>
      </c>
      <c r="G1863" t="s">
        <v>8224</v>
      </c>
      <c r="H1863" t="s">
        <v>8246</v>
      </c>
      <c r="I1863">
        <v>1337102187</v>
      </c>
      <c r="J1863">
        <v>1335892587</v>
      </c>
      <c r="K1863" t="b">
        <v>0</v>
      </c>
      <c r="L1863">
        <v>18</v>
      </c>
      <c r="M1863" t="b">
        <v>0</v>
      </c>
      <c r="N1863" t="s">
        <v>8304</v>
      </c>
      <c r="O1863" s="7">
        <f>E1863/D1863*100</f>
        <v>29.24</v>
      </c>
      <c r="P1863" s="6">
        <f>E1863/L1863</f>
        <v>40.611111111111114</v>
      </c>
      <c r="Q1863" t="s">
        <v>8322</v>
      </c>
      <c r="R1863" t="s">
        <v>8358</v>
      </c>
      <c r="S1863" s="12">
        <f>(((J1863/60)/60)/24)+DATE(1970,1,1)</f>
        <v>41030.719756944447</v>
      </c>
      <c r="T1863" s="12">
        <f>(((I1863/60)/60)/24)+DATE(1970,1,1)</f>
        <v>41044.719756944447</v>
      </c>
    </row>
    <row r="1864" spans="1:20" ht="144" hidden="1" x14ac:dyDescent="0.2">
      <c r="A1864">
        <v>2743</v>
      </c>
      <c r="B1864" s="3" t="s">
        <v>2743</v>
      </c>
      <c r="C1864" s="3" t="s">
        <v>6853</v>
      </c>
      <c r="D1864">
        <v>5999</v>
      </c>
      <c r="E1864">
        <v>0</v>
      </c>
      <c r="F1864" t="s">
        <v>8221</v>
      </c>
      <c r="G1864" t="s">
        <v>8224</v>
      </c>
      <c r="H1864" t="s">
        <v>8246</v>
      </c>
      <c r="I1864">
        <v>1476863607</v>
      </c>
      <c r="J1864">
        <v>1474271607</v>
      </c>
      <c r="K1864" t="b">
        <v>0</v>
      </c>
      <c r="L1864">
        <v>0</v>
      </c>
      <c r="M1864" t="b">
        <v>0</v>
      </c>
      <c r="N1864" t="s">
        <v>8304</v>
      </c>
      <c r="O1864" s="7">
        <f>E1864/D1864*100</f>
        <v>0</v>
      </c>
      <c r="P1864" s="6" t="e">
        <f>E1864/L1864</f>
        <v>#DIV/0!</v>
      </c>
      <c r="Q1864" t="s">
        <v>8322</v>
      </c>
      <c r="R1864" t="s">
        <v>8358</v>
      </c>
      <c r="S1864" s="12">
        <f>(((J1864/60)/60)/24)+DATE(1970,1,1)</f>
        <v>42632.328784722224</v>
      </c>
      <c r="T1864" s="12">
        <f>(((I1864/60)/60)/24)+DATE(1970,1,1)</f>
        <v>42662.328784722224</v>
      </c>
    </row>
    <row r="1865" spans="1:20" ht="144" hidden="1" x14ac:dyDescent="0.2">
      <c r="A1865">
        <v>2744</v>
      </c>
      <c r="B1865" s="3" t="s">
        <v>2744</v>
      </c>
      <c r="C1865" s="3" t="s">
        <v>6854</v>
      </c>
      <c r="D1865">
        <v>16000</v>
      </c>
      <c r="E1865">
        <v>835</v>
      </c>
      <c r="F1865" t="s">
        <v>8221</v>
      </c>
      <c r="G1865" t="s">
        <v>8224</v>
      </c>
      <c r="H1865" t="s">
        <v>8246</v>
      </c>
      <c r="I1865">
        <v>1330478998</v>
      </c>
      <c r="J1865">
        <v>1327886998</v>
      </c>
      <c r="K1865" t="b">
        <v>0</v>
      </c>
      <c r="L1865">
        <v>22</v>
      </c>
      <c r="M1865" t="b">
        <v>0</v>
      </c>
      <c r="N1865" t="s">
        <v>8304</v>
      </c>
      <c r="O1865" s="7">
        <f>E1865/D1865*100</f>
        <v>5.21875</v>
      </c>
      <c r="P1865" s="6">
        <f>E1865/L1865</f>
        <v>37.954545454545453</v>
      </c>
      <c r="Q1865" t="s">
        <v>8322</v>
      </c>
      <c r="R1865" t="s">
        <v>8358</v>
      </c>
      <c r="S1865" s="12">
        <f>(((J1865/60)/60)/24)+DATE(1970,1,1)</f>
        <v>40938.062476851854</v>
      </c>
      <c r="T1865" s="12">
        <f>(((I1865/60)/60)/24)+DATE(1970,1,1)</f>
        <v>40968.062476851854</v>
      </c>
    </row>
    <row r="1866" spans="1:20" ht="144" hidden="1" x14ac:dyDescent="0.2">
      <c r="A1866">
        <v>2745</v>
      </c>
      <c r="B1866" s="3" t="s">
        <v>2745</v>
      </c>
      <c r="C1866" s="3" t="s">
        <v>6855</v>
      </c>
      <c r="D1866">
        <v>8000</v>
      </c>
      <c r="E1866">
        <v>1751</v>
      </c>
      <c r="F1866" t="s">
        <v>8221</v>
      </c>
      <c r="G1866" t="s">
        <v>8224</v>
      </c>
      <c r="H1866" t="s">
        <v>8246</v>
      </c>
      <c r="I1866">
        <v>1342309368</v>
      </c>
      <c r="J1866">
        <v>1337125368</v>
      </c>
      <c r="K1866" t="b">
        <v>0</v>
      </c>
      <c r="L1866">
        <v>49</v>
      </c>
      <c r="M1866" t="b">
        <v>0</v>
      </c>
      <c r="N1866" t="s">
        <v>8304</v>
      </c>
      <c r="O1866" s="7">
        <f>E1866/D1866*100</f>
        <v>21.887499999999999</v>
      </c>
      <c r="P1866" s="6">
        <f>E1866/L1866</f>
        <v>35.734693877551024</v>
      </c>
      <c r="Q1866" t="s">
        <v>8322</v>
      </c>
      <c r="R1866" t="s">
        <v>8358</v>
      </c>
      <c r="S1866" s="12">
        <f>(((J1866/60)/60)/24)+DATE(1970,1,1)</f>
        <v>41044.988055555557</v>
      </c>
      <c r="T1866" s="12">
        <f>(((I1866/60)/60)/24)+DATE(1970,1,1)</f>
        <v>41104.988055555557</v>
      </c>
    </row>
    <row r="1867" spans="1:20" ht="160" hidden="1" x14ac:dyDescent="0.2">
      <c r="A1867">
        <v>2746</v>
      </c>
      <c r="B1867" s="3" t="s">
        <v>2746</v>
      </c>
      <c r="C1867" s="3" t="s">
        <v>6856</v>
      </c>
      <c r="D1867">
        <v>3000</v>
      </c>
      <c r="E1867">
        <v>801</v>
      </c>
      <c r="F1867" t="s">
        <v>8221</v>
      </c>
      <c r="G1867" t="s">
        <v>8224</v>
      </c>
      <c r="H1867" t="s">
        <v>8246</v>
      </c>
      <c r="I1867">
        <v>1409337911</v>
      </c>
      <c r="J1867">
        <v>1406745911</v>
      </c>
      <c r="K1867" t="b">
        <v>0</v>
      </c>
      <c r="L1867">
        <v>19</v>
      </c>
      <c r="M1867" t="b">
        <v>0</v>
      </c>
      <c r="N1867" t="s">
        <v>8304</v>
      </c>
      <c r="O1867" s="7">
        <f>E1867/D1867*100</f>
        <v>26.700000000000003</v>
      </c>
      <c r="P1867" s="6">
        <f>E1867/L1867</f>
        <v>42.157894736842103</v>
      </c>
      <c r="Q1867" t="s">
        <v>8322</v>
      </c>
      <c r="R1867" t="s">
        <v>8358</v>
      </c>
      <c r="S1867" s="12">
        <f>(((J1867/60)/60)/24)+DATE(1970,1,1)</f>
        <v>41850.781377314815</v>
      </c>
      <c r="T1867" s="12">
        <f>(((I1867/60)/60)/24)+DATE(1970,1,1)</f>
        <v>41880.781377314815</v>
      </c>
    </row>
    <row r="1868" spans="1:20" ht="160" hidden="1" x14ac:dyDescent="0.2">
      <c r="A1868">
        <v>2747</v>
      </c>
      <c r="B1868" s="3" t="s">
        <v>2747</v>
      </c>
      <c r="C1868" s="3" t="s">
        <v>6857</v>
      </c>
      <c r="D1868">
        <v>500</v>
      </c>
      <c r="E1868">
        <v>140</v>
      </c>
      <c r="F1868" t="s">
        <v>8221</v>
      </c>
      <c r="G1868" t="s">
        <v>8224</v>
      </c>
      <c r="H1868" t="s">
        <v>8246</v>
      </c>
      <c r="I1868">
        <v>1339816200</v>
      </c>
      <c r="J1868">
        <v>1337095997</v>
      </c>
      <c r="K1868" t="b">
        <v>0</v>
      </c>
      <c r="L1868">
        <v>4</v>
      </c>
      <c r="M1868" t="b">
        <v>0</v>
      </c>
      <c r="N1868" t="s">
        <v>8304</v>
      </c>
      <c r="O1868" s="7">
        <f>E1868/D1868*100</f>
        <v>28.000000000000004</v>
      </c>
      <c r="P1868" s="6">
        <f>E1868/L1868</f>
        <v>35</v>
      </c>
      <c r="Q1868" t="s">
        <v>8322</v>
      </c>
      <c r="R1868" t="s">
        <v>8358</v>
      </c>
      <c r="S1868" s="12">
        <f>(((J1868/60)/60)/24)+DATE(1970,1,1)</f>
        <v>41044.64811342593</v>
      </c>
      <c r="T1868" s="12">
        <f>(((I1868/60)/60)/24)+DATE(1970,1,1)</f>
        <v>41076.131944444445</v>
      </c>
    </row>
    <row r="1869" spans="1:20" ht="112" hidden="1" x14ac:dyDescent="0.2">
      <c r="A1869">
        <v>2748</v>
      </c>
      <c r="B1869" s="3" t="s">
        <v>2748</v>
      </c>
      <c r="C1869" s="3" t="s">
        <v>6858</v>
      </c>
      <c r="D1869">
        <v>5000</v>
      </c>
      <c r="E1869">
        <v>53</v>
      </c>
      <c r="F1869" t="s">
        <v>8221</v>
      </c>
      <c r="G1869" t="s">
        <v>8224</v>
      </c>
      <c r="H1869" t="s">
        <v>8246</v>
      </c>
      <c r="I1869">
        <v>1472835802</v>
      </c>
      <c r="J1869">
        <v>1470243802</v>
      </c>
      <c r="K1869" t="b">
        <v>0</v>
      </c>
      <c r="L1869">
        <v>4</v>
      </c>
      <c r="M1869" t="b">
        <v>0</v>
      </c>
      <c r="N1869" t="s">
        <v>8304</v>
      </c>
      <c r="O1869" s="7">
        <f>E1869/D1869*100</f>
        <v>1.06</v>
      </c>
      <c r="P1869" s="6">
        <f>E1869/L1869</f>
        <v>13.25</v>
      </c>
      <c r="Q1869" t="s">
        <v>8322</v>
      </c>
      <c r="R1869" t="s">
        <v>8358</v>
      </c>
      <c r="S1869" s="12">
        <f>(((J1869/60)/60)/24)+DATE(1970,1,1)</f>
        <v>42585.7106712963</v>
      </c>
      <c r="T1869" s="12">
        <f>(((I1869/60)/60)/24)+DATE(1970,1,1)</f>
        <v>42615.7106712963</v>
      </c>
    </row>
    <row r="1870" spans="1:20" ht="48" hidden="1" x14ac:dyDescent="0.2">
      <c r="A1870">
        <v>2749</v>
      </c>
      <c r="B1870" s="3" t="s">
        <v>2749</v>
      </c>
      <c r="C1870" s="3" t="s">
        <v>6859</v>
      </c>
      <c r="D1870">
        <v>10000</v>
      </c>
      <c r="E1870">
        <v>110</v>
      </c>
      <c r="F1870" t="s">
        <v>8221</v>
      </c>
      <c r="G1870" t="s">
        <v>8224</v>
      </c>
      <c r="H1870" t="s">
        <v>8246</v>
      </c>
      <c r="I1870">
        <v>1428171037</v>
      </c>
      <c r="J1870">
        <v>1425582637</v>
      </c>
      <c r="K1870" t="b">
        <v>0</v>
      </c>
      <c r="L1870">
        <v>2</v>
      </c>
      <c r="M1870" t="b">
        <v>0</v>
      </c>
      <c r="N1870" t="s">
        <v>8304</v>
      </c>
      <c r="O1870" s="7">
        <f>E1870/D1870*100</f>
        <v>1.0999999999999999</v>
      </c>
      <c r="P1870" s="6">
        <f>E1870/L1870</f>
        <v>55</v>
      </c>
      <c r="Q1870" t="s">
        <v>8322</v>
      </c>
      <c r="R1870" t="s">
        <v>8358</v>
      </c>
      <c r="S1870" s="12">
        <f>(((J1870/60)/60)/24)+DATE(1970,1,1)</f>
        <v>42068.799039351856</v>
      </c>
      <c r="T1870" s="12">
        <f>(((I1870/60)/60)/24)+DATE(1970,1,1)</f>
        <v>42098.757372685184</v>
      </c>
    </row>
    <row r="1871" spans="1:20" ht="128" hidden="1" x14ac:dyDescent="0.2">
      <c r="A1871">
        <v>2750</v>
      </c>
      <c r="B1871" s="3" t="s">
        <v>2750</v>
      </c>
      <c r="C1871" s="3" t="s">
        <v>6860</v>
      </c>
      <c r="D1871">
        <v>1999</v>
      </c>
      <c r="E1871">
        <v>0</v>
      </c>
      <c r="F1871" t="s">
        <v>8221</v>
      </c>
      <c r="G1871" t="s">
        <v>8224</v>
      </c>
      <c r="H1871" t="s">
        <v>8246</v>
      </c>
      <c r="I1871">
        <v>1341086400</v>
      </c>
      <c r="J1871">
        <v>1340055345</v>
      </c>
      <c r="K1871" t="b">
        <v>0</v>
      </c>
      <c r="L1871">
        <v>0</v>
      </c>
      <c r="M1871" t="b">
        <v>0</v>
      </c>
      <c r="N1871" t="s">
        <v>8304</v>
      </c>
      <c r="O1871" s="7">
        <f>E1871/D1871*100</f>
        <v>0</v>
      </c>
      <c r="P1871" s="6" t="e">
        <f>E1871/L1871</f>
        <v>#DIV/0!</v>
      </c>
      <c r="Q1871" t="s">
        <v>8322</v>
      </c>
      <c r="R1871" t="s">
        <v>8358</v>
      </c>
      <c r="S1871" s="12">
        <f>(((J1871/60)/60)/24)+DATE(1970,1,1)</f>
        <v>41078.899826388886</v>
      </c>
      <c r="T1871" s="12">
        <f>(((I1871/60)/60)/24)+DATE(1970,1,1)</f>
        <v>41090.833333333336</v>
      </c>
    </row>
    <row r="1872" spans="1:20" ht="144" hidden="1" x14ac:dyDescent="0.2">
      <c r="A1872">
        <v>2751</v>
      </c>
      <c r="B1872" s="3" t="s">
        <v>2751</v>
      </c>
      <c r="C1872" s="3" t="s">
        <v>6861</v>
      </c>
      <c r="D1872">
        <v>3274</v>
      </c>
      <c r="E1872">
        <v>0</v>
      </c>
      <c r="F1872" t="s">
        <v>8221</v>
      </c>
      <c r="G1872" t="s">
        <v>8224</v>
      </c>
      <c r="H1872" t="s">
        <v>8246</v>
      </c>
      <c r="I1872">
        <v>1403039842</v>
      </c>
      <c r="J1872">
        <v>1397855842</v>
      </c>
      <c r="K1872" t="b">
        <v>0</v>
      </c>
      <c r="L1872">
        <v>0</v>
      </c>
      <c r="M1872" t="b">
        <v>0</v>
      </c>
      <c r="N1872" t="s">
        <v>8304</v>
      </c>
      <c r="O1872" s="7">
        <f>E1872/D1872*100</f>
        <v>0</v>
      </c>
      <c r="P1872" s="6" t="e">
        <f>E1872/L1872</f>
        <v>#DIV/0!</v>
      </c>
      <c r="Q1872" t="s">
        <v>8322</v>
      </c>
      <c r="R1872" t="s">
        <v>8358</v>
      </c>
      <c r="S1872" s="12">
        <f>(((J1872/60)/60)/24)+DATE(1970,1,1)</f>
        <v>41747.887060185189</v>
      </c>
      <c r="T1872" s="12">
        <f>(((I1872/60)/60)/24)+DATE(1970,1,1)</f>
        <v>41807.887060185189</v>
      </c>
    </row>
    <row r="1873" spans="1:20" ht="144" hidden="1" x14ac:dyDescent="0.2">
      <c r="A1873">
        <v>2752</v>
      </c>
      <c r="B1873" s="3" t="s">
        <v>2752</v>
      </c>
      <c r="C1873" s="3" t="s">
        <v>6862</v>
      </c>
      <c r="D1873">
        <v>4800</v>
      </c>
      <c r="E1873">
        <v>550</v>
      </c>
      <c r="F1873" t="s">
        <v>8221</v>
      </c>
      <c r="G1873" t="s">
        <v>8224</v>
      </c>
      <c r="H1873" t="s">
        <v>8246</v>
      </c>
      <c r="I1873">
        <v>1324232504</v>
      </c>
      <c r="J1873">
        <v>1320776504</v>
      </c>
      <c r="K1873" t="b">
        <v>0</v>
      </c>
      <c r="L1873">
        <v>14</v>
      </c>
      <c r="M1873" t="b">
        <v>0</v>
      </c>
      <c r="N1873" t="s">
        <v>8304</v>
      </c>
      <c r="O1873" s="7">
        <f>E1873/D1873*100</f>
        <v>11.458333333333332</v>
      </c>
      <c r="P1873" s="6">
        <f>E1873/L1873</f>
        <v>39.285714285714285</v>
      </c>
      <c r="Q1873" t="s">
        <v>8322</v>
      </c>
      <c r="R1873" t="s">
        <v>8358</v>
      </c>
      <c r="S1873" s="12">
        <f>(((J1873/60)/60)/24)+DATE(1970,1,1)</f>
        <v>40855.765092592592</v>
      </c>
      <c r="T1873" s="12">
        <f>(((I1873/60)/60)/24)+DATE(1970,1,1)</f>
        <v>40895.765092592592</v>
      </c>
    </row>
    <row r="1874" spans="1:20" ht="128" hidden="1" x14ac:dyDescent="0.2">
      <c r="A1874">
        <v>2753</v>
      </c>
      <c r="B1874" s="3" t="s">
        <v>2753</v>
      </c>
      <c r="C1874" s="3" t="s">
        <v>6863</v>
      </c>
      <c r="D1874">
        <v>2000</v>
      </c>
      <c r="E1874">
        <v>380</v>
      </c>
      <c r="F1874" t="s">
        <v>8221</v>
      </c>
      <c r="G1874" t="s">
        <v>8224</v>
      </c>
      <c r="H1874" t="s">
        <v>8246</v>
      </c>
      <c r="I1874">
        <v>1346017023</v>
      </c>
      <c r="J1874">
        <v>1343425023</v>
      </c>
      <c r="K1874" t="b">
        <v>0</v>
      </c>
      <c r="L1874">
        <v>8</v>
      </c>
      <c r="M1874" t="b">
        <v>0</v>
      </c>
      <c r="N1874" t="s">
        <v>8304</v>
      </c>
      <c r="O1874" s="7">
        <f>E1874/D1874*100</f>
        <v>19</v>
      </c>
      <c r="P1874" s="6">
        <f>E1874/L1874</f>
        <v>47.5</v>
      </c>
      <c r="Q1874" t="s">
        <v>8322</v>
      </c>
      <c r="R1874" t="s">
        <v>8358</v>
      </c>
      <c r="S1874" s="12">
        <f>(((J1874/60)/60)/24)+DATE(1970,1,1)</f>
        <v>41117.900729166664</v>
      </c>
      <c r="T1874" s="12">
        <f>(((I1874/60)/60)/24)+DATE(1970,1,1)</f>
        <v>41147.900729166664</v>
      </c>
    </row>
    <row r="1875" spans="1:20" ht="128" hidden="1" x14ac:dyDescent="0.2">
      <c r="A1875">
        <v>2754</v>
      </c>
      <c r="B1875" s="3" t="s">
        <v>2754</v>
      </c>
      <c r="C1875" s="3" t="s">
        <v>6864</v>
      </c>
      <c r="D1875">
        <v>10000</v>
      </c>
      <c r="E1875">
        <v>0</v>
      </c>
      <c r="F1875" t="s">
        <v>8221</v>
      </c>
      <c r="G1875" t="s">
        <v>8224</v>
      </c>
      <c r="H1875" t="s">
        <v>8246</v>
      </c>
      <c r="I1875">
        <v>1410448551</v>
      </c>
      <c r="J1875">
        <v>1407856551</v>
      </c>
      <c r="K1875" t="b">
        <v>0</v>
      </c>
      <c r="L1875">
        <v>0</v>
      </c>
      <c r="M1875" t="b">
        <v>0</v>
      </c>
      <c r="N1875" t="s">
        <v>8304</v>
      </c>
      <c r="O1875" s="7">
        <f>E1875/D1875*100</f>
        <v>0</v>
      </c>
      <c r="P1875" s="6" t="e">
        <f>E1875/L1875</f>
        <v>#DIV/0!</v>
      </c>
      <c r="Q1875" t="s">
        <v>8322</v>
      </c>
      <c r="R1875" t="s">
        <v>8358</v>
      </c>
      <c r="S1875" s="12">
        <f>(((J1875/60)/60)/24)+DATE(1970,1,1)</f>
        <v>41863.636006944449</v>
      </c>
      <c r="T1875" s="12">
        <f>(((I1875/60)/60)/24)+DATE(1970,1,1)</f>
        <v>41893.636006944449</v>
      </c>
    </row>
    <row r="1876" spans="1:20" ht="112" hidden="1" x14ac:dyDescent="0.2">
      <c r="A1876">
        <v>2755</v>
      </c>
      <c r="B1876" s="3" t="s">
        <v>2755</v>
      </c>
      <c r="C1876" s="3" t="s">
        <v>6865</v>
      </c>
      <c r="D1876">
        <v>500</v>
      </c>
      <c r="E1876">
        <v>260</v>
      </c>
      <c r="F1876" t="s">
        <v>8221</v>
      </c>
      <c r="G1876" t="s">
        <v>8241</v>
      </c>
      <c r="H1876" t="s">
        <v>8249</v>
      </c>
      <c r="I1876">
        <v>1428519527</v>
      </c>
      <c r="J1876">
        <v>1425927527</v>
      </c>
      <c r="K1876" t="b">
        <v>0</v>
      </c>
      <c r="L1876">
        <v>15</v>
      </c>
      <c r="M1876" t="b">
        <v>0</v>
      </c>
      <c r="N1876" t="s">
        <v>8304</v>
      </c>
      <c r="O1876" s="7">
        <f>E1876/D1876*100</f>
        <v>52</v>
      </c>
      <c r="P1876" s="6">
        <f>E1876/L1876</f>
        <v>17.333333333333332</v>
      </c>
      <c r="Q1876" t="s">
        <v>8322</v>
      </c>
      <c r="R1876" t="s">
        <v>8358</v>
      </c>
      <c r="S1876" s="12">
        <f>(((J1876/60)/60)/24)+DATE(1970,1,1)</f>
        <v>42072.790821759263</v>
      </c>
      <c r="T1876" s="12">
        <f>(((I1876/60)/60)/24)+DATE(1970,1,1)</f>
        <v>42102.790821759263</v>
      </c>
    </row>
    <row r="1877" spans="1:20" ht="128" hidden="1" x14ac:dyDescent="0.2">
      <c r="A1877">
        <v>2756</v>
      </c>
      <c r="B1877" s="3" t="s">
        <v>2756</v>
      </c>
      <c r="C1877" s="3" t="s">
        <v>6866</v>
      </c>
      <c r="D1877">
        <v>10000</v>
      </c>
      <c r="E1877">
        <v>1048</v>
      </c>
      <c r="F1877" t="s">
        <v>8221</v>
      </c>
      <c r="G1877" t="s">
        <v>8224</v>
      </c>
      <c r="H1877" t="s">
        <v>8246</v>
      </c>
      <c r="I1877">
        <v>1389476201</v>
      </c>
      <c r="J1877">
        <v>1386884201</v>
      </c>
      <c r="K1877" t="b">
        <v>0</v>
      </c>
      <c r="L1877">
        <v>33</v>
      </c>
      <c r="M1877" t="b">
        <v>0</v>
      </c>
      <c r="N1877" t="s">
        <v>8304</v>
      </c>
      <c r="O1877" s="7">
        <f>E1877/D1877*100</f>
        <v>10.48</v>
      </c>
      <c r="P1877" s="6">
        <f>E1877/L1877</f>
        <v>31.757575757575758</v>
      </c>
      <c r="Q1877" t="s">
        <v>8322</v>
      </c>
      <c r="R1877" t="s">
        <v>8358</v>
      </c>
      <c r="S1877" s="12">
        <f>(((J1877/60)/60)/24)+DATE(1970,1,1)</f>
        <v>41620.90047453704</v>
      </c>
      <c r="T1877" s="12">
        <f>(((I1877/60)/60)/24)+DATE(1970,1,1)</f>
        <v>41650.90047453704</v>
      </c>
    </row>
    <row r="1878" spans="1:20" ht="64" hidden="1" x14ac:dyDescent="0.2">
      <c r="A1878">
        <v>2757</v>
      </c>
      <c r="B1878" s="3" t="s">
        <v>2757</v>
      </c>
      <c r="C1878" s="3" t="s">
        <v>6867</v>
      </c>
      <c r="D1878">
        <v>1500</v>
      </c>
      <c r="E1878">
        <v>10</v>
      </c>
      <c r="F1878" t="s">
        <v>8221</v>
      </c>
      <c r="G1878" t="s">
        <v>8224</v>
      </c>
      <c r="H1878" t="s">
        <v>8246</v>
      </c>
      <c r="I1878">
        <v>1470498332</v>
      </c>
      <c r="J1878">
        <v>1469202332</v>
      </c>
      <c r="K1878" t="b">
        <v>0</v>
      </c>
      <c r="L1878">
        <v>2</v>
      </c>
      <c r="M1878" t="b">
        <v>0</v>
      </c>
      <c r="N1878" t="s">
        <v>8304</v>
      </c>
      <c r="O1878" s="7">
        <f>E1878/D1878*100</f>
        <v>0.66666666666666674</v>
      </c>
      <c r="P1878" s="6">
        <f>E1878/L1878</f>
        <v>5</v>
      </c>
      <c r="Q1878" t="s">
        <v>8322</v>
      </c>
      <c r="R1878" t="s">
        <v>8358</v>
      </c>
      <c r="S1878" s="12">
        <f>(((J1878/60)/60)/24)+DATE(1970,1,1)</f>
        <v>42573.65662037037</v>
      </c>
      <c r="T1878" s="12">
        <f>(((I1878/60)/60)/24)+DATE(1970,1,1)</f>
        <v>42588.65662037037</v>
      </c>
    </row>
    <row r="1879" spans="1:20" ht="144" hidden="1" x14ac:dyDescent="0.2">
      <c r="A1879">
        <v>2758</v>
      </c>
      <c r="B1879" s="3" t="s">
        <v>2758</v>
      </c>
      <c r="C1879" s="3" t="s">
        <v>6868</v>
      </c>
      <c r="D1879">
        <v>2000</v>
      </c>
      <c r="E1879">
        <v>234</v>
      </c>
      <c r="F1879" t="s">
        <v>8221</v>
      </c>
      <c r="G1879" t="s">
        <v>8226</v>
      </c>
      <c r="H1879" t="s">
        <v>8248</v>
      </c>
      <c r="I1879">
        <v>1476095783</v>
      </c>
      <c r="J1879">
        <v>1474886183</v>
      </c>
      <c r="K1879" t="b">
        <v>0</v>
      </c>
      <c r="L1879">
        <v>6</v>
      </c>
      <c r="M1879" t="b">
        <v>0</v>
      </c>
      <c r="N1879" t="s">
        <v>8304</v>
      </c>
      <c r="O1879" s="7">
        <f>E1879/D1879*100</f>
        <v>11.700000000000001</v>
      </c>
      <c r="P1879" s="6">
        <f>E1879/L1879</f>
        <v>39</v>
      </c>
      <c r="Q1879" t="s">
        <v>8322</v>
      </c>
      <c r="R1879" t="s">
        <v>8358</v>
      </c>
      <c r="S1879" s="12">
        <f>(((J1879/60)/60)/24)+DATE(1970,1,1)</f>
        <v>42639.441932870366</v>
      </c>
      <c r="T1879" s="12">
        <f>(((I1879/60)/60)/24)+DATE(1970,1,1)</f>
        <v>42653.441932870366</v>
      </c>
    </row>
    <row r="1880" spans="1:20" ht="160" hidden="1" x14ac:dyDescent="0.2">
      <c r="A1880">
        <v>2759</v>
      </c>
      <c r="B1880" s="3" t="s">
        <v>2759</v>
      </c>
      <c r="C1880" s="3" t="s">
        <v>6869</v>
      </c>
      <c r="D1880">
        <v>1000</v>
      </c>
      <c r="E1880">
        <v>105</v>
      </c>
      <c r="F1880" t="s">
        <v>8221</v>
      </c>
      <c r="G1880" t="s">
        <v>8226</v>
      </c>
      <c r="H1880" t="s">
        <v>8248</v>
      </c>
      <c r="I1880">
        <v>1468658866</v>
      </c>
      <c r="J1880">
        <v>1464943666</v>
      </c>
      <c r="K1880" t="b">
        <v>0</v>
      </c>
      <c r="L1880">
        <v>2</v>
      </c>
      <c r="M1880" t="b">
        <v>0</v>
      </c>
      <c r="N1880" t="s">
        <v>8304</v>
      </c>
      <c r="O1880" s="7">
        <f>E1880/D1880*100</f>
        <v>10.5</v>
      </c>
      <c r="P1880" s="6">
        <f>E1880/L1880</f>
        <v>52.5</v>
      </c>
      <c r="Q1880" t="s">
        <v>8322</v>
      </c>
      <c r="R1880" t="s">
        <v>8358</v>
      </c>
      <c r="S1880" s="12">
        <f>(((J1880/60)/60)/24)+DATE(1970,1,1)</f>
        <v>42524.36650462963</v>
      </c>
      <c r="T1880" s="12">
        <f>(((I1880/60)/60)/24)+DATE(1970,1,1)</f>
        <v>42567.36650462963</v>
      </c>
    </row>
    <row r="1881" spans="1:20" ht="128" hidden="1" x14ac:dyDescent="0.2">
      <c r="A1881">
        <v>2760</v>
      </c>
      <c r="B1881" s="3" t="s">
        <v>2760</v>
      </c>
      <c r="C1881" s="3" t="s">
        <v>6870</v>
      </c>
      <c r="D1881">
        <v>5000</v>
      </c>
      <c r="E1881">
        <v>0</v>
      </c>
      <c r="F1881" t="s">
        <v>8221</v>
      </c>
      <c r="G1881" t="s">
        <v>8225</v>
      </c>
      <c r="H1881" t="s">
        <v>8247</v>
      </c>
      <c r="I1881">
        <v>1371726258</v>
      </c>
      <c r="J1881">
        <v>1369134258</v>
      </c>
      <c r="K1881" t="b">
        <v>0</v>
      </c>
      <c r="L1881">
        <v>0</v>
      </c>
      <c r="M1881" t="b">
        <v>0</v>
      </c>
      <c r="N1881" t="s">
        <v>8304</v>
      </c>
      <c r="O1881" s="7">
        <f>E1881/D1881*100</f>
        <v>0</v>
      </c>
      <c r="P1881" s="6" t="e">
        <f>E1881/L1881</f>
        <v>#DIV/0!</v>
      </c>
      <c r="Q1881" t="s">
        <v>8322</v>
      </c>
      <c r="R1881" t="s">
        <v>8358</v>
      </c>
      <c r="S1881" s="12">
        <f>(((J1881/60)/60)/24)+DATE(1970,1,1)</f>
        <v>41415.461319444446</v>
      </c>
      <c r="T1881" s="12">
        <f>(((I1881/60)/60)/24)+DATE(1970,1,1)</f>
        <v>41445.461319444446</v>
      </c>
    </row>
    <row r="1882" spans="1:20" ht="96" hidden="1" x14ac:dyDescent="0.2">
      <c r="A1882">
        <v>2761</v>
      </c>
      <c r="B1882" s="3" t="s">
        <v>2761</v>
      </c>
      <c r="C1882" s="3" t="s">
        <v>6871</v>
      </c>
      <c r="D1882">
        <v>5000</v>
      </c>
      <c r="E1882">
        <v>36</v>
      </c>
      <c r="F1882" t="s">
        <v>8221</v>
      </c>
      <c r="G1882" t="s">
        <v>8224</v>
      </c>
      <c r="H1882" t="s">
        <v>8246</v>
      </c>
      <c r="I1882">
        <v>1357176693</v>
      </c>
      <c r="J1882">
        <v>1354584693</v>
      </c>
      <c r="K1882" t="b">
        <v>0</v>
      </c>
      <c r="L1882">
        <v>4</v>
      </c>
      <c r="M1882" t="b">
        <v>0</v>
      </c>
      <c r="N1882" t="s">
        <v>8304</v>
      </c>
      <c r="O1882" s="7">
        <f>E1882/D1882*100</f>
        <v>0.72</v>
      </c>
      <c r="P1882" s="6">
        <f>E1882/L1882</f>
        <v>9</v>
      </c>
      <c r="Q1882" t="s">
        <v>8322</v>
      </c>
      <c r="R1882" t="s">
        <v>8358</v>
      </c>
      <c r="S1882" s="12">
        <f>(((J1882/60)/60)/24)+DATE(1970,1,1)</f>
        <v>41247.063576388886</v>
      </c>
      <c r="T1882" s="12">
        <f>(((I1882/60)/60)/24)+DATE(1970,1,1)</f>
        <v>41277.063576388886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E1883/D1883*100</f>
        <v>172.68449999999999</v>
      </c>
      <c r="P1883" s="6">
        <f>E1883/L1883</f>
        <v>49.338428571428572</v>
      </c>
      <c r="Q1883" t="s">
        <v>8325</v>
      </c>
      <c r="R1883" t="s">
        <v>8329</v>
      </c>
      <c r="S1883" s="12">
        <f>(((J1883/60)/60)/24)+DATE(1970,1,1)</f>
        <v>42043.152650462958</v>
      </c>
      <c r="T1883" s="12">
        <f>(((I1883/60)/60)/24)+DATE(1970,1,1)</f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E1884/D1884*100</f>
        <v>100.8955223880597</v>
      </c>
      <c r="P1884" s="6">
        <f>E1884/L1884</f>
        <v>41.728395061728392</v>
      </c>
      <c r="Q1884" t="s">
        <v>8325</v>
      </c>
      <c r="R1884" t="s">
        <v>8329</v>
      </c>
      <c r="S1884" s="12">
        <f>(((J1884/60)/60)/24)+DATE(1970,1,1)</f>
        <v>41067.949212962965</v>
      </c>
      <c r="T1884" s="12">
        <f>(((I1884/60)/60)/24)+DATE(1970,1,1)</f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E1885/D1885*100</f>
        <v>104.8048048048048</v>
      </c>
      <c r="P1885" s="6">
        <f>E1885/L1885</f>
        <v>32.71875</v>
      </c>
      <c r="Q1885" t="s">
        <v>8325</v>
      </c>
      <c r="R1885" t="s">
        <v>8329</v>
      </c>
      <c r="S1885" s="12">
        <f>(((J1885/60)/60)/24)+DATE(1970,1,1)</f>
        <v>40977.948009259257</v>
      </c>
      <c r="T1885" s="12">
        <f>(((I1885/60)/60)/24)+DATE(1970,1,1)</f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E1886/D1886*100</f>
        <v>135.1</v>
      </c>
      <c r="P1886" s="6">
        <f>E1886/L1886</f>
        <v>51.96153846153846</v>
      </c>
      <c r="Q1886" t="s">
        <v>8325</v>
      </c>
      <c r="R1886" t="s">
        <v>8329</v>
      </c>
      <c r="S1886" s="12">
        <f>(((J1886/60)/60)/24)+DATE(1970,1,1)</f>
        <v>41205.198321759257</v>
      </c>
      <c r="T1886" s="12">
        <f>(((I1886/60)/60)/24)+DATE(1970,1,1)</f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E1887/D1887*100</f>
        <v>116.32786885245903</v>
      </c>
      <c r="P1887" s="6">
        <f>E1887/L1887</f>
        <v>50.685714285714283</v>
      </c>
      <c r="Q1887" t="s">
        <v>8325</v>
      </c>
      <c r="R1887" t="s">
        <v>8329</v>
      </c>
      <c r="S1887" s="12">
        <f>(((J1887/60)/60)/24)+DATE(1970,1,1)</f>
        <v>41099.093865740739</v>
      </c>
      <c r="T1887" s="12">
        <f>(((I1887/60)/60)/24)+DATE(1970,1,1)</f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E1888/D1888*100</f>
        <v>102.08333333333333</v>
      </c>
      <c r="P1888" s="6">
        <f>E1888/L1888</f>
        <v>42.241379310344826</v>
      </c>
      <c r="Q1888" t="s">
        <v>8325</v>
      </c>
      <c r="R1888" t="s">
        <v>8329</v>
      </c>
      <c r="S1888" s="12">
        <f>(((J1888/60)/60)/24)+DATE(1970,1,1)</f>
        <v>41925.906689814816</v>
      </c>
      <c r="T1888" s="12">
        <f>(((I1888/60)/60)/24)+DATE(1970,1,1)</f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E1889/D1889*100</f>
        <v>111.16666666666666</v>
      </c>
      <c r="P1889" s="6">
        <f>E1889/L1889</f>
        <v>416.875</v>
      </c>
      <c r="Q1889" t="s">
        <v>8325</v>
      </c>
      <c r="R1889" t="s">
        <v>8329</v>
      </c>
      <c r="S1889" s="12">
        <f>(((J1889/60)/60)/24)+DATE(1970,1,1)</f>
        <v>42323.800138888888</v>
      </c>
      <c r="T1889" s="12">
        <f>(((I1889/60)/60)/24)+DATE(1970,1,1)</f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E1890/D1890*100</f>
        <v>166.08</v>
      </c>
      <c r="P1890" s="6">
        <f>E1890/L1890</f>
        <v>46.651685393258425</v>
      </c>
      <c r="Q1890" t="s">
        <v>8325</v>
      </c>
      <c r="R1890" t="s">
        <v>8329</v>
      </c>
      <c r="S1890" s="12">
        <f>(((J1890/60)/60)/24)+DATE(1970,1,1)</f>
        <v>40299.239953703705</v>
      </c>
      <c r="T1890" s="12">
        <f>(((I1890/60)/60)/24)+DATE(1970,1,1)</f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E1891/D1891*100</f>
        <v>106.60000000000001</v>
      </c>
      <c r="P1891" s="6">
        <f>E1891/L1891</f>
        <v>48.454545454545453</v>
      </c>
      <c r="Q1891" t="s">
        <v>8325</v>
      </c>
      <c r="R1891" t="s">
        <v>8329</v>
      </c>
      <c r="S1891" s="12">
        <f>(((J1891/60)/60)/24)+DATE(1970,1,1)</f>
        <v>41299.793356481481</v>
      </c>
      <c r="T1891" s="12">
        <f>(((I1891/60)/60)/24)+DATE(1970,1,1)</f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E1892/D1892*100</f>
        <v>144.58441666666667</v>
      </c>
      <c r="P1892" s="6">
        <f>E1892/L1892</f>
        <v>70.5289837398374</v>
      </c>
      <c r="Q1892" t="s">
        <v>8325</v>
      </c>
      <c r="R1892" t="s">
        <v>8329</v>
      </c>
      <c r="S1892" s="12">
        <f>(((J1892/60)/60)/24)+DATE(1970,1,1)</f>
        <v>41228.786203703705</v>
      </c>
      <c r="T1892" s="12">
        <f>(((I1892/60)/60)/24)+DATE(1970,1,1)</f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E1893/D1893*100</f>
        <v>105.55000000000001</v>
      </c>
      <c r="P1893" s="6">
        <f>E1893/L1893</f>
        <v>87.958333333333329</v>
      </c>
      <c r="Q1893" t="s">
        <v>8325</v>
      </c>
      <c r="R1893" t="s">
        <v>8329</v>
      </c>
      <c r="S1893" s="12">
        <f>(((J1893/60)/60)/24)+DATE(1970,1,1)</f>
        <v>40335.798078703701</v>
      </c>
      <c r="T1893" s="12">
        <f>(((I1893/60)/60)/24)+DATE(1970,1,1)</f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E1894/D1894*100</f>
        <v>136.60000000000002</v>
      </c>
      <c r="P1894" s="6">
        <f>E1894/L1894</f>
        <v>26.26923076923077</v>
      </c>
      <c r="Q1894" t="s">
        <v>8325</v>
      </c>
      <c r="R1894" t="s">
        <v>8329</v>
      </c>
      <c r="S1894" s="12">
        <f>(((J1894/60)/60)/24)+DATE(1970,1,1)</f>
        <v>40671.637511574074</v>
      </c>
      <c r="T1894" s="12">
        <f>(((I1894/60)/60)/24)+DATE(1970,1,1)</f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E1895/D1895*100</f>
        <v>104</v>
      </c>
      <c r="P1895" s="6">
        <f>E1895/L1895</f>
        <v>57.777777777777779</v>
      </c>
      <c r="Q1895" t="s">
        <v>8325</v>
      </c>
      <c r="R1895" t="s">
        <v>8329</v>
      </c>
      <c r="S1895" s="12">
        <f>(((J1895/60)/60)/24)+DATE(1970,1,1)</f>
        <v>40632.94195601852</v>
      </c>
      <c r="T1895" s="12">
        <f>(((I1895/60)/60)/24)+DATE(1970,1,1)</f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E1896/D1896*100</f>
        <v>114.5</v>
      </c>
      <c r="P1896" s="6">
        <f>E1896/L1896</f>
        <v>57.25</v>
      </c>
      <c r="Q1896" t="s">
        <v>8325</v>
      </c>
      <c r="R1896" t="s">
        <v>8329</v>
      </c>
      <c r="S1896" s="12">
        <f>(((J1896/60)/60)/24)+DATE(1970,1,1)</f>
        <v>40920.904895833337</v>
      </c>
      <c r="T1896" s="12">
        <f>(((I1896/60)/60)/24)+DATE(1970,1,1)</f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E1897/D1897*100</f>
        <v>101.71957671957672</v>
      </c>
      <c r="P1897" s="6">
        <f>E1897/L1897</f>
        <v>196.34042553191489</v>
      </c>
      <c r="Q1897" t="s">
        <v>8325</v>
      </c>
      <c r="R1897" t="s">
        <v>8329</v>
      </c>
      <c r="S1897" s="12">
        <f>(((J1897/60)/60)/24)+DATE(1970,1,1)</f>
        <v>42267.746782407412</v>
      </c>
      <c r="T1897" s="12">
        <f>(((I1897/60)/60)/24)+DATE(1970,1,1)</f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E1898/D1898*100</f>
        <v>123.94678492239468</v>
      </c>
      <c r="P1898" s="6">
        <f>E1898/L1898</f>
        <v>43</v>
      </c>
      <c r="Q1898" t="s">
        <v>8325</v>
      </c>
      <c r="R1898" t="s">
        <v>8329</v>
      </c>
      <c r="S1898" s="12">
        <f>(((J1898/60)/60)/24)+DATE(1970,1,1)</f>
        <v>40981.710243055553</v>
      </c>
      <c r="T1898" s="12">
        <f>(((I1898/60)/60)/24)+DATE(1970,1,1)</f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E1899/D1899*100</f>
        <v>102.45669291338582</v>
      </c>
      <c r="P1899" s="6">
        <f>E1899/L1899</f>
        <v>35.551912568306008</v>
      </c>
      <c r="Q1899" t="s">
        <v>8325</v>
      </c>
      <c r="R1899" t="s">
        <v>8329</v>
      </c>
      <c r="S1899" s="12">
        <f>(((J1899/60)/60)/24)+DATE(1970,1,1)</f>
        <v>41680.583402777782</v>
      </c>
      <c r="T1899" s="12">
        <f>(((I1899/60)/60)/24)+DATE(1970,1,1)</f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E1900/D1900*100</f>
        <v>144.5</v>
      </c>
      <c r="P1900" s="6">
        <f>E1900/L1900</f>
        <v>68.80952380952381</v>
      </c>
      <c r="Q1900" t="s">
        <v>8325</v>
      </c>
      <c r="R1900" t="s">
        <v>8329</v>
      </c>
      <c r="S1900" s="12">
        <f>(((J1900/60)/60)/24)+DATE(1970,1,1)</f>
        <v>42366.192974537036</v>
      </c>
      <c r="T1900" s="12">
        <f>(((I1900/60)/60)/24)+DATE(1970,1,1)</f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E1901/D1901*100</f>
        <v>133.33333333333331</v>
      </c>
      <c r="P1901" s="6">
        <f>E1901/L1901</f>
        <v>28.571428571428573</v>
      </c>
      <c r="Q1901" t="s">
        <v>8325</v>
      </c>
      <c r="R1901" t="s">
        <v>8329</v>
      </c>
      <c r="S1901" s="12">
        <f>(((J1901/60)/60)/24)+DATE(1970,1,1)</f>
        <v>42058.941736111112</v>
      </c>
      <c r="T1901" s="12">
        <f>(((I1901/60)/60)/24)+DATE(1970,1,1)</f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E1902/D1902*100</f>
        <v>109.3644</v>
      </c>
      <c r="P1902" s="6">
        <f>E1902/L1902</f>
        <v>50.631666666666668</v>
      </c>
      <c r="Q1902" t="s">
        <v>8325</v>
      </c>
      <c r="R1902" t="s">
        <v>8329</v>
      </c>
      <c r="S1902" s="12">
        <f>(((J1902/60)/60)/24)+DATE(1970,1,1)</f>
        <v>41160.871886574074</v>
      </c>
      <c r="T1902" s="12">
        <f>(((I1902/60)/60)/24)+DATE(1970,1,1)</f>
        <v>41188.415972222225</v>
      </c>
    </row>
    <row r="1903" spans="1:20" ht="112" hidden="1" x14ac:dyDescent="0.2">
      <c r="A1903">
        <v>2762</v>
      </c>
      <c r="B1903" s="3" t="s">
        <v>2762</v>
      </c>
      <c r="C1903" s="3" t="s">
        <v>6872</v>
      </c>
      <c r="D1903">
        <v>3250</v>
      </c>
      <c r="E1903">
        <v>25</v>
      </c>
      <c r="F1903" t="s">
        <v>8221</v>
      </c>
      <c r="G1903" t="s">
        <v>8224</v>
      </c>
      <c r="H1903" t="s">
        <v>8246</v>
      </c>
      <c r="I1903">
        <v>1332114795</v>
      </c>
      <c r="J1903">
        <v>1326934395</v>
      </c>
      <c r="K1903" t="b">
        <v>0</v>
      </c>
      <c r="L1903">
        <v>1</v>
      </c>
      <c r="M1903" t="b">
        <v>0</v>
      </c>
      <c r="N1903" t="s">
        <v>8304</v>
      </c>
      <c r="O1903" s="7">
        <f>E1903/D1903*100</f>
        <v>0.76923076923076927</v>
      </c>
      <c r="P1903" s="6">
        <f>E1903/L1903</f>
        <v>25</v>
      </c>
      <c r="Q1903" t="s">
        <v>8322</v>
      </c>
      <c r="R1903" t="s">
        <v>8358</v>
      </c>
      <c r="S1903" s="12">
        <f>(((J1903/60)/60)/24)+DATE(1970,1,1)</f>
        <v>40927.036979166667</v>
      </c>
      <c r="T1903" s="12">
        <f>(((I1903/60)/60)/24)+DATE(1970,1,1)</f>
        <v>40986.995312500003</v>
      </c>
    </row>
    <row r="1904" spans="1:20" ht="80" hidden="1" x14ac:dyDescent="0.2">
      <c r="A1904">
        <v>2763</v>
      </c>
      <c r="B1904" s="3" t="s">
        <v>2763</v>
      </c>
      <c r="C1904" s="3" t="s">
        <v>6873</v>
      </c>
      <c r="D1904">
        <v>39400</v>
      </c>
      <c r="E1904">
        <v>90</v>
      </c>
      <c r="F1904" t="s">
        <v>8221</v>
      </c>
      <c r="G1904" t="s">
        <v>8224</v>
      </c>
      <c r="H1904" t="s">
        <v>8246</v>
      </c>
      <c r="I1904">
        <v>1369403684</v>
      </c>
      <c r="J1904">
        <v>1365515684</v>
      </c>
      <c r="K1904" t="b">
        <v>0</v>
      </c>
      <c r="L1904">
        <v>3</v>
      </c>
      <c r="M1904" t="b">
        <v>0</v>
      </c>
      <c r="N1904" t="s">
        <v>8304</v>
      </c>
      <c r="O1904" s="7">
        <f>E1904/D1904*100</f>
        <v>0.22842639593908631</v>
      </c>
      <c r="P1904" s="6">
        <f>E1904/L1904</f>
        <v>30</v>
      </c>
      <c r="Q1904" t="s">
        <v>8322</v>
      </c>
      <c r="R1904" t="s">
        <v>8358</v>
      </c>
      <c r="S1904" s="12">
        <f>(((J1904/60)/60)/24)+DATE(1970,1,1)</f>
        <v>41373.579675925925</v>
      </c>
      <c r="T1904" s="12">
        <f>(((I1904/60)/60)/24)+DATE(1970,1,1)</f>
        <v>41418.579675925925</v>
      </c>
    </row>
    <row r="1905" spans="1:20" ht="144" hidden="1" x14ac:dyDescent="0.2">
      <c r="A1905">
        <v>2764</v>
      </c>
      <c r="B1905" s="3" t="s">
        <v>2764</v>
      </c>
      <c r="C1905" s="3" t="s">
        <v>6874</v>
      </c>
      <c r="D1905">
        <v>4000</v>
      </c>
      <c r="E1905">
        <v>45</v>
      </c>
      <c r="F1905" t="s">
        <v>8221</v>
      </c>
      <c r="G1905" t="s">
        <v>8224</v>
      </c>
      <c r="H1905" t="s">
        <v>8246</v>
      </c>
      <c r="I1905">
        <v>1338404400</v>
      </c>
      <c r="J1905">
        <v>1335855631</v>
      </c>
      <c r="K1905" t="b">
        <v>0</v>
      </c>
      <c r="L1905">
        <v>4</v>
      </c>
      <c r="M1905" t="b">
        <v>0</v>
      </c>
      <c r="N1905" t="s">
        <v>8304</v>
      </c>
      <c r="O1905" s="7">
        <f>E1905/D1905*100</f>
        <v>1.125</v>
      </c>
      <c r="P1905" s="6">
        <f>E1905/L1905</f>
        <v>11.25</v>
      </c>
      <c r="Q1905" t="s">
        <v>8322</v>
      </c>
      <c r="R1905" t="s">
        <v>8358</v>
      </c>
      <c r="S1905" s="12">
        <f>(((J1905/60)/60)/24)+DATE(1970,1,1)</f>
        <v>41030.292025462964</v>
      </c>
      <c r="T1905" s="12">
        <f>(((I1905/60)/60)/24)+DATE(1970,1,1)</f>
        <v>41059.791666666664</v>
      </c>
    </row>
    <row r="1906" spans="1:20" ht="128" hidden="1" x14ac:dyDescent="0.2">
      <c r="A1906">
        <v>2765</v>
      </c>
      <c r="B1906" s="3" t="s">
        <v>2765</v>
      </c>
      <c r="C1906" s="3" t="s">
        <v>6875</v>
      </c>
      <c r="D1906">
        <v>4000</v>
      </c>
      <c r="E1906">
        <v>0</v>
      </c>
      <c r="F1906" t="s">
        <v>8221</v>
      </c>
      <c r="G1906" t="s">
        <v>8224</v>
      </c>
      <c r="H1906" t="s">
        <v>8246</v>
      </c>
      <c r="I1906">
        <v>1351432428</v>
      </c>
      <c r="J1906">
        <v>1350050028</v>
      </c>
      <c r="K1906" t="b">
        <v>0</v>
      </c>
      <c r="L1906">
        <v>0</v>
      </c>
      <c r="M1906" t="b">
        <v>0</v>
      </c>
      <c r="N1906" t="s">
        <v>8304</v>
      </c>
      <c r="O1906" s="7">
        <f>E1906/D1906*100</f>
        <v>0</v>
      </c>
      <c r="P1906" s="6" t="e">
        <f>E1906/L1906</f>
        <v>#DIV/0!</v>
      </c>
      <c r="Q1906" t="s">
        <v>8322</v>
      </c>
      <c r="R1906" t="s">
        <v>8358</v>
      </c>
      <c r="S1906" s="12">
        <f>(((J1906/60)/60)/24)+DATE(1970,1,1)</f>
        <v>41194.579027777778</v>
      </c>
      <c r="T1906" s="12">
        <f>(((I1906/60)/60)/24)+DATE(1970,1,1)</f>
        <v>41210.579027777778</v>
      </c>
    </row>
    <row r="1907" spans="1:20" ht="144" hidden="1" x14ac:dyDescent="0.2">
      <c r="A1907">
        <v>2766</v>
      </c>
      <c r="B1907" s="3" t="s">
        <v>2766</v>
      </c>
      <c r="C1907" s="3" t="s">
        <v>6876</v>
      </c>
      <c r="D1907">
        <v>5000</v>
      </c>
      <c r="E1907">
        <v>100</v>
      </c>
      <c r="F1907" t="s">
        <v>8221</v>
      </c>
      <c r="G1907" t="s">
        <v>8224</v>
      </c>
      <c r="H1907" t="s">
        <v>8246</v>
      </c>
      <c r="I1907">
        <v>1313078518</v>
      </c>
      <c r="J1907">
        <v>1310486518</v>
      </c>
      <c r="K1907" t="b">
        <v>0</v>
      </c>
      <c r="L1907">
        <v>4</v>
      </c>
      <c r="M1907" t="b">
        <v>0</v>
      </c>
      <c r="N1907" t="s">
        <v>8304</v>
      </c>
      <c r="O1907" s="7">
        <f>E1907/D1907*100</f>
        <v>2</v>
      </c>
      <c r="P1907" s="6">
        <f>E1907/L1907</f>
        <v>25</v>
      </c>
      <c r="Q1907" t="s">
        <v>8322</v>
      </c>
      <c r="R1907" t="s">
        <v>8358</v>
      </c>
      <c r="S1907" s="12">
        <f>(((J1907/60)/60)/24)+DATE(1970,1,1)</f>
        <v>40736.668032407404</v>
      </c>
      <c r="T1907" s="12">
        <f>(((I1907/60)/60)/24)+DATE(1970,1,1)</f>
        <v>40766.668032407404</v>
      </c>
    </row>
    <row r="1908" spans="1:20" ht="112" hidden="1" x14ac:dyDescent="0.2">
      <c r="A1908">
        <v>2767</v>
      </c>
      <c r="B1908" s="3" t="s">
        <v>2767</v>
      </c>
      <c r="C1908" s="3" t="s">
        <v>6877</v>
      </c>
      <c r="D1908">
        <v>4000</v>
      </c>
      <c r="E1908">
        <v>34</v>
      </c>
      <c r="F1908" t="s">
        <v>8221</v>
      </c>
      <c r="G1908" t="s">
        <v>8229</v>
      </c>
      <c r="H1908" t="s">
        <v>8251</v>
      </c>
      <c r="I1908">
        <v>1439766050</v>
      </c>
      <c r="J1908">
        <v>1434582050</v>
      </c>
      <c r="K1908" t="b">
        <v>0</v>
      </c>
      <c r="L1908">
        <v>3</v>
      </c>
      <c r="M1908" t="b">
        <v>0</v>
      </c>
      <c r="N1908" t="s">
        <v>8304</v>
      </c>
      <c r="O1908" s="7">
        <f>E1908/D1908*100</f>
        <v>0.85000000000000009</v>
      </c>
      <c r="P1908" s="6">
        <f>E1908/L1908</f>
        <v>11.333333333333334</v>
      </c>
      <c r="Q1908" t="s">
        <v>8322</v>
      </c>
      <c r="R1908" t="s">
        <v>8358</v>
      </c>
      <c r="S1908" s="12">
        <f>(((J1908/60)/60)/24)+DATE(1970,1,1)</f>
        <v>42172.958912037036</v>
      </c>
      <c r="T1908" s="12">
        <f>(((I1908/60)/60)/24)+DATE(1970,1,1)</f>
        <v>42232.958912037036</v>
      </c>
    </row>
    <row r="1909" spans="1:20" ht="144" hidden="1" x14ac:dyDescent="0.2">
      <c r="A1909">
        <v>2768</v>
      </c>
      <c r="B1909" s="3" t="s">
        <v>2768</v>
      </c>
      <c r="C1909" s="3" t="s">
        <v>6878</v>
      </c>
      <c r="D1909">
        <v>7000</v>
      </c>
      <c r="E1909">
        <v>1002</v>
      </c>
      <c r="F1909" t="s">
        <v>8221</v>
      </c>
      <c r="G1909" t="s">
        <v>8224</v>
      </c>
      <c r="H1909" t="s">
        <v>8246</v>
      </c>
      <c r="I1909">
        <v>1333028723</v>
      </c>
      <c r="J1909">
        <v>1330440323</v>
      </c>
      <c r="K1909" t="b">
        <v>0</v>
      </c>
      <c r="L1909">
        <v>34</v>
      </c>
      <c r="M1909" t="b">
        <v>0</v>
      </c>
      <c r="N1909" t="s">
        <v>8304</v>
      </c>
      <c r="O1909" s="7">
        <f>E1909/D1909*100</f>
        <v>14.314285714285715</v>
      </c>
      <c r="P1909" s="6">
        <f>E1909/L1909</f>
        <v>29.470588235294116</v>
      </c>
      <c r="Q1909" t="s">
        <v>8322</v>
      </c>
      <c r="R1909" t="s">
        <v>8358</v>
      </c>
      <c r="S1909" s="12">
        <f>(((J1909/60)/60)/24)+DATE(1970,1,1)</f>
        <v>40967.614849537036</v>
      </c>
      <c r="T1909" s="12">
        <f>(((I1909/60)/60)/24)+DATE(1970,1,1)</f>
        <v>40997.573182870372</v>
      </c>
    </row>
    <row r="1910" spans="1:20" ht="128" hidden="1" x14ac:dyDescent="0.2">
      <c r="A1910">
        <v>2769</v>
      </c>
      <c r="B1910" s="3" t="s">
        <v>2769</v>
      </c>
      <c r="C1910" s="3" t="s">
        <v>6879</v>
      </c>
      <c r="D1910">
        <v>800</v>
      </c>
      <c r="E1910">
        <v>2</v>
      </c>
      <c r="F1910" t="s">
        <v>8221</v>
      </c>
      <c r="G1910" t="s">
        <v>8225</v>
      </c>
      <c r="H1910" t="s">
        <v>8247</v>
      </c>
      <c r="I1910">
        <v>1401997790</v>
      </c>
      <c r="J1910">
        <v>1397677790</v>
      </c>
      <c r="K1910" t="b">
        <v>0</v>
      </c>
      <c r="L1910">
        <v>2</v>
      </c>
      <c r="M1910" t="b">
        <v>0</v>
      </c>
      <c r="N1910" t="s">
        <v>8304</v>
      </c>
      <c r="O1910" s="7">
        <f>E1910/D1910*100</f>
        <v>0.25</v>
      </c>
      <c r="P1910" s="6">
        <f>E1910/L1910</f>
        <v>1</v>
      </c>
      <c r="Q1910" t="s">
        <v>8322</v>
      </c>
      <c r="R1910" t="s">
        <v>8358</v>
      </c>
      <c r="S1910" s="12">
        <f>(((J1910/60)/60)/24)+DATE(1970,1,1)</f>
        <v>41745.826273148145</v>
      </c>
      <c r="T1910" s="12">
        <f>(((I1910/60)/60)/24)+DATE(1970,1,1)</f>
        <v>41795.826273148145</v>
      </c>
    </row>
    <row r="1911" spans="1:20" ht="128" hidden="1" x14ac:dyDescent="0.2">
      <c r="A1911">
        <v>2770</v>
      </c>
      <c r="B1911" s="3" t="s">
        <v>2770</v>
      </c>
      <c r="C1911" s="3" t="s">
        <v>6880</v>
      </c>
      <c r="D1911">
        <v>20000</v>
      </c>
      <c r="E1911">
        <v>2082.25</v>
      </c>
      <c r="F1911" t="s">
        <v>8221</v>
      </c>
      <c r="G1911" t="s">
        <v>8224</v>
      </c>
      <c r="H1911" t="s">
        <v>8246</v>
      </c>
      <c r="I1911">
        <v>1395158130</v>
      </c>
      <c r="J1911">
        <v>1392569730</v>
      </c>
      <c r="K1911" t="b">
        <v>0</v>
      </c>
      <c r="L1911">
        <v>33</v>
      </c>
      <c r="M1911" t="b">
        <v>0</v>
      </c>
      <c r="N1911" t="s">
        <v>8304</v>
      </c>
      <c r="O1911" s="7">
        <f>E1911/D1911*100</f>
        <v>10.411249999999999</v>
      </c>
      <c r="P1911" s="6">
        <f>E1911/L1911</f>
        <v>63.098484848484851</v>
      </c>
      <c r="Q1911" t="s">
        <v>8322</v>
      </c>
      <c r="R1911" t="s">
        <v>8358</v>
      </c>
      <c r="S1911" s="12">
        <f>(((J1911/60)/60)/24)+DATE(1970,1,1)</f>
        <v>41686.705208333333</v>
      </c>
      <c r="T1911" s="12">
        <f>(((I1911/60)/60)/24)+DATE(1970,1,1)</f>
        <v>41716.663541666669</v>
      </c>
    </row>
    <row r="1912" spans="1:20" ht="160" hidden="1" x14ac:dyDescent="0.2">
      <c r="A1912">
        <v>2771</v>
      </c>
      <c r="B1912" s="3" t="s">
        <v>2771</v>
      </c>
      <c r="C1912" s="3" t="s">
        <v>6881</v>
      </c>
      <c r="D1912">
        <v>19980</v>
      </c>
      <c r="E1912">
        <v>0</v>
      </c>
      <c r="F1912" t="s">
        <v>8221</v>
      </c>
      <c r="G1912" t="s">
        <v>8224</v>
      </c>
      <c r="H1912" t="s">
        <v>8246</v>
      </c>
      <c r="I1912">
        <v>1359738000</v>
      </c>
      <c r="J1912">
        <v>1355489140</v>
      </c>
      <c r="K1912" t="b">
        <v>0</v>
      </c>
      <c r="L1912">
        <v>0</v>
      </c>
      <c r="M1912" t="b">
        <v>0</v>
      </c>
      <c r="N1912" t="s">
        <v>8304</v>
      </c>
      <c r="O1912" s="7">
        <f>E1912/D1912*100</f>
        <v>0</v>
      </c>
      <c r="P1912" s="6" t="e">
        <f>E1912/L1912</f>
        <v>#DIV/0!</v>
      </c>
      <c r="Q1912" t="s">
        <v>8322</v>
      </c>
      <c r="R1912" t="s">
        <v>8358</v>
      </c>
      <c r="S1912" s="12">
        <f>(((J1912/60)/60)/24)+DATE(1970,1,1)</f>
        <v>41257.531712962962</v>
      </c>
      <c r="T1912" s="12">
        <f>(((I1912/60)/60)/24)+DATE(1970,1,1)</f>
        <v>41306.708333333336</v>
      </c>
    </row>
    <row r="1913" spans="1:20" ht="128" hidden="1" x14ac:dyDescent="0.2">
      <c r="A1913">
        <v>2772</v>
      </c>
      <c r="B1913" s="3" t="s">
        <v>2772</v>
      </c>
      <c r="C1913" s="3" t="s">
        <v>6882</v>
      </c>
      <c r="D1913">
        <v>8000</v>
      </c>
      <c r="E1913">
        <v>0</v>
      </c>
      <c r="F1913" t="s">
        <v>8221</v>
      </c>
      <c r="G1913" t="s">
        <v>8224</v>
      </c>
      <c r="H1913" t="s">
        <v>8246</v>
      </c>
      <c r="I1913">
        <v>1381006294</v>
      </c>
      <c r="J1913">
        <v>1379710294</v>
      </c>
      <c r="K1913" t="b">
        <v>0</v>
      </c>
      <c r="L1913">
        <v>0</v>
      </c>
      <c r="M1913" t="b">
        <v>0</v>
      </c>
      <c r="N1913" t="s">
        <v>8304</v>
      </c>
      <c r="O1913" s="7">
        <f>E1913/D1913*100</f>
        <v>0</v>
      </c>
      <c r="P1913" s="6" t="e">
        <f>E1913/L1913</f>
        <v>#DIV/0!</v>
      </c>
      <c r="Q1913" t="s">
        <v>8322</v>
      </c>
      <c r="R1913" t="s">
        <v>8358</v>
      </c>
      <c r="S1913" s="12">
        <f>(((J1913/60)/60)/24)+DATE(1970,1,1)</f>
        <v>41537.869143518517</v>
      </c>
      <c r="T1913" s="12">
        <f>(((I1913/60)/60)/24)+DATE(1970,1,1)</f>
        <v>41552.869143518517</v>
      </c>
    </row>
    <row r="1914" spans="1:20" ht="96" hidden="1" x14ac:dyDescent="0.2">
      <c r="A1914">
        <v>2773</v>
      </c>
      <c r="B1914" s="3" t="s">
        <v>2773</v>
      </c>
      <c r="C1914" s="3" t="s">
        <v>6883</v>
      </c>
      <c r="D1914">
        <v>530</v>
      </c>
      <c r="E1914">
        <v>1</v>
      </c>
      <c r="F1914" t="s">
        <v>8221</v>
      </c>
      <c r="G1914" t="s">
        <v>8229</v>
      </c>
      <c r="H1914" t="s">
        <v>8251</v>
      </c>
      <c r="I1914">
        <v>1461530721</v>
      </c>
      <c r="J1914">
        <v>1460666721</v>
      </c>
      <c r="K1914" t="b">
        <v>0</v>
      </c>
      <c r="L1914">
        <v>1</v>
      </c>
      <c r="M1914" t="b">
        <v>0</v>
      </c>
      <c r="N1914" t="s">
        <v>8304</v>
      </c>
      <c r="O1914" s="7">
        <f>E1914/D1914*100</f>
        <v>0.18867924528301888</v>
      </c>
      <c r="P1914" s="6">
        <f>E1914/L1914</f>
        <v>1</v>
      </c>
      <c r="Q1914" t="s">
        <v>8322</v>
      </c>
      <c r="R1914" t="s">
        <v>8358</v>
      </c>
      <c r="S1914" s="12">
        <f>(((J1914/60)/60)/24)+DATE(1970,1,1)</f>
        <v>42474.86482638889</v>
      </c>
      <c r="T1914" s="12">
        <f>(((I1914/60)/60)/24)+DATE(1970,1,1)</f>
        <v>42484.86482638889</v>
      </c>
    </row>
    <row r="1915" spans="1:20" ht="160" hidden="1" x14ac:dyDescent="0.2">
      <c r="A1915">
        <v>2774</v>
      </c>
      <c r="B1915" s="3" t="s">
        <v>2774</v>
      </c>
      <c r="C1915" s="3" t="s">
        <v>6884</v>
      </c>
      <c r="D1915">
        <v>4000</v>
      </c>
      <c r="E1915">
        <v>570</v>
      </c>
      <c r="F1915" t="s">
        <v>8221</v>
      </c>
      <c r="G1915" t="s">
        <v>8224</v>
      </c>
      <c r="H1915" t="s">
        <v>8246</v>
      </c>
      <c r="I1915">
        <v>1362711728</v>
      </c>
      <c r="J1915">
        <v>1360119728</v>
      </c>
      <c r="K1915" t="b">
        <v>0</v>
      </c>
      <c r="L1915">
        <v>13</v>
      </c>
      <c r="M1915" t="b">
        <v>0</v>
      </c>
      <c r="N1915" t="s">
        <v>8304</v>
      </c>
      <c r="O1915" s="7">
        <f>E1915/D1915*100</f>
        <v>14.249999999999998</v>
      </c>
      <c r="P1915" s="6">
        <f>E1915/L1915</f>
        <v>43.846153846153847</v>
      </c>
      <c r="Q1915" t="s">
        <v>8322</v>
      </c>
      <c r="R1915" t="s">
        <v>8358</v>
      </c>
      <c r="S1915" s="12">
        <f>(((J1915/60)/60)/24)+DATE(1970,1,1)</f>
        <v>41311.126481481479</v>
      </c>
      <c r="T1915" s="12">
        <f>(((I1915/60)/60)/24)+DATE(1970,1,1)</f>
        <v>41341.126481481479</v>
      </c>
    </row>
    <row r="1916" spans="1:20" ht="128" hidden="1" x14ac:dyDescent="0.2">
      <c r="A1916">
        <v>2775</v>
      </c>
      <c r="B1916" s="3" t="s">
        <v>2775</v>
      </c>
      <c r="C1916" s="3" t="s">
        <v>6885</v>
      </c>
      <c r="D1916">
        <v>5000</v>
      </c>
      <c r="E1916">
        <v>150</v>
      </c>
      <c r="F1916" t="s">
        <v>8221</v>
      </c>
      <c r="G1916" t="s">
        <v>8224</v>
      </c>
      <c r="H1916" t="s">
        <v>8246</v>
      </c>
      <c r="I1916">
        <v>1323994754</v>
      </c>
      <c r="J1916">
        <v>1321402754</v>
      </c>
      <c r="K1916" t="b">
        <v>0</v>
      </c>
      <c r="L1916">
        <v>2</v>
      </c>
      <c r="M1916" t="b">
        <v>0</v>
      </c>
      <c r="N1916" t="s">
        <v>8304</v>
      </c>
      <c r="O1916" s="7">
        <f>E1916/D1916*100</f>
        <v>3</v>
      </c>
      <c r="P1916" s="6">
        <f>E1916/L1916</f>
        <v>75</v>
      </c>
      <c r="Q1916" t="s">
        <v>8322</v>
      </c>
      <c r="R1916" t="s">
        <v>8358</v>
      </c>
      <c r="S1916" s="12">
        <f>(((J1916/60)/60)/24)+DATE(1970,1,1)</f>
        <v>40863.013356481482</v>
      </c>
      <c r="T1916" s="12">
        <f>(((I1916/60)/60)/24)+DATE(1970,1,1)</f>
        <v>40893.013356481482</v>
      </c>
    </row>
    <row r="1917" spans="1:20" ht="160" hidden="1" x14ac:dyDescent="0.2">
      <c r="A1917">
        <v>2776</v>
      </c>
      <c r="B1917" s="3" t="s">
        <v>2776</v>
      </c>
      <c r="C1917" s="3" t="s">
        <v>6886</v>
      </c>
      <c r="D1917">
        <v>21000</v>
      </c>
      <c r="E1917">
        <v>1655</v>
      </c>
      <c r="F1917" t="s">
        <v>8221</v>
      </c>
      <c r="G1917" t="s">
        <v>8224</v>
      </c>
      <c r="H1917" t="s">
        <v>8246</v>
      </c>
      <c r="I1917">
        <v>1434092876</v>
      </c>
      <c r="J1917">
        <v>1431414476</v>
      </c>
      <c r="K1917" t="b">
        <v>0</v>
      </c>
      <c r="L1917">
        <v>36</v>
      </c>
      <c r="M1917" t="b">
        <v>0</v>
      </c>
      <c r="N1917" t="s">
        <v>8304</v>
      </c>
      <c r="O1917" s="7">
        <f>E1917/D1917*100</f>
        <v>7.8809523809523814</v>
      </c>
      <c r="P1917" s="6">
        <f>E1917/L1917</f>
        <v>45.972222222222221</v>
      </c>
      <c r="Q1917" t="s">
        <v>8322</v>
      </c>
      <c r="R1917" t="s">
        <v>8358</v>
      </c>
      <c r="S1917" s="12">
        <f>(((J1917/60)/60)/24)+DATE(1970,1,1)</f>
        <v>42136.297175925924</v>
      </c>
      <c r="T1917" s="12">
        <f>(((I1917/60)/60)/24)+DATE(1970,1,1)</f>
        <v>42167.297175925924</v>
      </c>
    </row>
    <row r="1918" spans="1:20" ht="144" hidden="1" x14ac:dyDescent="0.2">
      <c r="A1918">
        <v>2777</v>
      </c>
      <c r="B1918" s="3" t="s">
        <v>2777</v>
      </c>
      <c r="C1918" s="3" t="s">
        <v>6887</v>
      </c>
      <c r="D1918">
        <v>3000</v>
      </c>
      <c r="E1918">
        <v>10</v>
      </c>
      <c r="F1918" t="s">
        <v>8221</v>
      </c>
      <c r="G1918" t="s">
        <v>8224</v>
      </c>
      <c r="H1918" t="s">
        <v>8246</v>
      </c>
      <c r="I1918">
        <v>1437149004</v>
      </c>
      <c r="J1918">
        <v>1434557004</v>
      </c>
      <c r="K1918" t="b">
        <v>0</v>
      </c>
      <c r="L1918">
        <v>1</v>
      </c>
      <c r="M1918" t="b">
        <v>0</v>
      </c>
      <c r="N1918" t="s">
        <v>8304</v>
      </c>
      <c r="O1918" s="7">
        <f>E1918/D1918*100</f>
        <v>0.33333333333333337</v>
      </c>
      <c r="P1918" s="6">
        <f>E1918/L1918</f>
        <v>10</v>
      </c>
      <c r="Q1918" t="s">
        <v>8322</v>
      </c>
      <c r="R1918" t="s">
        <v>8358</v>
      </c>
      <c r="S1918" s="12">
        <f>(((J1918/60)/60)/24)+DATE(1970,1,1)</f>
        <v>42172.669027777782</v>
      </c>
      <c r="T1918" s="12">
        <f>(((I1918/60)/60)/24)+DATE(1970,1,1)</f>
        <v>42202.669027777782</v>
      </c>
    </row>
    <row r="1919" spans="1:20" ht="144" hidden="1" x14ac:dyDescent="0.2">
      <c r="A1919">
        <v>2778</v>
      </c>
      <c r="B1919" s="3" t="s">
        <v>2778</v>
      </c>
      <c r="C1919" s="3" t="s">
        <v>6888</v>
      </c>
      <c r="D1919">
        <v>5500</v>
      </c>
      <c r="E1919">
        <v>1405</v>
      </c>
      <c r="F1919" t="s">
        <v>8221</v>
      </c>
      <c r="G1919" t="s">
        <v>8224</v>
      </c>
      <c r="H1919" t="s">
        <v>8246</v>
      </c>
      <c r="I1919">
        <v>1409009306</v>
      </c>
      <c r="J1919">
        <v>1406417306</v>
      </c>
      <c r="K1919" t="b">
        <v>0</v>
      </c>
      <c r="L1919">
        <v>15</v>
      </c>
      <c r="M1919" t="b">
        <v>0</v>
      </c>
      <c r="N1919" t="s">
        <v>8304</v>
      </c>
      <c r="O1919" s="7">
        <f>E1919/D1919*100</f>
        <v>25.545454545454543</v>
      </c>
      <c r="P1919" s="6">
        <f>E1919/L1919</f>
        <v>93.666666666666671</v>
      </c>
      <c r="Q1919" t="s">
        <v>8322</v>
      </c>
      <c r="R1919" t="s">
        <v>8358</v>
      </c>
      <c r="S1919" s="12">
        <f>(((J1919/60)/60)/24)+DATE(1970,1,1)</f>
        <v>41846.978078703702</v>
      </c>
      <c r="T1919" s="12">
        <f>(((I1919/60)/60)/24)+DATE(1970,1,1)</f>
        <v>41876.978078703702</v>
      </c>
    </row>
    <row r="1920" spans="1:20" ht="144" hidden="1" x14ac:dyDescent="0.2">
      <c r="A1920">
        <v>2779</v>
      </c>
      <c r="B1920" s="3" t="s">
        <v>2779</v>
      </c>
      <c r="C1920" s="3" t="s">
        <v>6889</v>
      </c>
      <c r="D1920">
        <v>2500</v>
      </c>
      <c r="E1920">
        <v>53</v>
      </c>
      <c r="F1920" t="s">
        <v>8221</v>
      </c>
      <c r="G1920" t="s">
        <v>8224</v>
      </c>
      <c r="H1920" t="s">
        <v>8246</v>
      </c>
      <c r="I1920">
        <v>1448204621</v>
      </c>
      <c r="J1920">
        <v>1445609021</v>
      </c>
      <c r="K1920" t="b">
        <v>0</v>
      </c>
      <c r="L1920">
        <v>1</v>
      </c>
      <c r="M1920" t="b">
        <v>0</v>
      </c>
      <c r="N1920" t="s">
        <v>8304</v>
      </c>
      <c r="O1920" s="7">
        <f>E1920/D1920*100</f>
        <v>2.12</v>
      </c>
      <c r="P1920" s="6">
        <f>E1920/L1920</f>
        <v>53</v>
      </c>
      <c r="Q1920" t="s">
        <v>8322</v>
      </c>
      <c r="R1920" t="s">
        <v>8358</v>
      </c>
      <c r="S1920" s="12">
        <f>(((J1920/60)/60)/24)+DATE(1970,1,1)</f>
        <v>42300.585891203707</v>
      </c>
      <c r="T1920" s="12">
        <f>(((I1920/60)/60)/24)+DATE(1970,1,1)</f>
        <v>42330.627557870372</v>
      </c>
    </row>
    <row r="1921" spans="1:20" ht="96" hidden="1" x14ac:dyDescent="0.2">
      <c r="A1921">
        <v>2780</v>
      </c>
      <c r="B1921" s="3" t="s">
        <v>2780</v>
      </c>
      <c r="C1921" s="3" t="s">
        <v>6890</v>
      </c>
      <c r="D1921">
        <v>100000</v>
      </c>
      <c r="E1921">
        <v>0</v>
      </c>
      <c r="F1921" t="s">
        <v>8221</v>
      </c>
      <c r="G1921" t="s">
        <v>8237</v>
      </c>
      <c r="H1921" t="s">
        <v>8249</v>
      </c>
      <c r="I1921">
        <v>1489142688</v>
      </c>
      <c r="J1921">
        <v>1486550688</v>
      </c>
      <c r="K1921" t="b">
        <v>0</v>
      </c>
      <c r="L1921">
        <v>0</v>
      </c>
      <c r="M1921" t="b">
        <v>0</v>
      </c>
      <c r="N1921" t="s">
        <v>8304</v>
      </c>
      <c r="O1921" s="7">
        <f>E1921/D1921*100</f>
        <v>0</v>
      </c>
      <c r="P1921" s="6" t="e">
        <f>E1921/L1921</f>
        <v>#DIV/0!</v>
      </c>
      <c r="Q1921" t="s">
        <v>8322</v>
      </c>
      <c r="R1921" t="s">
        <v>8358</v>
      </c>
      <c r="S1921" s="12">
        <f>(((J1921/60)/60)/24)+DATE(1970,1,1)</f>
        <v>42774.447777777779</v>
      </c>
      <c r="T1921" s="12">
        <f>(((I1921/60)/60)/24)+DATE(1970,1,1)</f>
        <v>42804.447777777779</v>
      </c>
    </row>
    <row r="1922" spans="1:20" ht="144" hidden="1" x14ac:dyDescent="0.2">
      <c r="A1922">
        <v>2841</v>
      </c>
      <c r="B1922" s="3" t="s">
        <v>2841</v>
      </c>
      <c r="C1922" s="3" t="s">
        <v>6951</v>
      </c>
      <c r="D1922">
        <v>1000</v>
      </c>
      <c r="E1922">
        <v>10</v>
      </c>
      <c r="F1922" t="s">
        <v>8221</v>
      </c>
      <c r="G1922" t="s">
        <v>8225</v>
      </c>
      <c r="H1922" t="s">
        <v>8247</v>
      </c>
      <c r="I1922">
        <v>1450032297</v>
      </c>
      <c r="J1922">
        <v>1444844697</v>
      </c>
      <c r="K1922" t="b">
        <v>0</v>
      </c>
      <c r="L1922">
        <v>1</v>
      </c>
      <c r="M1922" t="b">
        <v>0</v>
      </c>
      <c r="N1922" t="s">
        <v>8271</v>
      </c>
      <c r="O1922" s="7">
        <f>E1922/D1922*100</f>
        <v>1</v>
      </c>
      <c r="P1922" s="6">
        <f>E1922/L1922</f>
        <v>10</v>
      </c>
      <c r="Q1922" t="s">
        <v>8317</v>
      </c>
      <c r="R1922" t="s">
        <v>8318</v>
      </c>
      <c r="S1922" s="12">
        <f>(((J1922/60)/60)/24)+DATE(1970,1,1)</f>
        <v>42291.739548611105</v>
      </c>
      <c r="T1922" s="12">
        <f>(((I1922/60)/60)/24)+DATE(1970,1,1)</f>
        <v>42351.781215277777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E1923/D1923*100</f>
        <v>136.80000000000001</v>
      </c>
      <c r="P1923" s="6">
        <f>E1923/L1923</f>
        <v>54</v>
      </c>
      <c r="Q1923" t="s">
        <v>8325</v>
      </c>
      <c r="R1923" t="s">
        <v>8329</v>
      </c>
      <c r="S1923" s="12">
        <f>(((J1923/60)/60)/24)+DATE(1970,1,1)</f>
        <v>41074.221562500003</v>
      </c>
      <c r="T1923" s="12">
        <f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E1924/D1924*100</f>
        <v>115.55</v>
      </c>
      <c r="P1924" s="6">
        <f>E1924/L1924</f>
        <v>36.109375</v>
      </c>
      <c r="Q1924" t="s">
        <v>8325</v>
      </c>
      <c r="R1924" t="s">
        <v>8329</v>
      </c>
      <c r="S1924" s="12">
        <f>(((J1924/60)/60)/24)+DATE(1970,1,1)</f>
        <v>41590.255868055552</v>
      </c>
      <c r="T1924" s="12">
        <f>(((I1924/60)/60)/24)+DATE(1970,1,1)</f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E1925/D1925*100</f>
        <v>240.79999999999998</v>
      </c>
      <c r="P1925" s="6">
        <f>E1925/L1925</f>
        <v>23.153846153846153</v>
      </c>
      <c r="Q1925" t="s">
        <v>8325</v>
      </c>
      <c r="R1925" t="s">
        <v>8329</v>
      </c>
      <c r="S1925" s="12">
        <f>(((J1925/60)/60)/24)+DATE(1970,1,1)</f>
        <v>40772.848749999997</v>
      </c>
      <c r="T1925" s="12">
        <f>(((I1925/60)/60)/24)+DATE(1970,1,1)</f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E1926/D1926*100</f>
        <v>114.39999999999999</v>
      </c>
      <c r="P1926" s="6">
        <f>E1926/L1926</f>
        <v>104</v>
      </c>
      <c r="Q1926" t="s">
        <v>8325</v>
      </c>
      <c r="R1926" t="s">
        <v>8329</v>
      </c>
      <c r="S1926" s="12">
        <f>(((J1926/60)/60)/24)+DATE(1970,1,1)</f>
        <v>41626.761053240742</v>
      </c>
      <c r="T1926" s="12">
        <f>(((I1926/60)/60)/24)+DATE(1970,1,1)</f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E1927/D1927*100</f>
        <v>110.33333333333333</v>
      </c>
      <c r="P1927" s="6">
        <f>E1927/L1927</f>
        <v>31.826923076923077</v>
      </c>
      <c r="Q1927" t="s">
        <v>8325</v>
      </c>
      <c r="R1927" t="s">
        <v>8329</v>
      </c>
      <c r="S1927" s="12">
        <f>(((J1927/60)/60)/24)+DATE(1970,1,1)</f>
        <v>41535.90148148148</v>
      </c>
      <c r="T1927" s="12">
        <f>(((I1927/60)/60)/24)+DATE(1970,1,1)</f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E1928/D1928*100</f>
        <v>195.37933333333334</v>
      </c>
      <c r="P1928" s="6">
        <f>E1928/L1928</f>
        <v>27.3896261682243</v>
      </c>
      <c r="Q1928" t="s">
        <v>8325</v>
      </c>
      <c r="R1928" t="s">
        <v>8329</v>
      </c>
      <c r="S1928" s="12">
        <f>(((J1928/60)/60)/24)+DATE(1970,1,1)</f>
        <v>40456.954351851848</v>
      </c>
      <c r="T1928" s="12">
        <f>(((I1928/60)/60)/24)+DATE(1970,1,1)</f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E1929/D1929*100</f>
        <v>103.33333333333334</v>
      </c>
      <c r="P1929" s="6">
        <f>E1929/L1929</f>
        <v>56.363636363636367</v>
      </c>
      <c r="Q1929" t="s">
        <v>8325</v>
      </c>
      <c r="R1929" t="s">
        <v>8329</v>
      </c>
      <c r="S1929" s="12">
        <f>(((J1929/60)/60)/24)+DATE(1970,1,1)</f>
        <v>40960.861562500002</v>
      </c>
      <c r="T1929" s="12">
        <f>(((I1929/60)/60)/24)+DATE(1970,1,1)</f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E1930/D1930*100</f>
        <v>103.1372549019608</v>
      </c>
      <c r="P1930" s="6">
        <f>E1930/L1930</f>
        <v>77.352941176470594</v>
      </c>
      <c r="Q1930" t="s">
        <v>8325</v>
      </c>
      <c r="R1930" t="s">
        <v>8329</v>
      </c>
      <c r="S1930" s="12">
        <f>(((J1930/60)/60)/24)+DATE(1970,1,1)</f>
        <v>41371.648078703707</v>
      </c>
      <c r="T1930" s="12">
        <f>(((I1930/60)/60)/24)+DATE(1970,1,1)</f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E1931/D1931*100</f>
        <v>100.3125</v>
      </c>
      <c r="P1931" s="6">
        <f>E1931/L1931</f>
        <v>42.8</v>
      </c>
      <c r="Q1931" t="s">
        <v>8325</v>
      </c>
      <c r="R1931" t="s">
        <v>8329</v>
      </c>
      <c r="S1931" s="12">
        <f>(((J1931/60)/60)/24)+DATE(1970,1,1)</f>
        <v>40687.021597222221</v>
      </c>
      <c r="T1931" s="12">
        <f>(((I1931/60)/60)/24)+DATE(1970,1,1)</f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E1932/D1932*100</f>
        <v>127</v>
      </c>
      <c r="P1932" s="6">
        <f>E1932/L1932</f>
        <v>48.846153846153847</v>
      </c>
      <c r="Q1932" t="s">
        <v>8325</v>
      </c>
      <c r="R1932" t="s">
        <v>8329</v>
      </c>
      <c r="S1932" s="12">
        <f>(((J1932/60)/60)/24)+DATE(1970,1,1)</f>
        <v>41402.558819444443</v>
      </c>
      <c r="T1932" s="12">
        <f>(((I1932/60)/60)/24)+DATE(1970,1,1)</f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E1933/D1933*100</f>
        <v>120.601</v>
      </c>
      <c r="P1933" s="6">
        <f>E1933/L1933</f>
        <v>48.240400000000001</v>
      </c>
      <c r="Q1933" t="s">
        <v>8325</v>
      </c>
      <c r="R1933" t="s">
        <v>8329</v>
      </c>
      <c r="S1933" s="12">
        <f>(((J1933/60)/60)/24)+DATE(1970,1,1)</f>
        <v>41037.892465277779</v>
      </c>
      <c r="T1933" s="12">
        <f>(((I1933/60)/60)/24)+DATE(1970,1,1)</f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E1934/D1934*100</f>
        <v>106.99047619047619</v>
      </c>
      <c r="P1934" s="6">
        <f>E1934/L1934</f>
        <v>70.212500000000006</v>
      </c>
      <c r="Q1934" t="s">
        <v>8325</v>
      </c>
      <c r="R1934" t="s">
        <v>8329</v>
      </c>
      <c r="S1934" s="12">
        <f>(((J1934/60)/60)/24)+DATE(1970,1,1)</f>
        <v>40911.809872685182</v>
      </c>
      <c r="T1934" s="12">
        <f>(((I1934/60)/60)/24)+DATE(1970,1,1)</f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E1935/D1935*100</f>
        <v>172.43333333333334</v>
      </c>
      <c r="P1935" s="6">
        <f>E1935/L1935</f>
        <v>94.054545454545448</v>
      </c>
      <c r="Q1935" t="s">
        <v>8325</v>
      </c>
      <c r="R1935" t="s">
        <v>8329</v>
      </c>
      <c r="S1935" s="12">
        <f>(((J1935/60)/60)/24)+DATE(1970,1,1)</f>
        <v>41879.130868055552</v>
      </c>
      <c r="T1935" s="12">
        <f>(((I1935/60)/60)/24)+DATE(1970,1,1)</f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E1936/D1936*100</f>
        <v>123.61999999999999</v>
      </c>
      <c r="P1936" s="6">
        <f>E1936/L1936</f>
        <v>80.272727272727266</v>
      </c>
      <c r="Q1936" t="s">
        <v>8325</v>
      </c>
      <c r="R1936" t="s">
        <v>8329</v>
      </c>
      <c r="S1936" s="12">
        <f>(((J1936/60)/60)/24)+DATE(1970,1,1)</f>
        <v>40865.867141203707</v>
      </c>
      <c r="T1936" s="12">
        <f>(((I1936/60)/60)/24)+DATE(1970,1,1)</f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E1937/D1937*100</f>
        <v>108.4</v>
      </c>
      <c r="P1937" s="6">
        <f>E1937/L1937</f>
        <v>54.2</v>
      </c>
      <c r="Q1937" t="s">
        <v>8325</v>
      </c>
      <c r="R1937" t="s">
        <v>8329</v>
      </c>
      <c r="S1937" s="12">
        <f>(((J1937/60)/60)/24)+DATE(1970,1,1)</f>
        <v>41773.932534722226</v>
      </c>
      <c r="T1937" s="12">
        <f>(((I1937/60)/60)/24)+DATE(1970,1,1)</f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E1938/D1938*100</f>
        <v>116.52013333333333</v>
      </c>
      <c r="P1938" s="6">
        <f>E1938/L1938</f>
        <v>60.26903448275862</v>
      </c>
      <c r="Q1938" t="s">
        <v>8325</v>
      </c>
      <c r="R1938" t="s">
        <v>8329</v>
      </c>
      <c r="S1938" s="12">
        <f>(((J1938/60)/60)/24)+DATE(1970,1,1)</f>
        <v>40852.889699074076</v>
      </c>
      <c r="T1938" s="12">
        <f>(((I1938/60)/60)/24)+DATE(1970,1,1)</f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E1939/D1939*100</f>
        <v>187.245</v>
      </c>
      <c r="P1939" s="6">
        <f>E1939/L1939</f>
        <v>38.740344827586206</v>
      </c>
      <c r="Q1939" t="s">
        <v>8325</v>
      </c>
      <c r="R1939" t="s">
        <v>8329</v>
      </c>
      <c r="S1939" s="12">
        <f>(((J1939/60)/60)/24)+DATE(1970,1,1)</f>
        <v>41059.118993055556</v>
      </c>
      <c r="T1939" s="12">
        <f>(((I1939/60)/60)/24)+DATE(1970,1,1)</f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E1940/D1940*100</f>
        <v>115.93333333333334</v>
      </c>
      <c r="P1940" s="6">
        <f>E1940/L1940</f>
        <v>152.54385964912279</v>
      </c>
      <c r="Q1940" t="s">
        <v>8325</v>
      </c>
      <c r="R1940" t="s">
        <v>8329</v>
      </c>
      <c r="S1940" s="12">
        <f>(((J1940/60)/60)/24)+DATE(1970,1,1)</f>
        <v>41426.259618055556</v>
      </c>
      <c r="T1940" s="12">
        <f>(((I1940/60)/60)/24)+DATE(1970,1,1)</f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E1941/D1941*100</f>
        <v>110.7</v>
      </c>
      <c r="P1941" s="6">
        <f>E1941/L1941</f>
        <v>115.3125</v>
      </c>
      <c r="Q1941" t="s">
        <v>8325</v>
      </c>
      <c r="R1941" t="s">
        <v>8329</v>
      </c>
      <c r="S1941" s="12">
        <f>(((J1941/60)/60)/24)+DATE(1970,1,1)</f>
        <v>41313.985046296293</v>
      </c>
      <c r="T1941" s="12">
        <f>(((I1941/60)/60)/24)+DATE(1970,1,1)</f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E1942/D1942*100</f>
        <v>170.92307692307693</v>
      </c>
      <c r="P1942" s="6">
        <f>E1942/L1942</f>
        <v>35.838709677419352</v>
      </c>
      <c r="Q1942" t="s">
        <v>8325</v>
      </c>
      <c r="R1942" t="s">
        <v>8329</v>
      </c>
      <c r="S1942" s="12">
        <f>(((J1942/60)/60)/24)+DATE(1970,1,1)</f>
        <v>40670.507326388892</v>
      </c>
      <c r="T1942" s="12">
        <f>(((I1942/60)/60)/24)+DATE(1970,1,1)</f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E1943/D1943*100</f>
        <v>126.11835600000001</v>
      </c>
      <c r="P1943" s="6">
        <f>E1943/L1943</f>
        <v>64.570118779438872</v>
      </c>
      <c r="Q1943" t="s">
        <v>8319</v>
      </c>
      <c r="R1943" t="s">
        <v>8349</v>
      </c>
      <c r="S1943" s="12">
        <f>(((J1943/60)/60)/24)+DATE(1970,1,1)</f>
        <v>41744.290868055556</v>
      </c>
      <c r="T1943" s="12">
        <f>(((I1943/60)/60)/24)+DATE(1970,1,1)</f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E1944/D1944*100</f>
        <v>138.44033333333334</v>
      </c>
      <c r="P1944" s="6">
        <f>E1944/L1944</f>
        <v>87.436000000000007</v>
      </c>
      <c r="Q1944" t="s">
        <v>8319</v>
      </c>
      <c r="R1944" t="s">
        <v>8349</v>
      </c>
      <c r="S1944" s="12">
        <f>(((J1944/60)/60)/24)+DATE(1970,1,1)</f>
        <v>40638.828009259261</v>
      </c>
      <c r="T1944" s="12">
        <f>(((I1944/60)/60)/24)+DATE(1970,1,1)</f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E1945/D1945*100</f>
        <v>1705.2499999999998</v>
      </c>
      <c r="P1945" s="6">
        <f>E1945/L1945</f>
        <v>68.815577078288939</v>
      </c>
      <c r="Q1945" t="s">
        <v>8319</v>
      </c>
      <c r="R1945" t="s">
        <v>8349</v>
      </c>
      <c r="S1945" s="12">
        <f>(((J1945/60)/60)/24)+DATE(1970,1,1)</f>
        <v>42548.269861111112</v>
      </c>
      <c r="T1945" s="12">
        <f>(((I1945/60)/60)/24)+DATE(1970,1,1)</f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E1946/D1946*100</f>
        <v>788.05550000000005</v>
      </c>
      <c r="P1946" s="6">
        <f>E1946/L1946</f>
        <v>176.200223588597</v>
      </c>
      <c r="Q1946" t="s">
        <v>8319</v>
      </c>
      <c r="R1946" t="s">
        <v>8349</v>
      </c>
      <c r="S1946" s="12">
        <f>(((J1946/60)/60)/24)+DATE(1970,1,1)</f>
        <v>41730.584374999999</v>
      </c>
      <c r="T1946" s="12">
        <f>(((I1946/60)/60)/24)+DATE(1970,1,1)</f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E1947/D1947*100</f>
        <v>348.01799999999997</v>
      </c>
      <c r="P1947" s="6">
        <f>E1947/L1947</f>
        <v>511.79117647058825</v>
      </c>
      <c r="Q1947" t="s">
        <v>8319</v>
      </c>
      <c r="R1947" t="s">
        <v>8349</v>
      </c>
      <c r="S1947" s="12">
        <f>(((J1947/60)/60)/24)+DATE(1970,1,1)</f>
        <v>42157.251828703709</v>
      </c>
      <c r="T1947" s="12">
        <f>(((I1947/60)/60)/24)+DATE(1970,1,1)</f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E1948/D1948*100</f>
        <v>149.74666666666667</v>
      </c>
      <c r="P1948" s="6">
        <f>E1948/L1948</f>
        <v>160.44285714285715</v>
      </c>
      <c r="Q1948" t="s">
        <v>8319</v>
      </c>
      <c r="R1948" t="s">
        <v>8349</v>
      </c>
      <c r="S1948" s="12">
        <f>(((J1948/60)/60)/24)+DATE(1970,1,1)</f>
        <v>41689.150011574071</v>
      </c>
      <c r="T1948" s="12">
        <f>(((I1948/60)/60)/24)+DATE(1970,1,1)</f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E1949/D1949*100</f>
        <v>100.63375000000001</v>
      </c>
      <c r="P1949" s="6">
        <f>E1949/L1949</f>
        <v>35.003043478260871</v>
      </c>
      <c r="Q1949" t="s">
        <v>8319</v>
      </c>
      <c r="R1949" t="s">
        <v>8349</v>
      </c>
      <c r="S1949" s="12">
        <f>(((J1949/60)/60)/24)+DATE(1970,1,1)</f>
        <v>40102.918055555558</v>
      </c>
      <c r="T1949" s="12">
        <f>(((I1949/60)/60)/24)+DATE(1970,1,1)</f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E1950/D1950*100</f>
        <v>800.21100000000001</v>
      </c>
      <c r="P1950" s="6">
        <f>E1950/L1950</f>
        <v>188.50671378091872</v>
      </c>
      <c r="Q1950" t="s">
        <v>8319</v>
      </c>
      <c r="R1950" t="s">
        <v>8349</v>
      </c>
      <c r="S1950" s="12">
        <f>(((J1950/60)/60)/24)+DATE(1970,1,1)</f>
        <v>42473.604270833333</v>
      </c>
      <c r="T1950" s="12">
        <f>(((I1950/60)/60)/24)+DATE(1970,1,1)</f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E1951/D1951*100</f>
        <v>106.00260000000002</v>
      </c>
      <c r="P1951" s="6">
        <f>E1951/L1951</f>
        <v>56.204984093319197</v>
      </c>
      <c r="Q1951" t="s">
        <v>8319</v>
      </c>
      <c r="R1951" t="s">
        <v>8349</v>
      </c>
      <c r="S1951" s="12">
        <f>(((J1951/60)/60)/24)+DATE(1970,1,1)</f>
        <v>41800.423043981478</v>
      </c>
      <c r="T1951" s="12">
        <f>(((I1951/60)/60)/24)+DATE(1970,1,1)</f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E1952/D1952*100</f>
        <v>200.51866666666669</v>
      </c>
      <c r="P1952" s="6">
        <f>E1952/L1952</f>
        <v>51.3054157782516</v>
      </c>
      <c r="Q1952" t="s">
        <v>8319</v>
      </c>
      <c r="R1952" t="s">
        <v>8349</v>
      </c>
      <c r="S1952" s="12">
        <f>(((J1952/60)/60)/24)+DATE(1970,1,1)</f>
        <v>40624.181400462963</v>
      </c>
      <c r="T1952" s="12">
        <f>(((I1952/60)/60)/24)+DATE(1970,1,1)</f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E1953/D1953*100</f>
        <v>212.44399999999999</v>
      </c>
      <c r="P1953" s="6">
        <f>E1953/L1953</f>
        <v>127.36450839328538</v>
      </c>
      <c r="Q1953" t="s">
        <v>8319</v>
      </c>
      <c r="R1953" t="s">
        <v>8349</v>
      </c>
      <c r="S1953" s="12">
        <f>(((J1953/60)/60)/24)+DATE(1970,1,1)</f>
        <v>42651.420567129629</v>
      </c>
      <c r="T1953" s="12">
        <f>(((I1953/60)/60)/24)+DATE(1970,1,1)</f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E1954/D1954*100</f>
        <v>198.47237142857145</v>
      </c>
      <c r="P1954" s="6">
        <f>E1954/L1954</f>
        <v>101.85532258064516</v>
      </c>
      <c r="Q1954" t="s">
        <v>8319</v>
      </c>
      <c r="R1954" t="s">
        <v>8349</v>
      </c>
      <c r="S1954" s="12">
        <f>(((J1954/60)/60)/24)+DATE(1970,1,1)</f>
        <v>41526.60665509259</v>
      </c>
      <c r="T1954" s="12">
        <f>(((I1954/60)/60)/24)+DATE(1970,1,1)</f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E1955/D1955*100</f>
        <v>225.94666666666666</v>
      </c>
      <c r="P1955" s="6">
        <f>E1955/L1955</f>
        <v>230.55782312925169</v>
      </c>
      <c r="Q1955" t="s">
        <v>8319</v>
      </c>
      <c r="R1955" t="s">
        <v>8349</v>
      </c>
      <c r="S1955" s="12">
        <f>(((J1955/60)/60)/24)+DATE(1970,1,1)</f>
        <v>40941.199826388889</v>
      </c>
      <c r="T1955" s="12">
        <f>(((I1955/60)/60)/24)+DATE(1970,1,1)</f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E1956/D1956*100</f>
        <v>698.94800000000009</v>
      </c>
      <c r="P1956" s="6">
        <f>E1956/L1956</f>
        <v>842.10602409638557</v>
      </c>
      <c r="Q1956" t="s">
        <v>8319</v>
      </c>
      <c r="R1956" t="s">
        <v>8349</v>
      </c>
      <c r="S1956" s="12">
        <f>(((J1956/60)/60)/24)+DATE(1970,1,1)</f>
        <v>42394.580740740741</v>
      </c>
      <c r="T1956" s="12">
        <f>(((I1956/60)/60)/24)+DATE(1970,1,1)</f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E1957/D1957*100</f>
        <v>398.59528571428569</v>
      </c>
      <c r="P1957" s="6">
        <f>E1957/L1957</f>
        <v>577.27593103448271</v>
      </c>
      <c r="Q1957" t="s">
        <v>8319</v>
      </c>
      <c r="R1957" t="s">
        <v>8349</v>
      </c>
      <c r="S1957" s="12">
        <f>(((J1957/60)/60)/24)+DATE(1970,1,1)</f>
        <v>41020.271770833337</v>
      </c>
      <c r="T1957" s="12">
        <f>(((I1957/60)/60)/24)+DATE(1970,1,1)</f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E1958/D1958*100</f>
        <v>294.0333333333333</v>
      </c>
      <c r="P1958" s="6">
        <f>E1958/L1958</f>
        <v>483.34246575342468</v>
      </c>
      <c r="Q1958" t="s">
        <v>8319</v>
      </c>
      <c r="R1958" t="s">
        <v>8349</v>
      </c>
      <c r="S1958" s="12">
        <f>(((J1958/60)/60)/24)+DATE(1970,1,1)</f>
        <v>42067.923668981486</v>
      </c>
      <c r="T1958" s="12">
        <f>(((I1958/60)/60)/24)+DATE(1970,1,1)</f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E1959/D1959*100</f>
        <v>167.50470000000001</v>
      </c>
      <c r="P1959" s="6">
        <f>E1959/L1959</f>
        <v>76.138500000000008</v>
      </c>
      <c r="Q1959" t="s">
        <v>8319</v>
      </c>
      <c r="R1959" t="s">
        <v>8349</v>
      </c>
      <c r="S1959" s="12">
        <f>(((J1959/60)/60)/24)+DATE(1970,1,1)</f>
        <v>41179.098530092589</v>
      </c>
      <c r="T1959" s="12">
        <f>(((I1959/60)/60)/24)+DATE(1970,1,1)</f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E1960/D1960*100</f>
        <v>1435.5717142857143</v>
      </c>
      <c r="P1960" s="6">
        <f>E1960/L1960</f>
        <v>74.107684365781708</v>
      </c>
      <c r="Q1960" t="s">
        <v>8319</v>
      </c>
      <c r="R1960" t="s">
        <v>8349</v>
      </c>
      <c r="S1960" s="12">
        <f>(((J1960/60)/60)/24)+DATE(1970,1,1)</f>
        <v>41326.987974537034</v>
      </c>
      <c r="T1960" s="12">
        <f>(((I1960/60)/60)/24)+DATE(1970,1,1)</f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E1961/D1961*100</f>
        <v>156.73439999999999</v>
      </c>
      <c r="P1961" s="6">
        <f>E1961/L1961</f>
        <v>36.965660377358489</v>
      </c>
      <c r="Q1961" t="s">
        <v>8319</v>
      </c>
      <c r="R1961" t="s">
        <v>8349</v>
      </c>
      <c r="S1961" s="12">
        <f>(((J1961/60)/60)/24)+DATE(1970,1,1)</f>
        <v>41871.845601851855</v>
      </c>
      <c r="T1961" s="12">
        <f>(((I1961/60)/60)/24)+DATE(1970,1,1)</f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E1962/D1962*100</f>
        <v>117.90285714285716</v>
      </c>
      <c r="P1962" s="6">
        <f>E1962/L1962</f>
        <v>2500.969696969697</v>
      </c>
      <c r="Q1962" t="s">
        <v>8319</v>
      </c>
      <c r="R1962" t="s">
        <v>8349</v>
      </c>
      <c r="S1962" s="12">
        <f>(((J1962/60)/60)/24)+DATE(1970,1,1)</f>
        <v>41964.362743055557</v>
      </c>
      <c r="T1962" s="12">
        <f>(((I1962/60)/60)/24)+DATE(1970,1,1)</f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E1963/D1963*100</f>
        <v>1105.3811999999998</v>
      </c>
      <c r="P1963" s="6">
        <f>E1963/L1963</f>
        <v>67.690214329454989</v>
      </c>
      <c r="Q1963" t="s">
        <v>8319</v>
      </c>
      <c r="R1963" t="s">
        <v>8349</v>
      </c>
      <c r="S1963" s="12">
        <f>(((J1963/60)/60)/24)+DATE(1970,1,1)</f>
        <v>41148.194641203707</v>
      </c>
      <c r="T1963" s="12">
        <f>(((I1963/60)/60)/24)+DATE(1970,1,1)</f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E1964/D1964*100</f>
        <v>192.92499999999998</v>
      </c>
      <c r="P1964" s="6">
        <f>E1964/L1964</f>
        <v>63.04738562091503</v>
      </c>
      <c r="Q1964" t="s">
        <v>8319</v>
      </c>
      <c r="R1964" t="s">
        <v>8349</v>
      </c>
      <c r="S1964" s="12">
        <f>(((J1964/60)/60)/24)+DATE(1970,1,1)</f>
        <v>41742.780509259261</v>
      </c>
      <c r="T1964" s="12">
        <f>(((I1964/60)/60)/24)+DATE(1970,1,1)</f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E1965/D1965*100</f>
        <v>126.8842105263158</v>
      </c>
      <c r="P1965" s="6">
        <f>E1965/L1965</f>
        <v>117.6</v>
      </c>
      <c r="Q1965" t="s">
        <v>8319</v>
      </c>
      <c r="R1965" t="s">
        <v>8349</v>
      </c>
      <c r="S1965" s="12">
        <f>(((J1965/60)/60)/24)+DATE(1970,1,1)</f>
        <v>41863.429791666669</v>
      </c>
      <c r="T1965" s="12">
        <f>(((I1965/60)/60)/24)+DATE(1970,1,1)</f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E1966/D1966*100</f>
        <v>259.57748878923763</v>
      </c>
      <c r="P1966" s="6">
        <f>E1966/L1966</f>
        <v>180.75185011709601</v>
      </c>
      <c r="Q1966" t="s">
        <v>8319</v>
      </c>
      <c r="R1966" t="s">
        <v>8349</v>
      </c>
      <c r="S1966" s="12">
        <f>(((J1966/60)/60)/24)+DATE(1970,1,1)</f>
        <v>42452.272824074069</v>
      </c>
      <c r="T1966" s="12">
        <f>(((I1966/60)/60)/24)+DATE(1970,1,1)</f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E1967/D1967*100</f>
        <v>262.27999999999997</v>
      </c>
      <c r="P1967" s="6">
        <f>E1967/L1967</f>
        <v>127.32038834951456</v>
      </c>
      <c r="Q1967" t="s">
        <v>8319</v>
      </c>
      <c r="R1967" t="s">
        <v>8349</v>
      </c>
      <c r="S1967" s="12">
        <f>(((J1967/60)/60)/24)+DATE(1970,1,1)</f>
        <v>40898.089236111111</v>
      </c>
      <c r="T1967" s="12">
        <f>(((I1967/60)/60)/24)+DATE(1970,1,1)</f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E1968/D1968*100</f>
        <v>206.74309000000002</v>
      </c>
      <c r="P1968" s="6">
        <f>E1968/L1968</f>
        <v>136.6444745538665</v>
      </c>
      <c r="Q1968" t="s">
        <v>8319</v>
      </c>
      <c r="R1968" t="s">
        <v>8349</v>
      </c>
      <c r="S1968" s="12">
        <f>(((J1968/60)/60)/24)+DATE(1970,1,1)</f>
        <v>41835.540486111109</v>
      </c>
      <c r="T1968" s="12">
        <f>(((I1968/60)/60)/24)+DATE(1970,1,1)</f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E1969/D1969*100</f>
        <v>370.13</v>
      </c>
      <c r="P1969" s="6">
        <f>E1969/L1969</f>
        <v>182.78024691358024</v>
      </c>
      <c r="Q1969" t="s">
        <v>8319</v>
      </c>
      <c r="R1969" t="s">
        <v>8349</v>
      </c>
      <c r="S1969" s="12">
        <f>(((J1969/60)/60)/24)+DATE(1970,1,1)</f>
        <v>41730.663530092592</v>
      </c>
      <c r="T1969" s="12">
        <f>(((I1969/60)/60)/24)+DATE(1970,1,1)</f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E1970/D1970*100</f>
        <v>284.96600000000001</v>
      </c>
      <c r="P1970" s="6">
        <f>E1970/L1970</f>
        <v>279.37843137254902</v>
      </c>
      <c r="Q1970" t="s">
        <v>8319</v>
      </c>
      <c r="R1970" t="s">
        <v>8349</v>
      </c>
      <c r="S1970" s="12">
        <f>(((J1970/60)/60)/24)+DATE(1970,1,1)</f>
        <v>42676.586979166663</v>
      </c>
      <c r="T1970" s="12">
        <f>(((I1970/60)/60)/24)+DATE(1970,1,1)</f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E1971/D1971*100</f>
        <v>579.08000000000004</v>
      </c>
      <c r="P1971" s="6">
        <f>E1971/L1971</f>
        <v>61.375728669846318</v>
      </c>
      <c r="Q1971" t="s">
        <v>8319</v>
      </c>
      <c r="R1971" t="s">
        <v>8349</v>
      </c>
      <c r="S1971" s="12">
        <f>(((J1971/60)/60)/24)+DATE(1970,1,1)</f>
        <v>42557.792453703703</v>
      </c>
      <c r="T1971" s="12">
        <f>(((I1971/60)/60)/24)+DATE(1970,1,1)</f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E1972/D1972*100</f>
        <v>1131.8</v>
      </c>
      <c r="P1972" s="6">
        <f>E1972/L1972</f>
        <v>80.727532097004286</v>
      </c>
      <c r="Q1972" t="s">
        <v>8319</v>
      </c>
      <c r="R1972" t="s">
        <v>8349</v>
      </c>
      <c r="S1972" s="12">
        <f>(((J1972/60)/60)/24)+DATE(1970,1,1)</f>
        <v>41324.193298611113</v>
      </c>
      <c r="T1972" s="12">
        <f>(((I1972/60)/60)/24)+DATE(1970,1,1)</f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E1973/D1973*100</f>
        <v>263.02771750000005</v>
      </c>
      <c r="P1973" s="6">
        <f>E1973/L1973</f>
        <v>272.35590732591254</v>
      </c>
      <c r="Q1973" t="s">
        <v>8319</v>
      </c>
      <c r="R1973" t="s">
        <v>8349</v>
      </c>
      <c r="S1973" s="12">
        <f>(((J1973/60)/60)/24)+DATE(1970,1,1)</f>
        <v>41561.500706018516</v>
      </c>
      <c r="T1973" s="12">
        <f>(((I1973/60)/60)/24)+DATE(1970,1,1)</f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E1974/D1974*100</f>
        <v>674.48</v>
      </c>
      <c r="P1974" s="6">
        <f>E1974/L1974</f>
        <v>70.848739495798313</v>
      </c>
      <c r="Q1974" t="s">
        <v>8319</v>
      </c>
      <c r="R1974" t="s">
        <v>8349</v>
      </c>
      <c r="S1974" s="12">
        <f>(((J1974/60)/60)/24)+DATE(1970,1,1)</f>
        <v>41201.012083333335</v>
      </c>
      <c r="T1974" s="12">
        <f>(((I1974/60)/60)/24)+DATE(1970,1,1)</f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E1975/D1975*100</f>
        <v>256.83081313131316</v>
      </c>
      <c r="P1975" s="6">
        <f>E1975/L1975</f>
        <v>247.94003412969283</v>
      </c>
      <c r="Q1975" t="s">
        <v>8319</v>
      </c>
      <c r="R1975" t="s">
        <v>8349</v>
      </c>
      <c r="S1975" s="12">
        <f>(((J1975/60)/60)/24)+DATE(1970,1,1)</f>
        <v>42549.722962962958</v>
      </c>
      <c r="T1975" s="12">
        <f>(((I1975/60)/60)/24)+DATE(1970,1,1)</f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E1976/D1976*100</f>
        <v>375.49599999999998</v>
      </c>
      <c r="P1976" s="6">
        <f>E1976/L1976</f>
        <v>186.81393034825871</v>
      </c>
      <c r="Q1976" t="s">
        <v>8319</v>
      </c>
      <c r="R1976" t="s">
        <v>8349</v>
      </c>
      <c r="S1976" s="12">
        <f>(((J1976/60)/60)/24)+DATE(1970,1,1)</f>
        <v>41445.334131944444</v>
      </c>
      <c r="T1976" s="12">
        <f>(((I1976/60)/60)/24)+DATE(1970,1,1)</f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E1977/D1977*100</f>
        <v>208.70837499999996</v>
      </c>
      <c r="P1977" s="6">
        <f>E1977/L1977</f>
        <v>131.98948616600788</v>
      </c>
      <c r="Q1977" t="s">
        <v>8319</v>
      </c>
      <c r="R1977" t="s">
        <v>8349</v>
      </c>
      <c r="S1977" s="12">
        <f>(((J1977/60)/60)/24)+DATE(1970,1,1)</f>
        <v>41313.755219907405</v>
      </c>
      <c r="T1977" s="12">
        <f>(((I1977/60)/60)/24)+DATE(1970,1,1)</f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E1978/D1978*100</f>
        <v>346.6</v>
      </c>
      <c r="P1978" s="6">
        <f>E1978/L1978</f>
        <v>29.310782241014799</v>
      </c>
      <c r="Q1978" t="s">
        <v>8319</v>
      </c>
      <c r="R1978" t="s">
        <v>8349</v>
      </c>
      <c r="S1978" s="12">
        <f>(((J1978/60)/60)/24)+DATE(1970,1,1)</f>
        <v>41438.899594907409</v>
      </c>
      <c r="T1978" s="12">
        <f>(((I1978/60)/60)/24)+DATE(1970,1,1)</f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E1979/D1979*100</f>
        <v>402.33</v>
      </c>
      <c r="P1979" s="6">
        <f>E1979/L1979</f>
        <v>245.02436053593178</v>
      </c>
      <c r="Q1979" t="s">
        <v>8319</v>
      </c>
      <c r="R1979" t="s">
        <v>8349</v>
      </c>
      <c r="S1979" s="12">
        <f>(((J1979/60)/60)/24)+DATE(1970,1,1)</f>
        <v>42311.216898148152</v>
      </c>
      <c r="T1979" s="12">
        <f>(((I1979/60)/60)/24)+DATE(1970,1,1)</f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E1980/D1980*100</f>
        <v>1026.8451399999999</v>
      </c>
      <c r="P1980" s="6">
        <f>E1980/L1980</f>
        <v>1323.2540463917526</v>
      </c>
      <c r="Q1980" t="s">
        <v>8319</v>
      </c>
      <c r="R1980" t="s">
        <v>8349</v>
      </c>
      <c r="S1980" s="12">
        <f>(((J1980/60)/60)/24)+DATE(1970,1,1)</f>
        <v>41039.225601851853</v>
      </c>
      <c r="T1980" s="12">
        <f>(((I1980/60)/60)/24)+DATE(1970,1,1)</f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E1981/D1981*100</f>
        <v>114.901155</v>
      </c>
      <c r="P1981" s="6">
        <f>E1981/L1981</f>
        <v>282.65966789667897</v>
      </c>
      <c r="Q1981" t="s">
        <v>8319</v>
      </c>
      <c r="R1981" t="s">
        <v>8349</v>
      </c>
      <c r="S1981" s="12">
        <f>(((J1981/60)/60)/24)+DATE(1970,1,1)</f>
        <v>42290.460023148145</v>
      </c>
      <c r="T1981" s="12">
        <f>(((I1981/60)/60)/24)+DATE(1970,1,1)</f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E1982/D1982*100</f>
        <v>354.82402000000002</v>
      </c>
      <c r="P1982" s="6">
        <f>E1982/L1982</f>
        <v>91.214401028277635</v>
      </c>
      <c r="Q1982" t="s">
        <v>8319</v>
      </c>
      <c r="R1982" t="s">
        <v>8349</v>
      </c>
      <c r="S1982" s="12">
        <f>(((J1982/60)/60)/24)+DATE(1970,1,1)</f>
        <v>42423.542384259257</v>
      </c>
      <c r="T1982" s="12">
        <f>(((I1982/60)/60)/24)+DATE(1970,1,1)</f>
        <v>42463.500717592593</v>
      </c>
    </row>
    <row r="1983" spans="1:20" ht="144" hidden="1" x14ac:dyDescent="0.2">
      <c r="A1983">
        <v>2842</v>
      </c>
      <c r="B1983" s="3" t="s">
        <v>2842</v>
      </c>
      <c r="C1983" s="3" t="s">
        <v>6952</v>
      </c>
      <c r="D1983">
        <v>1500</v>
      </c>
      <c r="E1983">
        <v>0</v>
      </c>
      <c r="F1983" t="s">
        <v>8221</v>
      </c>
      <c r="G1983" t="s">
        <v>8225</v>
      </c>
      <c r="H1983" t="s">
        <v>8247</v>
      </c>
      <c r="I1983">
        <v>1403348400</v>
      </c>
      <c r="J1983">
        <v>1401058295</v>
      </c>
      <c r="K1983" t="b">
        <v>0</v>
      </c>
      <c r="L1983">
        <v>0</v>
      </c>
      <c r="M1983" t="b">
        <v>0</v>
      </c>
      <c r="N1983" t="s">
        <v>8271</v>
      </c>
      <c r="O1983" s="7">
        <f>E1983/D1983*100</f>
        <v>0</v>
      </c>
      <c r="P1983" s="6" t="e">
        <f>E1983/L1983</f>
        <v>#DIV/0!</v>
      </c>
      <c r="Q1983" t="s">
        <v>8317</v>
      </c>
      <c r="R1983" t="s">
        <v>8318</v>
      </c>
      <c r="S1983" s="12">
        <f>(((J1983/60)/60)/24)+DATE(1970,1,1)</f>
        <v>41784.952488425923</v>
      </c>
      <c r="T1983" s="12">
        <f>(((I1983/60)/60)/24)+DATE(1970,1,1)</f>
        <v>41811.458333333336</v>
      </c>
    </row>
    <row r="1984" spans="1:20" ht="144" hidden="1" x14ac:dyDescent="0.2">
      <c r="A1984">
        <v>2843</v>
      </c>
      <c r="B1984" s="3" t="s">
        <v>2843</v>
      </c>
      <c r="C1984" s="3" t="s">
        <v>6953</v>
      </c>
      <c r="D1984">
        <v>1200</v>
      </c>
      <c r="E1984">
        <v>0</v>
      </c>
      <c r="F1984" t="s">
        <v>8221</v>
      </c>
      <c r="G1984" t="s">
        <v>8224</v>
      </c>
      <c r="H1984" t="s">
        <v>8246</v>
      </c>
      <c r="I1984">
        <v>1465790400</v>
      </c>
      <c r="J1984">
        <v>1462210950</v>
      </c>
      <c r="K1984" t="b">
        <v>0</v>
      </c>
      <c r="L1984">
        <v>0</v>
      </c>
      <c r="M1984" t="b">
        <v>0</v>
      </c>
      <c r="N1984" t="s">
        <v>8271</v>
      </c>
      <c r="O1984" s="7">
        <f>E1984/D1984*100</f>
        <v>0</v>
      </c>
      <c r="P1984" s="6" t="e">
        <f>E1984/L1984</f>
        <v>#DIV/0!</v>
      </c>
      <c r="Q1984" t="s">
        <v>8317</v>
      </c>
      <c r="R1984" t="s">
        <v>8318</v>
      </c>
      <c r="S1984" s="12">
        <f>(((J1984/60)/60)/24)+DATE(1970,1,1)</f>
        <v>42492.737847222219</v>
      </c>
      <c r="T1984" s="12">
        <f>(((I1984/60)/60)/24)+DATE(1970,1,1)</f>
        <v>42534.166666666672</v>
      </c>
    </row>
    <row r="1985" spans="1:20" ht="128" hidden="1" x14ac:dyDescent="0.2">
      <c r="A1985">
        <v>2844</v>
      </c>
      <c r="B1985" s="3" t="s">
        <v>2844</v>
      </c>
      <c r="C1985" s="3" t="s">
        <v>6954</v>
      </c>
      <c r="D1985">
        <v>550</v>
      </c>
      <c r="E1985">
        <v>30</v>
      </c>
      <c r="F1985" t="s">
        <v>8221</v>
      </c>
      <c r="G1985" t="s">
        <v>8239</v>
      </c>
      <c r="H1985" t="s">
        <v>8249</v>
      </c>
      <c r="I1985">
        <v>1483535180</v>
      </c>
      <c r="J1985">
        <v>1480943180</v>
      </c>
      <c r="K1985" t="b">
        <v>0</v>
      </c>
      <c r="L1985">
        <v>1</v>
      </c>
      <c r="M1985" t="b">
        <v>0</v>
      </c>
      <c r="N1985" t="s">
        <v>8271</v>
      </c>
      <c r="O1985" s="7">
        <f>E1985/D1985*100</f>
        <v>5.4545454545454541</v>
      </c>
      <c r="P1985" s="6">
        <f>E1985/L1985</f>
        <v>30</v>
      </c>
      <c r="Q1985" t="s">
        <v>8317</v>
      </c>
      <c r="R1985" t="s">
        <v>8318</v>
      </c>
      <c r="S1985" s="12">
        <f>(((J1985/60)/60)/24)+DATE(1970,1,1)</f>
        <v>42709.546064814815</v>
      </c>
      <c r="T1985" s="12">
        <f>(((I1985/60)/60)/24)+DATE(1970,1,1)</f>
        <v>42739.546064814815</v>
      </c>
    </row>
    <row r="1986" spans="1:20" ht="112" hidden="1" x14ac:dyDescent="0.2">
      <c r="A1986">
        <v>2845</v>
      </c>
      <c r="B1986" s="3" t="s">
        <v>2845</v>
      </c>
      <c r="C1986" s="3" t="s">
        <v>6955</v>
      </c>
      <c r="D1986">
        <v>7500</v>
      </c>
      <c r="E1986">
        <v>2366</v>
      </c>
      <c r="F1986" t="s">
        <v>8221</v>
      </c>
      <c r="G1986" t="s">
        <v>8224</v>
      </c>
      <c r="H1986" t="s">
        <v>8246</v>
      </c>
      <c r="I1986">
        <v>1433723033</v>
      </c>
      <c r="J1986">
        <v>1428539033</v>
      </c>
      <c r="K1986" t="b">
        <v>0</v>
      </c>
      <c r="L1986">
        <v>39</v>
      </c>
      <c r="M1986" t="b">
        <v>0</v>
      </c>
      <c r="N1986" t="s">
        <v>8271</v>
      </c>
      <c r="O1986" s="7">
        <f>E1986/D1986*100</f>
        <v>31.546666666666667</v>
      </c>
      <c r="P1986" s="6">
        <f>E1986/L1986</f>
        <v>60.666666666666664</v>
      </c>
      <c r="Q1986" t="s">
        <v>8317</v>
      </c>
      <c r="R1986" t="s">
        <v>8318</v>
      </c>
      <c r="S1986" s="12">
        <f>(((J1986/60)/60)/24)+DATE(1970,1,1)</f>
        <v>42103.016585648147</v>
      </c>
      <c r="T1986" s="12">
        <f>(((I1986/60)/60)/24)+DATE(1970,1,1)</f>
        <v>42163.016585648147</v>
      </c>
    </row>
    <row r="1987" spans="1:20" ht="160" hidden="1" x14ac:dyDescent="0.2">
      <c r="A1987">
        <v>2846</v>
      </c>
      <c r="B1987" s="3" t="s">
        <v>2846</v>
      </c>
      <c r="C1987" s="3" t="s">
        <v>6956</v>
      </c>
      <c r="D1987">
        <v>8000</v>
      </c>
      <c r="E1987">
        <v>0</v>
      </c>
      <c r="F1987" t="s">
        <v>8221</v>
      </c>
      <c r="G1987" t="s">
        <v>8224</v>
      </c>
      <c r="H1987" t="s">
        <v>8246</v>
      </c>
      <c r="I1987">
        <v>1432917394</v>
      </c>
      <c r="J1987">
        <v>1429029394</v>
      </c>
      <c r="K1987" t="b">
        <v>0</v>
      </c>
      <c r="L1987">
        <v>0</v>
      </c>
      <c r="M1987" t="b">
        <v>0</v>
      </c>
      <c r="N1987" t="s">
        <v>8271</v>
      </c>
      <c r="O1987" s="7">
        <f>E1987/D1987*100</f>
        <v>0</v>
      </c>
      <c r="P1987" s="6" t="e">
        <f>E1987/L1987</f>
        <v>#DIV/0!</v>
      </c>
      <c r="Q1987" t="s">
        <v>8317</v>
      </c>
      <c r="R1987" t="s">
        <v>8318</v>
      </c>
      <c r="S1987" s="12">
        <f>(((J1987/60)/60)/24)+DATE(1970,1,1)</f>
        <v>42108.692060185189</v>
      </c>
      <c r="T1987" s="12">
        <f>(((I1987/60)/60)/24)+DATE(1970,1,1)</f>
        <v>42153.692060185189</v>
      </c>
    </row>
    <row r="1988" spans="1:20" ht="144" hidden="1" x14ac:dyDescent="0.2">
      <c r="A1988">
        <v>2847</v>
      </c>
      <c r="B1988" s="3" t="s">
        <v>2847</v>
      </c>
      <c r="C1988" s="3" t="s">
        <v>6957</v>
      </c>
      <c r="D1988">
        <v>2000</v>
      </c>
      <c r="E1988">
        <v>0</v>
      </c>
      <c r="F1988" t="s">
        <v>8221</v>
      </c>
      <c r="G1988" t="s">
        <v>8224</v>
      </c>
      <c r="H1988" t="s">
        <v>8246</v>
      </c>
      <c r="I1988">
        <v>1464031265</v>
      </c>
      <c r="J1988">
        <v>1458847265</v>
      </c>
      <c r="K1988" t="b">
        <v>0</v>
      </c>
      <c r="L1988">
        <v>0</v>
      </c>
      <c r="M1988" t="b">
        <v>0</v>
      </c>
      <c r="N1988" t="s">
        <v>8271</v>
      </c>
      <c r="O1988" s="7">
        <f>E1988/D1988*100</f>
        <v>0</v>
      </c>
      <c r="P1988" s="6" t="e">
        <f>E1988/L1988</f>
        <v>#DIV/0!</v>
      </c>
      <c r="Q1988" t="s">
        <v>8317</v>
      </c>
      <c r="R1988" t="s">
        <v>8318</v>
      </c>
      <c r="S1988" s="12">
        <f>(((J1988/60)/60)/24)+DATE(1970,1,1)</f>
        <v>42453.806307870371</v>
      </c>
      <c r="T1988" s="12">
        <f>(((I1988/60)/60)/24)+DATE(1970,1,1)</f>
        <v>42513.806307870371</v>
      </c>
    </row>
    <row r="1989" spans="1:20" ht="144" hidden="1" x14ac:dyDescent="0.2">
      <c r="A1989">
        <v>2848</v>
      </c>
      <c r="B1989" s="3" t="s">
        <v>2848</v>
      </c>
      <c r="C1989" s="3" t="s">
        <v>6958</v>
      </c>
      <c r="D1989">
        <v>35000</v>
      </c>
      <c r="E1989">
        <v>70</v>
      </c>
      <c r="F1989" t="s">
        <v>8221</v>
      </c>
      <c r="G1989" t="s">
        <v>8224</v>
      </c>
      <c r="H1989" t="s">
        <v>8246</v>
      </c>
      <c r="I1989">
        <v>1432913659</v>
      </c>
      <c r="J1989">
        <v>1430321659</v>
      </c>
      <c r="K1989" t="b">
        <v>0</v>
      </c>
      <c r="L1989">
        <v>3</v>
      </c>
      <c r="M1989" t="b">
        <v>0</v>
      </c>
      <c r="N1989" t="s">
        <v>8271</v>
      </c>
      <c r="O1989" s="7">
        <f>E1989/D1989*100</f>
        <v>0.2</v>
      </c>
      <c r="P1989" s="6">
        <f>E1989/L1989</f>
        <v>23.333333333333332</v>
      </c>
      <c r="Q1989" t="s">
        <v>8317</v>
      </c>
      <c r="R1989" t="s">
        <v>8318</v>
      </c>
      <c r="S1989" s="12">
        <f>(((J1989/60)/60)/24)+DATE(1970,1,1)</f>
        <v>42123.648831018523</v>
      </c>
      <c r="T1989" s="12">
        <f>(((I1989/60)/60)/24)+DATE(1970,1,1)</f>
        <v>42153.648831018523</v>
      </c>
    </row>
    <row r="1990" spans="1:20" ht="144" hidden="1" x14ac:dyDescent="0.2">
      <c r="A1990">
        <v>2849</v>
      </c>
      <c r="B1990" s="3" t="s">
        <v>2849</v>
      </c>
      <c r="C1990" s="3" t="s">
        <v>6959</v>
      </c>
      <c r="D1990">
        <v>500</v>
      </c>
      <c r="E1990">
        <v>5</v>
      </c>
      <c r="F1990" t="s">
        <v>8221</v>
      </c>
      <c r="G1990" t="s">
        <v>8225</v>
      </c>
      <c r="H1990" t="s">
        <v>8247</v>
      </c>
      <c r="I1990">
        <v>1461406600</v>
      </c>
      <c r="J1990">
        <v>1458814600</v>
      </c>
      <c r="K1990" t="b">
        <v>0</v>
      </c>
      <c r="L1990">
        <v>1</v>
      </c>
      <c r="M1990" t="b">
        <v>0</v>
      </c>
      <c r="N1990" t="s">
        <v>8271</v>
      </c>
      <c r="O1990" s="7">
        <f>E1990/D1990*100</f>
        <v>1</v>
      </c>
      <c r="P1990" s="6">
        <f>E1990/L1990</f>
        <v>5</v>
      </c>
      <c r="Q1990" t="s">
        <v>8317</v>
      </c>
      <c r="R1990" t="s">
        <v>8318</v>
      </c>
      <c r="S1990" s="12">
        <f>(((J1990/60)/60)/24)+DATE(1970,1,1)</f>
        <v>42453.428240740745</v>
      </c>
      <c r="T1990" s="12">
        <f>(((I1990/60)/60)/24)+DATE(1970,1,1)</f>
        <v>42483.428240740745</v>
      </c>
    </row>
    <row r="1991" spans="1:20" ht="144" hidden="1" x14ac:dyDescent="0.2">
      <c r="A1991">
        <v>2850</v>
      </c>
      <c r="B1991" s="3" t="s">
        <v>2850</v>
      </c>
      <c r="C1991" s="3" t="s">
        <v>6960</v>
      </c>
      <c r="D1991">
        <v>8000</v>
      </c>
      <c r="E1991">
        <v>311</v>
      </c>
      <c r="F1991" t="s">
        <v>8221</v>
      </c>
      <c r="G1991" t="s">
        <v>8224</v>
      </c>
      <c r="H1991" t="s">
        <v>8246</v>
      </c>
      <c r="I1991">
        <v>1409962211</v>
      </c>
      <c r="J1991">
        <v>1407370211</v>
      </c>
      <c r="K1991" t="b">
        <v>0</v>
      </c>
      <c r="L1991">
        <v>13</v>
      </c>
      <c r="M1991" t="b">
        <v>0</v>
      </c>
      <c r="N1991" t="s">
        <v>8271</v>
      </c>
      <c r="O1991" s="7">
        <f>E1991/D1991*100</f>
        <v>3.8875000000000002</v>
      </c>
      <c r="P1991" s="6">
        <f>E1991/L1991</f>
        <v>23.923076923076923</v>
      </c>
      <c r="Q1991" t="s">
        <v>8317</v>
      </c>
      <c r="R1991" t="s">
        <v>8318</v>
      </c>
      <c r="S1991" s="12">
        <f>(((J1991/60)/60)/24)+DATE(1970,1,1)</f>
        <v>41858.007071759261</v>
      </c>
      <c r="T1991" s="12">
        <f>(((I1991/60)/60)/24)+DATE(1970,1,1)</f>
        <v>41888.007071759261</v>
      </c>
    </row>
    <row r="1992" spans="1:20" ht="144" hidden="1" x14ac:dyDescent="0.2">
      <c r="A1992">
        <v>2851</v>
      </c>
      <c r="B1992" s="3" t="s">
        <v>2851</v>
      </c>
      <c r="C1992" s="3" t="s">
        <v>6961</v>
      </c>
      <c r="D1992">
        <v>4500</v>
      </c>
      <c r="E1992">
        <v>0</v>
      </c>
      <c r="F1992" t="s">
        <v>8221</v>
      </c>
      <c r="G1992" t="s">
        <v>8241</v>
      </c>
      <c r="H1992" t="s">
        <v>8249</v>
      </c>
      <c r="I1992">
        <v>1454109420</v>
      </c>
      <c r="J1992">
        <v>1453334629</v>
      </c>
      <c r="K1992" t="b">
        <v>0</v>
      </c>
      <c r="L1992">
        <v>0</v>
      </c>
      <c r="M1992" t="b">
        <v>0</v>
      </c>
      <c r="N1992" t="s">
        <v>8271</v>
      </c>
      <c r="O1992" s="7">
        <f>E1992/D1992*100</f>
        <v>0</v>
      </c>
      <c r="P1992" s="6" t="e">
        <f>E1992/L1992</f>
        <v>#DIV/0!</v>
      </c>
      <c r="Q1992" t="s">
        <v>8317</v>
      </c>
      <c r="R1992" t="s">
        <v>8318</v>
      </c>
      <c r="S1992" s="12">
        <f>(((J1992/60)/60)/24)+DATE(1970,1,1)</f>
        <v>42390.002650462964</v>
      </c>
      <c r="T1992" s="12">
        <f>(((I1992/60)/60)/24)+DATE(1970,1,1)</f>
        <v>42398.970138888893</v>
      </c>
    </row>
    <row r="1993" spans="1:20" ht="128" hidden="1" x14ac:dyDescent="0.2">
      <c r="A1993">
        <v>2852</v>
      </c>
      <c r="B1993" s="3" t="s">
        <v>2852</v>
      </c>
      <c r="C1993" s="3" t="s">
        <v>6962</v>
      </c>
      <c r="D1993">
        <v>5000</v>
      </c>
      <c r="E1993">
        <v>95</v>
      </c>
      <c r="F1993" t="s">
        <v>8221</v>
      </c>
      <c r="G1993" t="s">
        <v>8224</v>
      </c>
      <c r="H1993" t="s">
        <v>8246</v>
      </c>
      <c r="I1993">
        <v>1403312703</v>
      </c>
      <c r="J1993">
        <v>1400720703</v>
      </c>
      <c r="K1993" t="b">
        <v>0</v>
      </c>
      <c r="L1993">
        <v>6</v>
      </c>
      <c r="M1993" t="b">
        <v>0</v>
      </c>
      <c r="N1993" t="s">
        <v>8271</v>
      </c>
      <c r="O1993" s="7">
        <f>E1993/D1993*100</f>
        <v>1.9</v>
      </c>
      <c r="P1993" s="6">
        <f>E1993/L1993</f>
        <v>15.833333333333334</v>
      </c>
      <c r="Q1993" t="s">
        <v>8317</v>
      </c>
      <c r="R1993" t="s">
        <v>8318</v>
      </c>
      <c r="S1993" s="12">
        <f>(((J1993/60)/60)/24)+DATE(1970,1,1)</f>
        <v>41781.045173611114</v>
      </c>
      <c r="T1993" s="12">
        <f>(((I1993/60)/60)/24)+DATE(1970,1,1)</f>
        <v>41811.045173611114</v>
      </c>
    </row>
    <row r="1994" spans="1:20" ht="144" hidden="1" x14ac:dyDescent="0.2">
      <c r="A1994">
        <v>2853</v>
      </c>
      <c r="B1994" s="3" t="s">
        <v>2853</v>
      </c>
      <c r="C1994" s="3" t="s">
        <v>6963</v>
      </c>
      <c r="D1994">
        <v>9500</v>
      </c>
      <c r="E1994">
        <v>0</v>
      </c>
      <c r="F1994" t="s">
        <v>8221</v>
      </c>
      <c r="G1994" t="s">
        <v>8229</v>
      </c>
      <c r="H1994" t="s">
        <v>8251</v>
      </c>
      <c r="I1994">
        <v>1410669297</v>
      </c>
      <c r="J1994">
        <v>1405485297</v>
      </c>
      <c r="K1994" t="b">
        <v>0</v>
      </c>
      <c r="L1994">
        <v>0</v>
      </c>
      <c r="M1994" t="b">
        <v>0</v>
      </c>
      <c r="N1994" t="s">
        <v>8271</v>
      </c>
      <c r="O1994" s="7">
        <f>E1994/D1994*100</f>
        <v>0</v>
      </c>
      <c r="P1994" s="6" t="e">
        <f>E1994/L1994</f>
        <v>#DIV/0!</v>
      </c>
      <c r="Q1994" t="s">
        <v>8317</v>
      </c>
      <c r="R1994" t="s">
        <v>8318</v>
      </c>
      <c r="S1994" s="12">
        <f>(((J1994/60)/60)/24)+DATE(1970,1,1)</f>
        <v>41836.190937499996</v>
      </c>
      <c r="T1994" s="12">
        <f>(((I1994/60)/60)/24)+DATE(1970,1,1)</f>
        <v>41896.190937499996</v>
      </c>
    </row>
    <row r="1995" spans="1:20" ht="128" hidden="1" x14ac:dyDescent="0.2">
      <c r="A1995">
        <v>2854</v>
      </c>
      <c r="B1995" s="3" t="s">
        <v>2854</v>
      </c>
      <c r="C1995" s="3" t="s">
        <v>6964</v>
      </c>
      <c r="D1995">
        <v>1000</v>
      </c>
      <c r="E1995">
        <v>417</v>
      </c>
      <c r="F1995" t="s">
        <v>8221</v>
      </c>
      <c r="G1995" t="s">
        <v>8225</v>
      </c>
      <c r="H1995" t="s">
        <v>8247</v>
      </c>
      <c r="I1995">
        <v>1431018719</v>
      </c>
      <c r="J1995">
        <v>1429290719</v>
      </c>
      <c r="K1995" t="b">
        <v>0</v>
      </c>
      <c r="L1995">
        <v>14</v>
      </c>
      <c r="M1995" t="b">
        <v>0</v>
      </c>
      <c r="N1995" t="s">
        <v>8271</v>
      </c>
      <c r="O1995" s="7">
        <f>E1995/D1995*100</f>
        <v>41.699999999999996</v>
      </c>
      <c r="P1995" s="6">
        <f>E1995/L1995</f>
        <v>29.785714285714285</v>
      </c>
      <c r="Q1995" t="s">
        <v>8317</v>
      </c>
      <c r="R1995" t="s">
        <v>8318</v>
      </c>
      <c r="S1995" s="12">
        <f>(((J1995/60)/60)/24)+DATE(1970,1,1)</f>
        <v>42111.71665509259</v>
      </c>
      <c r="T1995" s="12">
        <f>(((I1995/60)/60)/24)+DATE(1970,1,1)</f>
        <v>42131.71665509259</v>
      </c>
    </row>
    <row r="1996" spans="1:20" ht="160" hidden="1" x14ac:dyDescent="0.2">
      <c r="A1996">
        <v>2855</v>
      </c>
      <c r="B1996" s="3" t="s">
        <v>2855</v>
      </c>
      <c r="C1996" s="3" t="s">
        <v>6965</v>
      </c>
      <c r="D1996">
        <v>600</v>
      </c>
      <c r="E1996">
        <v>300</v>
      </c>
      <c r="F1996" t="s">
        <v>8221</v>
      </c>
      <c r="G1996" t="s">
        <v>8224</v>
      </c>
      <c r="H1996" t="s">
        <v>8246</v>
      </c>
      <c r="I1996">
        <v>1454110440</v>
      </c>
      <c r="J1996">
        <v>1451607071</v>
      </c>
      <c r="K1996" t="b">
        <v>0</v>
      </c>
      <c r="L1996">
        <v>5</v>
      </c>
      <c r="M1996" t="b">
        <v>0</v>
      </c>
      <c r="N1996" t="s">
        <v>8271</v>
      </c>
      <c r="O1996" s="7">
        <f>E1996/D1996*100</f>
        <v>50</v>
      </c>
      <c r="P1996" s="6">
        <f>E1996/L1996</f>
        <v>60</v>
      </c>
      <c r="Q1996" t="s">
        <v>8317</v>
      </c>
      <c r="R1996" t="s">
        <v>8318</v>
      </c>
      <c r="S1996" s="12">
        <f>(((J1996/60)/60)/24)+DATE(1970,1,1)</f>
        <v>42370.007766203707</v>
      </c>
      <c r="T1996" s="12">
        <f>(((I1996/60)/60)/24)+DATE(1970,1,1)</f>
        <v>42398.981944444444</v>
      </c>
    </row>
    <row r="1997" spans="1:20" ht="144" hidden="1" x14ac:dyDescent="0.2">
      <c r="A1997">
        <v>2856</v>
      </c>
      <c r="B1997" s="3" t="s">
        <v>2856</v>
      </c>
      <c r="C1997" s="3" t="s">
        <v>6966</v>
      </c>
      <c r="D1997">
        <v>3000</v>
      </c>
      <c r="E1997">
        <v>146</v>
      </c>
      <c r="F1997" t="s">
        <v>8221</v>
      </c>
      <c r="G1997" t="s">
        <v>8224</v>
      </c>
      <c r="H1997" t="s">
        <v>8246</v>
      </c>
      <c r="I1997">
        <v>1439069640</v>
      </c>
      <c r="J1997">
        <v>1433897647</v>
      </c>
      <c r="K1997" t="b">
        <v>0</v>
      </c>
      <c r="L1997">
        <v>6</v>
      </c>
      <c r="M1997" t="b">
        <v>0</v>
      </c>
      <c r="N1997" t="s">
        <v>8271</v>
      </c>
      <c r="O1997" s="7">
        <f>E1997/D1997*100</f>
        <v>4.8666666666666663</v>
      </c>
      <c r="P1997" s="6">
        <f>E1997/L1997</f>
        <v>24.333333333333332</v>
      </c>
      <c r="Q1997" t="s">
        <v>8317</v>
      </c>
      <c r="R1997" t="s">
        <v>8318</v>
      </c>
      <c r="S1997" s="12">
        <f>(((J1997/60)/60)/24)+DATE(1970,1,1)</f>
        <v>42165.037581018521</v>
      </c>
      <c r="T1997" s="12">
        <f>(((I1997/60)/60)/24)+DATE(1970,1,1)</f>
        <v>42224.898611111115</v>
      </c>
    </row>
    <row r="1998" spans="1:20" ht="176" hidden="1" x14ac:dyDescent="0.2">
      <c r="A1998">
        <v>2857</v>
      </c>
      <c r="B1998" s="3" t="s">
        <v>2857</v>
      </c>
      <c r="C1998" s="3" t="s">
        <v>6967</v>
      </c>
      <c r="D1998">
        <v>38000</v>
      </c>
      <c r="E1998">
        <v>7500</v>
      </c>
      <c r="F1998" t="s">
        <v>8221</v>
      </c>
      <c r="G1998" t="s">
        <v>8238</v>
      </c>
      <c r="H1998" t="s">
        <v>8256</v>
      </c>
      <c r="I1998">
        <v>1487613600</v>
      </c>
      <c r="J1998">
        <v>1482444295</v>
      </c>
      <c r="K1998" t="b">
        <v>0</v>
      </c>
      <c r="L1998">
        <v>15</v>
      </c>
      <c r="M1998" t="b">
        <v>0</v>
      </c>
      <c r="N1998" t="s">
        <v>8271</v>
      </c>
      <c r="O1998" s="7">
        <f>E1998/D1998*100</f>
        <v>19.736842105263158</v>
      </c>
      <c r="P1998" s="6">
        <f>E1998/L1998</f>
        <v>500</v>
      </c>
      <c r="Q1998" t="s">
        <v>8317</v>
      </c>
      <c r="R1998" t="s">
        <v>8318</v>
      </c>
      <c r="S1998" s="12">
        <f>(((J1998/60)/60)/24)+DATE(1970,1,1)</f>
        <v>42726.920081018514</v>
      </c>
      <c r="T1998" s="12">
        <f>(((I1998/60)/60)/24)+DATE(1970,1,1)</f>
        <v>42786.75</v>
      </c>
    </row>
    <row r="1999" spans="1:20" ht="128" hidden="1" x14ac:dyDescent="0.2">
      <c r="A1999">
        <v>2858</v>
      </c>
      <c r="B1999" s="3" t="s">
        <v>2858</v>
      </c>
      <c r="C1999" s="3" t="s">
        <v>6968</v>
      </c>
      <c r="D1999">
        <v>1000</v>
      </c>
      <c r="E1999">
        <v>0</v>
      </c>
      <c r="F1999" t="s">
        <v>8221</v>
      </c>
      <c r="G1999" t="s">
        <v>8233</v>
      </c>
      <c r="H1999" t="s">
        <v>8249</v>
      </c>
      <c r="I1999">
        <v>1417778880</v>
      </c>
      <c r="J1999">
        <v>1415711095</v>
      </c>
      <c r="K1999" t="b">
        <v>0</v>
      </c>
      <c r="L1999">
        <v>0</v>
      </c>
      <c r="M1999" t="b">
        <v>0</v>
      </c>
      <c r="N1999" t="s">
        <v>8271</v>
      </c>
      <c r="O1999" s="7">
        <f>E1999/D1999*100</f>
        <v>0</v>
      </c>
      <c r="P1999" s="6" t="e">
        <f>E1999/L1999</f>
        <v>#DIV/0!</v>
      </c>
      <c r="Q1999" t="s">
        <v>8317</v>
      </c>
      <c r="R1999" t="s">
        <v>8318</v>
      </c>
      <c r="S1999" s="12">
        <f>(((J1999/60)/60)/24)+DATE(1970,1,1)</f>
        <v>41954.545081018514</v>
      </c>
      <c r="T1999" s="12">
        <f>(((I1999/60)/60)/24)+DATE(1970,1,1)</f>
        <v>41978.477777777778</v>
      </c>
    </row>
    <row r="2000" spans="1:20" ht="112" hidden="1" x14ac:dyDescent="0.2">
      <c r="A2000">
        <v>2859</v>
      </c>
      <c r="B2000" s="3" t="s">
        <v>2859</v>
      </c>
      <c r="C2000" s="3" t="s">
        <v>6969</v>
      </c>
      <c r="D2000">
        <v>2000</v>
      </c>
      <c r="E2000">
        <v>35</v>
      </c>
      <c r="F2000" t="s">
        <v>8221</v>
      </c>
      <c r="G2000" t="s">
        <v>8226</v>
      </c>
      <c r="H2000" t="s">
        <v>8248</v>
      </c>
      <c r="I2000">
        <v>1444984904</v>
      </c>
      <c r="J2000">
        <v>1439800904</v>
      </c>
      <c r="K2000" t="b">
        <v>0</v>
      </c>
      <c r="L2000">
        <v>1</v>
      </c>
      <c r="M2000" t="b">
        <v>0</v>
      </c>
      <c r="N2000" t="s">
        <v>8271</v>
      </c>
      <c r="O2000" s="7">
        <f>E2000/D2000*100</f>
        <v>1.7500000000000002</v>
      </c>
      <c r="P2000" s="6">
        <f>E2000/L2000</f>
        <v>35</v>
      </c>
      <c r="Q2000" t="s">
        <v>8317</v>
      </c>
      <c r="R2000" t="s">
        <v>8318</v>
      </c>
      <c r="S2000" s="12">
        <f>(((J2000/60)/60)/24)+DATE(1970,1,1)</f>
        <v>42233.362314814818</v>
      </c>
      <c r="T2000" s="12">
        <f>(((I2000/60)/60)/24)+DATE(1970,1,1)</f>
        <v>42293.362314814818</v>
      </c>
    </row>
    <row r="2001" spans="1:20" ht="160" hidden="1" x14ac:dyDescent="0.2">
      <c r="A2001">
        <v>2860</v>
      </c>
      <c r="B2001" s="3" t="s">
        <v>2860</v>
      </c>
      <c r="C2001" s="3" t="s">
        <v>6970</v>
      </c>
      <c r="D2001">
        <v>4000</v>
      </c>
      <c r="E2001">
        <v>266</v>
      </c>
      <c r="F2001" t="s">
        <v>8221</v>
      </c>
      <c r="G2001" t="s">
        <v>8224</v>
      </c>
      <c r="H2001" t="s">
        <v>8246</v>
      </c>
      <c r="I2001">
        <v>1466363576</v>
      </c>
      <c r="J2001">
        <v>1461179576</v>
      </c>
      <c r="K2001" t="b">
        <v>0</v>
      </c>
      <c r="L2001">
        <v>9</v>
      </c>
      <c r="M2001" t="b">
        <v>0</v>
      </c>
      <c r="N2001" t="s">
        <v>8271</v>
      </c>
      <c r="O2001" s="7">
        <f>E2001/D2001*100</f>
        <v>6.65</v>
      </c>
      <c r="P2001" s="6">
        <f>E2001/L2001</f>
        <v>29.555555555555557</v>
      </c>
      <c r="Q2001" t="s">
        <v>8317</v>
      </c>
      <c r="R2001" t="s">
        <v>8318</v>
      </c>
      <c r="S2001" s="12">
        <f>(((J2001/60)/60)/24)+DATE(1970,1,1)</f>
        <v>42480.800648148142</v>
      </c>
      <c r="T2001" s="12">
        <f>(((I2001/60)/60)/24)+DATE(1970,1,1)</f>
        <v>42540.800648148142</v>
      </c>
    </row>
    <row r="2002" spans="1:20" ht="144" hidden="1" x14ac:dyDescent="0.2">
      <c r="A2002">
        <v>2861</v>
      </c>
      <c r="B2002" s="3" t="s">
        <v>2861</v>
      </c>
      <c r="C2002" s="3" t="s">
        <v>6971</v>
      </c>
      <c r="D2002">
        <v>250</v>
      </c>
      <c r="E2002">
        <v>80</v>
      </c>
      <c r="F2002" t="s">
        <v>8221</v>
      </c>
      <c r="G2002" t="s">
        <v>8226</v>
      </c>
      <c r="H2002" t="s">
        <v>8248</v>
      </c>
      <c r="I2002">
        <v>1443103848</v>
      </c>
      <c r="J2002">
        <v>1441894248</v>
      </c>
      <c r="K2002" t="b">
        <v>0</v>
      </c>
      <c r="L2002">
        <v>3</v>
      </c>
      <c r="M2002" t="b">
        <v>0</v>
      </c>
      <c r="N2002" t="s">
        <v>8271</v>
      </c>
      <c r="O2002" s="7">
        <f>E2002/D2002*100</f>
        <v>32</v>
      </c>
      <c r="P2002" s="6">
        <f>E2002/L2002</f>
        <v>26.666666666666668</v>
      </c>
      <c r="Q2002" t="s">
        <v>8317</v>
      </c>
      <c r="R2002" t="s">
        <v>8318</v>
      </c>
      <c r="S2002" s="12">
        <f>(((J2002/60)/60)/24)+DATE(1970,1,1)</f>
        <v>42257.590833333335</v>
      </c>
      <c r="T2002" s="12">
        <f>(((I2002/60)/60)/24)+DATE(1970,1,1)</f>
        <v>42271.590833333335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E2003/D2003*100</f>
        <v>382.12909090909091</v>
      </c>
      <c r="P2003" s="6">
        <f>E2003/L2003</f>
        <v>128.38790470372632</v>
      </c>
      <c r="Q2003" t="s">
        <v>8319</v>
      </c>
      <c r="R2003" t="s">
        <v>8349</v>
      </c>
      <c r="S2003" s="12">
        <f>(((J2003/60)/60)/24)+DATE(1970,1,1)</f>
        <v>42136.209675925929</v>
      </c>
      <c r="T2003" s="12">
        <f>(((I2003/60)/60)/24)+DATE(1970,1,1)</f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E2004/D2004*100</f>
        <v>216.79422000000002</v>
      </c>
      <c r="P2004" s="6">
        <f>E2004/L2004</f>
        <v>78.834261818181815</v>
      </c>
      <c r="Q2004" t="s">
        <v>8319</v>
      </c>
      <c r="R2004" t="s">
        <v>8349</v>
      </c>
      <c r="S2004" s="12">
        <f>(((J2004/60)/60)/24)+DATE(1970,1,1)</f>
        <v>42728.71230324074</v>
      </c>
      <c r="T2004" s="12">
        <f>(((I2004/60)/60)/24)+DATE(1970,1,1)</f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E2005/D2005*100</f>
        <v>312</v>
      </c>
      <c r="P2005" s="6">
        <f>E2005/L2005</f>
        <v>91.764705882352942</v>
      </c>
      <c r="Q2005" t="s">
        <v>8319</v>
      </c>
      <c r="R2005" t="s">
        <v>8349</v>
      </c>
      <c r="S2005" s="12">
        <f>(((J2005/60)/60)/24)+DATE(1970,1,1)</f>
        <v>40347.125601851854</v>
      </c>
      <c r="T2005" s="12">
        <f>(((I2005/60)/60)/24)+DATE(1970,1,1)</f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E2006/D2006*100</f>
        <v>234.42048</v>
      </c>
      <c r="P2006" s="6">
        <f>E2006/L2006</f>
        <v>331.10237288135596</v>
      </c>
      <c r="Q2006" t="s">
        <v>8319</v>
      </c>
      <c r="R2006" t="s">
        <v>8349</v>
      </c>
      <c r="S2006" s="12">
        <f>(((J2006/60)/60)/24)+DATE(1970,1,1)</f>
        <v>41800.604895833334</v>
      </c>
      <c r="T2006" s="12">
        <f>(((I2006/60)/60)/24)+DATE(1970,1,1)</f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E2007/D2007*100</f>
        <v>123.68010000000001</v>
      </c>
      <c r="P2007" s="6">
        <f>E2007/L2007</f>
        <v>194.26193717277485</v>
      </c>
      <c r="Q2007" t="s">
        <v>8319</v>
      </c>
      <c r="R2007" t="s">
        <v>8349</v>
      </c>
      <c r="S2007" s="12">
        <f>(((J2007/60)/60)/24)+DATE(1970,1,1)</f>
        <v>41535.812708333331</v>
      </c>
      <c r="T2007" s="12">
        <f>(((I2007/60)/60)/24)+DATE(1970,1,1)</f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E2008/D2008*100</f>
        <v>247.84</v>
      </c>
      <c r="P2008" s="6">
        <f>E2008/L2008</f>
        <v>408.97689768976898</v>
      </c>
      <c r="Q2008" t="s">
        <v>8319</v>
      </c>
      <c r="R2008" t="s">
        <v>8349</v>
      </c>
      <c r="S2008" s="12">
        <f>(((J2008/60)/60)/24)+DATE(1970,1,1)</f>
        <v>41941.500520833331</v>
      </c>
      <c r="T2008" s="12">
        <f>(((I2008/60)/60)/24)+DATE(1970,1,1)</f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E2009/D2009*100</f>
        <v>115.7092</v>
      </c>
      <c r="P2009" s="6">
        <f>E2009/L2009</f>
        <v>84.459270072992695</v>
      </c>
      <c r="Q2009" t="s">
        <v>8319</v>
      </c>
      <c r="R2009" t="s">
        <v>8349</v>
      </c>
      <c r="S2009" s="12">
        <f>(((J2009/60)/60)/24)+DATE(1970,1,1)</f>
        <v>40347.837800925925</v>
      </c>
      <c r="T2009" s="12">
        <f>(((I2009/60)/60)/24)+DATE(1970,1,1)</f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E2010/D2010*100</f>
        <v>117.07484768810599</v>
      </c>
      <c r="P2010" s="6">
        <f>E2010/L2010</f>
        <v>44.853658536585364</v>
      </c>
      <c r="Q2010" t="s">
        <v>8319</v>
      </c>
      <c r="R2010" t="s">
        <v>8349</v>
      </c>
      <c r="S2010" s="12">
        <f>(((J2010/60)/60)/24)+DATE(1970,1,1)</f>
        <v>40761.604421296295</v>
      </c>
      <c r="T2010" s="12">
        <f>(((I2010/60)/60)/24)+DATE(1970,1,1)</f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E2011/D2011*100</f>
        <v>305.15800000000002</v>
      </c>
      <c r="P2011" s="6">
        <f>E2011/L2011</f>
        <v>383.3643216080402</v>
      </c>
      <c r="Q2011" t="s">
        <v>8319</v>
      </c>
      <c r="R2011" t="s">
        <v>8349</v>
      </c>
      <c r="S2011" s="12">
        <f>(((J2011/60)/60)/24)+DATE(1970,1,1)</f>
        <v>42661.323414351849</v>
      </c>
      <c r="T2011" s="12">
        <f>(((I2011/60)/60)/24)+DATE(1970,1,1)</f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E2012/D2012*100</f>
        <v>320.05299999999994</v>
      </c>
      <c r="P2012" s="6">
        <f>E2012/L2012</f>
        <v>55.276856649395505</v>
      </c>
      <c r="Q2012" t="s">
        <v>8319</v>
      </c>
      <c r="R2012" t="s">
        <v>8349</v>
      </c>
      <c r="S2012" s="12">
        <f>(((J2012/60)/60)/24)+DATE(1970,1,1)</f>
        <v>42570.996423611112</v>
      </c>
      <c r="T2012" s="12">
        <f>(((I2012/60)/60)/24)+DATE(1970,1,1)</f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E2013/D2013*100</f>
        <v>819.56399999999996</v>
      </c>
      <c r="P2013" s="6">
        <f>E2013/L2013</f>
        <v>422.02059732234807</v>
      </c>
      <c r="Q2013" t="s">
        <v>8319</v>
      </c>
      <c r="R2013" t="s">
        <v>8349</v>
      </c>
      <c r="S2013" s="12">
        <f>(((J2013/60)/60)/24)+DATE(1970,1,1)</f>
        <v>42347.358483796299</v>
      </c>
      <c r="T2013" s="12">
        <f>(((I2013/60)/60)/24)+DATE(1970,1,1)</f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E2014/D2014*100</f>
        <v>234.90000000000003</v>
      </c>
      <c r="P2014" s="6">
        <f>E2014/L2014</f>
        <v>64.180327868852459</v>
      </c>
      <c r="Q2014" t="s">
        <v>8319</v>
      </c>
      <c r="R2014" t="s">
        <v>8349</v>
      </c>
      <c r="S2014" s="12">
        <f>(((J2014/60)/60)/24)+DATE(1970,1,1)</f>
        <v>42010.822233796294</v>
      </c>
      <c r="T2014" s="12">
        <f>(((I2014/60)/60)/24)+DATE(1970,1,1)</f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E2015/D2015*100</f>
        <v>494.91374999999999</v>
      </c>
      <c r="P2015" s="6">
        <f>E2015/L2015</f>
        <v>173.57781674704077</v>
      </c>
      <c r="Q2015" t="s">
        <v>8319</v>
      </c>
      <c r="R2015" t="s">
        <v>8349</v>
      </c>
      <c r="S2015" s="12">
        <f>(((J2015/60)/60)/24)+DATE(1970,1,1)</f>
        <v>42499.960810185185</v>
      </c>
      <c r="T2015" s="12">
        <f>(((I2015/60)/60)/24)+DATE(1970,1,1)</f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E2016/D2016*100</f>
        <v>7813.7822333333334</v>
      </c>
      <c r="P2016" s="6">
        <f>E2016/L2016</f>
        <v>88.601680840609291</v>
      </c>
      <c r="Q2016" t="s">
        <v>8319</v>
      </c>
      <c r="R2016" t="s">
        <v>8349</v>
      </c>
      <c r="S2016" s="12">
        <f>(((J2016/60)/60)/24)+DATE(1970,1,1)</f>
        <v>41324.214571759258</v>
      </c>
      <c r="T2016" s="12">
        <f>(((I2016/60)/60)/24)+DATE(1970,1,1)</f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E2017/D2017*100</f>
        <v>113.00013888888888</v>
      </c>
      <c r="P2017" s="6">
        <f>E2017/L2017</f>
        <v>50.222283950617282</v>
      </c>
      <c r="Q2017" t="s">
        <v>8319</v>
      </c>
      <c r="R2017" t="s">
        <v>8349</v>
      </c>
      <c r="S2017" s="12">
        <f>(((J2017/60)/60)/24)+DATE(1970,1,1)</f>
        <v>40765.876886574071</v>
      </c>
      <c r="T2017" s="12">
        <f>(((I2017/60)/60)/24)+DATE(1970,1,1)</f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E2018/D2018*100</f>
        <v>921.54219999999998</v>
      </c>
      <c r="P2018" s="6">
        <f>E2018/L2018</f>
        <v>192.38876826722338</v>
      </c>
      <c r="Q2018" t="s">
        <v>8319</v>
      </c>
      <c r="R2018" t="s">
        <v>8349</v>
      </c>
      <c r="S2018" s="12">
        <f>(((J2018/60)/60)/24)+DATE(1970,1,1)</f>
        <v>41312.88077546296</v>
      </c>
      <c r="T2018" s="12">
        <f>(((I2018/60)/60)/24)+DATE(1970,1,1)</f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E2019/D2019*100</f>
        <v>125.10239999999999</v>
      </c>
      <c r="P2019" s="6">
        <f>E2019/L2019</f>
        <v>73.416901408450698</v>
      </c>
      <c r="Q2019" t="s">
        <v>8319</v>
      </c>
      <c r="R2019" t="s">
        <v>8349</v>
      </c>
      <c r="S2019" s="12">
        <f>(((J2019/60)/60)/24)+DATE(1970,1,1)</f>
        <v>40961.057349537034</v>
      </c>
      <c r="T2019" s="12">
        <f>(((I2019/60)/60)/24)+DATE(1970,1,1)</f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E2020/D2020*100</f>
        <v>102.24343076923077</v>
      </c>
      <c r="P2020" s="6">
        <f>E2020/L2020</f>
        <v>147.68495555555555</v>
      </c>
      <c r="Q2020" t="s">
        <v>8319</v>
      </c>
      <c r="R2020" t="s">
        <v>8349</v>
      </c>
      <c r="S2020" s="12">
        <f>(((J2020/60)/60)/24)+DATE(1970,1,1)</f>
        <v>42199.365844907406</v>
      </c>
      <c r="T2020" s="12">
        <f>(((I2020/60)/60)/24)+DATE(1970,1,1)</f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E2021/D2021*100</f>
        <v>484.90975000000003</v>
      </c>
      <c r="P2021" s="6">
        <f>E2021/L2021</f>
        <v>108.96848314606741</v>
      </c>
      <c r="Q2021" t="s">
        <v>8319</v>
      </c>
      <c r="R2021" t="s">
        <v>8349</v>
      </c>
      <c r="S2021" s="12">
        <f>(((J2021/60)/60)/24)+DATE(1970,1,1)</f>
        <v>42605.70857638889</v>
      </c>
      <c r="T2021" s="12">
        <f>(((I2021/60)/60)/24)+DATE(1970,1,1)</f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E2022/D2022*100</f>
        <v>192.33333333333334</v>
      </c>
      <c r="P2022" s="6">
        <f>E2022/L2022</f>
        <v>23.647540983606557</v>
      </c>
      <c r="Q2022" t="s">
        <v>8319</v>
      </c>
      <c r="R2022" t="s">
        <v>8349</v>
      </c>
      <c r="S2022" s="12">
        <f>(((J2022/60)/60)/24)+DATE(1970,1,1)</f>
        <v>41737.097499999996</v>
      </c>
      <c r="T2022" s="12">
        <f>(((I2022/60)/60)/24)+DATE(1970,1,1)</f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E2023/D2023*100</f>
        <v>281.10000000000002</v>
      </c>
      <c r="P2023" s="6">
        <f>E2023/L2023</f>
        <v>147.94736842105263</v>
      </c>
      <c r="Q2023" t="s">
        <v>8319</v>
      </c>
      <c r="R2023" t="s">
        <v>8349</v>
      </c>
      <c r="S2023" s="12">
        <f>(((J2023/60)/60)/24)+DATE(1970,1,1)</f>
        <v>41861.070567129631</v>
      </c>
      <c r="T2023" s="12">
        <f>(((I2023/60)/60)/24)+DATE(1970,1,1)</f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E2024/D2024*100</f>
        <v>125.13700000000001</v>
      </c>
      <c r="P2024" s="6">
        <f>E2024/L2024</f>
        <v>385.03692307692307</v>
      </c>
      <c r="Q2024" t="s">
        <v>8319</v>
      </c>
      <c r="R2024" t="s">
        <v>8349</v>
      </c>
      <c r="S2024" s="12">
        <f>(((J2024/60)/60)/24)+DATE(1970,1,1)</f>
        <v>42502.569120370375</v>
      </c>
      <c r="T2024" s="12">
        <f>(((I2024/60)/60)/24)+DATE(1970,1,1)</f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E2025/D2025*100</f>
        <v>161.459</v>
      </c>
      <c r="P2025" s="6">
        <f>E2025/L2025</f>
        <v>457.39093484419266</v>
      </c>
      <c r="Q2025" t="s">
        <v>8319</v>
      </c>
      <c r="R2025" t="s">
        <v>8349</v>
      </c>
      <c r="S2025" s="12">
        <f>(((J2025/60)/60)/24)+DATE(1970,1,1)</f>
        <v>42136.420752314814</v>
      </c>
      <c r="T2025" s="12">
        <f>(((I2025/60)/60)/24)+DATE(1970,1,1)</f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E2026/D2026*100</f>
        <v>585.35</v>
      </c>
      <c r="P2026" s="6">
        <f>E2026/L2026</f>
        <v>222.99047619047619</v>
      </c>
      <c r="Q2026" t="s">
        <v>8319</v>
      </c>
      <c r="R2026" t="s">
        <v>8349</v>
      </c>
      <c r="S2026" s="12">
        <f>(((J2026/60)/60)/24)+DATE(1970,1,1)</f>
        <v>41099.966944444444</v>
      </c>
      <c r="T2026" s="12">
        <f>(((I2026/60)/60)/24)+DATE(1970,1,1)</f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E2027/D2027*100</f>
        <v>201.14999999999998</v>
      </c>
      <c r="P2027" s="6">
        <f>E2027/L2027</f>
        <v>220.74074074074073</v>
      </c>
      <c r="Q2027" t="s">
        <v>8319</v>
      </c>
      <c r="R2027" t="s">
        <v>8349</v>
      </c>
      <c r="S2027" s="12">
        <f>(((J2027/60)/60)/24)+DATE(1970,1,1)</f>
        <v>42136.184560185182</v>
      </c>
      <c r="T2027" s="12">
        <f>(((I2027/60)/60)/24)+DATE(1970,1,1)</f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E2028/D2028*100</f>
        <v>133.48307999999997</v>
      </c>
      <c r="P2028" s="6">
        <f>E2028/L2028</f>
        <v>73.503898678414089</v>
      </c>
      <c r="Q2028" t="s">
        <v>8319</v>
      </c>
      <c r="R2028" t="s">
        <v>8349</v>
      </c>
      <c r="S2028" s="12">
        <f>(((J2028/60)/60)/24)+DATE(1970,1,1)</f>
        <v>41704.735937500001</v>
      </c>
      <c r="T2028" s="12">
        <f>(((I2028/60)/60)/24)+DATE(1970,1,1)</f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E2029/D2029*100</f>
        <v>120.24900000000001</v>
      </c>
      <c r="P2029" s="6">
        <f>E2029/L2029</f>
        <v>223.09647495361781</v>
      </c>
      <c r="Q2029" t="s">
        <v>8319</v>
      </c>
      <c r="R2029" t="s">
        <v>8349</v>
      </c>
      <c r="S2029" s="12">
        <f>(((J2029/60)/60)/24)+DATE(1970,1,1)</f>
        <v>42048.813877314817</v>
      </c>
      <c r="T2029" s="12">
        <f>(((I2029/60)/60)/24)+DATE(1970,1,1)</f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E2030/D2030*100</f>
        <v>126.16666666666667</v>
      </c>
      <c r="P2030" s="6">
        <f>E2030/L2030</f>
        <v>47.911392405063289</v>
      </c>
      <c r="Q2030" t="s">
        <v>8319</v>
      </c>
      <c r="R2030" t="s">
        <v>8349</v>
      </c>
      <c r="S2030" s="12">
        <f>(((J2030/60)/60)/24)+DATE(1970,1,1)</f>
        <v>40215.919050925928</v>
      </c>
      <c r="T2030" s="12">
        <f>(((I2030/60)/60)/24)+DATE(1970,1,1)</f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E2031/D2031*100</f>
        <v>361.2</v>
      </c>
      <c r="P2031" s="6">
        <f>E2031/L2031</f>
        <v>96.063829787234042</v>
      </c>
      <c r="Q2031" t="s">
        <v>8319</v>
      </c>
      <c r="R2031" t="s">
        <v>8349</v>
      </c>
      <c r="S2031" s="12">
        <f>(((J2031/60)/60)/24)+DATE(1970,1,1)</f>
        <v>41848.021770833337</v>
      </c>
      <c r="T2031" s="12">
        <f>(((I2031/60)/60)/24)+DATE(1970,1,1)</f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E2032/D2032*100</f>
        <v>226.239013671875</v>
      </c>
      <c r="P2032" s="6">
        <f>E2032/L2032</f>
        <v>118.6144</v>
      </c>
      <c r="Q2032" t="s">
        <v>8319</v>
      </c>
      <c r="R2032" t="s">
        <v>8349</v>
      </c>
      <c r="S2032" s="12">
        <f>(((J2032/60)/60)/24)+DATE(1970,1,1)</f>
        <v>41212.996481481481</v>
      </c>
      <c r="T2032" s="12">
        <f>(((I2032/60)/60)/24)+DATE(1970,1,1)</f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E2033/D2033*100</f>
        <v>120.35</v>
      </c>
      <c r="P2033" s="6">
        <f>E2033/L2033</f>
        <v>118.45472440944881</v>
      </c>
      <c r="Q2033" t="s">
        <v>8319</v>
      </c>
      <c r="R2033" t="s">
        <v>8349</v>
      </c>
      <c r="S2033" s="12">
        <f>(((J2033/60)/60)/24)+DATE(1970,1,1)</f>
        <v>41975.329317129625</v>
      </c>
      <c r="T2033" s="12">
        <f>(((I2033/60)/60)/24)+DATE(1970,1,1)</f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E2034/D2034*100</f>
        <v>304.18799999999999</v>
      </c>
      <c r="P2034" s="6">
        <f>E2034/L2034</f>
        <v>143.21468926553672</v>
      </c>
      <c r="Q2034" t="s">
        <v>8319</v>
      </c>
      <c r="R2034" t="s">
        <v>8349</v>
      </c>
      <c r="S2034" s="12">
        <f>(((J2034/60)/60)/24)+DATE(1970,1,1)</f>
        <v>42689.565671296295</v>
      </c>
      <c r="T2034" s="12">
        <f>(((I2034/60)/60)/24)+DATE(1970,1,1)</f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E2035/D2035*100</f>
        <v>178.67599999999999</v>
      </c>
      <c r="P2035" s="6">
        <f>E2035/L2035</f>
        <v>282.71518987341773</v>
      </c>
      <c r="Q2035" t="s">
        <v>8319</v>
      </c>
      <c r="R2035" t="s">
        <v>8349</v>
      </c>
      <c r="S2035" s="12">
        <f>(((J2035/60)/60)/24)+DATE(1970,1,1)</f>
        <v>41725.082384259258</v>
      </c>
      <c r="T2035" s="12">
        <f>(((I2035/60)/60)/24)+DATE(1970,1,1)</f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E2036/D2036*100</f>
        <v>386.81998717948721</v>
      </c>
      <c r="P2036" s="6">
        <f>E2036/L2036</f>
        <v>593.93620078740162</v>
      </c>
      <c r="Q2036" t="s">
        <v>8319</v>
      </c>
      <c r="R2036" t="s">
        <v>8349</v>
      </c>
      <c r="S2036" s="12">
        <f>(((J2036/60)/60)/24)+DATE(1970,1,1)</f>
        <v>42076.130011574074</v>
      </c>
      <c r="T2036" s="12">
        <f>(((I2036/60)/60)/24)+DATE(1970,1,1)</f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E2037/D2037*100</f>
        <v>211.03642500000004</v>
      </c>
      <c r="P2037" s="6">
        <f>E2037/L2037</f>
        <v>262.15704968944101</v>
      </c>
      <c r="Q2037" t="s">
        <v>8319</v>
      </c>
      <c r="R2037" t="s">
        <v>8349</v>
      </c>
      <c r="S2037" s="12">
        <f>(((J2037/60)/60)/24)+DATE(1970,1,1)</f>
        <v>42311.625081018516</v>
      </c>
      <c r="T2037" s="12">
        <f>(((I2037/60)/60)/24)+DATE(1970,1,1)</f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E2038/D2038*100</f>
        <v>131.66833333333335</v>
      </c>
      <c r="P2038" s="6">
        <f>E2038/L2038</f>
        <v>46.580778301886795</v>
      </c>
      <c r="Q2038" t="s">
        <v>8319</v>
      </c>
      <c r="R2038" t="s">
        <v>8349</v>
      </c>
      <c r="S2038" s="12">
        <f>(((J2038/60)/60)/24)+DATE(1970,1,1)</f>
        <v>41738.864803240744</v>
      </c>
      <c r="T2038" s="12">
        <f>(((I2038/60)/60)/24)+DATE(1970,1,1)</f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E2039/D2039*100</f>
        <v>300.47639999999996</v>
      </c>
      <c r="P2039" s="6">
        <f>E2039/L2039</f>
        <v>70.041118881118877</v>
      </c>
      <c r="Q2039" t="s">
        <v>8319</v>
      </c>
      <c r="R2039" t="s">
        <v>8349</v>
      </c>
      <c r="S2039" s="12">
        <f>(((J2039/60)/60)/24)+DATE(1970,1,1)</f>
        <v>41578.210104166668</v>
      </c>
      <c r="T2039" s="12">
        <f>(((I2039/60)/60)/24)+DATE(1970,1,1)</f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E2040/D2040*100</f>
        <v>420.51249999999999</v>
      </c>
      <c r="P2040" s="6">
        <f>E2040/L2040</f>
        <v>164.90686274509804</v>
      </c>
      <c r="Q2040" t="s">
        <v>8319</v>
      </c>
      <c r="R2040" t="s">
        <v>8349</v>
      </c>
      <c r="S2040" s="12">
        <f>(((J2040/60)/60)/24)+DATE(1970,1,1)</f>
        <v>41424.27107638889</v>
      </c>
      <c r="T2040" s="12">
        <f>(((I2040/60)/60)/24)+DATE(1970,1,1)</f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E2041/D2041*100</f>
        <v>136.21680000000001</v>
      </c>
      <c r="P2041" s="6">
        <f>E2041/L2041</f>
        <v>449.26385224274406</v>
      </c>
      <c r="Q2041" t="s">
        <v>8319</v>
      </c>
      <c r="R2041" t="s">
        <v>8349</v>
      </c>
      <c r="S2041" s="12">
        <f>(((J2041/60)/60)/24)+DATE(1970,1,1)</f>
        <v>42675.438946759255</v>
      </c>
      <c r="T2041" s="12">
        <f>(((I2041/60)/60)/24)+DATE(1970,1,1)</f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E2042/D2042*100</f>
        <v>248.17133333333334</v>
      </c>
      <c r="P2042" s="6">
        <f>E2042/L2042</f>
        <v>27.472841328413285</v>
      </c>
      <c r="Q2042" t="s">
        <v>8319</v>
      </c>
      <c r="R2042" t="s">
        <v>8349</v>
      </c>
      <c r="S2042" s="12">
        <f>(((J2042/60)/60)/24)+DATE(1970,1,1)</f>
        <v>41578.927118055559</v>
      </c>
      <c r="T2042" s="12">
        <f>(((I2042/60)/60)/24)+DATE(1970,1,1)</f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E2043/D2043*100</f>
        <v>181.86315789473684</v>
      </c>
      <c r="P2043" s="6">
        <f>E2043/L2043</f>
        <v>143.97499999999999</v>
      </c>
      <c r="Q2043" t="s">
        <v>8319</v>
      </c>
      <c r="R2043" t="s">
        <v>8349</v>
      </c>
      <c r="S2043" s="12">
        <f>(((J2043/60)/60)/24)+DATE(1970,1,1)</f>
        <v>42654.525775462964</v>
      </c>
      <c r="T2043" s="12">
        <f>(((I2043/60)/60)/24)+DATE(1970,1,1)</f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E2044/D2044*100</f>
        <v>123.53</v>
      </c>
      <c r="P2044" s="6">
        <f>E2044/L2044</f>
        <v>88.23571428571428</v>
      </c>
      <c r="Q2044" t="s">
        <v>8319</v>
      </c>
      <c r="R2044" t="s">
        <v>8349</v>
      </c>
      <c r="S2044" s="12">
        <f>(((J2044/60)/60)/24)+DATE(1970,1,1)</f>
        <v>42331.708032407405</v>
      </c>
      <c r="T2044" s="12">
        <f>(((I2044/60)/60)/24)+DATE(1970,1,1)</f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E2045/D2045*100</f>
        <v>506.20938628158842</v>
      </c>
      <c r="P2045" s="6">
        <f>E2045/L2045</f>
        <v>36.326424870466319</v>
      </c>
      <c r="Q2045" t="s">
        <v>8319</v>
      </c>
      <c r="R2045" t="s">
        <v>8349</v>
      </c>
      <c r="S2045" s="12">
        <f>(((J2045/60)/60)/24)+DATE(1970,1,1)</f>
        <v>42661.176817129628</v>
      </c>
      <c r="T2045" s="12">
        <f>(((I2045/60)/60)/24)+DATE(1970,1,1)</f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E2046/D2046*100</f>
        <v>108.21333333333334</v>
      </c>
      <c r="P2046" s="6">
        <f>E2046/L2046</f>
        <v>90.177777777777777</v>
      </c>
      <c r="Q2046" t="s">
        <v>8319</v>
      </c>
      <c r="R2046" t="s">
        <v>8349</v>
      </c>
      <c r="S2046" s="12">
        <f>(((J2046/60)/60)/24)+DATE(1970,1,1)</f>
        <v>42138.684189814812</v>
      </c>
      <c r="T2046" s="12">
        <f>(((I2046/60)/60)/24)+DATE(1970,1,1)</f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E2047/D2047*100</f>
        <v>819.18387755102037</v>
      </c>
      <c r="P2047" s="6">
        <f>E2047/L2047</f>
        <v>152.62361216730039</v>
      </c>
      <c r="Q2047" t="s">
        <v>8319</v>
      </c>
      <c r="R2047" t="s">
        <v>8349</v>
      </c>
      <c r="S2047" s="12">
        <f>(((J2047/60)/60)/24)+DATE(1970,1,1)</f>
        <v>41069.088506944441</v>
      </c>
      <c r="T2047" s="12">
        <f>(((I2047/60)/60)/24)+DATE(1970,1,1)</f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E2048/D2048*100</f>
        <v>121.10000000000001</v>
      </c>
      <c r="P2048" s="6">
        <f>E2048/L2048</f>
        <v>55.806451612903224</v>
      </c>
      <c r="Q2048" t="s">
        <v>8319</v>
      </c>
      <c r="R2048" t="s">
        <v>8349</v>
      </c>
      <c r="S2048" s="12">
        <f>(((J2048/60)/60)/24)+DATE(1970,1,1)</f>
        <v>41387.171805555554</v>
      </c>
      <c r="T2048" s="12">
        <f>(((I2048/60)/60)/24)+DATE(1970,1,1)</f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E2049/D2049*100</f>
        <v>102.99897959183673</v>
      </c>
      <c r="P2049" s="6">
        <f>E2049/L2049</f>
        <v>227.85327313769753</v>
      </c>
      <c r="Q2049" t="s">
        <v>8319</v>
      </c>
      <c r="R2049" t="s">
        <v>8349</v>
      </c>
      <c r="S2049" s="12">
        <f>(((J2049/60)/60)/24)+DATE(1970,1,1)</f>
        <v>42081.903587962966</v>
      </c>
      <c r="T2049" s="12">
        <f>(((I2049/60)/60)/24)+DATE(1970,1,1)</f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E2050/D2050*100</f>
        <v>148.33229411764705</v>
      </c>
      <c r="P2050" s="6">
        <f>E2050/L2050</f>
        <v>91.82989803350327</v>
      </c>
      <c r="Q2050" t="s">
        <v>8319</v>
      </c>
      <c r="R2050" t="s">
        <v>8349</v>
      </c>
      <c r="S2050" s="12">
        <f>(((J2050/60)/60)/24)+DATE(1970,1,1)</f>
        <v>41387.651516203703</v>
      </c>
      <c r="T2050" s="12">
        <f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E2051/D2051*100</f>
        <v>120.19070000000001</v>
      </c>
      <c r="P2051" s="6">
        <f>E2051/L2051</f>
        <v>80.991037735849048</v>
      </c>
      <c r="Q2051" t="s">
        <v>8319</v>
      </c>
      <c r="R2051" t="s">
        <v>8349</v>
      </c>
      <c r="S2051" s="12">
        <f>(((J2051/60)/60)/24)+DATE(1970,1,1)</f>
        <v>41575.527349537035</v>
      </c>
      <c r="T2051" s="12">
        <f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E2052/D2052*100</f>
        <v>473.27000000000004</v>
      </c>
      <c r="P2052" s="6">
        <f>E2052/L2052</f>
        <v>278.39411764705881</v>
      </c>
      <c r="Q2052" t="s">
        <v>8319</v>
      </c>
      <c r="R2052" t="s">
        <v>8349</v>
      </c>
      <c r="S2052" s="12">
        <f>(((J2052/60)/60)/24)+DATE(1970,1,1)</f>
        <v>42115.071504629625</v>
      </c>
      <c r="T2052" s="12">
        <f>(((I2052/60)/60)/24)+DATE(1970,1,1)</f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E2053/D2053*100</f>
        <v>130.36250000000001</v>
      </c>
      <c r="P2053" s="6">
        <f>E2053/L2053</f>
        <v>43.095041322314053</v>
      </c>
      <c r="Q2053" t="s">
        <v>8319</v>
      </c>
      <c r="R2053" t="s">
        <v>8349</v>
      </c>
      <c r="S2053" s="12">
        <f>(((J2053/60)/60)/24)+DATE(1970,1,1)</f>
        <v>41604.022418981483</v>
      </c>
      <c r="T2053" s="12">
        <f>(((I2053/60)/60)/24)+DATE(1970,1,1)</f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E2054/D2054*100</f>
        <v>353.048</v>
      </c>
      <c r="P2054" s="6">
        <f>E2054/L2054</f>
        <v>326.29205175600737</v>
      </c>
      <c r="Q2054" t="s">
        <v>8319</v>
      </c>
      <c r="R2054" t="s">
        <v>8349</v>
      </c>
      <c r="S2054" s="12">
        <f>(((J2054/60)/60)/24)+DATE(1970,1,1)</f>
        <v>42375.08394675926</v>
      </c>
      <c r="T2054" s="12">
        <f>(((I2054/60)/60)/24)+DATE(1970,1,1)</f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E2055/D2055*100</f>
        <v>101.02</v>
      </c>
      <c r="P2055" s="6">
        <f>E2055/L2055</f>
        <v>41.743801652892564</v>
      </c>
      <c r="Q2055" t="s">
        <v>8319</v>
      </c>
      <c r="R2055" t="s">
        <v>8349</v>
      </c>
      <c r="S2055" s="12">
        <f>(((J2055/60)/60)/24)+DATE(1970,1,1)</f>
        <v>42303.617488425924</v>
      </c>
      <c r="T2055" s="12">
        <f>(((I2055/60)/60)/24)+DATE(1970,1,1)</f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E2056/D2056*100</f>
        <v>113.59142857142857</v>
      </c>
      <c r="P2056" s="6">
        <f>E2056/L2056</f>
        <v>64.020933977455712</v>
      </c>
      <c r="Q2056" t="s">
        <v>8319</v>
      </c>
      <c r="R2056" t="s">
        <v>8349</v>
      </c>
      <c r="S2056" s="12">
        <f>(((J2056/60)/60)/24)+DATE(1970,1,1)</f>
        <v>41731.520949074074</v>
      </c>
      <c r="T2056" s="12">
        <f>(((I2056/60)/60)/24)+DATE(1970,1,1)</f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E2057/D2057*100</f>
        <v>167.41666666666666</v>
      </c>
      <c r="P2057" s="6">
        <f>E2057/L2057</f>
        <v>99.455445544554451</v>
      </c>
      <c r="Q2057" t="s">
        <v>8319</v>
      </c>
      <c r="R2057" t="s">
        <v>8349</v>
      </c>
      <c r="S2057" s="12">
        <f>(((J2057/60)/60)/24)+DATE(1970,1,1)</f>
        <v>41946.674108796295</v>
      </c>
      <c r="T2057" s="12">
        <f>(((I2057/60)/60)/24)+DATE(1970,1,1)</f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E2058/D2058*100</f>
        <v>153.452</v>
      </c>
      <c r="P2058" s="6">
        <f>E2058/L2058</f>
        <v>138.49458483754512</v>
      </c>
      <c r="Q2058" t="s">
        <v>8319</v>
      </c>
      <c r="R2058" t="s">
        <v>8349</v>
      </c>
      <c r="S2058" s="12">
        <f>(((J2058/60)/60)/24)+DATE(1970,1,1)</f>
        <v>41351.76090277778</v>
      </c>
      <c r="T2058" s="12">
        <f>(((I2058/60)/60)/24)+DATE(1970,1,1)</f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E2059/D2059*100</f>
        <v>202.23220000000001</v>
      </c>
      <c r="P2059" s="6">
        <f>E2059/L2059</f>
        <v>45.547792792792798</v>
      </c>
      <c r="Q2059" t="s">
        <v>8319</v>
      </c>
      <c r="R2059" t="s">
        <v>8349</v>
      </c>
      <c r="S2059" s="12">
        <f>(((J2059/60)/60)/24)+DATE(1970,1,1)</f>
        <v>42396.494583333333</v>
      </c>
      <c r="T2059" s="12">
        <f>(((I2059/60)/60)/24)+DATE(1970,1,1)</f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E2060/D2060*100</f>
        <v>168.28125</v>
      </c>
      <c r="P2060" s="6">
        <f>E2060/L2060</f>
        <v>10.507317073170732</v>
      </c>
      <c r="Q2060" t="s">
        <v>8319</v>
      </c>
      <c r="R2060" t="s">
        <v>8349</v>
      </c>
      <c r="S2060" s="12">
        <f>(((J2060/60)/60)/24)+DATE(1970,1,1)</f>
        <v>42026.370717592596</v>
      </c>
      <c r="T2060" s="12">
        <f>(((I2060/60)/60)/24)+DATE(1970,1,1)</f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E2061/D2061*100</f>
        <v>143.45666666666668</v>
      </c>
      <c r="P2061" s="6">
        <f>E2061/L2061</f>
        <v>114.76533333333333</v>
      </c>
      <c r="Q2061" t="s">
        <v>8319</v>
      </c>
      <c r="R2061" t="s">
        <v>8349</v>
      </c>
      <c r="S2061" s="12">
        <f>(((J2061/60)/60)/24)+DATE(1970,1,1)</f>
        <v>42361.602476851855</v>
      </c>
      <c r="T2061" s="12">
        <f>(((I2061/60)/60)/24)+DATE(1970,1,1)</f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E2062/D2062*100</f>
        <v>196.4</v>
      </c>
      <c r="P2062" s="6">
        <f>E2062/L2062</f>
        <v>35.997067448680355</v>
      </c>
      <c r="Q2062" t="s">
        <v>8319</v>
      </c>
      <c r="R2062" t="s">
        <v>8349</v>
      </c>
      <c r="S2062" s="12">
        <f>(((J2062/60)/60)/24)+DATE(1970,1,1)</f>
        <v>41783.642939814818</v>
      </c>
      <c r="T2062" s="12">
        <f>(((I2062/60)/60)/24)+DATE(1970,1,1)</f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E2063/D2063*100</f>
        <v>107.91999999999999</v>
      </c>
      <c r="P2063" s="6">
        <f>E2063/L2063</f>
        <v>154.17142857142858</v>
      </c>
      <c r="Q2063" t="s">
        <v>8319</v>
      </c>
      <c r="R2063" t="s">
        <v>8349</v>
      </c>
      <c r="S2063" s="12">
        <f>(((J2063/60)/60)/24)+DATE(1970,1,1)</f>
        <v>42705.764513888891</v>
      </c>
      <c r="T2063" s="12">
        <f>(((I2063/60)/60)/24)+DATE(1970,1,1)</f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E2064/D2064*100</f>
        <v>114.97699999999999</v>
      </c>
      <c r="P2064" s="6">
        <f>E2064/L2064</f>
        <v>566.38916256157631</v>
      </c>
      <c r="Q2064" t="s">
        <v>8319</v>
      </c>
      <c r="R2064" t="s">
        <v>8349</v>
      </c>
      <c r="S2064" s="12">
        <f>(((J2064/60)/60)/24)+DATE(1970,1,1)</f>
        <v>42423.3830787037</v>
      </c>
      <c r="T2064" s="12">
        <f>(((I2064/60)/60)/24)+DATE(1970,1,1)</f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E2065/D2065*100</f>
        <v>148.04999999999998</v>
      </c>
      <c r="P2065" s="6">
        <f>E2065/L2065</f>
        <v>120.85714285714286</v>
      </c>
      <c r="Q2065" t="s">
        <v>8319</v>
      </c>
      <c r="R2065" t="s">
        <v>8349</v>
      </c>
      <c r="S2065" s="12">
        <f>(((J2065/60)/60)/24)+DATE(1970,1,1)</f>
        <v>42472.73265046296</v>
      </c>
      <c r="T2065" s="12">
        <f>(((I2065/60)/60)/24)+DATE(1970,1,1)</f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E2066/D2066*100</f>
        <v>191.16676082790633</v>
      </c>
      <c r="P2066" s="6">
        <f>E2066/L2066</f>
        <v>86.163845492085343</v>
      </c>
      <c r="Q2066" t="s">
        <v>8319</v>
      </c>
      <c r="R2066" t="s">
        <v>8349</v>
      </c>
      <c r="S2066" s="12">
        <f>(((J2066/60)/60)/24)+DATE(1970,1,1)</f>
        <v>41389.364849537036</v>
      </c>
      <c r="T2066" s="12">
        <f>(((I2066/60)/60)/24)+DATE(1970,1,1)</f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E2067/D2067*100</f>
        <v>199.215125</v>
      </c>
      <c r="P2067" s="6">
        <f>E2067/L2067</f>
        <v>51.212114395886893</v>
      </c>
      <c r="Q2067" t="s">
        <v>8319</v>
      </c>
      <c r="R2067" t="s">
        <v>8349</v>
      </c>
      <c r="S2067" s="12">
        <f>(((J2067/60)/60)/24)+DATE(1970,1,1)</f>
        <v>41603.333668981482</v>
      </c>
      <c r="T2067" s="12">
        <f>(((I2067/60)/60)/24)+DATE(1970,1,1)</f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E2068/D2068*100</f>
        <v>218.6</v>
      </c>
      <c r="P2068" s="6">
        <f>E2068/L2068</f>
        <v>67.261538461538464</v>
      </c>
      <c r="Q2068" t="s">
        <v>8319</v>
      </c>
      <c r="R2068" t="s">
        <v>8349</v>
      </c>
      <c r="S2068" s="12">
        <f>(((J2068/60)/60)/24)+DATE(1970,1,1)</f>
        <v>41844.771793981483</v>
      </c>
      <c r="T2068" s="12">
        <f>(((I2068/60)/60)/24)+DATE(1970,1,1)</f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E2069/D2069*100</f>
        <v>126.86868686868686</v>
      </c>
      <c r="P2069" s="6">
        <f>E2069/L2069</f>
        <v>62.8</v>
      </c>
      <c r="Q2069" t="s">
        <v>8319</v>
      </c>
      <c r="R2069" t="s">
        <v>8349</v>
      </c>
      <c r="S2069" s="12">
        <f>(((J2069/60)/60)/24)+DATE(1970,1,1)</f>
        <v>42115.853888888887</v>
      </c>
      <c r="T2069" s="12">
        <f>(((I2069/60)/60)/24)+DATE(1970,1,1)</f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E2070/D2070*100</f>
        <v>105.22388000000001</v>
      </c>
      <c r="P2070" s="6">
        <f>E2070/L2070</f>
        <v>346.13118421052633</v>
      </c>
      <c r="Q2070" t="s">
        <v>8319</v>
      </c>
      <c r="R2070" t="s">
        <v>8349</v>
      </c>
      <c r="S2070" s="12">
        <f>(((J2070/60)/60)/24)+DATE(1970,1,1)</f>
        <v>42633.841608796298</v>
      </c>
      <c r="T2070" s="12">
        <f>(((I2070/60)/60)/24)+DATE(1970,1,1)</f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E2071/D2071*100</f>
        <v>128.40666000000002</v>
      </c>
      <c r="P2071" s="6">
        <f>E2071/L2071</f>
        <v>244.11912547528519</v>
      </c>
      <c r="Q2071" t="s">
        <v>8319</v>
      </c>
      <c r="R2071" t="s">
        <v>8349</v>
      </c>
      <c r="S2071" s="12">
        <f>(((J2071/60)/60)/24)+DATE(1970,1,1)</f>
        <v>42340.972118055557</v>
      </c>
      <c r="T2071" s="12">
        <f>(((I2071/60)/60)/24)+DATE(1970,1,1)</f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E2072/D2072*100</f>
        <v>317.3272</v>
      </c>
      <c r="P2072" s="6">
        <f>E2072/L2072</f>
        <v>259.25424836601309</v>
      </c>
      <c r="Q2072" t="s">
        <v>8319</v>
      </c>
      <c r="R2072" t="s">
        <v>8349</v>
      </c>
      <c r="S2072" s="12">
        <f>(((J2072/60)/60)/24)+DATE(1970,1,1)</f>
        <v>42519.6565162037</v>
      </c>
      <c r="T2072" s="12">
        <f>(((I2072/60)/60)/24)+DATE(1970,1,1)</f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E2073/D2073*100</f>
        <v>280.73</v>
      </c>
      <c r="P2073" s="6">
        <f>E2073/L2073</f>
        <v>201.96402877697841</v>
      </c>
      <c r="Q2073" t="s">
        <v>8319</v>
      </c>
      <c r="R2073" t="s">
        <v>8349</v>
      </c>
      <c r="S2073" s="12">
        <f>(((J2073/60)/60)/24)+DATE(1970,1,1)</f>
        <v>42600.278749999998</v>
      </c>
      <c r="T2073" s="12">
        <f>(((I2073/60)/60)/24)+DATE(1970,1,1)</f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E2074/D2074*100</f>
        <v>110.73146853146854</v>
      </c>
      <c r="P2074" s="6">
        <f>E2074/L2074</f>
        <v>226.20857142857142</v>
      </c>
      <c r="Q2074" t="s">
        <v>8319</v>
      </c>
      <c r="R2074" t="s">
        <v>8349</v>
      </c>
      <c r="S2074" s="12">
        <f>(((J2074/60)/60)/24)+DATE(1970,1,1)</f>
        <v>42467.581388888888</v>
      </c>
      <c r="T2074" s="12">
        <f>(((I2074/60)/60)/24)+DATE(1970,1,1)</f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E2075/D2075*100</f>
        <v>152.60429999999999</v>
      </c>
      <c r="P2075" s="6">
        <f>E2075/L2075</f>
        <v>324.69</v>
      </c>
      <c r="Q2075" t="s">
        <v>8319</v>
      </c>
      <c r="R2075" t="s">
        <v>8349</v>
      </c>
      <c r="S2075" s="12">
        <f>(((J2075/60)/60)/24)+DATE(1970,1,1)</f>
        <v>42087.668032407411</v>
      </c>
      <c r="T2075" s="12">
        <f>(((I2075/60)/60)/24)+DATE(1970,1,1)</f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E2076/D2076*100</f>
        <v>102.49999999999999</v>
      </c>
      <c r="P2076" s="6">
        <f>E2076/L2076</f>
        <v>205</v>
      </c>
      <c r="Q2076" t="s">
        <v>8319</v>
      </c>
      <c r="R2076" t="s">
        <v>8349</v>
      </c>
      <c r="S2076" s="12">
        <f>(((J2076/60)/60)/24)+DATE(1970,1,1)</f>
        <v>42466.826180555552</v>
      </c>
      <c r="T2076" s="12">
        <f>(((I2076/60)/60)/24)+DATE(1970,1,1)</f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E2077/D2077*100</f>
        <v>1678.3738373837384</v>
      </c>
      <c r="P2077" s="6">
        <f>E2077/L2077</f>
        <v>20.465926829268295</v>
      </c>
      <c r="Q2077" t="s">
        <v>8319</v>
      </c>
      <c r="R2077" t="s">
        <v>8349</v>
      </c>
      <c r="S2077" s="12">
        <f>(((J2077/60)/60)/24)+DATE(1970,1,1)</f>
        <v>41450.681574074071</v>
      </c>
      <c r="T2077" s="12">
        <f>(((I2077/60)/60)/24)+DATE(1970,1,1)</f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E2078/D2078*100</f>
        <v>543.349156424581</v>
      </c>
      <c r="P2078" s="6">
        <f>E2078/L2078</f>
        <v>116.35303146309367</v>
      </c>
      <c r="Q2078" t="s">
        <v>8319</v>
      </c>
      <c r="R2078" t="s">
        <v>8349</v>
      </c>
      <c r="S2078" s="12">
        <f>(((J2078/60)/60)/24)+DATE(1970,1,1)</f>
        <v>41803.880659722221</v>
      </c>
      <c r="T2078" s="12">
        <f>(((I2078/60)/60)/24)+DATE(1970,1,1)</f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E2079/D2079*100</f>
        <v>115.50800000000001</v>
      </c>
      <c r="P2079" s="6">
        <f>E2079/L2079</f>
        <v>307.20212765957444</v>
      </c>
      <c r="Q2079" t="s">
        <v>8319</v>
      </c>
      <c r="R2079" t="s">
        <v>8349</v>
      </c>
      <c r="S2079" s="12">
        <f>(((J2079/60)/60)/24)+DATE(1970,1,1)</f>
        <v>42103.042546296296</v>
      </c>
      <c r="T2079" s="12">
        <f>(((I2079/60)/60)/24)+DATE(1970,1,1)</f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E2080/D2080*100</f>
        <v>131.20499999999998</v>
      </c>
      <c r="P2080" s="6">
        <f>E2080/L2080</f>
        <v>546.6875</v>
      </c>
      <c r="Q2080" t="s">
        <v>8319</v>
      </c>
      <c r="R2080" t="s">
        <v>8349</v>
      </c>
      <c r="S2080" s="12">
        <f>(((J2080/60)/60)/24)+DATE(1970,1,1)</f>
        <v>42692.771493055552</v>
      </c>
      <c r="T2080" s="12">
        <f>(((I2080/60)/60)/24)+DATE(1970,1,1)</f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E2081/D2081*100</f>
        <v>288.17</v>
      </c>
      <c r="P2081" s="6">
        <f>E2081/L2081</f>
        <v>47.474464579901152</v>
      </c>
      <c r="Q2081" t="s">
        <v>8319</v>
      </c>
      <c r="R2081" t="s">
        <v>8349</v>
      </c>
      <c r="S2081" s="12">
        <f>(((J2081/60)/60)/24)+DATE(1970,1,1)</f>
        <v>42150.71056712963</v>
      </c>
      <c r="T2081" s="12">
        <f>(((I2081/60)/60)/24)+DATE(1970,1,1)</f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E2082/D2082*100</f>
        <v>507.8</v>
      </c>
      <c r="P2082" s="6">
        <f>E2082/L2082</f>
        <v>101.56</v>
      </c>
      <c r="Q2082" t="s">
        <v>8319</v>
      </c>
      <c r="R2082" t="s">
        <v>8349</v>
      </c>
      <c r="S2082" s="12">
        <f>(((J2082/60)/60)/24)+DATE(1970,1,1)</f>
        <v>42289.957175925927</v>
      </c>
      <c r="T2082" s="12">
        <f>(((I2082/60)/60)/24)+DATE(1970,1,1)</f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E2083/D2083*100</f>
        <v>114.57142857142857</v>
      </c>
      <c r="P2083" s="6">
        <f>E2083/L2083</f>
        <v>72.909090909090907</v>
      </c>
      <c r="Q2083" t="s">
        <v>8325</v>
      </c>
      <c r="R2083" t="s">
        <v>8329</v>
      </c>
      <c r="S2083" s="12">
        <f>(((J2083/60)/60)/24)+DATE(1970,1,1)</f>
        <v>41004.156886574077</v>
      </c>
      <c r="T2083" s="12">
        <f>(((I2083/60)/60)/24)+DATE(1970,1,1)</f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E2084/D2084*100</f>
        <v>110.73333333333333</v>
      </c>
      <c r="P2084" s="6">
        <f>E2084/L2084</f>
        <v>43.710526315789473</v>
      </c>
      <c r="Q2084" t="s">
        <v>8325</v>
      </c>
      <c r="R2084" t="s">
        <v>8329</v>
      </c>
      <c r="S2084" s="12">
        <f>(((J2084/60)/60)/24)+DATE(1970,1,1)</f>
        <v>40811.120324074072</v>
      </c>
      <c r="T2084" s="12">
        <f>(((I2084/60)/60)/24)+DATE(1970,1,1)</f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E2085/D2085*100</f>
        <v>113.33333333333333</v>
      </c>
      <c r="P2085" s="6">
        <f>E2085/L2085</f>
        <v>34</v>
      </c>
      <c r="Q2085" t="s">
        <v>8325</v>
      </c>
      <c r="R2085" t="s">
        <v>8329</v>
      </c>
      <c r="S2085" s="12">
        <f>(((J2085/60)/60)/24)+DATE(1970,1,1)</f>
        <v>41034.72216435185</v>
      </c>
      <c r="T2085" s="12">
        <f>(((I2085/60)/60)/24)+DATE(1970,1,1)</f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E2086/D2086*100</f>
        <v>108.33333333333333</v>
      </c>
      <c r="P2086" s="6">
        <f>E2086/L2086</f>
        <v>70.652173913043484</v>
      </c>
      <c r="Q2086" t="s">
        <v>8325</v>
      </c>
      <c r="R2086" t="s">
        <v>8329</v>
      </c>
      <c r="S2086" s="12">
        <f>(((J2086/60)/60)/24)+DATE(1970,1,1)</f>
        <v>41731.833124999997</v>
      </c>
      <c r="T2086" s="12">
        <f>(((I2086/60)/60)/24)+DATE(1970,1,1)</f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E2087/D2087*100</f>
        <v>123.53333333333335</v>
      </c>
      <c r="P2087" s="6">
        <f>E2087/L2087</f>
        <v>89.301204819277103</v>
      </c>
      <c r="Q2087" t="s">
        <v>8325</v>
      </c>
      <c r="R2087" t="s">
        <v>8329</v>
      </c>
      <c r="S2087" s="12">
        <f>(((J2087/60)/60)/24)+DATE(1970,1,1)</f>
        <v>41075.835497685184</v>
      </c>
      <c r="T2087" s="12">
        <f>(((I2087/60)/60)/24)+DATE(1970,1,1)</f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E2088/D2088*100</f>
        <v>100.69999999999999</v>
      </c>
      <c r="P2088" s="6">
        <f>E2088/L2088</f>
        <v>115.08571428571429</v>
      </c>
      <c r="Q2088" t="s">
        <v>8325</v>
      </c>
      <c r="R2088" t="s">
        <v>8329</v>
      </c>
      <c r="S2088" s="12">
        <f>(((J2088/60)/60)/24)+DATE(1970,1,1)</f>
        <v>40860.67050925926</v>
      </c>
      <c r="T2088" s="12">
        <f>(((I2088/60)/60)/24)+DATE(1970,1,1)</f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E2089/D2089*100</f>
        <v>103.53333333333335</v>
      </c>
      <c r="P2089" s="6">
        <f>E2089/L2089</f>
        <v>62.12</v>
      </c>
      <c r="Q2089" t="s">
        <v>8325</v>
      </c>
      <c r="R2089" t="s">
        <v>8329</v>
      </c>
      <c r="S2089" s="12">
        <f>(((J2089/60)/60)/24)+DATE(1970,1,1)</f>
        <v>40764.204375000001</v>
      </c>
      <c r="T2089" s="12">
        <f>(((I2089/60)/60)/24)+DATE(1970,1,1)</f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E2090/D2090*100</f>
        <v>115.51066666666668</v>
      </c>
      <c r="P2090" s="6">
        <f>E2090/L2090</f>
        <v>46.204266666666669</v>
      </c>
      <c r="Q2090" t="s">
        <v>8325</v>
      </c>
      <c r="R2090" t="s">
        <v>8329</v>
      </c>
      <c r="S2090" s="12">
        <f>(((J2090/60)/60)/24)+DATE(1970,1,1)</f>
        <v>40395.714722222219</v>
      </c>
      <c r="T2090" s="12">
        <f>(((I2090/60)/60)/24)+DATE(1970,1,1)</f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E2091/D2091*100</f>
        <v>120.4004</v>
      </c>
      <c r="P2091" s="6">
        <f>E2091/L2091</f>
        <v>48.54854838709678</v>
      </c>
      <c r="Q2091" t="s">
        <v>8325</v>
      </c>
      <c r="R2091" t="s">
        <v>8329</v>
      </c>
      <c r="S2091" s="12">
        <f>(((J2091/60)/60)/24)+DATE(1970,1,1)</f>
        <v>41453.076319444444</v>
      </c>
      <c r="T2091" s="12">
        <f>(((I2091/60)/60)/24)+DATE(1970,1,1)</f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E2092/D2092*100</f>
        <v>115.040375</v>
      </c>
      <c r="P2092" s="6">
        <f>E2092/L2092</f>
        <v>57.520187499999999</v>
      </c>
      <c r="Q2092" t="s">
        <v>8325</v>
      </c>
      <c r="R2092" t="s">
        <v>8329</v>
      </c>
      <c r="S2092" s="12">
        <f>(((J2092/60)/60)/24)+DATE(1970,1,1)</f>
        <v>41299.381423611114</v>
      </c>
      <c r="T2092" s="12">
        <f>(((I2092/60)/60)/24)+DATE(1970,1,1)</f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E2093/D2093*100</f>
        <v>120.46777777777777</v>
      </c>
      <c r="P2093" s="6">
        <f>E2093/L2093</f>
        <v>88.147154471544724</v>
      </c>
      <c r="Q2093" t="s">
        <v>8325</v>
      </c>
      <c r="R2093" t="s">
        <v>8329</v>
      </c>
      <c r="S2093" s="12">
        <f>(((J2093/60)/60)/24)+DATE(1970,1,1)</f>
        <v>40555.322662037033</v>
      </c>
      <c r="T2093" s="12">
        <f>(((I2093/60)/60)/24)+DATE(1970,1,1)</f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E2094/D2094*100</f>
        <v>101.28333333333333</v>
      </c>
      <c r="P2094" s="6">
        <f>E2094/L2094</f>
        <v>110.49090909090908</v>
      </c>
      <c r="Q2094" t="s">
        <v>8325</v>
      </c>
      <c r="R2094" t="s">
        <v>8329</v>
      </c>
      <c r="S2094" s="12">
        <f>(((J2094/60)/60)/24)+DATE(1970,1,1)</f>
        <v>40763.707546296297</v>
      </c>
      <c r="T2094" s="12">
        <f>(((I2094/60)/60)/24)+DATE(1970,1,1)</f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E2095/D2095*100</f>
        <v>102.46666666666667</v>
      </c>
      <c r="P2095" s="6">
        <f>E2095/L2095</f>
        <v>66.826086956521735</v>
      </c>
      <c r="Q2095" t="s">
        <v>8325</v>
      </c>
      <c r="R2095" t="s">
        <v>8329</v>
      </c>
      <c r="S2095" s="12">
        <f>(((J2095/60)/60)/24)+DATE(1970,1,1)</f>
        <v>41205.854537037041</v>
      </c>
      <c r="T2095" s="12">
        <f>(((I2095/60)/60)/24)+DATE(1970,1,1)</f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E2096/D2096*100</f>
        <v>120.54285714285714</v>
      </c>
      <c r="P2096" s="6">
        <f>E2096/L2096</f>
        <v>58.597222222222221</v>
      </c>
      <c r="Q2096" t="s">
        <v>8325</v>
      </c>
      <c r="R2096" t="s">
        <v>8329</v>
      </c>
      <c r="S2096" s="12">
        <f>(((J2096/60)/60)/24)+DATE(1970,1,1)</f>
        <v>40939.02002314815</v>
      </c>
      <c r="T2096" s="12">
        <f>(((I2096/60)/60)/24)+DATE(1970,1,1)</f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E2097/D2097*100</f>
        <v>100</v>
      </c>
      <c r="P2097" s="6">
        <f>E2097/L2097</f>
        <v>113.63636363636364</v>
      </c>
      <c r="Q2097" t="s">
        <v>8325</v>
      </c>
      <c r="R2097" t="s">
        <v>8329</v>
      </c>
      <c r="S2097" s="12">
        <f>(((J2097/60)/60)/24)+DATE(1970,1,1)</f>
        <v>40758.733483796292</v>
      </c>
      <c r="T2097" s="12">
        <f>(((I2097/60)/60)/24)+DATE(1970,1,1)</f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E2098/D2098*100</f>
        <v>101.66666666666666</v>
      </c>
      <c r="P2098" s="6">
        <f>E2098/L2098</f>
        <v>43.571428571428569</v>
      </c>
      <c r="Q2098" t="s">
        <v>8325</v>
      </c>
      <c r="R2098" t="s">
        <v>8329</v>
      </c>
      <c r="S2098" s="12">
        <f>(((J2098/60)/60)/24)+DATE(1970,1,1)</f>
        <v>41192.758506944447</v>
      </c>
      <c r="T2098" s="12">
        <f>(((I2098/60)/60)/24)+DATE(1970,1,1)</f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E2099/D2099*100</f>
        <v>100</v>
      </c>
      <c r="P2099" s="6">
        <f>E2099/L2099</f>
        <v>78.94736842105263</v>
      </c>
      <c r="Q2099" t="s">
        <v>8325</v>
      </c>
      <c r="R2099" t="s">
        <v>8329</v>
      </c>
      <c r="S2099" s="12">
        <f>(((J2099/60)/60)/24)+DATE(1970,1,1)</f>
        <v>40818.58489583333</v>
      </c>
      <c r="T2099" s="12">
        <f>(((I2099/60)/60)/24)+DATE(1970,1,1)</f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E2100/D2100*100</f>
        <v>100.33333333333334</v>
      </c>
      <c r="P2100" s="6">
        <f>E2100/L2100</f>
        <v>188.125</v>
      </c>
      <c r="Q2100" t="s">
        <v>8325</v>
      </c>
      <c r="R2100" t="s">
        <v>8329</v>
      </c>
      <c r="S2100" s="12">
        <f>(((J2100/60)/60)/24)+DATE(1970,1,1)</f>
        <v>40946.11383101852</v>
      </c>
      <c r="T2100" s="12">
        <f>(((I2100/60)/60)/24)+DATE(1970,1,1)</f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E2101/D2101*100</f>
        <v>132.36666666666667</v>
      </c>
      <c r="P2101" s="6">
        <f>E2101/L2101</f>
        <v>63.031746031746032</v>
      </c>
      <c r="Q2101" t="s">
        <v>8325</v>
      </c>
      <c r="R2101" t="s">
        <v>8329</v>
      </c>
      <c r="S2101" s="12">
        <f>(((J2101/60)/60)/24)+DATE(1970,1,1)</f>
        <v>42173.746342592596</v>
      </c>
      <c r="T2101" s="12">
        <f>(((I2101/60)/60)/24)+DATE(1970,1,1)</f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E2102/D2102*100</f>
        <v>136.66666666666666</v>
      </c>
      <c r="P2102" s="6">
        <f>E2102/L2102</f>
        <v>30.37037037037037</v>
      </c>
      <c r="Q2102" t="s">
        <v>8325</v>
      </c>
      <c r="R2102" t="s">
        <v>8329</v>
      </c>
      <c r="S2102" s="12">
        <f>(((J2102/60)/60)/24)+DATE(1970,1,1)</f>
        <v>41074.834965277776</v>
      </c>
      <c r="T2102" s="12">
        <f>(((I2102/60)/60)/24)+DATE(1970,1,1)</f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E2103/D2103*100</f>
        <v>113.25</v>
      </c>
      <c r="P2103" s="6">
        <f>E2103/L2103</f>
        <v>51.477272727272727</v>
      </c>
      <c r="Q2103" t="s">
        <v>8325</v>
      </c>
      <c r="R2103" t="s">
        <v>8329</v>
      </c>
      <c r="S2103" s="12">
        <f>(((J2103/60)/60)/24)+DATE(1970,1,1)</f>
        <v>40892.149467592593</v>
      </c>
      <c r="T2103" s="12">
        <f>(((I2103/60)/60)/24)+DATE(1970,1,1)</f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E2104/D2104*100</f>
        <v>136</v>
      </c>
      <c r="P2104" s="6">
        <f>E2104/L2104</f>
        <v>35.789473684210527</v>
      </c>
      <c r="Q2104" t="s">
        <v>8325</v>
      </c>
      <c r="R2104" t="s">
        <v>8329</v>
      </c>
      <c r="S2104" s="12">
        <f>(((J2104/60)/60)/24)+DATE(1970,1,1)</f>
        <v>40638.868611111109</v>
      </c>
      <c r="T2104" s="12">
        <f>(((I2104/60)/60)/24)+DATE(1970,1,1)</f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E2105/D2105*100</f>
        <v>146.12318374694613</v>
      </c>
      <c r="P2105" s="6">
        <f>E2105/L2105</f>
        <v>98.817391304347822</v>
      </c>
      <c r="Q2105" t="s">
        <v>8325</v>
      </c>
      <c r="R2105" t="s">
        <v>8329</v>
      </c>
      <c r="S2105" s="12">
        <f>(((J2105/60)/60)/24)+DATE(1970,1,1)</f>
        <v>41192.754942129628</v>
      </c>
      <c r="T2105" s="12">
        <f>(((I2105/60)/60)/24)+DATE(1970,1,1)</f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E2106/D2106*100</f>
        <v>129.5</v>
      </c>
      <c r="P2106" s="6">
        <f>E2106/L2106</f>
        <v>28</v>
      </c>
      <c r="Q2106" t="s">
        <v>8325</v>
      </c>
      <c r="R2106" t="s">
        <v>8329</v>
      </c>
      <c r="S2106" s="12">
        <f>(((J2106/60)/60)/24)+DATE(1970,1,1)</f>
        <v>41394.074467592596</v>
      </c>
      <c r="T2106" s="12">
        <f>(((I2106/60)/60)/24)+DATE(1970,1,1)</f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E2107/D2107*100</f>
        <v>254</v>
      </c>
      <c r="P2107" s="6">
        <f>E2107/L2107</f>
        <v>51.313131313131315</v>
      </c>
      <c r="Q2107" t="s">
        <v>8325</v>
      </c>
      <c r="R2107" t="s">
        <v>8329</v>
      </c>
      <c r="S2107" s="12">
        <f>(((J2107/60)/60)/24)+DATE(1970,1,1)</f>
        <v>41951.788807870369</v>
      </c>
      <c r="T2107" s="12">
        <f>(((I2107/60)/60)/24)+DATE(1970,1,1)</f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E2108/D2108*100</f>
        <v>107.04545454545456</v>
      </c>
      <c r="P2108" s="6">
        <f>E2108/L2108</f>
        <v>53.522727272727273</v>
      </c>
      <c r="Q2108" t="s">
        <v>8325</v>
      </c>
      <c r="R2108" t="s">
        <v>8329</v>
      </c>
      <c r="S2108" s="12">
        <f>(((J2108/60)/60)/24)+DATE(1970,1,1)</f>
        <v>41270.21497685185</v>
      </c>
      <c r="T2108" s="12">
        <f>(((I2108/60)/60)/24)+DATE(1970,1,1)</f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E2109/D2109*100</f>
        <v>107.73299999999999</v>
      </c>
      <c r="P2109" s="6">
        <f>E2109/L2109</f>
        <v>37.149310344827583</v>
      </c>
      <c r="Q2109" t="s">
        <v>8325</v>
      </c>
      <c r="R2109" t="s">
        <v>8329</v>
      </c>
      <c r="S2109" s="12">
        <f>(((J2109/60)/60)/24)+DATE(1970,1,1)</f>
        <v>41934.71056712963</v>
      </c>
      <c r="T2109" s="12">
        <f>(((I2109/60)/60)/24)+DATE(1970,1,1)</f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E2110/D2110*100</f>
        <v>107.31250000000001</v>
      </c>
      <c r="P2110" s="6">
        <f>E2110/L2110</f>
        <v>89.895287958115176</v>
      </c>
      <c r="Q2110" t="s">
        <v>8325</v>
      </c>
      <c r="R2110" t="s">
        <v>8329</v>
      </c>
      <c r="S2110" s="12">
        <f>(((J2110/60)/60)/24)+DATE(1970,1,1)</f>
        <v>41135.175694444442</v>
      </c>
      <c r="T2110" s="12">
        <f>(((I2110/60)/60)/24)+DATE(1970,1,1)</f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E2111/D2111*100</f>
        <v>106.52500000000001</v>
      </c>
      <c r="P2111" s="6">
        <f>E2111/L2111</f>
        <v>106.52500000000001</v>
      </c>
      <c r="Q2111" t="s">
        <v>8325</v>
      </c>
      <c r="R2111" t="s">
        <v>8329</v>
      </c>
      <c r="S2111" s="12">
        <f>(((J2111/60)/60)/24)+DATE(1970,1,1)</f>
        <v>42160.708530092597</v>
      </c>
      <c r="T2111" s="12">
        <f>(((I2111/60)/60)/24)+DATE(1970,1,1)</f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E2112/D2112*100</f>
        <v>100.35000000000001</v>
      </c>
      <c r="P2112" s="6">
        <f>E2112/L2112</f>
        <v>52.815789473684212</v>
      </c>
      <c r="Q2112" t="s">
        <v>8325</v>
      </c>
      <c r="R2112" t="s">
        <v>8329</v>
      </c>
      <c r="S2112" s="12">
        <f>(((J2112/60)/60)/24)+DATE(1970,1,1)</f>
        <v>41759.670937499999</v>
      </c>
      <c r="T2112" s="12">
        <f>(((I2112/60)/60)/24)+DATE(1970,1,1)</f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E2113/D2113*100</f>
        <v>106.5</v>
      </c>
      <c r="P2113" s="6">
        <f>E2113/L2113</f>
        <v>54.615384615384613</v>
      </c>
      <c r="Q2113" t="s">
        <v>8325</v>
      </c>
      <c r="R2113" t="s">
        <v>8329</v>
      </c>
      <c r="S2113" s="12">
        <f>(((J2113/60)/60)/24)+DATE(1970,1,1)</f>
        <v>40703.197048611109</v>
      </c>
      <c r="T2113" s="12">
        <f>(((I2113/60)/60)/24)+DATE(1970,1,1)</f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E2114/D2114*100</f>
        <v>100</v>
      </c>
      <c r="P2114" s="6">
        <f>E2114/L2114</f>
        <v>27.272727272727273</v>
      </c>
      <c r="Q2114" t="s">
        <v>8325</v>
      </c>
      <c r="R2114" t="s">
        <v>8329</v>
      </c>
      <c r="S2114" s="12">
        <f>(((J2114/60)/60)/24)+DATE(1970,1,1)</f>
        <v>41365.928159722222</v>
      </c>
      <c r="T2114" s="12">
        <f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E2115/D2115*100</f>
        <v>104.85714285714285</v>
      </c>
      <c r="P2115" s="6">
        <f>E2115/L2115</f>
        <v>68.598130841121488</v>
      </c>
      <c r="Q2115" t="s">
        <v>8325</v>
      </c>
      <c r="R2115" t="s">
        <v>8329</v>
      </c>
      <c r="S2115" s="12">
        <f>(((J2115/60)/60)/24)+DATE(1970,1,1)</f>
        <v>41870.86546296296</v>
      </c>
      <c r="T2115" s="12">
        <f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E2116/D2116*100</f>
        <v>104.69999999999999</v>
      </c>
      <c r="P2116" s="6">
        <f>E2116/L2116</f>
        <v>35.612244897959187</v>
      </c>
      <c r="Q2116" t="s">
        <v>8325</v>
      </c>
      <c r="R2116" t="s">
        <v>8329</v>
      </c>
      <c r="S2116" s="12">
        <f>(((J2116/60)/60)/24)+DATE(1970,1,1)</f>
        <v>40458.815625000003</v>
      </c>
      <c r="T2116" s="12">
        <f>(((I2116/60)/60)/24)+DATE(1970,1,1)</f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E2117/D2117*100</f>
        <v>225.66666666666669</v>
      </c>
      <c r="P2117" s="6">
        <f>E2117/L2117</f>
        <v>94.027777777777771</v>
      </c>
      <c r="Q2117" t="s">
        <v>8325</v>
      </c>
      <c r="R2117" t="s">
        <v>8329</v>
      </c>
      <c r="S2117" s="12">
        <f>(((J2117/60)/60)/24)+DATE(1970,1,1)</f>
        <v>40564.081030092595</v>
      </c>
      <c r="T2117" s="12">
        <f>(((I2117/60)/60)/24)+DATE(1970,1,1)</f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E2118/D2118*100</f>
        <v>100.90416666666667</v>
      </c>
      <c r="P2118" s="6">
        <f>E2118/L2118</f>
        <v>526.45652173913038</v>
      </c>
      <c r="Q2118" t="s">
        <v>8325</v>
      </c>
      <c r="R2118" t="s">
        <v>8329</v>
      </c>
      <c r="S2118" s="12">
        <f>(((J2118/60)/60)/24)+DATE(1970,1,1)</f>
        <v>41136.777812500004</v>
      </c>
      <c r="T2118" s="12">
        <f>(((I2118/60)/60)/24)+DATE(1970,1,1)</f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E2119/D2119*100</f>
        <v>147.75</v>
      </c>
      <c r="P2119" s="6">
        <f>E2119/L2119</f>
        <v>50.657142857142858</v>
      </c>
      <c r="Q2119" t="s">
        <v>8325</v>
      </c>
      <c r="R2119" t="s">
        <v>8329</v>
      </c>
      <c r="S2119" s="12">
        <f>(((J2119/60)/60)/24)+DATE(1970,1,1)</f>
        <v>42290.059594907405</v>
      </c>
      <c r="T2119" s="12">
        <f>(((I2119/60)/60)/24)+DATE(1970,1,1)</f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E2120/D2120*100</f>
        <v>134.61099999999999</v>
      </c>
      <c r="P2120" s="6">
        <f>E2120/L2120</f>
        <v>79.182941176470578</v>
      </c>
      <c r="Q2120" t="s">
        <v>8325</v>
      </c>
      <c r="R2120" t="s">
        <v>8329</v>
      </c>
      <c r="S2120" s="12">
        <f>(((J2120/60)/60)/24)+DATE(1970,1,1)</f>
        <v>40718.839537037034</v>
      </c>
      <c r="T2120" s="12">
        <f>(((I2120/60)/60)/24)+DATE(1970,1,1)</f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E2121/D2121*100</f>
        <v>100.75</v>
      </c>
      <c r="P2121" s="6">
        <f>E2121/L2121</f>
        <v>91.590909090909093</v>
      </c>
      <c r="Q2121" t="s">
        <v>8325</v>
      </c>
      <c r="R2121" t="s">
        <v>8329</v>
      </c>
      <c r="S2121" s="12">
        <f>(((J2121/60)/60)/24)+DATE(1970,1,1)</f>
        <v>41107.130150462966</v>
      </c>
      <c r="T2121" s="12">
        <f>(((I2121/60)/60)/24)+DATE(1970,1,1)</f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E2122/D2122*100</f>
        <v>100.880375</v>
      </c>
      <c r="P2122" s="6">
        <f>E2122/L2122</f>
        <v>116.96275362318841</v>
      </c>
      <c r="Q2122" t="s">
        <v>8325</v>
      </c>
      <c r="R2122" t="s">
        <v>8329</v>
      </c>
      <c r="S2122" s="12">
        <f>(((J2122/60)/60)/24)+DATE(1970,1,1)</f>
        <v>41591.964537037034</v>
      </c>
      <c r="T2122" s="12">
        <f>(((I2122/60)/60)/24)+DATE(1970,1,1)</f>
        <v>41640.964537037034</v>
      </c>
    </row>
    <row r="2123" spans="1:20" ht="144" hidden="1" x14ac:dyDescent="0.2">
      <c r="A2123">
        <v>2862</v>
      </c>
      <c r="B2123" s="3" t="s">
        <v>2862</v>
      </c>
      <c r="C2123" s="3" t="s">
        <v>6972</v>
      </c>
      <c r="D2123">
        <v>12700</v>
      </c>
      <c r="E2123">
        <v>55</v>
      </c>
      <c r="F2123" t="s">
        <v>8221</v>
      </c>
      <c r="G2123" t="s">
        <v>8224</v>
      </c>
      <c r="H2123" t="s">
        <v>8246</v>
      </c>
      <c r="I2123">
        <v>1403636229</v>
      </c>
      <c r="J2123">
        <v>1401044229</v>
      </c>
      <c r="K2123" t="b">
        <v>0</v>
      </c>
      <c r="L2123">
        <v>3</v>
      </c>
      <c r="M2123" t="b">
        <v>0</v>
      </c>
      <c r="N2123" t="s">
        <v>8271</v>
      </c>
      <c r="O2123" s="7">
        <f>E2123/D2123*100</f>
        <v>0.43307086614173229</v>
      </c>
      <c r="P2123" s="6">
        <f>E2123/L2123</f>
        <v>18.333333333333332</v>
      </c>
      <c r="Q2123" t="s">
        <v>8317</v>
      </c>
      <c r="R2123" t="s">
        <v>8318</v>
      </c>
      <c r="S2123" s="12">
        <f>(((J2123/60)/60)/24)+DATE(1970,1,1)</f>
        <v>41784.789687500001</v>
      </c>
      <c r="T2123" s="12">
        <f>(((I2123/60)/60)/24)+DATE(1970,1,1)</f>
        <v>41814.789687500001</v>
      </c>
    </row>
    <row r="2124" spans="1:20" ht="144" hidden="1" x14ac:dyDescent="0.2">
      <c r="A2124">
        <v>2863</v>
      </c>
      <c r="B2124" s="3" t="s">
        <v>2863</v>
      </c>
      <c r="C2124" s="3" t="s">
        <v>6973</v>
      </c>
      <c r="D2124">
        <v>50000</v>
      </c>
      <c r="E2124">
        <v>20</v>
      </c>
      <c r="F2124" t="s">
        <v>8221</v>
      </c>
      <c r="G2124" t="s">
        <v>8224</v>
      </c>
      <c r="H2124" t="s">
        <v>8246</v>
      </c>
      <c r="I2124">
        <v>1410279123</v>
      </c>
      <c r="J2124">
        <v>1405095123</v>
      </c>
      <c r="K2124" t="b">
        <v>0</v>
      </c>
      <c r="L2124">
        <v>1</v>
      </c>
      <c r="M2124" t="b">
        <v>0</v>
      </c>
      <c r="N2124" t="s">
        <v>8271</v>
      </c>
      <c r="O2124" s="7">
        <f>E2124/D2124*100</f>
        <v>0.04</v>
      </c>
      <c r="P2124" s="6">
        <f>E2124/L2124</f>
        <v>20</v>
      </c>
      <c r="Q2124" t="s">
        <v>8317</v>
      </c>
      <c r="R2124" t="s">
        <v>8318</v>
      </c>
      <c r="S2124" s="12">
        <f>(((J2124/60)/60)/24)+DATE(1970,1,1)</f>
        <v>41831.675034722226</v>
      </c>
      <c r="T2124" s="12">
        <f>(((I2124/60)/60)/24)+DATE(1970,1,1)</f>
        <v>41891.675034722226</v>
      </c>
    </row>
    <row r="2125" spans="1:20" ht="48" hidden="1" x14ac:dyDescent="0.2">
      <c r="A2125">
        <v>2864</v>
      </c>
      <c r="B2125" s="3" t="s">
        <v>2864</v>
      </c>
      <c r="C2125" s="3" t="s">
        <v>6974</v>
      </c>
      <c r="D2125">
        <v>2500</v>
      </c>
      <c r="E2125">
        <v>40</v>
      </c>
      <c r="F2125" t="s">
        <v>8221</v>
      </c>
      <c r="G2125" t="s">
        <v>8225</v>
      </c>
      <c r="H2125" t="s">
        <v>8247</v>
      </c>
      <c r="I2125">
        <v>1437139080</v>
      </c>
      <c r="J2125">
        <v>1434552207</v>
      </c>
      <c r="K2125" t="b">
        <v>0</v>
      </c>
      <c r="L2125">
        <v>3</v>
      </c>
      <c r="M2125" t="b">
        <v>0</v>
      </c>
      <c r="N2125" t="s">
        <v>8271</v>
      </c>
      <c r="O2125" s="7">
        <f>E2125/D2125*100</f>
        <v>1.6</v>
      </c>
      <c r="P2125" s="6">
        <f>E2125/L2125</f>
        <v>13.333333333333334</v>
      </c>
      <c r="Q2125" t="s">
        <v>8317</v>
      </c>
      <c r="R2125" t="s">
        <v>8318</v>
      </c>
      <c r="S2125" s="12">
        <f>(((J2125/60)/60)/24)+DATE(1970,1,1)</f>
        <v>42172.613506944443</v>
      </c>
      <c r="T2125" s="12">
        <f>(((I2125/60)/60)/24)+DATE(1970,1,1)</f>
        <v>42202.554166666669</v>
      </c>
    </row>
    <row r="2126" spans="1:20" ht="160" hidden="1" x14ac:dyDescent="0.2">
      <c r="A2126">
        <v>2865</v>
      </c>
      <c r="B2126" s="3" t="s">
        <v>2865</v>
      </c>
      <c r="C2126" s="3" t="s">
        <v>6975</v>
      </c>
      <c r="D2126">
        <v>2888</v>
      </c>
      <c r="E2126">
        <v>0</v>
      </c>
      <c r="F2126" t="s">
        <v>8221</v>
      </c>
      <c r="G2126" t="s">
        <v>8224</v>
      </c>
      <c r="H2126" t="s">
        <v>8246</v>
      </c>
      <c r="I2126">
        <v>1420512259</v>
      </c>
      <c r="J2126">
        <v>1415328259</v>
      </c>
      <c r="K2126" t="b">
        <v>0</v>
      </c>
      <c r="L2126">
        <v>0</v>
      </c>
      <c r="M2126" t="b">
        <v>0</v>
      </c>
      <c r="N2126" t="s">
        <v>8271</v>
      </c>
      <c r="O2126" s="7">
        <f>E2126/D2126*100</f>
        <v>0</v>
      </c>
      <c r="P2126" s="6" t="e">
        <f>E2126/L2126</f>
        <v>#DIV/0!</v>
      </c>
      <c r="Q2126" t="s">
        <v>8317</v>
      </c>
      <c r="R2126" t="s">
        <v>8318</v>
      </c>
      <c r="S2126" s="12">
        <f>(((J2126/60)/60)/24)+DATE(1970,1,1)</f>
        <v>41950.114108796297</v>
      </c>
      <c r="T2126" s="12">
        <f>(((I2126/60)/60)/24)+DATE(1970,1,1)</f>
        <v>42010.114108796297</v>
      </c>
    </row>
    <row r="2127" spans="1:20" ht="128" hidden="1" x14ac:dyDescent="0.2">
      <c r="A2127">
        <v>2866</v>
      </c>
      <c r="B2127" s="3" t="s">
        <v>2866</v>
      </c>
      <c r="C2127" s="3" t="s">
        <v>6976</v>
      </c>
      <c r="D2127">
        <v>5000</v>
      </c>
      <c r="E2127">
        <v>45</v>
      </c>
      <c r="F2127" t="s">
        <v>8221</v>
      </c>
      <c r="G2127" t="s">
        <v>8224</v>
      </c>
      <c r="H2127" t="s">
        <v>8246</v>
      </c>
      <c r="I2127">
        <v>1476482400</v>
      </c>
      <c r="J2127">
        <v>1473893721</v>
      </c>
      <c r="K2127" t="b">
        <v>0</v>
      </c>
      <c r="L2127">
        <v>2</v>
      </c>
      <c r="M2127" t="b">
        <v>0</v>
      </c>
      <c r="N2127" t="s">
        <v>8271</v>
      </c>
      <c r="O2127" s="7">
        <f>E2127/D2127*100</f>
        <v>0.89999999999999991</v>
      </c>
      <c r="P2127" s="6">
        <f>E2127/L2127</f>
        <v>22.5</v>
      </c>
      <c r="Q2127" t="s">
        <v>8317</v>
      </c>
      <c r="R2127" t="s">
        <v>8318</v>
      </c>
      <c r="S2127" s="12">
        <f>(((J2127/60)/60)/24)+DATE(1970,1,1)</f>
        <v>42627.955104166671</v>
      </c>
      <c r="T2127" s="12">
        <f>(((I2127/60)/60)/24)+DATE(1970,1,1)</f>
        <v>42657.916666666672</v>
      </c>
    </row>
    <row r="2128" spans="1:20" ht="160" hidden="1" x14ac:dyDescent="0.2">
      <c r="A2128">
        <v>2867</v>
      </c>
      <c r="B2128" s="3" t="s">
        <v>2867</v>
      </c>
      <c r="C2128" s="3" t="s">
        <v>6977</v>
      </c>
      <c r="D2128">
        <v>2500</v>
      </c>
      <c r="E2128">
        <v>504</v>
      </c>
      <c r="F2128" t="s">
        <v>8221</v>
      </c>
      <c r="G2128" t="s">
        <v>8224</v>
      </c>
      <c r="H2128" t="s">
        <v>8246</v>
      </c>
      <c r="I2128">
        <v>1467604800</v>
      </c>
      <c r="J2128">
        <v>1465533672</v>
      </c>
      <c r="K2128" t="b">
        <v>0</v>
      </c>
      <c r="L2128">
        <v>10</v>
      </c>
      <c r="M2128" t="b">
        <v>0</v>
      </c>
      <c r="N2128" t="s">
        <v>8271</v>
      </c>
      <c r="O2128" s="7">
        <f>E2128/D2128*100</f>
        <v>20.16</v>
      </c>
      <c r="P2128" s="6">
        <f>E2128/L2128</f>
        <v>50.4</v>
      </c>
      <c r="Q2128" t="s">
        <v>8317</v>
      </c>
      <c r="R2128" t="s">
        <v>8318</v>
      </c>
      <c r="S2128" s="12">
        <f>(((J2128/60)/60)/24)+DATE(1970,1,1)</f>
        <v>42531.195277777777</v>
      </c>
      <c r="T2128" s="12">
        <f>(((I2128/60)/60)/24)+DATE(1970,1,1)</f>
        <v>42555.166666666672</v>
      </c>
    </row>
    <row r="2129" spans="1:20" ht="144" hidden="1" x14ac:dyDescent="0.2">
      <c r="A2129">
        <v>2868</v>
      </c>
      <c r="B2129" s="3" t="s">
        <v>2868</v>
      </c>
      <c r="C2129" s="3" t="s">
        <v>6978</v>
      </c>
      <c r="D2129">
        <v>15000</v>
      </c>
      <c r="E2129">
        <v>6301.76</v>
      </c>
      <c r="F2129" t="s">
        <v>8221</v>
      </c>
      <c r="G2129" t="s">
        <v>8224</v>
      </c>
      <c r="H2129" t="s">
        <v>8246</v>
      </c>
      <c r="I2129">
        <v>1475697054</v>
      </c>
      <c r="J2129">
        <v>1473105054</v>
      </c>
      <c r="K2129" t="b">
        <v>0</v>
      </c>
      <c r="L2129">
        <v>60</v>
      </c>
      <c r="M2129" t="b">
        <v>0</v>
      </c>
      <c r="N2129" t="s">
        <v>8271</v>
      </c>
      <c r="O2129" s="7">
        <f>E2129/D2129*100</f>
        <v>42.011733333333332</v>
      </c>
      <c r="P2129" s="6">
        <f>E2129/L2129</f>
        <v>105.02933333333334</v>
      </c>
      <c r="Q2129" t="s">
        <v>8317</v>
      </c>
      <c r="R2129" t="s">
        <v>8318</v>
      </c>
      <c r="S2129" s="12">
        <f>(((J2129/60)/60)/24)+DATE(1970,1,1)</f>
        <v>42618.827013888891</v>
      </c>
      <c r="T2129" s="12">
        <f>(((I2129/60)/60)/24)+DATE(1970,1,1)</f>
        <v>42648.827013888891</v>
      </c>
    </row>
    <row r="2130" spans="1:20" ht="160" hidden="1" x14ac:dyDescent="0.2">
      <c r="A2130">
        <v>2869</v>
      </c>
      <c r="B2130" s="3" t="s">
        <v>2869</v>
      </c>
      <c r="C2130" s="3" t="s">
        <v>6979</v>
      </c>
      <c r="D2130">
        <v>20000</v>
      </c>
      <c r="E2130">
        <v>177</v>
      </c>
      <c r="F2130" t="s">
        <v>8221</v>
      </c>
      <c r="G2130" t="s">
        <v>8224</v>
      </c>
      <c r="H2130" t="s">
        <v>8246</v>
      </c>
      <c r="I2130">
        <v>1468937681</v>
      </c>
      <c r="J2130">
        <v>1466345681</v>
      </c>
      <c r="K2130" t="b">
        <v>0</v>
      </c>
      <c r="L2130">
        <v>5</v>
      </c>
      <c r="M2130" t="b">
        <v>0</v>
      </c>
      <c r="N2130" t="s">
        <v>8271</v>
      </c>
      <c r="O2130" s="7">
        <f>E2130/D2130*100</f>
        <v>0.88500000000000001</v>
      </c>
      <c r="P2130" s="6">
        <f>E2130/L2130</f>
        <v>35.4</v>
      </c>
      <c r="Q2130" t="s">
        <v>8317</v>
      </c>
      <c r="R2130" t="s">
        <v>8318</v>
      </c>
      <c r="S2130" s="12">
        <f>(((J2130/60)/60)/24)+DATE(1970,1,1)</f>
        <v>42540.593530092592</v>
      </c>
      <c r="T2130" s="12">
        <f>(((I2130/60)/60)/24)+DATE(1970,1,1)</f>
        <v>42570.593530092592</v>
      </c>
    </row>
    <row r="2131" spans="1:20" ht="160" hidden="1" x14ac:dyDescent="0.2">
      <c r="A2131">
        <v>2870</v>
      </c>
      <c r="B2131" s="3" t="s">
        <v>2870</v>
      </c>
      <c r="C2131" s="3" t="s">
        <v>6980</v>
      </c>
      <c r="D2131">
        <v>5000</v>
      </c>
      <c r="E2131">
        <v>750</v>
      </c>
      <c r="F2131" t="s">
        <v>8221</v>
      </c>
      <c r="G2131" t="s">
        <v>8224</v>
      </c>
      <c r="H2131" t="s">
        <v>8246</v>
      </c>
      <c r="I2131">
        <v>1400301165</v>
      </c>
      <c r="J2131">
        <v>1397709165</v>
      </c>
      <c r="K2131" t="b">
        <v>0</v>
      </c>
      <c r="L2131">
        <v>9</v>
      </c>
      <c r="M2131" t="b">
        <v>0</v>
      </c>
      <c r="N2131" t="s">
        <v>8271</v>
      </c>
      <c r="O2131" s="7">
        <f>E2131/D2131*100</f>
        <v>15</v>
      </c>
      <c r="P2131" s="6">
        <f>E2131/L2131</f>
        <v>83.333333333333329</v>
      </c>
      <c r="Q2131" t="s">
        <v>8317</v>
      </c>
      <c r="R2131" t="s">
        <v>8318</v>
      </c>
      <c r="S2131" s="12">
        <f>(((J2131/60)/60)/24)+DATE(1970,1,1)</f>
        <v>41746.189409722225</v>
      </c>
      <c r="T2131" s="12">
        <f>(((I2131/60)/60)/24)+DATE(1970,1,1)</f>
        <v>41776.189409722225</v>
      </c>
    </row>
    <row r="2132" spans="1:20" ht="112" hidden="1" x14ac:dyDescent="0.2">
      <c r="A2132">
        <v>2871</v>
      </c>
      <c r="B2132" s="3" t="s">
        <v>2871</v>
      </c>
      <c r="C2132" s="3" t="s">
        <v>6981</v>
      </c>
      <c r="D2132">
        <v>10000</v>
      </c>
      <c r="E2132">
        <v>467</v>
      </c>
      <c r="F2132" t="s">
        <v>8221</v>
      </c>
      <c r="G2132" t="s">
        <v>8224</v>
      </c>
      <c r="H2132" t="s">
        <v>8246</v>
      </c>
      <c r="I2132">
        <v>1419183813</v>
      </c>
      <c r="J2132">
        <v>1417455813</v>
      </c>
      <c r="K2132" t="b">
        <v>0</v>
      </c>
      <c r="L2132">
        <v>13</v>
      </c>
      <c r="M2132" t="b">
        <v>0</v>
      </c>
      <c r="N2132" t="s">
        <v>8271</v>
      </c>
      <c r="O2132" s="7">
        <f>E2132/D2132*100</f>
        <v>4.67</v>
      </c>
      <c r="P2132" s="6">
        <f>E2132/L2132</f>
        <v>35.92307692307692</v>
      </c>
      <c r="Q2132" t="s">
        <v>8317</v>
      </c>
      <c r="R2132" t="s">
        <v>8318</v>
      </c>
      <c r="S2132" s="12">
        <f>(((J2132/60)/60)/24)+DATE(1970,1,1)</f>
        <v>41974.738576388889</v>
      </c>
      <c r="T2132" s="12">
        <f>(((I2132/60)/60)/24)+DATE(1970,1,1)</f>
        <v>41994.738576388889</v>
      </c>
    </row>
    <row r="2133" spans="1:20" ht="112" hidden="1" x14ac:dyDescent="0.2">
      <c r="A2133">
        <v>2872</v>
      </c>
      <c r="B2133" s="3" t="s">
        <v>2872</v>
      </c>
      <c r="C2133" s="3" t="s">
        <v>6982</v>
      </c>
      <c r="D2133">
        <v>3000</v>
      </c>
      <c r="E2133">
        <v>0</v>
      </c>
      <c r="F2133" t="s">
        <v>8221</v>
      </c>
      <c r="G2133" t="s">
        <v>8224</v>
      </c>
      <c r="H2133" t="s">
        <v>8246</v>
      </c>
      <c r="I2133">
        <v>1434768438</v>
      </c>
      <c r="J2133">
        <v>1429584438</v>
      </c>
      <c r="K2133" t="b">
        <v>0</v>
      </c>
      <c r="L2133">
        <v>0</v>
      </c>
      <c r="M2133" t="b">
        <v>0</v>
      </c>
      <c r="N2133" t="s">
        <v>8271</v>
      </c>
      <c r="O2133" s="7">
        <f>E2133/D2133*100</f>
        <v>0</v>
      </c>
      <c r="P2133" s="6" t="e">
        <f>E2133/L2133</f>
        <v>#DIV/0!</v>
      </c>
      <c r="Q2133" t="s">
        <v>8317</v>
      </c>
      <c r="R2133" t="s">
        <v>8318</v>
      </c>
      <c r="S2133" s="12">
        <f>(((J2133/60)/60)/24)+DATE(1970,1,1)</f>
        <v>42115.11618055556</v>
      </c>
      <c r="T2133" s="12">
        <f>(((I2133/60)/60)/24)+DATE(1970,1,1)</f>
        <v>42175.11618055556</v>
      </c>
    </row>
    <row r="2134" spans="1:20" ht="144" hidden="1" x14ac:dyDescent="0.2">
      <c r="A2134">
        <v>2873</v>
      </c>
      <c r="B2134" s="3" t="s">
        <v>2873</v>
      </c>
      <c r="C2134" s="3" t="s">
        <v>6983</v>
      </c>
      <c r="D2134">
        <v>2500</v>
      </c>
      <c r="E2134">
        <v>953</v>
      </c>
      <c r="F2134" t="s">
        <v>8221</v>
      </c>
      <c r="G2134" t="s">
        <v>8224</v>
      </c>
      <c r="H2134" t="s">
        <v>8246</v>
      </c>
      <c r="I2134">
        <v>1422473831</v>
      </c>
      <c r="J2134">
        <v>1419881831</v>
      </c>
      <c r="K2134" t="b">
        <v>0</v>
      </c>
      <c r="L2134">
        <v>8</v>
      </c>
      <c r="M2134" t="b">
        <v>0</v>
      </c>
      <c r="N2134" t="s">
        <v>8271</v>
      </c>
      <c r="O2134" s="7">
        <f>E2134/D2134*100</f>
        <v>38.119999999999997</v>
      </c>
      <c r="P2134" s="6">
        <f>E2134/L2134</f>
        <v>119.125</v>
      </c>
      <c r="Q2134" t="s">
        <v>8317</v>
      </c>
      <c r="R2134" t="s">
        <v>8318</v>
      </c>
      <c r="S2134" s="12">
        <f>(((J2134/60)/60)/24)+DATE(1970,1,1)</f>
        <v>42002.817488425921</v>
      </c>
      <c r="T2134" s="12">
        <f>(((I2134/60)/60)/24)+DATE(1970,1,1)</f>
        <v>42032.817488425921</v>
      </c>
    </row>
    <row r="2135" spans="1:20" ht="144" hidden="1" x14ac:dyDescent="0.2">
      <c r="A2135">
        <v>2874</v>
      </c>
      <c r="B2135" s="3" t="s">
        <v>2874</v>
      </c>
      <c r="C2135" s="3" t="s">
        <v>6984</v>
      </c>
      <c r="D2135">
        <v>5000</v>
      </c>
      <c r="E2135">
        <v>271</v>
      </c>
      <c r="F2135" t="s">
        <v>8221</v>
      </c>
      <c r="G2135" t="s">
        <v>8224</v>
      </c>
      <c r="H2135" t="s">
        <v>8246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8271</v>
      </c>
      <c r="O2135" s="7">
        <f>E2135/D2135*100</f>
        <v>5.42</v>
      </c>
      <c r="P2135" s="6">
        <f>E2135/L2135</f>
        <v>90.333333333333329</v>
      </c>
      <c r="Q2135" t="s">
        <v>8317</v>
      </c>
      <c r="R2135" t="s">
        <v>8318</v>
      </c>
      <c r="S2135" s="12">
        <f>(((J2135/60)/60)/24)+DATE(1970,1,1)</f>
        <v>42722.84474537037</v>
      </c>
      <c r="T2135" s="12">
        <f>(((I2135/60)/60)/24)+DATE(1970,1,1)</f>
        <v>42752.84474537037</v>
      </c>
    </row>
    <row r="2136" spans="1:20" ht="160" hidden="1" x14ac:dyDescent="0.2">
      <c r="A2136">
        <v>2875</v>
      </c>
      <c r="B2136" s="3" t="s">
        <v>2875</v>
      </c>
      <c r="C2136" s="3" t="s">
        <v>6985</v>
      </c>
      <c r="D2136">
        <v>20000</v>
      </c>
      <c r="E2136">
        <v>7</v>
      </c>
      <c r="F2136" t="s">
        <v>8221</v>
      </c>
      <c r="G2136" t="s">
        <v>8224</v>
      </c>
      <c r="H2136" t="s">
        <v>8246</v>
      </c>
      <c r="I2136">
        <v>1462417493</v>
      </c>
      <c r="J2136">
        <v>1459825493</v>
      </c>
      <c r="K2136" t="b">
        <v>0</v>
      </c>
      <c r="L2136">
        <v>3</v>
      </c>
      <c r="M2136" t="b">
        <v>0</v>
      </c>
      <c r="N2136" t="s">
        <v>8271</v>
      </c>
      <c r="O2136" s="7">
        <f>E2136/D2136*100</f>
        <v>3.4999999999999996E-2</v>
      </c>
      <c r="P2136" s="6">
        <f>E2136/L2136</f>
        <v>2.3333333333333335</v>
      </c>
      <c r="Q2136" t="s">
        <v>8317</v>
      </c>
      <c r="R2136" t="s">
        <v>8318</v>
      </c>
      <c r="S2136" s="12">
        <f>(((J2136/60)/60)/24)+DATE(1970,1,1)</f>
        <v>42465.128391203703</v>
      </c>
      <c r="T2136" s="12">
        <f>(((I2136/60)/60)/24)+DATE(1970,1,1)</f>
        <v>42495.128391203703</v>
      </c>
    </row>
    <row r="2137" spans="1:20" ht="128" hidden="1" x14ac:dyDescent="0.2">
      <c r="A2137">
        <v>2876</v>
      </c>
      <c r="B2137" s="3" t="s">
        <v>2876</v>
      </c>
      <c r="C2137" s="3" t="s">
        <v>6986</v>
      </c>
      <c r="D2137">
        <v>150000</v>
      </c>
      <c r="E2137">
        <v>0</v>
      </c>
      <c r="F2137" t="s">
        <v>8221</v>
      </c>
      <c r="G2137" t="s">
        <v>8224</v>
      </c>
      <c r="H2137" t="s">
        <v>8246</v>
      </c>
      <c r="I2137">
        <v>1437069079</v>
      </c>
      <c r="J2137">
        <v>1434477079</v>
      </c>
      <c r="K2137" t="b">
        <v>0</v>
      </c>
      <c r="L2137">
        <v>0</v>
      </c>
      <c r="M2137" t="b">
        <v>0</v>
      </c>
      <c r="N2137" t="s">
        <v>8271</v>
      </c>
      <c r="O2137" s="7">
        <f>E2137/D2137*100</f>
        <v>0</v>
      </c>
      <c r="P2137" s="6" t="e">
        <f>E2137/L2137</f>
        <v>#DIV/0!</v>
      </c>
      <c r="Q2137" t="s">
        <v>8317</v>
      </c>
      <c r="R2137" t="s">
        <v>8318</v>
      </c>
      <c r="S2137" s="12">
        <f>(((J2137/60)/60)/24)+DATE(1970,1,1)</f>
        <v>42171.743969907402</v>
      </c>
      <c r="T2137" s="12">
        <f>(((I2137/60)/60)/24)+DATE(1970,1,1)</f>
        <v>42201.743969907402</v>
      </c>
    </row>
    <row r="2138" spans="1:20" ht="128" hidden="1" x14ac:dyDescent="0.2">
      <c r="A2138">
        <v>2877</v>
      </c>
      <c r="B2138" s="3" t="s">
        <v>2877</v>
      </c>
      <c r="C2138" s="3" t="s">
        <v>6987</v>
      </c>
      <c r="D2138">
        <v>6000</v>
      </c>
      <c r="E2138">
        <v>650</v>
      </c>
      <c r="F2138" t="s">
        <v>8221</v>
      </c>
      <c r="G2138" t="s">
        <v>8224</v>
      </c>
      <c r="H2138" t="s">
        <v>8246</v>
      </c>
      <c r="I2138">
        <v>1480525200</v>
      </c>
      <c r="J2138">
        <v>1477781724</v>
      </c>
      <c r="K2138" t="b">
        <v>0</v>
      </c>
      <c r="L2138">
        <v>6</v>
      </c>
      <c r="M2138" t="b">
        <v>0</v>
      </c>
      <c r="N2138" t="s">
        <v>8271</v>
      </c>
      <c r="O2138" s="7">
        <f>E2138/D2138*100</f>
        <v>10.833333333333334</v>
      </c>
      <c r="P2138" s="6">
        <f>E2138/L2138</f>
        <v>108.33333333333333</v>
      </c>
      <c r="Q2138" t="s">
        <v>8317</v>
      </c>
      <c r="R2138" t="s">
        <v>8318</v>
      </c>
      <c r="S2138" s="12">
        <f>(((J2138/60)/60)/24)+DATE(1970,1,1)</f>
        <v>42672.955138888887</v>
      </c>
      <c r="T2138" s="12">
        <f>(((I2138/60)/60)/24)+DATE(1970,1,1)</f>
        <v>42704.708333333328</v>
      </c>
    </row>
    <row r="2139" spans="1:20" ht="144" hidden="1" x14ac:dyDescent="0.2">
      <c r="A2139">
        <v>2878</v>
      </c>
      <c r="B2139" s="3" t="s">
        <v>2878</v>
      </c>
      <c r="C2139" s="3" t="s">
        <v>6988</v>
      </c>
      <c r="D2139">
        <v>3000</v>
      </c>
      <c r="E2139">
        <v>63</v>
      </c>
      <c r="F2139" t="s">
        <v>8221</v>
      </c>
      <c r="G2139" t="s">
        <v>8225</v>
      </c>
      <c r="H2139" t="s">
        <v>8247</v>
      </c>
      <c r="I2139">
        <v>1435934795</v>
      </c>
      <c r="J2139">
        <v>1430750795</v>
      </c>
      <c r="K2139" t="b">
        <v>0</v>
      </c>
      <c r="L2139">
        <v>4</v>
      </c>
      <c r="M2139" t="b">
        <v>0</v>
      </c>
      <c r="N2139" t="s">
        <v>8271</v>
      </c>
      <c r="O2139" s="7">
        <f>E2139/D2139*100</f>
        <v>2.1</v>
      </c>
      <c r="P2139" s="6">
        <f>E2139/L2139</f>
        <v>15.75</v>
      </c>
      <c r="Q2139" t="s">
        <v>8317</v>
      </c>
      <c r="R2139" t="s">
        <v>8318</v>
      </c>
      <c r="S2139" s="12">
        <f>(((J2139/60)/60)/24)+DATE(1970,1,1)</f>
        <v>42128.615682870368</v>
      </c>
      <c r="T2139" s="12">
        <f>(((I2139/60)/60)/24)+DATE(1970,1,1)</f>
        <v>42188.615682870368</v>
      </c>
    </row>
    <row r="2140" spans="1:20" ht="112" hidden="1" x14ac:dyDescent="0.2">
      <c r="A2140">
        <v>2879</v>
      </c>
      <c r="B2140" s="3" t="s">
        <v>2879</v>
      </c>
      <c r="C2140" s="3" t="s">
        <v>6989</v>
      </c>
      <c r="D2140">
        <v>11200</v>
      </c>
      <c r="E2140">
        <v>29</v>
      </c>
      <c r="F2140" t="s">
        <v>8221</v>
      </c>
      <c r="G2140" t="s">
        <v>8224</v>
      </c>
      <c r="H2140" t="s">
        <v>8246</v>
      </c>
      <c r="I2140">
        <v>1453310661</v>
      </c>
      <c r="J2140">
        <v>1450718661</v>
      </c>
      <c r="K2140" t="b">
        <v>0</v>
      </c>
      <c r="L2140">
        <v>1</v>
      </c>
      <c r="M2140" t="b">
        <v>0</v>
      </c>
      <c r="N2140" t="s">
        <v>8271</v>
      </c>
      <c r="O2140" s="7">
        <f>E2140/D2140*100</f>
        <v>0.2589285714285714</v>
      </c>
      <c r="P2140" s="6">
        <f>E2140/L2140</f>
        <v>29</v>
      </c>
      <c r="Q2140" t="s">
        <v>8317</v>
      </c>
      <c r="R2140" t="s">
        <v>8318</v>
      </c>
      <c r="S2140" s="12">
        <f>(((J2140/60)/60)/24)+DATE(1970,1,1)</f>
        <v>42359.725243055553</v>
      </c>
      <c r="T2140" s="12">
        <f>(((I2140/60)/60)/24)+DATE(1970,1,1)</f>
        <v>42389.725243055553</v>
      </c>
    </row>
    <row r="2141" spans="1:20" ht="160" hidden="1" x14ac:dyDescent="0.2">
      <c r="A2141">
        <v>2880</v>
      </c>
      <c r="B2141" s="3" t="s">
        <v>2880</v>
      </c>
      <c r="C2141" s="3" t="s">
        <v>6990</v>
      </c>
      <c r="D2141">
        <v>12000</v>
      </c>
      <c r="E2141">
        <v>2800</v>
      </c>
      <c r="F2141" t="s">
        <v>8221</v>
      </c>
      <c r="G2141" t="s">
        <v>8224</v>
      </c>
      <c r="H2141" t="s">
        <v>8246</v>
      </c>
      <c r="I2141">
        <v>1440090300</v>
      </c>
      <c r="J2141">
        <v>1436305452</v>
      </c>
      <c r="K2141" t="b">
        <v>0</v>
      </c>
      <c r="L2141">
        <v>29</v>
      </c>
      <c r="M2141" t="b">
        <v>0</v>
      </c>
      <c r="N2141" t="s">
        <v>8271</v>
      </c>
      <c r="O2141" s="7">
        <f>E2141/D2141*100</f>
        <v>23.333333333333332</v>
      </c>
      <c r="P2141" s="6">
        <f>E2141/L2141</f>
        <v>96.551724137931032</v>
      </c>
      <c r="Q2141" t="s">
        <v>8317</v>
      </c>
      <c r="R2141" t="s">
        <v>8318</v>
      </c>
      <c r="S2141" s="12">
        <f>(((J2141/60)/60)/24)+DATE(1970,1,1)</f>
        <v>42192.905694444446</v>
      </c>
      <c r="T2141" s="12">
        <f>(((I2141/60)/60)/24)+DATE(1970,1,1)</f>
        <v>42236.711805555555</v>
      </c>
    </row>
    <row r="2142" spans="1:20" ht="128" hidden="1" x14ac:dyDescent="0.2">
      <c r="A2142">
        <v>2881</v>
      </c>
      <c r="B2142" s="3" t="s">
        <v>2881</v>
      </c>
      <c r="C2142" s="3" t="s">
        <v>6991</v>
      </c>
      <c r="D2142">
        <v>5500</v>
      </c>
      <c r="E2142">
        <v>0</v>
      </c>
      <c r="F2142" t="s">
        <v>8221</v>
      </c>
      <c r="G2142" t="s">
        <v>8224</v>
      </c>
      <c r="H2142" t="s">
        <v>8246</v>
      </c>
      <c r="I2142">
        <v>1417620036</v>
      </c>
      <c r="J2142">
        <v>1412432436</v>
      </c>
      <c r="K2142" t="b">
        <v>0</v>
      </c>
      <c r="L2142">
        <v>0</v>
      </c>
      <c r="M2142" t="b">
        <v>0</v>
      </c>
      <c r="N2142" t="s">
        <v>8271</v>
      </c>
      <c r="O2142" s="7">
        <f>E2142/D2142*100</f>
        <v>0</v>
      </c>
      <c r="P2142" s="6" t="e">
        <f>E2142/L2142</f>
        <v>#DIV/0!</v>
      </c>
      <c r="Q2142" t="s">
        <v>8317</v>
      </c>
      <c r="R2142" t="s">
        <v>8318</v>
      </c>
      <c r="S2142" s="12">
        <f>(((J2142/60)/60)/24)+DATE(1970,1,1)</f>
        <v>41916.597638888888</v>
      </c>
      <c r="T2142" s="12">
        <f>(((I2142/60)/60)/24)+DATE(1970,1,1)</f>
        <v>41976.639305555553</v>
      </c>
    </row>
    <row r="2143" spans="1:20" ht="144" hidden="1" x14ac:dyDescent="0.2">
      <c r="A2143">
        <v>2882</v>
      </c>
      <c r="B2143" s="3" t="s">
        <v>2882</v>
      </c>
      <c r="C2143" s="3" t="s">
        <v>6992</v>
      </c>
      <c r="D2143">
        <v>750</v>
      </c>
      <c r="E2143">
        <v>252</v>
      </c>
      <c r="F2143" t="s">
        <v>8221</v>
      </c>
      <c r="G2143" t="s">
        <v>8224</v>
      </c>
      <c r="H2143" t="s">
        <v>8246</v>
      </c>
      <c r="I2143">
        <v>1462112318</v>
      </c>
      <c r="J2143">
        <v>1459520318</v>
      </c>
      <c r="K2143" t="b">
        <v>0</v>
      </c>
      <c r="L2143">
        <v>4</v>
      </c>
      <c r="M2143" t="b">
        <v>0</v>
      </c>
      <c r="N2143" t="s">
        <v>8271</v>
      </c>
      <c r="O2143" s="7">
        <f>E2143/D2143*100</f>
        <v>33.6</v>
      </c>
      <c r="P2143" s="6">
        <f>E2143/L2143</f>
        <v>63</v>
      </c>
      <c r="Q2143" t="s">
        <v>8317</v>
      </c>
      <c r="R2143" t="s">
        <v>8318</v>
      </c>
      <c r="S2143" s="12">
        <f>(((J2143/60)/60)/24)+DATE(1970,1,1)</f>
        <v>42461.596273148149</v>
      </c>
      <c r="T2143" s="12">
        <f>(((I2143/60)/60)/24)+DATE(1970,1,1)</f>
        <v>42491.596273148149</v>
      </c>
    </row>
    <row r="2144" spans="1:20" ht="144" hidden="1" x14ac:dyDescent="0.2">
      <c r="A2144">
        <v>2883</v>
      </c>
      <c r="B2144" s="3" t="s">
        <v>2883</v>
      </c>
      <c r="C2144" s="3" t="s">
        <v>6993</v>
      </c>
      <c r="D2144">
        <v>10000</v>
      </c>
      <c r="E2144">
        <v>1908</v>
      </c>
      <c r="F2144" t="s">
        <v>8221</v>
      </c>
      <c r="G2144" t="s">
        <v>8224</v>
      </c>
      <c r="H2144" t="s">
        <v>8246</v>
      </c>
      <c r="I2144">
        <v>1454734740</v>
      </c>
      <c r="J2144">
        <v>1451684437</v>
      </c>
      <c r="K2144" t="b">
        <v>0</v>
      </c>
      <c r="L2144">
        <v>5</v>
      </c>
      <c r="M2144" t="b">
        <v>0</v>
      </c>
      <c r="N2144" t="s">
        <v>8271</v>
      </c>
      <c r="O2144" s="7">
        <f>E2144/D2144*100</f>
        <v>19.079999999999998</v>
      </c>
      <c r="P2144" s="6">
        <f>E2144/L2144</f>
        <v>381.6</v>
      </c>
      <c r="Q2144" t="s">
        <v>8317</v>
      </c>
      <c r="R2144" t="s">
        <v>8318</v>
      </c>
      <c r="S2144" s="12">
        <f>(((J2144/60)/60)/24)+DATE(1970,1,1)</f>
        <v>42370.90320601852</v>
      </c>
      <c r="T2144" s="12">
        <f>(((I2144/60)/60)/24)+DATE(1970,1,1)</f>
        <v>42406.207638888889</v>
      </c>
    </row>
    <row r="2145" spans="1:20" ht="96" hidden="1" x14ac:dyDescent="0.2">
      <c r="A2145">
        <v>2884</v>
      </c>
      <c r="B2145" s="3" t="s">
        <v>2884</v>
      </c>
      <c r="C2145" s="3" t="s">
        <v>6994</v>
      </c>
      <c r="D2145">
        <v>45000</v>
      </c>
      <c r="E2145">
        <v>185</v>
      </c>
      <c r="F2145" t="s">
        <v>8221</v>
      </c>
      <c r="G2145" t="s">
        <v>8224</v>
      </c>
      <c r="H2145" t="s">
        <v>8246</v>
      </c>
      <c r="I2145">
        <v>1417800435</v>
      </c>
      <c r="J2145">
        <v>1415208435</v>
      </c>
      <c r="K2145" t="b">
        <v>0</v>
      </c>
      <c r="L2145">
        <v>4</v>
      </c>
      <c r="M2145" t="b">
        <v>0</v>
      </c>
      <c r="N2145" t="s">
        <v>8271</v>
      </c>
      <c r="O2145" s="7">
        <f>E2145/D2145*100</f>
        <v>0.41111111111111115</v>
      </c>
      <c r="P2145" s="6">
        <f>E2145/L2145</f>
        <v>46.25</v>
      </c>
      <c r="Q2145" t="s">
        <v>8317</v>
      </c>
      <c r="R2145" t="s">
        <v>8318</v>
      </c>
      <c r="S2145" s="12">
        <f>(((J2145/60)/60)/24)+DATE(1970,1,1)</f>
        <v>41948.727256944447</v>
      </c>
      <c r="T2145" s="12">
        <f>(((I2145/60)/60)/24)+DATE(1970,1,1)</f>
        <v>41978.727256944447</v>
      </c>
    </row>
    <row r="2146" spans="1:20" ht="112" hidden="1" x14ac:dyDescent="0.2">
      <c r="A2146">
        <v>2885</v>
      </c>
      <c r="B2146" s="3" t="s">
        <v>2885</v>
      </c>
      <c r="C2146" s="3" t="s">
        <v>6995</v>
      </c>
      <c r="D2146">
        <v>400</v>
      </c>
      <c r="E2146">
        <v>130</v>
      </c>
      <c r="F2146" t="s">
        <v>8221</v>
      </c>
      <c r="G2146" t="s">
        <v>8224</v>
      </c>
      <c r="H2146" t="s">
        <v>8246</v>
      </c>
      <c r="I2146">
        <v>1426294201</v>
      </c>
      <c r="J2146">
        <v>1423705801</v>
      </c>
      <c r="K2146" t="b">
        <v>0</v>
      </c>
      <c r="L2146">
        <v>5</v>
      </c>
      <c r="M2146" t="b">
        <v>0</v>
      </c>
      <c r="N2146" t="s">
        <v>8271</v>
      </c>
      <c r="O2146" s="7">
        <f>E2146/D2146*100</f>
        <v>32.5</v>
      </c>
      <c r="P2146" s="6">
        <f>E2146/L2146</f>
        <v>26</v>
      </c>
      <c r="Q2146" t="s">
        <v>8317</v>
      </c>
      <c r="R2146" t="s">
        <v>8318</v>
      </c>
      <c r="S2146" s="12">
        <f>(((J2146/60)/60)/24)+DATE(1970,1,1)</f>
        <v>42047.07640046296</v>
      </c>
      <c r="T2146" s="12">
        <f>(((I2146/60)/60)/24)+DATE(1970,1,1)</f>
        <v>42077.034733796296</v>
      </c>
    </row>
    <row r="2147" spans="1:20" ht="144" hidden="1" x14ac:dyDescent="0.2">
      <c r="A2147">
        <v>2886</v>
      </c>
      <c r="B2147" s="3" t="s">
        <v>2886</v>
      </c>
      <c r="C2147" s="3" t="s">
        <v>6996</v>
      </c>
      <c r="D2147">
        <v>200</v>
      </c>
      <c r="E2147">
        <v>10</v>
      </c>
      <c r="F2147" t="s">
        <v>8221</v>
      </c>
      <c r="G2147" t="s">
        <v>8224</v>
      </c>
      <c r="H2147" t="s">
        <v>8246</v>
      </c>
      <c r="I2147">
        <v>1442635140</v>
      </c>
      <c r="J2147">
        <v>1442243484</v>
      </c>
      <c r="K2147" t="b">
        <v>0</v>
      </c>
      <c r="L2147">
        <v>1</v>
      </c>
      <c r="M2147" t="b">
        <v>0</v>
      </c>
      <c r="N2147" t="s">
        <v>8271</v>
      </c>
      <c r="O2147" s="7">
        <f>E2147/D2147*100</f>
        <v>5</v>
      </c>
      <c r="P2147" s="6">
        <f>E2147/L2147</f>
        <v>10</v>
      </c>
      <c r="Q2147" t="s">
        <v>8317</v>
      </c>
      <c r="R2147" t="s">
        <v>8318</v>
      </c>
      <c r="S2147" s="12">
        <f>(((J2147/60)/60)/24)+DATE(1970,1,1)</f>
        <v>42261.632916666669</v>
      </c>
      <c r="T2147" s="12">
        <f>(((I2147/60)/60)/24)+DATE(1970,1,1)</f>
        <v>42266.165972222225</v>
      </c>
    </row>
    <row r="2148" spans="1:20" ht="128" hidden="1" x14ac:dyDescent="0.2">
      <c r="A2148">
        <v>2887</v>
      </c>
      <c r="B2148" s="3" t="s">
        <v>2887</v>
      </c>
      <c r="C2148" s="3" t="s">
        <v>6997</v>
      </c>
      <c r="D2148">
        <v>3000</v>
      </c>
      <c r="E2148">
        <v>5</v>
      </c>
      <c r="F2148" t="s">
        <v>8221</v>
      </c>
      <c r="G2148" t="s">
        <v>8224</v>
      </c>
      <c r="H2148" t="s">
        <v>8246</v>
      </c>
      <c r="I2148">
        <v>1420971324</v>
      </c>
      <c r="J2148">
        <v>1418379324</v>
      </c>
      <c r="K2148" t="b">
        <v>0</v>
      </c>
      <c r="L2148">
        <v>1</v>
      </c>
      <c r="M2148" t="b">
        <v>0</v>
      </c>
      <c r="N2148" t="s">
        <v>8271</v>
      </c>
      <c r="O2148" s="7">
        <f>E2148/D2148*100</f>
        <v>0.16666666666666669</v>
      </c>
      <c r="P2148" s="6">
        <f>E2148/L2148</f>
        <v>5</v>
      </c>
      <c r="Q2148" t="s">
        <v>8317</v>
      </c>
      <c r="R2148" t="s">
        <v>8318</v>
      </c>
      <c r="S2148" s="12">
        <f>(((J2148/60)/60)/24)+DATE(1970,1,1)</f>
        <v>41985.427361111113</v>
      </c>
      <c r="T2148" s="12">
        <f>(((I2148/60)/60)/24)+DATE(1970,1,1)</f>
        <v>42015.427361111113</v>
      </c>
    </row>
    <row r="2149" spans="1:20" ht="160" hidden="1" x14ac:dyDescent="0.2">
      <c r="A2149">
        <v>2888</v>
      </c>
      <c r="B2149" s="3" t="s">
        <v>2888</v>
      </c>
      <c r="C2149" s="3" t="s">
        <v>6998</v>
      </c>
      <c r="D2149">
        <v>30000</v>
      </c>
      <c r="E2149">
        <v>0</v>
      </c>
      <c r="F2149" t="s">
        <v>8221</v>
      </c>
      <c r="G2149" t="s">
        <v>8224</v>
      </c>
      <c r="H2149" t="s">
        <v>8246</v>
      </c>
      <c r="I2149">
        <v>1413608340</v>
      </c>
      <c r="J2149">
        <v>1412945440</v>
      </c>
      <c r="K2149" t="b">
        <v>0</v>
      </c>
      <c r="L2149">
        <v>0</v>
      </c>
      <c r="M2149" t="b">
        <v>0</v>
      </c>
      <c r="N2149" t="s">
        <v>8271</v>
      </c>
      <c r="O2149" s="7">
        <f>E2149/D2149*100</f>
        <v>0</v>
      </c>
      <c r="P2149" s="6" t="e">
        <f>E2149/L2149</f>
        <v>#DIV/0!</v>
      </c>
      <c r="Q2149" t="s">
        <v>8317</v>
      </c>
      <c r="R2149" t="s">
        <v>8318</v>
      </c>
      <c r="S2149" s="12">
        <f>(((J2149/60)/60)/24)+DATE(1970,1,1)</f>
        <v>41922.535185185188</v>
      </c>
      <c r="T2149" s="12">
        <f>(((I2149/60)/60)/24)+DATE(1970,1,1)</f>
        <v>41930.207638888889</v>
      </c>
    </row>
    <row r="2150" spans="1:20" ht="144" hidden="1" x14ac:dyDescent="0.2">
      <c r="A2150">
        <v>2889</v>
      </c>
      <c r="B2150" s="3" t="s">
        <v>2889</v>
      </c>
      <c r="C2150" s="3" t="s">
        <v>6999</v>
      </c>
      <c r="D2150">
        <v>3000</v>
      </c>
      <c r="E2150">
        <v>1142</v>
      </c>
      <c r="F2150" t="s">
        <v>8221</v>
      </c>
      <c r="G2150" t="s">
        <v>8224</v>
      </c>
      <c r="H2150" t="s">
        <v>8246</v>
      </c>
      <c r="I2150">
        <v>1409344985</v>
      </c>
      <c r="J2150">
        <v>1406752985</v>
      </c>
      <c r="K2150" t="b">
        <v>0</v>
      </c>
      <c r="L2150">
        <v>14</v>
      </c>
      <c r="M2150" t="b">
        <v>0</v>
      </c>
      <c r="N2150" t="s">
        <v>8271</v>
      </c>
      <c r="O2150" s="7">
        <f>E2150/D2150*100</f>
        <v>38.066666666666663</v>
      </c>
      <c r="P2150" s="6">
        <f>E2150/L2150</f>
        <v>81.571428571428569</v>
      </c>
      <c r="Q2150" t="s">
        <v>8317</v>
      </c>
      <c r="R2150" t="s">
        <v>8318</v>
      </c>
      <c r="S2150" s="12">
        <f>(((J2150/60)/60)/24)+DATE(1970,1,1)</f>
        <v>41850.863252314812</v>
      </c>
      <c r="T2150" s="12">
        <f>(((I2150/60)/60)/24)+DATE(1970,1,1)</f>
        <v>41880.863252314812</v>
      </c>
    </row>
    <row r="2151" spans="1:20" ht="144" hidden="1" x14ac:dyDescent="0.2">
      <c r="A2151">
        <v>2890</v>
      </c>
      <c r="B2151" s="3" t="s">
        <v>2890</v>
      </c>
      <c r="C2151" s="3" t="s">
        <v>7000</v>
      </c>
      <c r="D2151">
        <v>2000</v>
      </c>
      <c r="E2151">
        <v>21</v>
      </c>
      <c r="F2151" t="s">
        <v>8221</v>
      </c>
      <c r="G2151" t="s">
        <v>8224</v>
      </c>
      <c r="H2151" t="s">
        <v>8246</v>
      </c>
      <c r="I2151">
        <v>1407553200</v>
      </c>
      <c r="J2151">
        <v>1405100992</v>
      </c>
      <c r="K2151" t="b">
        <v>0</v>
      </c>
      <c r="L2151">
        <v>3</v>
      </c>
      <c r="M2151" t="b">
        <v>0</v>
      </c>
      <c r="N2151" t="s">
        <v>8271</v>
      </c>
      <c r="O2151" s="7">
        <f>E2151/D2151*100</f>
        <v>1.05</v>
      </c>
      <c r="P2151" s="6">
        <f>E2151/L2151</f>
        <v>7</v>
      </c>
      <c r="Q2151" t="s">
        <v>8317</v>
      </c>
      <c r="R2151" t="s">
        <v>8318</v>
      </c>
      <c r="S2151" s="12">
        <f>(((J2151/60)/60)/24)+DATE(1970,1,1)</f>
        <v>41831.742962962962</v>
      </c>
      <c r="T2151" s="12">
        <f>(((I2151/60)/60)/24)+DATE(1970,1,1)</f>
        <v>41860.125</v>
      </c>
    </row>
    <row r="2152" spans="1:20" ht="144" hidden="1" x14ac:dyDescent="0.2">
      <c r="A2152">
        <v>2891</v>
      </c>
      <c r="B2152" s="3" t="s">
        <v>2891</v>
      </c>
      <c r="C2152" s="3" t="s">
        <v>7001</v>
      </c>
      <c r="D2152">
        <v>10000</v>
      </c>
      <c r="E2152">
        <v>273</v>
      </c>
      <c r="F2152" t="s">
        <v>8221</v>
      </c>
      <c r="G2152" t="s">
        <v>8224</v>
      </c>
      <c r="H2152" t="s">
        <v>8246</v>
      </c>
      <c r="I2152">
        <v>1460751128</v>
      </c>
      <c r="J2152">
        <v>1455570728</v>
      </c>
      <c r="K2152" t="b">
        <v>0</v>
      </c>
      <c r="L2152">
        <v>10</v>
      </c>
      <c r="M2152" t="b">
        <v>0</v>
      </c>
      <c r="N2152" t="s">
        <v>8271</v>
      </c>
      <c r="O2152" s="7">
        <f>E2152/D2152*100</f>
        <v>2.73</v>
      </c>
      <c r="P2152" s="6">
        <f>E2152/L2152</f>
        <v>27.3</v>
      </c>
      <c r="Q2152" t="s">
        <v>8317</v>
      </c>
      <c r="R2152" t="s">
        <v>8318</v>
      </c>
      <c r="S2152" s="12">
        <f>(((J2152/60)/60)/24)+DATE(1970,1,1)</f>
        <v>42415.883425925931</v>
      </c>
      <c r="T2152" s="12">
        <f>(((I2152/60)/60)/24)+DATE(1970,1,1)</f>
        <v>42475.84175925926</v>
      </c>
    </row>
    <row r="2153" spans="1:20" ht="128" hidden="1" x14ac:dyDescent="0.2">
      <c r="A2153">
        <v>2892</v>
      </c>
      <c r="B2153" s="3" t="s">
        <v>2892</v>
      </c>
      <c r="C2153" s="3" t="s">
        <v>7002</v>
      </c>
      <c r="D2153">
        <v>5500</v>
      </c>
      <c r="E2153">
        <v>500</v>
      </c>
      <c r="F2153" t="s">
        <v>8221</v>
      </c>
      <c r="G2153" t="s">
        <v>8224</v>
      </c>
      <c r="H2153" t="s">
        <v>8246</v>
      </c>
      <c r="I2153">
        <v>1409000400</v>
      </c>
      <c r="J2153">
        <v>1408381704</v>
      </c>
      <c r="K2153" t="b">
        <v>0</v>
      </c>
      <c r="L2153">
        <v>17</v>
      </c>
      <c r="M2153" t="b">
        <v>0</v>
      </c>
      <c r="N2153" t="s">
        <v>8271</v>
      </c>
      <c r="O2153" s="7">
        <f>E2153/D2153*100</f>
        <v>9.0909090909090917</v>
      </c>
      <c r="P2153" s="6">
        <f>E2153/L2153</f>
        <v>29.411764705882351</v>
      </c>
      <c r="Q2153" t="s">
        <v>8317</v>
      </c>
      <c r="R2153" t="s">
        <v>8318</v>
      </c>
      <c r="S2153" s="12">
        <f>(((J2153/60)/60)/24)+DATE(1970,1,1)</f>
        <v>41869.714166666665</v>
      </c>
      <c r="T2153" s="12">
        <f>(((I2153/60)/60)/24)+DATE(1970,1,1)</f>
        <v>41876.875</v>
      </c>
    </row>
    <row r="2154" spans="1:20" ht="48" hidden="1" x14ac:dyDescent="0.2">
      <c r="A2154">
        <v>2893</v>
      </c>
      <c r="B2154" s="3" t="s">
        <v>2893</v>
      </c>
      <c r="C2154" s="3" t="s">
        <v>7003</v>
      </c>
      <c r="D2154">
        <v>5000</v>
      </c>
      <c r="E2154">
        <v>25</v>
      </c>
      <c r="F2154" t="s">
        <v>8221</v>
      </c>
      <c r="G2154" t="s">
        <v>8224</v>
      </c>
      <c r="H2154" t="s">
        <v>8246</v>
      </c>
      <c r="I2154">
        <v>1420768800</v>
      </c>
      <c r="J2154">
        <v>1415644395</v>
      </c>
      <c r="K2154" t="b">
        <v>0</v>
      </c>
      <c r="L2154">
        <v>2</v>
      </c>
      <c r="M2154" t="b">
        <v>0</v>
      </c>
      <c r="N2154" t="s">
        <v>8271</v>
      </c>
      <c r="O2154" s="7">
        <f>E2154/D2154*100</f>
        <v>0.5</v>
      </c>
      <c r="P2154" s="6">
        <f>E2154/L2154</f>
        <v>12.5</v>
      </c>
      <c r="Q2154" t="s">
        <v>8317</v>
      </c>
      <c r="R2154" t="s">
        <v>8318</v>
      </c>
      <c r="S2154" s="12">
        <f>(((J2154/60)/60)/24)+DATE(1970,1,1)</f>
        <v>41953.773090277777</v>
      </c>
      <c r="T2154" s="12">
        <f>(((I2154/60)/60)/24)+DATE(1970,1,1)</f>
        <v>42013.083333333328</v>
      </c>
    </row>
    <row r="2155" spans="1:20" ht="64" hidden="1" x14ac:dyDescent="0.2">
      <c r="A2155">
        <v>2894</v>
      </c>
      <c r="B2155" s="3" t="s">
        <v>2894</v>
      </c>
      <c r="C2155" s="3" t="s">
        <v>7004</v>
      </c>
      <c r="D2155">
        <v>50000</v>
      </c>
      <c r="E2155">
        <v>0</v>
      </c>
      <c r="F2155" t="s">
        <v>8221</v>
      </c>
      <c r="G2155" t="s">
        <v>8224</v>
      </c>
      <c r="H2155" t="s">
        <v>8246</v>
      </c>
      <c r="I2155">
        <v>1428100815</v>
      </c>
      <c r="J2155">
        <v>1422920415</v>
      </c>
      <c r="K2155" t="b">
        <v>0</v>
      </c>
      <c r="L2155">
        <v>0</v>
      </c>
      <c r="M2155" t="b">
        <v>0</v>
      </c>
      <c r="N2155" t="s">
        <v>8271</v>
      </c>
      <c r="O2155" s="7">
        <f>E2155/D2155*100</f>
        <v>0</v>
      </c>
      <c r="P2155" s="6" t="e">
        <f>E2155/L2155</f>
        <v>#DIV/0!</v>
      </c>
      <c r="Q2155" t="s">
        <v>8317</v>
      </c>
      <c r="R2155" t="s">
        <v>8318</v>
      </c>
      <c r="S2155" s="12">
        <f>(((J2155/60)/60)/24)+DATE(1970,1,1)</f>
        <v>42037.986284722225</v>
      </c>
      <c r="T2155" s="12">
        <f>(((I2155/60)/60)/24)+DATE(1970,1,1)</f>
        <v>42097.944618055553</v>
      </c>
    </row>
    <row r="2156" spans="1:20" ht="144" hidden="1" x14ac:dyDescent="0.2">
      <c r="A2156">
        <v>2895</v>
      </c>
      <c r="B2156" s="3" t="s">
        <v>2895</v>
      </c>
      <c r="C2156" s="3" t="s">
        <v>7005</v>
      </c>
      <c r="D2156">
        <v>500</v>
      </c>
      <c r="E2156">
        <v>23</v>
      </c>
      <c r="F2156" t="s">
        <v>8221</v>
      </c>
      <c r="G2156" t="s">
        <v>8224</v>
      </c>
      <c r="H2156" t="s">
        <v>8246</v>
      </c>
      <c r="I2156">
        <v>1403470800</v>
      </c>
      <c r="J2156">
        <v>1403356792</v>
      </c>
      <c r="K2156" t="b">
        <v>0</v>
      </c>
      <c r="L2156">
        <v>4</v>
      </c>
      <c r="M2156" t="b">
        <v>0</v>
      </c>
      <c r="N2156" t="s">
        <v>8271</v>
      </c>
      <c r="O2156" s="7">
        <f>E2156/D2156*100</f>
        <v>4.5999999999999996</v>
      </c>
      <c r="P2156" s="6">
        <f>E2156/L2156</f>
        <v>5.75</v>
      </c>
      <c r="Q2156" t="s">
        <v>8317</v>
      </c>
      <c r="R2156" t="s">
        <v>8318</v>
      </c>
      <c r="S2156" s="12">
        <f>(((J2156/60)/60)/24)+DATE(1970,1,1)</f>
        <v>41811.555462962962</v>
      </c>
      <c r="T2156" s="12">
        <f>(((I2156/60)/60)/24)+DATE(1970,1,1)</f>
        <v>41812.875</v>
      </c>
    </row>
    <row r="2157" spans="1:20" ht="112" hidden="1" x14ac:dyDescent="0.2">
      <c r="A2157">
        <v>2896</v>
      </c>
      <c r="B2157" s="3" t="s">
        <v>2896</v>
      </c>
      <c r="C2157" s="3" t="s">
        <v>7006</v>
      </c>
      <c r="D2157">
        <v>3000</v>
      </c>
      <c r="E2157">
        <v>625</v>
      </c>
      <c r="F2157" t="s">
        <v>8221</v>
      </c>
      <c r="G2157" t="s">
        <v>8224</v>
      </c>
      <c r="H2157" t="s">
        <v>8246</v>
      </c>
      <c r="I2157">
        <v>1481522400</v>
      </c>
      <c r="J2157">
        <v>1480283321</v>
      </c>
      <c r="K2157" t="b">
        <v>0</v>
      </c>
      <c r="L2157">
        <v>12</v>
      </c>
      <c r="M2157" t="b">
        <v>0</v>
      </c>
      <c r="N2157" t="s">
        <v>8271</v>
      </c>
      <c r="O2157" s="7">
        <f>E2157/D2157*100</f>
        <v>20.833333333333336</v>
      </c>
      <c r="P2157" s="6">
        <f>E2157/L2157</f>
        <v>52.083333333333336</v>
      </c>
      <c r="Q2157" t="s">
        <v>8317</v>
      </c>
      <c r="R2157" t="s">
        <v>8318</v>
      </c>
      <c r="S2157" s="12">
        <f>(((J2157/60)/60)/24)+DATE(1970,1,1)</f>
        <v>42701.908807870372</v>
      </c>
      <c r="T2157" s="12">
        <f>(((I2157/60)/60)/24)+DATE(1970,1,1)</f>
        <v>42716.25</v>
      </c>
    </row>
    <row r="2158" spans="1:20" ht="144" hidden="1" x14ac:dyDescent="0.2">
      <c r="A2158">
        <v>2897</v>
      </c>
      <c r="B2158" s="3" t="s">
        <v>2897</v>
      </c>
      <c r="C2158" s="3" t="s">
        <v>7007</v>
      </c>
      <c r="D2158">
        <v>12000</v>
      </c>
      <c r="E2158">
        <v>550</v>
      </c>
      <c r="F2158" t="s">
        <v>8221</v>
      </c>
      <c r="G2158" t="s">
        <v>8224</v>
      </c>
      <c r="H2158" t="s">
        <v>8246</v>
      </c>
      <c r="I2158">
        <v>1444577345</v>
      </c>
      <c r="J2158">
        <v>1441985458</v>
      </c>
      <c r="K2158" t="b">
        <v>0</v>
      </c>
      <c r="L2158">
        <v>3</v>
      </c>
      <c r="M2158" t="b">
        <v>0</v>
      </c>
      <c r="N2158" t="s">
        <v>8271</v>
      </c>
      <c r="O2158" s="7">
        <f>E2158/D2158*100</f>
        <v>4.583333333333333</v>
      </c>
      <c r="P2158" s="6">
        <f>E2158/L2158</f>
        <v>183.33333333333334</v>
      </c>
      <c r="Q2158" t="s">
        <v>8317</v>
      </c>
      <c r="R2158" t="s">
        <v>8318</v>
      </c>
      <c r="S2158" s="12">
        <f>(((J2158/60)/60)/24)+DATE(1970,1,1)</f>
        <v>42258.646504629629</v>
      </c>
      <c r="T2158" s="12">
        <f>(((I2158/60)/60)/24)+DATE(1970,1,1)</f>
        <v>42288.645196759258</v>
      </c>
    </row>
    <row r="2159" spans="1:20" ht="144" hidden="1" x14ac:dyDescent="0.2">
      <c r="A2159">
        <v>2898</v>
      </c>
      <c r="B2159" s="3" t="s">
        <v>2898</v>
      </c>
      <c r="C2159" s="3" t="s">
        <v>7008</v>
      </c>
      <c r="D2159">
        <v>7500</v>
      </c>
      <c r="E2159">
        <v>316</v>
      </c>
      <c r="F2159" t="s">
        <v>8221</v>
      </c>
      <c r="G2159" t="s">
        <v>8224</v>
      </c>
      <c r="H2159" t="s">
        <v>8246</v>
      </c>
      <c r="I2159">
        <v>1446307053</v>
      </c>
      <c r="J2159">
        <v>1443715053</v>
      </c>
      <c r="K2159" t="b">
        <v>0</v>
      </c>
      <c r="L2159">
        <v>12</v>
      </c>
      <c r="M2159" t="b">
        <v>0</v>
      </c>
      <c r="N2159" t="s">
        <v>8271</v>
      </c>
      <c r="O2159" s="7">
        <f>E2159/D2159*100</f>
        <v>4.2133333333333338</v>
      </c>
      <c r="P2159" s="6">
        <f>E2159/L2159</f>
        <v>26.333333333333332</v>
      </c>
      <c r="Q2159" t="s">
        <v>8317</v>
      </c>
      <c r="R2159" t="s">
        <v>8318</v>
      </c>
      <c r="S2159" s="12">
        <f>(((J2159/60)/60)/24)+DATE(1970,1,1)</f>
        <v>42278.664965277778</v>
      </c>
      <c r="T2159" s="12">
        <f>(((I2159/60)/60)/24)+DATE(1970,1,1)</f>
        <v>42308.664965277778</v>
      </c>
    </row>
    <row r="2160" spans="1:20" ht="144" hidden="1" x14ac:dyDescent="0.2">
      <c r="A2160">
        <v>2899</v>
      </c>
      <c r="B2160" s="3" t="s">
        <v>2899</v>
      </c>
      <c r="C2160" s="3" t="s">
        <v>7009</v>
      </c>
      <c r="D2160">
        <v>10000</v>
      </c>
      <c r="E2160">
        <v>0</v>
      </c>
      <c r="F2160" t="s">
        <v>8221</v>
      </c>
      <c r="G2160" t="s">
        <v>8224</v>
      </c>
      <c r="H2160" t="s">
        <v>8246</v>
      </c>
      <c r="I2160">
        <v>1469325158</v>
      </c>
      <c r="J2160">
        <v>1464141158</v>
      </c>
      <c r="K2160" t="b">
        <v>0</v>
      </c>
      <c r="L2160">
        <v>0</v>
      </c>
      <c r="M2160" t="b">
        <v>0</v>
      </c>
      <c r="N2160" t="s">
        <v>8271</v>
      </c>
      <c r="O2160" s="7">
        <f>E2160/D2160*100</f>
        <v>0</v>
      </c>
      <c r="P2160" s="6" t="e">
        <f>E2160/L2160</f>
        <v>#DIV/0!</v>
      </c>
      <c r="Q2160" t="s">
        <v>8317</v>
      </c>
      <c r="R2160" t="s">
        <v>8318</v>
      </c>
      <c r="S2160" s="12">
        <f>(((J2160/60)/60)/24)+DATE(1970,1,1)</f>
        <v>42515.078217592592</v>
      </c>
      <c r="T2160" s="12">
        <f>(((I2160/60)/60)/24)+DATE(1970,1,1)</f>
        <v>42575.078217592592</v>
      </c>
    </row>
    <row r="2161" spans="1:20" ht="160" hidden="1" x14ac:dyDescent="0.2">
      <c r="A2161">
        <v>2900</v>
      </c>
      <c r="B2161" s="3" t="s">
        <v>2900</v>
      </c>
      <c r="C2161" s="3" t="s">
        <v>7010</v>
      </c>
      <c r="D2161">
        <v>5500</v>
      </c>
      <c r="E2161">
        <v>3405</v>
      </c>
      <c r="F2161" t="s">
        <v>8221</v>
      </c>
      <c r="G2161" t="s">
        <v>8224</v>
      </c>
      <c r="H2161" t="s">
        <v>8246</v>
      </c>
      <c r="I2161">
        <v>1407562632</v>
      </c>
      <c r="J2161">
        <v>1404970632</v>
      </c>
      <c r="K2161" t="b">
        <v>0</v>
      </c>
      <c r="L2161">
        <v>7</v>
      </c>
      <c r="M2161" t="b">
        <v>0</v>
      </c>
      <c r="N2161" t="s">
        <v>8271</v>
      </c>
      <c r="O2161" s="7">
        <f>E2161/D2161*100</f>
        <v>61.909090909090914</v>
      </c>
      <c r="P2161" s="6">
        <f>E2161/L2161</f>
        <v>486.42857142857144</v>
      </c>
      <c r="Q2161" t="s">
        <v>8317</v>
      </c>
      <c r="R2161" t="s">
        <v>8318</v>
      </c>
      <c r="S2161" s="12">
        <f>(((J2161/60)/60)/24)+DATE(1970,1,1)</f>
        <v>41830.234166666669</v>
      </c>
      <c r="T2161" s="12">
        <f>(((I2161/60)/60)/24)+DATE(1970,1,1)</f>
        <v>41860.234166666669</v>
      </c>
    </row>
    <row r="2162" spans="1:20" ht="144" hidden="1" x14ac:dyDescent="0.2">
      <c r="A2162">
        <v>2901</v>
      </c>
      <c r="B2162" s="3" t="s">
        <v>2901</v>
      </c>
      <c r="C2162" s="3" t="s">
        <v>7011</v>
      </c>
      <c r="D2162">
        <v>750</v>
      </c>
      <c r="E2162">
        <v>6</v>
      </c>
      <c r="F2162" t="s">
        <v>8221</v>
      </c>
      <c r="G2162" t="s">
        <v>8224</v>
      </c>
      <c r="H2162" t="s">
        <v>8246</v>
      </c>
      <c r="I2162">
        <v>1423345339</v>
      </c>
      <c r="J2162">
        <v>1418161339</v>
      </c>
      <c r="K2162" t="b">
        <v>0</v>
      </c>
      <c r="L2162">
        <v>2</v>
      </c>
      <c r="M2162" t="b">
        <v>0</v>
      </c>
      <c r="N2162" t="s">
        <v>8271</v>
      </c>
      <c r="O2162" s="7">
        <f>E2162/D2162*100</f>
        <v>0.8</v>
      </c>
      <c r="P2162" s="6">
        <f>E2162/L2162</f>
        <v>3</v>
      </c>
      <c r="Q2162" t="s">
        <v>8317</v>
      </c>
      <c r="R2162" t="s">
        <v>8318</v>
      </c>
      <c r="S2162" s="12">
        <f>(((J2162/60)/60)/24)+DATE(1970,1,1)</f>
        <v>41982.904386574075</v>
      </c>
      <c r="T2162" s="12">
        <f>(((I2162/60)/60)/24)+DATE(1970,1,1)</f>
        <v>42042.904386574075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E2163/D2163*100</f>
        <v>115.75</v>
      </c>
      <c r="P2163" s="6">
        <f>E2163/L2163</f>
        <v>35.615384615384613</v>
      </c>
      <c r="Q2163" t="s">
        <v>8325</v>
      </c>
      <c r="R2163" t="s">
        <v>8326</v>
      </c>
      <c r="S2163" s="12">
        <f>(((J2163/60)/60)/24)+DATE(1970,1,1)</f>
        <v>42240.852534722217</v>
      </c>
      <c r="T2163" s="12">
        <f>(((I2163/60)/60)/24)+DATE(1970,1,1)</f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E2164/D2164*100</f>
        <v>112.26666666666667</v>
      </c>
      <c r="P2164" s="6">
        <f>E2164/L2164</f>
        <v>87.103448275862064</v>
      </c>
      <c r="Q2164" t="s">
        <v>8325</v>
      </c>
      <c r="R2164" t="s">
        <v>8326</v>
      </c>
      <c r="S2164" s="12">
        <f>(((J2164/60)/60)/24)+DATE(1970,1,1)</f>
        <v>41813.766099537039</v>
      </c>
      <c r="T2164" s="12">
        <f>(((I2164/60)/60)/24)+DATE(1970,1,1)</f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E2165/D2165*100</f>
        <v>132.20000000000002</v>
      </c>
      <c r="P2165" s="6">
        <f>E2165/L2165</f>
        <v>75.11363636363636</v>
      </c>
      <c r="Q2165" t="s">
        <v>8325</v>
      </c>
      <c r="R2165" t="s">
        <v>8326</v>
      </c>
      <c r="S2165" s="12">
        <f>(((J2165/60)/60)/24)+DATE(1970,1,1)</f>
        <v>42111.899537037039</v>
      </c>
      <c r="T2165" s="12">
        <f>(((I2165/60)/60)/24)+DATE(1970,1,1)</f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E2166/D2166*100</f>
        <v>102.63636363636364</v>
      </c>
      <c r="P2166" s="6">
        <f>E2166/L2166</f>
        <v>68.01204819277109</v>
      </c>
      <c r="Q2166" t="s">
        <v>8325</v>
      </c>
      <c r="R2166" t="s">
        <v>8326</v>
      </c>
      <c r="S2166" s="12">
        <f>(((J2166/60)/60)/24)+DATE(1970,1,1)</f>
        <v>42515.71775462963</v>
      </c>
      <c r="T2166" s="12">
        <f>(((I2166/60)/60)/24)+DATE(1970,1,1)</f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E2167/D2167*100</f>
        <v>138.64000000000001</v>
      </c>
      <c r="P2167" s="6">
        <f>E2167/L2167</f>
        <v>29.623931623931625</v>
      </c>
      <c r="Q2167" t="s">
        <v>8325</v>
      </c>
      <c r="R2167" t="s">
        <v>8326</v>
      </c>
      <c r="S2167" s="12">
        <f>(((J2167/60)/60)/24)+DATE(1970,1,1)</f>
        <v>42438.667071759264</v>
      </c>
      <c r="T2167" s="12">
        <f>(((I2167/60)/60)/24)+DATE(1970,1,1)</f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E2168/D2168*100</f>
        <v>146.6</v>
      </c>
      <c r="P2168" s="6">
        <f>E2168/L2168</f>
        <v>91.625</v>
      </c>
      <c r="Q2168" t="s">
        <v>8325</v>
      </c>
      <c r="R2168" t="s">
        <v>8326</v>
      </c>
      <c r="S2168" s="12">
        <f>(((J2168/60)/60)/24)+DATE(1970,1,1)</f>
        <v>41933.838171296295</v>
      </c>
      <c r="T2168" s="12">
        <f>(((I2168/60)/60)/24)+DATE(1970,1,1)</f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E2169/D2169*100</f>
        <v>120</v>
      </c>
      <c r="P2169" s="6">
        <f>E2169/L2169</f>
        <v>22.5</v>
      </c>
      <c r="Q2169" t="s">
        <v>8325</v>
      </c>
      <c r="R2169" t="s">
        <v>8326</v>
      </c>
      <c r="S2169" s="12">
        <f>(((J2169/60)/60)/24)+DATE(1970,1,1)</f>
        <v>41153.066400462965</v>
      </c>
      <c r="T2169" s="12">
        <f>(((I2169/60)/60)/24)+DATE(1970,1,1)</f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E2170/D2170*100</f>
        <v>121.5816111111111</v>
      </c>
      <c r="P2170" s="6">
        <f>E2170/L2170</f>
        <v>64.366735294117646</v>
      </c>
      <c r="Q2170" t="s">
        <v>8325</v>
      </c>
      <c r="R2170" t="s">
        <v>8326</v>
      </c>
      <c r="S2170" s="12">
        <f>(((J2170/60)/60)/24)+DATE(1970,1,1)</f>
        <v>42745.600243055553</v>
      </c>
      <c r="T2170" s="12">
        <f>(((I2170/60)/60)/24)+DATE(1970,1,1)</f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E2171/D2171*100</f>
        <v>100</v>
      </c>
      <c r="P2171" s="6">
        <f>E2171/L2171</f>
        <v>21.857142857142858</v>
      </c>
      <c r="Q2171" t="s">
        <v>8325</v>
      </c>
      <c r="R2171" t="s">
        <v>8326</v>
      </c>
      <c r="S2171" s="12">
        <f>(((J2171/60)/60)/24)+DATE(1970,1,1)</f>
        <v>42793.700821759259</v>
      </c>
      <c r="T2171" s="12">
        <f>(((I2171/60)/60)/24)+DATE(1970,1,1)</f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E2172/D2172*100</f>
        <v>180.85714285714286</v>
      </c>
      <c r="P2172" s="6">
        <f>E2172/L2172</f>
        <v>33.315789473684212</v>
      </c>
      <c r="Q2172" t="s">
        <v>8325</v>
      </c>
      <c r="R2172" t="s">
        <v>8326</v>
      </c>
      <c r="S2172" s="12">
        <f>(((J2172/60)/60)/24)+DATE(1970,1,1)</f>
        <v>42198.750254629631</v>
      </c>
      <c r="T2172" s="12">
        <f>(((I2172/60)/60)/24)+DATE(1970,1,1)</f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E2173/D2173*100</f>
        <v>106.075</v>
      </c>
      <c r="P2173" s="6">
        <f>E2173/L2173</f>
        <v>90.276595744680847</v>
      </c>
      <c r="Q2173" t="s">
        <v>8325</v>
      </c>
      <c r="R2173" t="s">
        <v>8326</v>
      </c>
      <c r="S2173" s="12">
        <f>(((J2173/60)/60)/24)+DATE(1970,1,1)</f>
        <v>42141.95711805555</v>
      </c>
      <c r="T2173" s="12">
        <f>(((I2173/60)/60)/24)+DATE(1970,1,1)</f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E2174/D2174*100</f>
        <v>100</v>
      </c>
      <c r="P2174" s="6">
        <f>E2174/L2174</f>
        <v>76.92307692307692</v>
      </c>
      <c r="Q2174" t="s">
        <v>8325</v>
      </c>
      <c r="R2174" t="s">
        <v>8326</v>
      </c>
      <c r="S2174" s="12">
        <f>(((J2174/60)/60)/24)+DATE(1970,1,1)</f>
        <v>42082.580092592587</v>
      </c>
      <c r="T2174" s="12">
        <f>(((I2174/60)/60)/24)+DATE(1970,1,1)</f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E2175/D2175*100</f>
        <v>126.92857142857143</v>
      </c>
      <c r="P2175" s="6">
        <f>E2175/L2175</f>
        <v>59.233333333333334</v>
      </c>
      <c r="Q2175" t="s">
        <v>8325</v>
      </c>
      <c r="R2175" t="s">
        <v>8326</v>
      </c>
      <c r="S2175" s="12">
        <f>(((J2175/60)/60)/24)+DATE(1970,1,1)</f>
        <v>41495.692627314813</v>
      </c>
      <c r="T2175" s="12">
        <f>(((I2175/60)/60)/24)+DATE(1970,1,1)</f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E2176/D2176*100</f>
        <v>102.97499999999999</v>
      </c>
      <c r="P2176" s="6">
        <f>E2176/L2176</f>
        <v>65.38095238095238</v>
      </c>
      <c r="Q2176" t="s">
        <v>8325</v>
      </c>
      <c r="R2176" t="s">
        <v>8326</v>
      </c>
      <c r="S2176" s="12">
        <f>(((J2176/60)/60)/24)+DATE(1970,1,1)</f>
        <v>42465.542905092589</v>
      </c>
      <c r="T2176" s="12">
        <f>(((I2176/60)/60)/24)+DATE(1970,1,1)</f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E2177/D2177*100</f>
        <v>250</v>
      </c>
      <c r="P2177" s="6">
        <f>E2177/L2177</f>
        <v>67.307692307692307</v>
      </c>
      <c r="Q2177" t="s">
        <v>8325</v>
      </c>
      <c r="R2177" t="s">
        <v>8326</v>
      </c>
      <c r="S2177" s="12">
        <f>(((J2177/60)/60)/24)+DATE(1970,1,1)</f>
        <v>42565.009097222224</v>
      </c>
      <c r="T2177" s="12">
        <f>(((I2177/60)/60)/24)+DATE(1970,1,1)</f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E2178/D2178*100</f>
        <v>126.02</v>
      </c>
      <c r="P2178" s="6">
        <f>E2178/L2178</f>
        <v>88.74647887323944</v>
      </c>
      <c r="Q2178" t="s">
        <v>8325</v>
      </c>
      <c r="R2178" t="s">
        <v>8326</v>
      </c>
      <c r="S2178" s="12">
        <f>(((J2178/60)/60)/24)+DATE(1970,1,1)</f>
        <v>42096.633206018523</v>
      </c>
      <c r="T2178" s="12">
        <f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E2179/D2179*100</f>
        <v>100.12</v>
      </c>
      <c r="P2179" s="6">
        <f>E2179/L2179</f>
        <v>65.868421052631575</v>
      </c>
      <c r="Q2179" t="s">
        <v>8325</v>
      </c>
      <c r="R2179" t="s">
        <v>8326</v>
      </c>
      <c r="S2179" s="12">
        <f>(((J2179/60)/60)/24)+DATE(1970,1,1)</f>
        <v>42502.250775462962</v>
      </c>
      <c r="T2179" s="12">
        <f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E2180/D2180*100</f>
        <v>138.64000000000001</v>
      </c>
      <c r="P2180" s="6">
        <f>E2180/L2180</f>
        <v>40.349243306169967</v>
      </c>
      <c r="Q2180" t="s">
        <v>8325</v>
      </c>
      <c r="R2180" t="s">
        <v>8326</v>
      </c>
      <c r="S2180" s="12">
        <f>(((J2180/60)/60)/24)+DATE(1970,1,1)</f>
        <v>42723.63653935185</v>
      </c>
      <c r="T2180" s="12">
        <f>(((I2180/60)/60)/24)+DATE(1970,1,1)</f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E2181/D2181*100</f>
        <v>161.4</v>
      </c>
      <c r="P2181" s="6">
        <f>E2181/L2181</f>
        <v>76.857142857142861</v>
      </c>
      <c r="Q2181" t="s">
        <v>8325</v>
      </c>
      <c r="R2181" t="s">
        <v>8326</v>
      </c>
      <c r="S2181" s="12">
        <f>(((J2181/60)/60)/24)+DATE(1970,1,1)</f>
        <v>42075.171203703707</v>
      </c>
      <c r="T2181" s="12">
        <f>(((I2181/60)/60)/24)+DATE(1970,1,1)</f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E2182/D2182*100</f>
        <v>107.18419999999999</v>
      </c>
      <c r="P2182" s="6">
        <f>E2182/L2182</f>
        <v>68.707820512820518</v>
      </c>
      <c r="Q2182" t="s">
        <v>8325</v>
      </c>
      <c r="R2182" t="s">
        <v>8326</v>
      </c>
      <c r="S2182" s="12">
        <f>(((J2182/60)/60)/24)+DATE(1970,1,1)</f>
        <v>42279.669768518521</v>
      </c>
      <c r="T2182" s="12">
        <f>(((I2182/60)/60)/24)+DATE(1970,1,1)</f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E2183/D2183*100</f>
        <v>153.1</v>
      </c>
      <c r="P2183" s="6">
        <f>E2183/L2183</f>
        <v>57.773584905660378</v>
      </c>
      <c r="Q2183" t="s">
        <v>8333</v>
      </c>
      <c r="R2183" t="s">
        <v>8351</v>
      </c>
      <c r="S2183" s="12">
        <f>(((J2183/60)/60)/24)+DATE(1970,1,1)</f>
        <v>42773.005243055552</v>
      </c>
      <c r="T2183" s="12">
        <f>(((I2183/60)/60)/24)+DATE(1970,1,1)</f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E2184/D2184*100</f>
        <v>524.16666666666663</v>
      </c>
      <c r="P2184" s="6">
        <f>E2184/L2184</f>
        <v>44.171348314606739</v>
      </c>
      <c r="Q2184" t="s">
        <v>8333</v>
      </c>
      <c r="R2184" t="s">
        <v>8351</v>
      </c>
      <c r="S2184" s="12">
        <f>(((J2184/60)/60)/24)+DATE(1970,1,1)</f>
        <v>41879.900752314818</v>
      </c>
      <c r="T2184" s="12">
        <f>(((I2184/60)/60)/24)+DATE(1970,1,1)</f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E2185/D2185*100</f>
        <v>489.27777777777777</v>
      </c>
      <c r="P2185" s="6">
        <f>E2185/L2185</f>
        <v>31.566308243727597</v>
      </c>
      <c r="Q2185" t="s">
        <v>8333</v>
      </c>
      <c r="R2185" t="s">
        <v>8351</v>
      </c>
      <c r="S2185" s="12">
        <f>(((J2185/60)/60)/24)+DATE(1970,1,1)</f>
        <v>42745.365474537044</v>
      </c>
      <c r="T2185" s="12">
        <f>(((I2185/60)/60)/24)+DATE(1970,1,1)</f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E2186/D2186*100</f>
        <v>284.74</v>
      </c>
      <c r="P2186" s="6">
        <f>E2186/L2186</f>
        <v>107.04511278195488</v>
      </c>
      <c r="Q2186" t="s">
        <v>8333</v>
      </c>
      <c r="R2186" t="s">
        <v>8351</v>
      </c>
      <c r="S2186" s="12">
        <f>(((J2186/60)/60)/24)+DATE(1970,1,1)</f>
        <v>42380.690289351856</v>
      </c>
      <c r="T2186" s="12">
        <f>(((I2186/60)/60)/24)+DATE(1970,1,1)</f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E2187/D2187*100</f>
        <v>1856.97</v>
      </c>
      <c r="P2187" s="6">
        <f>E2187/L2187</f>
        <v>149.03451043338683</v>
      </c>
      <c r="Q2187" t="s">
        <v>8333</v>
      </c>
      <c r="R2187" t="s">
        <v>8351</v>
      </c>
      <c r="S2187" s="12">
        <f>(((J2187/60)/60)/24)+DATE(1970,1,1)</f>
        <v>41319.349988425929</v>
      </c>
      <c r="T2187" s="12">
        <f>(((I2187/60)/60)/24)+DATE(1970,1,1)</f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E2188/D2188*100</f>
        <v>109.67499999999998</v>
      </c>
      <c r="P2188" s="6">
        <f>E2188/L2188</f>
        <v>55.956632653061227</v>
      </c>
      <c r="Q2188" t="s">
        <v>8333</v>
      </c>
      <c r="R2188" t="s">
        <v>8351</v>
      </c>
      <c r="S2188" s="12">
        <f>(((J2188/60)/60)/24)+DATE(1970,1,1)</f>
        <v>42583.615081018521</v>
      </c>
      <c r="T2188" s="12">
        <f>(((I2188/60)/60)/24)+DATE(1970,1,1)</f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E2189/D2189*100</f>
        <v>1014.6425</v>
      </c>
      <c r="P2189" s="6">
        <f>E2189/L2189</f>
        <v>56.970381807973048</v>
      </c>
      <c r="Q2189" t="s">
        <v>8333</v>
      </c>
      <c r="R2189" t="s">
        <v>8351</v>
      </c>
      <c r="S2189" s="12">
        <f>(((J2189/60)/60)/24)+DATE(1970,1,1)</f>
        <v>42068.209097222221</v>
      </c>
      <c r="T2189" s="12">
        <f>(((I2189/60)/60)/24)+DATE(1970,1,1)</f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E2190/D2190*100</f>
        <v>412.17692027666544</v>
      </c>
      <c r="P2190" s="6">
        <f>E2190/L2190</f>
        <v>44.056420233463037</v>
      </c>
      <c r="Q2190" t="s">
        <v>8333</v>
      </c>
      <c r="R2190" t="s">
        <v>8351</v>
      </c>
      <c r="S2190" s="12">
        <f>(((J2190/60)/60)/24)+DATE(1970,1,1)</f>
        <v>42633.586122685185</v>
      </c>
      <c r="T2190" s="12">
        <f>(((I2190/60)/60)/24)+DATE(1970,1,1)</f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E2191/D2191*100</f>
        <v>503.25</v>
      </c>
      <c r="P2191" s="6">
        <f>E2191/L2191</f>
        <v>68.625</v>
      </c>
      <c r="Q2191" t="s">
        <v>8333</v>
      </c>
      <c r="R2191" t="s">
        <v>8351</v>
      </c>
      <c r="S2191" s="12">
        <f>(((J2191/60)/60)/24)+DATE(1970,1,1)</f>
        <v>42467.788194444445</v>
      </c>
      <c r="T2191" s="12">
        <f>(((I2191/60)/60)/24)+DATE(1970,1,1)</f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E2192/D2192*100</f>
        <v>184.61052631578946</v>
      </c>
      <c r="P2192" s="6">
        <f>E2192/L2192</f>
        <v>65.318435754189949</v>
      </c>
      <c r="Q2192" t="s">
        <v>8333</v>
      </c>
      <c r="R2192" t="s">
        <v>8351</v>
      </c>
      <c r="S2192" s="12">
        <f>(((J2192/60)/60)/24)+DATE(1970,1,1)</f>
        <v>42417.625046296293</v>
      </c>
      <c r="T2192" s="12">
        <f>(((I2192/60)/60)/24)+DATE(1970,1,1)</f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E2193/D2193*100</f>
        <v>119.73333333333333</v>
      </c>
      <c r="P2193" s="6">
        <f>E2193/L2193</f>
        <v>35.92</v>
      </c>
      <c r="Q2193" t="s">
        <v>8333</v>
      </c>
      <c r="R2193" t="s">
        <v>8351</v>
      </c>
      <c r="S2193" s="12">
        <f>(((J2193/60)/60)/24)+DATE(1970,1,1)</f>
        <v>42768.833645833336</v>
      </c>
      <c r="T2193" s="12">
        <f>(((I2193/60)/60)/24)+DATE(1970,1,1)</f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E2194/D2194*100</f>
        <v>1081.2401666666667</v>
      </c>
      <c r="P2194" s="6">
        <f>E2194/L2194</f>
        <v>40.070667078443485</v>
      </c>
      <c r="Q2194" t="s">
        <v>8333</v>
      </c>
      <c r="R2194" t="s">
        <v>8351</v>
      </c>
      <c r="S2194" s="12">
        <f>(((J2194/60)/60)/24)+DATE(1970,1,1)</f>
        <v>42691.8512037037</v>
      </c>
      <c r="T2194" s="12">
        <f>(((I2194/60)/60)/24)+DATE(1970,1,1)</f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E2195/D2195*100</f>
        <v>452.37333333333333</v>
      </c>
      <c r="P2195" s="6">
        <f>E2195/L2195</f>
        <v>75.647714604236342</v>
      </c>
      <c r="Q2195" t="s">
        <v>8333</v>
      </c>
      <c r="R2195" t="s">
        <v>8351</v>
      </c>
      <c r="S2195" s="12">
        <f>(((J2195/60)/60)/24)+DATE(1970,1,1)</f>
        <v>42664.405925925923</v>
      </c>
      <c r="T2195" s="12">
        <f>(((I2195/60)/60)/24)+DATE(1970,1,1)</f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E2196/D2196*100</f>
        <v>537.37</v>
      </c>
      <c r="P2196" s="6">
        <f>E2196/L2196</f>
        <v>61.203872437357631</v>
      </c>
      <c r="Q2196" t="s">
        <v>8333</v>
      </c>
      <c r="R2196" t="s">
        <v>8351</v>
      </c>
      <c r="S2196" s="12">
        <f>(((J2196/60)/60)/24)+DATE(1970,1,1)</f>
        <v>42425.757986111115</v>
      </c>
      <c r="T2196" s="12">
        <f>(((I2196/60)/60)/24)+DATE(1970,1,1)</f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E2197/D2197*100</f>
        <v>120.32608695652173</v>
      </c>
      <c r="P2197" s="6">
        <f>E2197/L2197</f>
        <v>48.130434782608695</v>
      </c>
      <c r="Q2197" t="s">
        <v>8333</v>
      </c>
      <c r="R2197" t="s">
        <v>8351</v>
      </c>
      <c r="S2197" s="12">
        <f>(((J2197/60)/60)/24)+DATE(1970,1,1)</f>
        <v>42197.771990740745</v>
      </c>
      <c r="T2197" s="12">
        <f>(((I2197/60)/60)/24)+DATE(1970,1,1)</f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E2198/D2198*100</f>
        <v>113.83571428571429</v>
      </c>
      <c r="P2198" s="6">
        <f>E2198/L2198</f>
        <v>68.106837606837601</v>
      </c>
      <c r="Q2198" t="s">
        <v>8333</v>
      </c>
      <c r="R2198" t="s">
        <v>8351</v>
      </c>
      <c r="S2198" s="12">
        <f>(((J2198/60)/60)/24)+DATE(1970,1,1)</f>
        <v>42675.487291666665</v>
      </c>
      <c r="T2198" s="12">
        <f>(((I2198/60)/60)/24)+DATE(1970,1,1)</f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E2199/D2199*100</f>
        <v>951.03109999999992</v>
      </c>
      <c r="P2199" s="6">
        <f>E2199/L2199</f>
        <v>65.891300230946882</v>
      </c>
      <c r="Q2199" t="s">
        <v>8333</v>
      </c>
      <c r="R2199" t="s">
        <v>8351</v>
      </c>
      <c r="S2199" s="12">
        <f>(((J2199/60)/60)/24)+DATE(1970,1,1)</f>
        <v>42033.584016203706</v>
      </c>
      <c r="T2199" s="12">
        <f>(((I2199/60)/60)/24)+DATE(1970,1,1)</f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E2200/D2200*100</f>
        <v>132.89249999999998</v>
      </c>
      <c r="P2200" s="6">
        <f>E2200/L2200</f>
        <v>81.654377880184327</v>
      </c>
      <c r="Q2200" t="s">
        <v>8333</v>
      </c>
      <c r="R2200" t="s">
        <v>8351</v>
      </c>
      <c r="S2200" s="12">
        <f>(((J2200/60)/60)/24)+DATE(1970,1,1)</f>
        <v>42292.513888888891</v>
      </c>
      <c r="T2200" s="12">
        <f>(((I2200/60)/60)/24)+DATE(1970,1,1)</f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E2201/D2201*100</f>
        <v>146.97777777777779</v>
      </c>
      <c r="P2201" s="6">
        <f>E2201/L2201</f>
        <v>52.701195219123505</v>
      </c>
      <c r="Q2201" t="s">
        <v>8333</v>
      </c>
      <c r="R2201" t="s">
        <v>8351</v>
      </c>
      <c r="S2201" s="12">
        <f>(((J2201/60)/60)/24)+DATE(1970,1,1)</f>
        <v>42262.416643518518</v>
      </c>
      <c r="T2201" s="12">
        <f>(((I2201/60)/60)/24)+DATE(1970,1,1)</f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E2202/D2202*100</f>
        <v>542.15</v>
      </c>
      <c r="P2202" s="6">
        <f>E2202/L2202</f>
        <v>41.228136882129277</v>
      </c>
      <c r="Q2202" t="s">
        <v>8333</v>
      </c>
      <c r="R2202" t="s">
        <v>8351</v>
      </c>
      <c r="S2202" s="12">
        <f>(((J2202/60)/60)/24)+DATE(1970,1,1)</f>
        <v>42163.625787037032</v>
      </c>
      <c r="T2202" s="12">
        <f>(((I2202/60)/60)/24)+DATE(1970,1,1)</f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E2203/D2203*100</f>
        <v>382.71818181818185</v>
      </c>
      <c r="P2203" s="6">
        <f>E2203/L2203</f>
        <v>15.035357142857142</v>
      </c>
      <c r="Q2203" t="s">
        <v>8325</v>
      </c>
      <c r="R2203" t="s">
        <v>8330</v>
      </c>
      <c r="S2203" s="12">
        <f>(((J2203/60)/60)/24)+DATE(1970,1,1)</f>
        <v>41276.846817129634</v>
      </c>
      <c r="T2203" s="12">
        <f>(((I2203/60)/60)/24)+DATE(1970,1,1)</f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E2204/D2204*100</f>
        <v>704.18124999999998</v>
      </c>
      <c r="P2204" s="6">
        <f>E2204/L2204</f>
        <v>39.066920943134534</v>
      </c>
      <c r="Q2204" t="s">
        <v>8325</v>
      </c>
      <c r="R2204" t="s">
        <v>8330</v>
      </c>
      <c r="S2204" s="12">
        <f>(((J2204/60)/60)/24)+DATE(1970,1,1)</f>
        <v>41184.849166666667</v>
      </c>
      <c r="T2204" s="12">
        <f>(((I2204/60)/60)/24)+DATE(1970,1,1)</f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E2205/D2205*100</f>
        <v>109.55</v>
      </c>
      <c r="P2205" s="6">
        <f>E2205/L2205</f>
        <v>43.82</v>
      </c>
      <c r="Q2205" t="s">
        <v>8325</v>
      </c>
      <c r="R2205" t="s">
        <v>8330</v>
      </c>
      <c r="S2205" s="12">
        <f>(((J2205/60)/60)/24)+DATE(1970,1,1)</f>
        <v>42241.85974537037</v>
      </c>
      <c r="T2205" s="12">
        <f>(((I2205/60)/60)/24)+DATE(1970,1,1)</f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E2206/D2206*100</f>
        <v>132.86666666666667</v>
      </c>
      <c r="P2206" s="6">
        <f>E2206/L2206</f>
        <v>27.301369863013697</v>
      </c>
      <c r="Q2206" t="s">
        <v>8325</v>
      </c>
      <c r="R2206" t="s">
        <v>8330</v>
      </c>
      <c r="S2206" s="12">
        <f>(((J2206/60)/60)/24)+DATE(1970,1,1)</f>
        <v>41312.311562499999</v>
      </c>
      <c r="T2206" s="12">
        <f>(((I2206/60)/60)/24)+DATE(1970,1,1)</f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E2207/D2207*100</f>
        <v>152</v>
      </c>
      <c r="P2207" s="6">
        <f>E2207/L2207</f>
        <v>42.222222222222221</v>
      </c>
      <c r="Q2207" t="s">
        <v>8325</v>
      </c>
      <c r="R2207" t="s">
        <v>8330</v>
      </c>
      <c r="S2207" s="12">
        <f>(((J2207/60)/60)/24)+DATE(1970,1,1)</f>
        <v>41031.82163194444</v>
      </c>
      <c r="T2207" s="12">
        <f>(((I2207/60)/60)/24)+DATE(1970,1,1)</f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E2208/D2208*100</f>
        <v>102.72727272727273</v>
      </c>
      <c r="P2208" s="6">
        <f>E2208/L2208</f>
        <v>33.235294117647058</v>
      </c>
      <c r="Q2208" t="s">
        <v>8325</v>
      </c>
      <c r="R2208" t="s">
        <v>8330</v>
      </c>
      <c r="S2208" s="12">
        <f>(((J2208/60)/60)/24)+DATE(1970,1,1)</f>
        <v>40997.257222222222</v>
      </c>
      <c r="T2208" s="12">
        <f>(((I2208/60)/60)/24)+DATE(1970,1,1)</f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E2209/D2209*100</f>
        <v>100</v>
      </c>
      <c r="P2209" s="6">
        <f>E2209/L2209</f>
        <v>285.71428571428572</v>
      </c>
      <c r="Q2209" t="s">
        <v>8325</v>
      </c>
      <c r="R2209" t="s">
        <v>8330</v>
      </c>
      <c r="S2209" s="12">
        <f>(((J2209/60)/60)/24)+DATE(1970,1,1)</f>
        <v>41564.194131944445</v>
      </c>
      <c r="T2209" s="12">
        <f>(((I2209/60)/60)/24)+DATE(1970,1,1)</f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E2210/D2210*100</f>
        <v>101.6</v>
      </c>
      <c r="P2210" s="6">
        <f>E2210/L2210</f>
        <v>42.333333333333336</v>
      </c>
      <c r="Q2210" t="s">
        <v>8325</v>
      </c>
      <c r="R2210" t="s">
        <v>8330</v>
      </c>
      <c r="S2210" s="12">
        <f>(((J2210/60)/60)/24)+DATE(1970,1,1)</f>
        <v>40946.882245370369</v>
      </c>
      <c r="T2210" s="12">
        <f>(((I2210/60)/60)/24)+DATE(1970,1,1)</f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E2211/D2211*100</f>
        <v>150.80000000000001</v>
      </c>
      <c r="P2211" s="6">
        <f>E2211/L2211</f>
        <v>50.266666666666666</v>
      </c>
      <c r="Q2211" t="s">
        <v>8325</v>
      </c>
      <c r="R2211" t="s">
        <v>8330</v>
      </c>
      <c r="S2211" s="12">
        <f>(((J2211/60)/60)/24)+DATE(1970,1,1)</f>
        <v>41732.479675925926</v>
      </c>
      <c r="T2211" s="12">
        <f>(((I2211/60)/60)/24)+DATE(1970,1,1)</f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E2212/D2212*100</f>
        <v>111.425</v>
      </c>
      <c r="P2212" s="6">
        <f>E2212/L2212</f>
        <v>61.902777777777779</v>
      </c>
      <c r="Q2212" t="s">
        <v>8325</v>
      </c>
      <c r="R2212" t="s">
        <v>8330</v>
      </c>
      <c r="S2212" s="12">
        <f>(((J2212/60)/60)/24)+DATE(1970,1,1)</f>
        <v>40956.066087962965</v>
      </c>
      <c r="T2212" s="12">
        <f>(((I2212/60)/60)/24)+DATE(1970,1,1)</f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E2213/D2213*100</f>
        <v>195.6</v>
      </c>
      <c r="P2213" s="6">
        <f>E2213/L2213</f>
        <v>40.75</v>
      </c>
      <c r="Q2213" t="s">
        <v>8325</v>
      </c>
      <c r="R2213" t="s">
        <v>8330</v>
      </c>
      <c r="S2213" s="12">
        <f>(((J2213/60)/60)/24)+DATE(1970,1,1)</f>
        <v>41716.785011574073</v>
      </c>
      <c r="T2213" s="12">
        <f>(((I2213/60)/60)/24)+DATE(1970,1,1)</f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E2214/D2214*100</f>
        <v>114.38333333333333</v>
      </c>
      <c r="P2214" s="6">
        <f>E2214/L2214</f>
        <v>55.796747967479675</v>
      </c>
      <c r="Q2214" t="s">
        <v>8325</v>
      </c>
      <c r="R2214" t="s">
        <v>8330</v>
      </c>
      <c r="S2214" s="12">
        <f>(((J2214/60)/60)/24)+DATE(1970,1,1)</f>
        <v>41548.747418981482</v>
      </c>
      <c r="T2214" s="12">
        <f>(((I2214/60)/60)/24)+DATE(1970,1,1)</f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E2215/D2215*100</f>
        <v>200</v>
      </c>
      <c r="P2215" s="6">
        <f>E2215/L2215</f>
        <v>10</v>
      </c>
      <c r="Q2215" t="s">
        <v>8325</v>
      </c>
      <c r="R2215" t="s">
        <v>8330</v>
      </c>
      <c r="S2215" s="12">
        <f>(((J2215/60)/60)/24)+DATE(1970,1,1)</f>
        <v>42109.826145833329</v>
      </c>
      <c r="T2215" s="12">
        <f>(((I2215/60)/60)/24)+DATE(1970,1,1)</f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E2216/D2216*100</f>
        <v>292.50166666666667</v>
      </c>
      <c r="P2216" s="6">
        <f>E2216/L2216</f>
        <v>73.125416666666666</v>
      </c>
      <c r="Q2216" t="s">
        <v>8325</v>
      </c>
      <c r="R2216" t="s">
        <v>8330</v>
      </c>
      <c r="S2216" s="12">
        <f>(((J2216/60)/60)/24)+DATE(1970,1,1)</f>
        <v>41646.792222222226</v>
      </c>
      <c r="T2216" s="12">
        <f>(((I2216/60)/60)/24)+DATE(1970,1,1)</f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E2217/D2217*100</f>
        <v>156.36363636363637</v>
      </c>
      <c r="P2217" s="6">
        <f>E2217/L2217</f>
        <v>26.060606060606062</v>
      </c>
      <c r="Q2217" t="s">
        <v>8325</v>
      </c>
      <c r="R2217" t="s">
        <v>8330</v>
      </c>
      <c r="S2217" s="12">
        <f>(((J2217/60)/60)/24)+DATE(1970,1,1)</f>
        <v>40958.717268518521</v>
      </c>
      <c r="T2217" s="12">
        <f>(((I2217/60)/60)/24)+DATE(1970,1,1)</f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E2218/D2218*100</f>
        <v>105.66666666666666</v>
      </c>
      <c r="P2218" s="6">
        <f>E2218/L2218</f>
        <v>22.642857142857142</v>
      </c>
      <c r="Q2218" t="s">
        <v>8325</v>
      </c>
      <c r="R2218" t="s">
        <v>8330</v>
      </c>
      <c r="S2218" s="12">
        <f>(((J2218/60)/60)/24)+DATE(1970,1,1)</f>
        <v>42194.751678240747</v>
      </c>
      <c r="T2218" s="12">
        <f>(((I2218/60)/60)/24)+DATE(1970,1,1)</f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E2219/D2219*100</f>
        <v>101.19047619047619</v>
      </c>
      <c r="P2219" s="6">
        <f>E2219/L2219</f>
        <v>47.222222222222221</v>
      </c>
      <c r="Q2219" t="s">
        <v>8325</v>
      </c>
      <c r="R2219" t="s">
        <v>8330</v>
      </c>
      <c r="S2219" s="12">
        <f>(((J2219/60)/60)/24)+DATE(1970,1,1)</f>
        <v>42299.776770833334</v>
      </c>
      <c r="T2219" s="12">
        <f>(((I2219/60)/60)/24)+DATE(1970,1,1)</f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E2220/D2220*100</f>
        <v>122.833</v>
      </c>
      <c r="P2220" s="6">
        <f>E2220/L2220</f>
        <v>32.324473684210524</v>
      </c>
      <c r="Q2220" t="s">
        <v>8325</v>
      </c>
      <c r="R2220" t="s">
        <v>8330</v>
      </c>
      <c r="S2220" s="12">
        <f>(((J2220/60)/60)/24)+DATE(1970,1,1)</f>
        <v>41127.812303240738</v>
      </c>
      <c r="T2220" s="12">
        <f>(((I2220/60)/60)/24)+DATE(1970,1,1)</f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E2221/D2221*100</f>
        <v>101.49999999999999</v>
      </c>
      <c r="P2221" s="6">
        <f>E2221/L2221</f>
        <v>53.421052631578945</v>
      </c>
      <c r="Q2221" t="s">
        <v>8325</v>
      </c>
      <c r="R2221" t="s">
        <v>8330</v>
      </c>
      <c r="S2221" s="12">
        <f>(((J2221/60)/60)/24)+DATE(1970,1,1)</f>
        <v>42205.718888888892</v>
      </c>
      <c r="T2221" s="12">
        <f>(((I2221/60)/60)/24)+DATE(1970,1,1)</f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E2222/D2222*100</f>
        <v>101.14285714285714</v>
      </c>
      <c r="P2222" s="6">
        <f>E2222/L2222</f>
        <v>51.304347826086953</v>
      </c>
      <c r="Q2222" t="s">
        <v>8325</v>
      </c>
      <c r="R2222" t="s">
        <v>8330</v>
      </c>
      <c r="S2222" s="12">
        <f>(((J2222/60)/60)/24)+DATE(1970,1,1)</f>
        <v>41452.060601851852</v>
      </c>
      <c r="T2222" s="12">
        <f>(((I2222/60)/60)/24)+DATE(1970,1,1)</f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E2223/D2223*100</f>
        <v>108.11999999999999</v>
      </c>
      <c r="P2223" s="6">
        <f>E2223/L2223</f>
        <v>37.197247706422019</v>
      </c>
      <c r="Q2223" t="s">
        <v>8333</v>
      </c>
      <c r="R2223" t="s">
        <v>8351</v>
      </c>
      <c r="S2223" s="12">
        <f>(((J2223/60)/60)/24)+DATE(1970,1,1)</f>
        <v>42452.666770833333</v>
      </c>
      <c r="T2223" s="12">
        <f>(((I2223/60)/60)/24)+DATE(1970,1,1)</f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E2224/D2224*100</f>
        <v>162.6</v>
      </c>
      <c r="P2224" s="6">
        <f>E2224/L2224</f>
        <v>27.1</v>
      </c>
      <c r="Q2224" t="s">
        <v>8333</v>
      </c>
      <c r="R2224" t="s">
        <v>8351</v>
      </c>
      <c r="S2224" s="12">
        <f>(((J2224/60)/60)/24)+DATE(1970,1,1)</f>
        <v>40906.787581018521</v>
      </c>
      <c r="T2224" s="12">
        <f>(((I2224/60)/60)/24)+DATE(1970,1,1)</f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E2225/D2225*100</f>
        <v>105.80000000000001</v>
      </c>
      <c r="P2225" s="6">
        <f>E2225/L2225</f>
        <v>206.31</v>
      </c>
      <c r="Q2225" t="s">
        <v>8333</v>
      </c>
      <c r="R2225" t="s">
        <v>8351</v>
      </c>
      <c r="S2225" s="12">
        <f>(((J2225/60)/60)/24)+DATE(1970,1,1)</f>
        <v>42152.640833333338</v>
      </c>
      <c r="T2225" s="12">
        <f>(((I2225/60)/60)/24)+DATE(1970,1,1)</f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E2226/D2226*100</f>
        <v>243.15000000000003</v>
      </c>
      <c r="P2226" s="6">
        <f>E2226/L2226</f>
        <v>82.145270270270274</v>
      </c>
      <c r="Q2226" t="s">
        <v>8333</v>
      </c>
      <c r="R2226" t="s">
        <v>8351</v>
      </c>
      <c r="S2226" s="12">
        <f>(((J2226/60)/60)/24)+DATE(1970,1,1)</f>
        <v>42644.667534722219</v>
      </c>
      <c r="T2226" s="12">
        <f>(((I2226/60)/60)/24)+DATE(1970,1,1)</f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E2227/D2227*100</f>
        <v>944.83338095238094</v>
      </c>
      <c r="P2227" s="6">
        <f>E2227/L2227</f>
        <v>164.79651993355483</v>
      </c>
      <c r="Q2227" t="s">
        <v>8333</v>
      </c>
      <c r="R2227" t="s">
        <v>8351</v>
      </c>
      <c r="S2227" s="12">
        <f>(((J2227/60)/60)/24)+DATE(1970,1,1)</f>
        <v>41873.79184027778</v>
      </c>
      <c r="T2227" s="12">
        <f>(((I2227/60)/60)/24)+DATE(1970,1,1)</f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E2228/D2228*100</f>
        <v>108.46283333333334</v>
      </c>
      <c r="P2228" s="6">
        <f>E2228/L2228</f>
        <v>60.820280373831778</v>
      </c>
      <c r="Q2228" t="s">
        <v>8333</v>
      </c>
      <c r="R2228" t="s">
        <v>8351</v>
      </c>
      <c r="S2228" s="12">
        <f>(((J2228/60)/60)/24)+DATE(1970,1,1)</f>
        <v>42381.79886574074</v>
      </c>
      <c r="T2228" s="12">
        <f>(((I2228/60)/60)/24)+DATE(1970,1,1)</f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E2229/D2229*100</f>
        <v>157.37692307692308</v>
      </c>
      <c r="P2229" s="6">
        <f>E2229/L2229</f>
        <v>67.970099667774093</v>
      </c>
      <c r="Q2229" t="s">
        <v>8333</v>
      </c>
      <c r="R2229" t="s">
        <v>8351</v>
      </c>
      <c r="S2229" s="12">
        <f>(((J2229/60)/60)/24)+DATE(1970,1,1)</f>
        <v>41561.807349537034</v>
      </c>
      <c r="T2229" s="12">
        <f>(((I2229/60)/60)/24)+DATE(1970,1,1)</f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E2230/D2230*100</f>
        <v>1174.49</v>
      </c>
      <c r="P2230" s="6">
        <f>E2230/L2230</f>
        <v>81.561805555555551</v>
      </c>
      <c r="Q2230" t="s">
        <v>8333</v>
      </c>
      <c r="R2230" t="s">
        <v>8351</v>
      </c>
      <c r="S2230" s="12">
        <f>(((J2230/60)/60)/24)+DATE(1970,1,1)</f>
        <v>42202.278194444443</v>
      </c>
      <c r="T2230" s="12">
        <f>(((I2230/60)/60)/24)+DATE(1970,1,1)</f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E2231/D2231*100</f>
        <v>171.04755366949576</v>
      </c>
      <c r="P2231" s="6">
        <f>E2231/L2231</f>
        <v>25.42547309833024</v>
      </c>
      <c r="Q2231" t="s">
        <v>8333</v>
      </c>
      <c r="R2231" t="s">
        <v>8351</v>
      </c>
      <c r="S2231" s="12">
        <f>(((J2231/60)/60)/24)+DATE(1970,1,1)</f>
        <v>41484.664247685185</v>
      </c>
      <c r="T2231" s="12">
        <f>(((I2231/60)/60)/24)+DATE(1970,1,1)</f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E2232/D2232*100</f>
        <v>125.95294117647057</v>
      </c>
      <c r="P2232" s="6">
        <f>E2232/L2232</f>
        <v>21.497991967871485</v>
      </c>
      <c r="Q2232" t="s">
        <v>8333</v>
      </c>
      <c r="R2232" t="s">
        <v>8351</v>
      </c>
      <c r="S2232" s="12">
        <f>(((J2232/60)/60)/24)+DATE(1970,1,1)</f>
        <v>41724.881099537037</v>
      </c>
      <c r="T2232" s="12">
        <f>(((I2232/60)/60)/24)+DATE(1970,1,1)</f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E2233/D2233*100</f>
        <v>1212.1296000000002</v>
      </c>
      <c r="P2233" s="6">
        <f>E2233/L2233</f>
        <v>27.226630727762803</v>
      </c>
      <c r="Q2233" t="s">
        <v>8333</v>
      </c>
      <c r="R2233" t="s">
        <v>8351</v>
      </c>
      <c r="S2233" s="12">
        <f>(((J2233/60)/60)/24)+DATE(1970,1,1)</f>
        <v>41423.910891203705</v>
      </c>
      <c r="T2233" s="12">
        <f>(((I2233/60)/60)/24)+DATE(1970,1,1)</f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E2234/D2234*100</f>
        <v>495.8</v>
      </c>
      <c r="P2234" s="6">
        <f>E2234/L2234</f>
        <v>25.091093117408906</v>
      </c>
      <c r="Q2234" t="s">
        <v>8333</v>
      </c>
      <c r="R2234" t="s">
        <v>8351</v>
      </c>
      <c r="S2234" s="12">
        <f>(((J2234/60)/60)/24)+DATE(1970,1,1)</f>
        <v>41806.794074074074</v>
      </c>
      <c r="T2234" s="12">
        <f>(((I2234/60)/60)/24)+DATE(1970,1,1)</f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E2235/D2235*100</f>
        <v>332.03999999999996</v>
      </c>
      <c r="P2235" s="6">
        <f>E2235/L2235</f>
        <v>21.230179028132991</v>
      </c>
      <c r="Q2235" t="s">
        <v>8333</v>
      </c>
      <c r="R2235" t="s">
        <v>8351</v>
      </c>
      <c r="S2235" s="12">
        <f>(((J2235/60)/60)/24)+DATE(1970,1,1)</f>
        <v>42331.378923611104</v>
      </c>
      <c r="T2235" s="12">
        <f>(((I2235/60)/60)/24)+DATE(1970,1,1)</f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E2236/D2236*100</f>
        <v>1165</v>
      </c>
      <c r="P2236" s="6">
        <f>E2236/L2236</f>
        <v>41.607142857142854</v>
      </c>
      <c r="Q2236" t="s">
        <v>8333</v>
      </c>
      <c r="R2236" t="s">
        <v>8351</v>
      </c>
      <c r="S2236" s="12">
        <f>(((J2236/60)/60)/24)+DATE(1970,1,1)</f>
        <v>42710.824618055558</v>
      </c>
      <c r="T2236" s="12">
        <f>(((I2236/60)/60)/24)+DATE(1970,1,1)</f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E2237/D2237*100</f>
        <v>153.3153846153846</v>
      </c>
      <c r="P2237" s="6">
        <f>E2237/L2237</f>
        <v>135.58503401360545</v>
      </c>
      <c r="Q2237" t="s">
        <v>8333</v>
      </c>
      <c r="R2237" t="s">
        <v>8351</v>
      </c>
      <c r="S2237" s="12">
        <f>(((J2237/60)/60)/24)+DATE(1970,1,1)</f>
        <v>42062.022118055553</v>
      </c>
      <c r="T2237" s="12">
        <f>(((I2237/60)/60)/24)+DATE(1970,1,1)</f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E2238/D2238*100</f>
        <v>537.10714285714289</v>
      </c>
      <c r="P2238" s="6">
        <f>E2238/L2238</f>
        <v>22.116176470588236</v>
      </c>
      <c r="Q2238" t="s">
        <v>8333</v>
      </c>
      <c r="R2238" t="s">
        <v>8351</v>
      </c>
      <c r="S2238" s="12">
        <f>(((J2238/60)/60)/24)+DATE(1970,1,1)</f>
        <v>42371.617164351846</v>
      </c>
      <c r="T2238" s="12">
        <f>(((I2238/60)/60)/24)+DATE(1970,1,1)</f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E2239/D2239*100</f>
        <v>352.92777777777775</v>
      </c>
      <c r="P2239" s="6">
        <f>E2239/L2239</f>
        <v>64.625635808748726</v>
      </c>
      <c r="Q2239" t="s">
        <v>8333</v>
      </c>
      <c r="R2239" t="s">
        <v>8351</v>
      </c>
      <c r="S2239" s="12">
        <f>(((J2239/60)/60)/24)+DATE(1970,1,1)</f>
        <v>41915.003275462965</v>
      </c>
      <c r="T2239" s="12">
        <f>(((I2239/60)/60)/24)+DATE(1970,1,1)</f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E2240/D2240*100</f>
        <v>137.4</v>
      </c>
      <c r="P2240" s="6">
        <f>E2240/L2240</f>
        <v>69.569620253164558</v>
      </c>
      <c r="Q2240" t="s">
        <v>8333</v>
      </c>
      <c r="R2240" t="s">
        <v>8351</v>
      </c>
      <c r="S2240" s="12">
        <f>(((J2240/60)/60)/24)+DATE(1970,1,1)</f>
        <v>42774.621712962966</v>
      </c>
      <c r="T2240" s="12">
        <f>(((I2240/60)/60)/24)+DATE(1970,1,1)</f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E2241/D2241*100</f>
        <v>128.02668</v>
      </c>
      <c r="P2241" s="6">
        <f>E2241/L2241</f>
        <v>75.133028169014082</v>
      </c>
      <c r="Q2241" t="s">
        <v>8333</v>
      </c>
      <c r="R2241" t="s">
        <v>8351</v>
      </c>
      <c r="S2241" s="12">
        <f>(((J2241/60)/60)/24)+DATE(1970,1,1)</f>
        <v>41572.958495370374</v>
      </c>
      <c r="T2241" s="12">
        <f>(((I2241/60)/60)/24)+DATE(1970,1,1)</f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E2242/D2242*100</f>
        <v>270.68</v>
      </c>
      <c r="P2242" s="6">
        <f>E2242/L2242</f>
        <v>140.97916666666666</v>
      </c>
      <c r="Q2242" t="s">
        <v>8333</v>
      </c>
      <c r="R2242" t="s">
        <v>8351</v>
      </c>
      <c r="S2242" s="12">
        <f>(((J2242/60)/60)/24)+DATE(1970,1,1)</f>
        <v>42452.825740740736</v>
      </c>
      <c r="T2242" s="12">
        <f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E2243/D2243*100</f>
        <v>806.4</v>
      </c>
      <c r="P2243" s="6">
        <f>E2243/L2243</f>
        <v>49.472392638036808</v>
      </c>
      <c r="Q2243" t="s">
        <v>8333</v>
      </c>
      <c r="R2243" t="s">
        <v>8351</v>
      </c>
      <c r="S2243" s="12">
        <f>(((J2243/60)/60)/24)+DATE(1970,1,1)</f>
        <v>42766.827546296292</v>
      </c>
      <c r="T2243" s="12">
        <f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E2244/D2244*100</f>
        <v>1360.0976000000001</v>
      </c>
      <c r="P2244" s="6">
        <f>E2244/L2244</f>
        <v>53.865251485148519</v>
      </c>
      <c r="Q2244" t="s">
        <v>8333</v>
      </c>
      <c r="R2244" t="s">
        <v>8351</v>
      </c>
      <c r="S2244" s="12">
        <f>(((J2244/60)/60)/24)+DATE(1970,1,1)</f>
        <v>41569.575613425928</v>
      </c>
      <c r="T2244" s="12">
        <f>(((I2244/60)/60)/24)+DATE(1970,1,1)</f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E2245/D2245*100</f>
        <v>930250</v>
      </c>
      <c r="P2245" s="6">
        <f>E2245/L2245</f>
        <v>4.5712530712530715</v>
      </c>
      <c r="Q2245" t="s">
        <v>8333</v>
      </c>
      <c r="R2245" t="s">
        <v>8351</v>
      </c>
      <c r="S2245" s="12">
        <f>(((J2245/60)/60)/24)+DATE(1970,1,1)</f>
        <v>42800.751041666663</v>
      </c>
      <c r="T2245" s="12">
        <f>(((I2245/60)/60)/24)+DATE(1970,1,1)</f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E2246/D2246*100</f>
        <v>377.02</v>
      </c>
      <c r="P2246" s="6">
        <f>E2246/L2246</f>
        <v>65.00344827586207</v>
      </c>
      <c r="Q2246" t="s">
        <v>8333</v>
      </c>
      <c r="R2246" t="s">
        <v>8351</v>
      </c>
      <c r="S2246" s="12">
        <f>(((J2246/60)/60)/24)+DATE(1970,1,1)</f>
        <v>42647.818819444445</v>
      </c>
      <c r="T2246" s="12">
        <f>(((I2246/60)/60)/24)+DATE(1970,1,1)</f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E2247/D2247*100</f>
        <v>2647.0250000000001</v>
      </c>
      <c r="P2247" s="6">
        <f>E2247/L2247</f>
        <v>53.475252525252522</v>
      </c>
      <c r="Q2247" t="s">
        <v>8333</v>
      </c>
      <c r="R2247" t="s">
        <v>8351</v>
      </c>
      <c r="S2247" s="12">
        <f>(((J2247/60)/60)/24)+DATE(1970,1,1)</f>
        <v>41660.708530092597</v>
      </c>
      <c r="T2247" s="12">
        <f>(((I2247/60)/60)/24)+DATE(1970,1,1)</f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E2248/D2248*100</f>
        <v>100.12</v>
      </c>
      <c r="P2248" s="6">
        <f>E2248/L2248</f>
        <v>43.912280701754383</v>
      </c>
      <c r="Q2248" t="s">
        <v>8333</v>
      </c>
      <c r="R2248" t="s">
        <v>8351</v>
      </c>
      <c r="S2248" s="12">
        <f>(((J2248/60)/60)/24)+DATE(1970,1,1)</f>
        <v>42221.79178240741</v>
      </c>
      <c r="T2248" s="12">
        <f>(((I2248/60)/60)/24)+DATE(1970,1,1)</f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E2249/D2249*100</f>
        <v>104.45405405405405</v>
      </c>
      <c r="P2249" s="6">
        <f>E2249/L2249</f>
        <v>50.852631578947367</v>
      </c>
      <c r="Q2249" t="s">
        <v>8333</v>
      </c>
      <c r="R2249" t="s">
        <v>8351</v>
      </c>
      <c r="S2249" s="12">
        <f>(((J2249/60)/60)/24)+DATE(1970,1,1)</f>
        <v>42200.666261574079</v>
      </c>
      <c r="T2249" s="12">
        <f>(((I2249/60)/60)/24)+DATE(1970,1,1)</f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E2250/D2250*100</f>
        <v>107.21428571428571</v>
      </c>
      <c r="P2250" s="6">
        <f>E2250/L2250</f>
        <v>58.6328125</v>
      </c>
      <c r="Q2250" t="s">
        <v>8333</v>
      </c>
      <c r="R2250" t="s">
        <v>8351</v>
      </c>
      <c r="S2250" s="12">
        <f>(((J2250/60)/60)/24)+DATE(1970,1,1)</f>
        <v>42688.875902777778</v>
      </c>
      <c r="T2250" s="12">
        <f>(((I2250/60)/60)/24)+DATE(1970,1,1)</f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E2251/D2251*100</f>
        <v>168.77142857142857</v>
      </c>
      <c r="P2251" s="6">
        <f>E2251/L2251</f>
        <v>32.81666666666667</v>
      </c>
      <c r="Q2251" t="s">
        <v>8333</v>
      </c>
      <c r="R2251" t="s">
        <v>8351</v>
      </c>
      <c r="S2251" s="12">
        <f>(((J2251/60)/60)/24)+DATE(1970,1,1)</f>
        <v>41336.703298611108</v>
      </c>
      <c r="T2251" s="12">
        <f>(((I2251/60)/60)/24)+DATE(1970,1,1)</f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E2252/D2252*100</f>
        <v>975.11200000000008</v>
      </c>
      <c r="P2252" s="6">
        <f>E2252/L2252</f>
        <v>426.93169877408059</v>
      </c>
      <c r="Q2252" t="s">
        <v>8333</v>
      </c>
      <c r="R2252" t="s">
        <v>8351</v>
      </c>
      <c r="S2252" s="12">
        <f>(((J2252/60)/60)/24)+DATE(1970,1,1)</f>
        <v>42677.005474537036</v>
      </c>
      <c r="T2252" s="12">
        <f>(((I2252/60)/60)/24)+DATE(1970,1,1)</f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E2253/D2253*100</f>
        <v>134.44929411764704</v>
      </c>
      <c r="P2253" s="6">
        <f>E2253/L2253</f>
        <v>23.808729166666669</v>
      </c>
      <c r="Q2253" t="s">
        <v>8333</v>
      </c>
      <c r="R2253" t="s">
        <v>8351</v>
      </c>
      <c r="S2253" s="12">
        <f>(((J2253/60)/60)/24)+DATE(1970,1,1)</f>
        <v>41846.34579861111</v>
      </c>
      <c r="T2253" s="12">
        <f>(((I2253/60)/60)/24)+DATE(1970,1,1)</f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E2254/D2254*100</f>
        <v>272.27777777777777</v>
      </c>
      <c r="P2254" s="6">
        <f>E2254/L2254</f>
        <v>98.413654618473899</v>
      </c>
      <c r="Q2254" t="s">
        <v>8333</v>
      </c>
      <c r="R2254" t="s">
        <v>8351</v>
      </c>
      <c r="S2254" s="12">
        <f>(((J2254/60)/60)/24)+DATE(1970,1,1)</f>
        <v>42573.327986111108</v>
      </c>
      <c r="T2254" s="12">
        <f>(((I2254/60)/60)/24)+DATE(1970,1,1)</f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E2255/D2255*100</f>
        <v>112.6875</v>
      </c>
      <c r="P2255" s="6">
        <f>E2255/L2255</f>
        <v>107.32142857142857</v>
      </c>
      <c r="Q2255" t="s">
        <v>8333</v>
      </c>
      <c r="R2255" t="s">
        <v>8351</v>
      </c>
      <c r="S2255" s="12">
        <f>(((J2255/60)/60)/24)+DATE(1970,1,1)</f>
        <v>42296.631331018521</v>
      </c>
      <c r="T2255" s="12">
        <f>(((I2255/60)/60)/24)+DATE(1970,1,1)</f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E2256/D2256*100</f>
        <v>459.8</v>
      </c>
      <c r="P2256" s="6">
        <f>E2256/L2256</f>
        <v>11.67005076142132</v>
      </c>
      <c r="Q2256" t="s">
        <v>8333</v>
      </c>
      <c r="R2256" t="s">
        <v>8351</v>
      </c>
      <c r="S2256" s="12">
        <f>(((J2256/60)/60)/24)+DATE(1970,1,1)</f>
        <v>42752.647777777776</v>
      </c>
      <c r="T2256" s="12">
        <f>(((I2256/60)/60)/24)+DATE(1970,1,1)</f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E2257/D2257*100</f>
        <v>286.65822784810126</v>
      </c>
      <c r="P2257" s="6">
        <f>E2257/L2257</f>
        <v>41.782287822878232</v>
      </c>
      <c r="Q2257" t="s">
        <v>8333</v>
      </c>
      <c r="R2257" t="s">
        <v>8351</v>
      </c>
      <c r="S2257" s="12">
        <f>(((J2257/60)/60)/24)+DATE(1970,1,1)</f>
        <v>42467.951979166668</v>
      </c>
      <c r="T2257" s="12">
        <f>(((I2257/60)/60)/24)+DATE(1970,1,1)</f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E2258/D2258*100</f>
        <v>222.70833333333334</v>
      </c>
      <c r="P2258" s="6">
        <f>E2258/L2258</f>
        <v>21.38</v>
      </c>
      <c r="Q2258" t="s">
        <v>8333</v>
      </c>
      <c r="R2258" t="s">
        <v>8351</v>
      </c>
      <c r="S2258" s="12">
        <f>(((J2258/60)/60)/24)+DATE(1970,1,1)</f>
        <v>42682.451921296291</v>
      </c>
      <c r="T2258" s="12">
        <f>(((I2258/60)/60)/24)+DATE(1970,1,1)</f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E2259/D2259*100</f>
        <v>636.14</v>
      </c>
      <c r="P2259" s="6">
        <f>E2259/L2259</f>
        <v>94.103550295857985</v>
      </c>
      <c r="Q2259" t="s">
        <v>8333</v>
      </c>
      <c r="R2259" t="s">
        <v>8351</v>
      </c>
      <c r="S2259" s="12">
        <f>(((J2259/60)/60)/24)+DATE(1970,1,1)</f>
        <v>42505.936678240745</v>
      </c>
      <c r="T2259" s="12">
        <f>(((I2259/60)/60)/24)+DATE(1970,1,1)</f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E2260/D2260*100</f>
        <v>146.5</v>
      </c>
      <c r="P2260" s="6">
        <f>E2260/L2260</f>
        <v>15.721951219512196</v>
      </c>
      <c r="Q2260" t="s">
        <v>8333</v>
      </c>
      <c r="R2260" t="s">
        <v>8351</v>
      </c>
      <c r="S2260" s="12">
        <f>(((J2260/60)/60)/24)+DATE(1970,1,1)</f>
        <v>42136.75100694444</v>
      </c>
      <c r="T2260" s="12">
        <f>(((I2260/60)/60)/24)+DATE(1970,1,1)</f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E2261/D2261*100</f>
        <v>1867.1</v>
      </c>
      <c r="P2261" s="6">
        <f>E2261/L2261</f>
        <v>90.635922330097088</v>
      </c>
      <c r="Q2261" t="s">
        <v>8333</v>
      </c>
      <c r="R2261" t="s">
        <v>8351</v>
      </c>
      <c r="S2261" s="12">
        <f>(((J2261/60)/60)/24)+DATE(1970,1,1)</f>
        <v>42702.804814814815</v>
      </c>
      <c r="T2261" s="12">
        <f>(((I2261/60)/60)/24)+DATE(1970,1,1)</f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E2262/D2262*100</f>
        <v>326.92</v>
      </c>
      <c r="P2262" s="6">
        <f>E2262/L2262</f>
        <v>97.297619047619051</v>
      </c>
      <c r="Q2262" t="s">
        <v>8333</v>
      </c>
      <c r="R2262" t="s">
        <v>8351</v>
      </c>
      <c r="S2262" s="12">
        <f>(((J2262/60)/60)/24)+DATE(1970,1,1)</f>
        <v>41695.016782407409</v>
      </c>
      <c r="T2262" s="12">
        <f>(((I2262/60)/60)/24)+DATE(1970,1,1)</f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E2263/D2263*100</f>
        <v>779.5</v>
      </c>
      <c r="P2263" s="6">
        <f>E2263/L2263</f>
        <v>37.11904761904762</v>
      </c>
      <c r="Q2263" t="s">
        <v>8333</v>
      </c>
      <c r="R2263" t="s">
        <v>8351</v>
      </c>
      <c r="S2263" s="12">
        <f>(((J2263/60)/60)/24)+DATE(1970,1,1)</f>
        <v>42759.724768518514</v>
      </c>
      <c r="T2263" s="12">
        <f>(((I2263/60)/60)/24)+DATE(1970,1,1)</f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E2264/D2264*100</f>
        <v>154.15151515151516</v>
      </c>
      <c r="P2264" s="6">
        <f>E2264/L2264</f>
        <v>28.104972375690608</v>
      </c>
      <c r="Q2264" t="s">
        <v>8333</v>
      </c>
      <c r="R2264" t="s">
        <v>8351</v>
      </c>
      <c r="S2264" s="12">
        <f>(((J2264/60)/60)/24)+DATE(1970,1,1)</f>
        <v>41926.585162037038</v>
      </c>
      <c r="T2264" s="12">
        <f>(((I2264/60)/60)/24)+DATE(1970,1,1)</f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E2265/D2265*100</f>
        <v>115.54666666666667</v>
      </c>
      <c r="P2265" s="6">
        <f>E2265/L2265</f>
        <v>144.43333333333334</v>
      </c>
      <c r="Q2265" t="s">
        <v>8333</v>
      </c>
      <c r="R2265" t="s">
        <v>8351</v>
      </c>
      <c r="S2265" s="12">
        <f>(((J2265/60)/60)/24)+DATE(1970,1,1)</f>
        <v>42014.832326388889</v>
      </c>
      <c r="T2265" s="12">
        <f>(((I2265/60)/60)/24)+DATE(1970,1,1)</f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E2266/D2266*100</f>
        <v>180.03333333333333</v>
      </c>
      <c r="P2266" s="6">
        <f>E2266/L2266</f>
        <v>24.274157303370785</v>
      </c>
      <c r="Q2266" t="s">
        <v>8333</v>
      </c>
      <c r="R2266" t="s">
        <v>8351</v>
      </c>
      <c r="S2266" s="12">
        <f>(((J2266/60)/60)/24)+DATE(1970,1,1)</f>
        <v>42496.582337962958</v>
      </c>
      <c r="T2266" s="12">
        <f>(((I2266/60)/60)/24)+DATE(1970,1,1)</f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E2267/D2267*100</f>
        <v>298.5</v>
      </c>
      <c r="P2267" s="6">
        <f>E2267/L2267</f>
        <v>35.117647058823529</v>
      </c>
      <c r="Q2267" t="s">
        <v>8333</v>
      </c>
      <c r="R2267" t="s">
        <v>8351</v>
      </c>
      <c r="S2267" s="12">
        <f>(((J2267/60)/60)/24)+DATE(1970,1,1)</f>
        <v>42689.853090277778</v>
      </c>
      <c r="T2267" s="12">
        <f>(((I2267/60)/60)/24)+DATE(1970,1,1)</f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E2268/D2268*100</f>
        <v>320.26666666666665</v>
      </c>
      <c r="P2268" s="6">
        <f>E2268/L2268</f>
        <v>24.762886597938145</v>
      </c>
      <c r="Q2268" t="s">
        <v>8333</v>
      </c>
      <c r="R2268" t="s">
        <v>8351</v>
      </c>
      <c r="S2268" s="12">
        <f>(((J2268/60)/60)/24)+DATE(1970,1,1)</f>
        <v>42469.874907407408</v>
      </c>
      <c r="T2268" s="12">
        <f>(((I2268/60)/60)/24)+DATE(1970,1,1)</f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E2269/D2269*100</f>
        <v>380.52499999999998</v>
      </c>
      <c r="P2269" s="6">
        <f>E2269/L2269</f>
        <v>188.37871287128712</v>
      </c>
      <c r="Q2269" t="s">
        <v>8333</v>
      </c>
      <c r="R2269" t="s">
        <v>8351</v>
      </c>
      <c r="S2269" s="12">
        <f>(((J2269/60)/60)/24)+DATE(1970,1,1)</f>
        <v>41968.829826388886</v>
      </c>
      <c r="T2269" s="12">
        <f>(((I2269/60)/60)/24)+DATE(1970,1,1)</f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E2270/D2270*100</f>
        <v>102.60000000000001</v>
      </c>
      <c r="P2270" s="6">
        <f>E2270/L2270</f>
        <v>148.08247422680412</v>
      </c>
      <c r="Q2270" t="s">
        <v>8333</v>
      </c>
      <c r="R2270" t="s">
        <v>8351</v>
      </c>
      <c r="S2270" s="12">
        <f>(((J2270/60)/60)/24)+DATE(1970,1,1)</f>
        <v>42776.082349537035</v>
      </c>
      <c r="T2270" s="12">
        <f>(((I2270/60)/60)/24)+DATE(1970,1,1)</f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E2271/D2271*100</f>
        <v>1801.64</v>
      </c>
      <c r="P2271" s="6">
        <f>E2271/L2271</f>
        <v>49.934589800443462</v>
      </c>
      <c r="Q2271" t="s">
        <v>8333</v>
      </c>
      <c r="R2271" t="s">
        <v>8351</v>
      </c>
      <c r="S2271" s="12">
        <f>(((J2271/60)/60)/24)+DATE(1970,1,1)</f>
        <v>42776.704432870371</v>
      </c>
      <c r="T2271" s="12">
        <f>(((I2271/60)/60)/24)+DATE(1970,1,1)</f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E2272/D2272*100</f>
        <v>720.24800000000005</v>
      </c>
      <c r="P2272" s="6">
        <f>E2272/L2272</f>
        <v>107.82155688622754</v>
      </c>
      <c r="Q2272" t="s">
        <v>8333</v>
      </c>
      <c r="R2272" t="s">
        <v>8351</v>
      </c>
      <c r="S2272" s="12">
        <f>(((J2272/60)/60)/24)+DATE(1970,1,1)</f>
        <v>42725.869363425925</v>
      </c>
      <c r="T2272" s="12">
        <f>(((I2272/60)/60)/24)+DATE(1970,1,1)</f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E2273/D2273*100</f>
        <v>283.09000000000003</v>
      </c>
      <c r="P2273" s="6">
        <f>E2273/L2273</f>
        <v>42.63403614457831</v>
      </c>
      <c r="Q2273" t="s">
        <v>8333</v>
      </c>
      <c r="R2273" t="s">
        <v>8351</v>
      </c>
      <c r="S2273" s="12">
        <f>(((J2273/60)/60)/24)+DATE(1970,1,1)</f>
        <v>42684.000046296293</v>
      </c>
      <c r="T2273" s="12">
        <f>(((I2273/60)/60)/24)+DATE(1970,1,1)</f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E2274/D2274*100</f>
        <v>1356.6000000000001</v>
      </c>
      <c r="P2274" s="6">
        <f>E2274/L2274</f>
        <v>14.370762711864407</v>
      </c>
      <c r="Q2274" t="s">
        <v>8333</v>
      </c>
      <c r="R2274" t="s">
        <v>8351</v>
      </c>
      <c r="S2274" s="12">
        <f>(((J2274/60)/60)/24)+DATE(1970,1,1)</f>
        <v>42315.699490740735</v>
      </c>
      <c r="T2274" s="12">
        <f>(((I2274/60)/60)/24)+DATE(1970,1,1)</f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E2275/D2275*100</f>
        <v>220.35999999999999</v>
      </c>
      <c r="P2275" s="6">
        <f>E2275/L2275</f>
        <v>37.476190476190474</v>
      </c>
      <c r="Q2275" t="s">
        <v>8333</v>
      </c>
      <c r="R2275" t="s">
        <v>8351</v>
      </c>
      <c r="S2275" s="12">
        <f>(((J2275/60)/60)/24)+DATE(1970,1,1)</f>
        <v>42781.549097222218</v>
      </c>
      <c r="T2275" s="12">
        <f>(((I2275/60)/60)/24)+DATE(1970,1,1)</f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E2276/D2276*100</f>
        <v>119.6</v>
      </c>
      <c r="P2276" s="6">
        <f>E2276/L2276</f>
        <v>30.202020202020201</v>
      </c>
      <c r="Q2276" t="s">
        <v>8333</v>
      </c>
      <c r="R2276" t="s">
        <v>8351</v>
      </c>
      <c r="S2276" s="12">
        <f>(((J2276/60)/60)/24)+DATE(1970,1,1)</f>
        <v>41663.500659722224</v>
      </c>
      <c r="T2276" s="12">
        <f>(((I2276/60)/60)/24)+DATE(1970,1,1)</f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E2277/D2277*100</f>
        <v>407.76923076923077</v>
      </c>
      <c r="P2277" s="6">
        <f>E2277/L2277</f>
        <v>33.550632911392405</v>
      </c>
      <c r="Q2277" t="s">
        <v>8333</v>
      </c>
      <c r="R2277" t="s">
        <v>8351</v>
      </c>
      <c r="S2277" s="12">
        <f>(((J2277/60)/60)/24)+DATE(1970,1,1)</f>
        <v>41965.616655092599</v>
      </c>
      <c r="T2277" s="12">
        <f>(((I2277/60)/60)/24)+DATE(1970,1,1)</f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E2278/D2278*100</f>
        <v>105.81826105905425</v>
      </c>
      <c r="P2278" s="6">
        <f>E2278/L2278</f>
        <v>64.74666666666667</v>
      </c>
      <c r="Q2278" t="s">
        <v>8333</v>
      </c>
      <c r="R2278" t="s">
        <v>8351</v>
      </c>
      <c r="S2278" s="12">
        <f>(((J2278/60)/60)/24)+DATE(1970,1,1)</f>
        <v>41614.651493055557</v>
      </c>
      <c r="T2278" s="12">
        <f>(((I2278/60)/60)/24)+DATE(1970,1,1)</f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E2279/D2279*100</f>
        <v>141.08235294117648</v>
      </c>
      <c r="P2279" s="6">
        <f>E2279/L2279</f>
        <v>57.932367149758456</v>
      </c>
      <c r="Q2279" t="s">
        <v>8333</v>
      </c>
      <c r="R2279" t="s">
        <v>8351</v>
      </c>
      <c r="S2279" s="12">
        <f>(((J2279/60)/60)/24)+DATE(1970,1,1)</f>
        <v>40936.678506944445</v>
      </c>
      <c r="T2279" s="12">
        <f>(((I2279/60)/60)/24)+DATE(1970,1,1)</f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E2280/D2280*100</f>
        <v>270.7</v>
      </c>
      <c r="P2280" s="6">
        <f>E2280/L2280</f>
        <v>53.078431372549019</v>
      </c>
      <c r="Q2280" t="s">
        <v>8333</v>
      </c>
      <c r="R2280" t="s">
        <v>8351</v>
      </c>
      <c r="S2280" s="12">
        <f>(((J2280/60)/60)/24)+DATE(1970,1,1)</f>
        <v>42338.709108796291</v>
      </c>
      <c r="T2280" s="12">
        <f>(((I2280/60)/60)/24)+DATE(1970,1,1)</f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E2281/D2281*100</f>
        <v>153.80000000000001</v>
      </c>
      <c r="P2281" s="6">
        <f>E2281/L2281</f>
        <v>48.0625</v>
      </c>
      <c r="Q2281" t="s">
        <v>8333</v>
      </c>
      <c r="R2281" t="s">
        <v>8351</v>
      </c>
      <c r="S2281" s="12">
        <f>(((J2281/60)/60)/24)+DATE(1970,1,1)</f>
        <v>42020.806701388887</v>
      </c>
      <c r="T2281" s="12">
        <f>(((I2281/60)/60)/24)+DATE(1970,1,1)</f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E2282/D2282*100</f>
        <v>403.57653061224488</v>
      </c>
      <c r="P2282" s="6">
        <f>E2282/L2282</f>
        <v>82.396874999999994</v>
      </c>
      <c r="Q2282" t="s">
        <v>8333</v>
      </c>
      <c r="R2282" t="s">
        <v>8351</v>
      </c>
      <c r="S2282" s="12">
        <f>(((J2282/60)/60)/24)+DATE(1970,1,1)</f>
        <v>42234.624895833331</v>
      </c>
      <c r="T2282" s="12">
        <f>(((I2282/60)/60)/24)+DATE(1970,1,1)</f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E2283/D2283*100</f>
        <v>185</v>
      </c>
      <c r="P2283" s="6">
        <f>E2283/L2283</f>
        <v>50.454545454545453</v>
      </c>
      <c r="Q2283" t="s">
        <v>8325</v>
      </c>
      <c r="R2283" t="s">
        <v>8326</v>
      </c>
      <c r="S2283" s="12">
        <f>(((J2283/60)/60)/24)+DATE(1970,1,1)</f>
        <v>40687.285844907405</v>
      </c>
      <c r="T2283" s="12">
        <f>(((I2283/60)/60)/24)+DATE(1970,1,1)</f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E2284/D2284*100</f>
        <v>185.33333333333331</v>
      </c>
      <c r="P2284" s="6">
        <f>E2284/L2284</f>
        <v>115.83333333333333</v>
      </c>
      <c r="Q2284" t="s">
        <v>8325</v>
      </c>
      <c r="R2284" t="s">
        <v>8326</v>
      </c>
      <c r="S2284" s="12">
        <f>(((J2284/60)/60)/24)+DATE(1970,1,1)</f>
        <v>42323.17460648148</v>
      </c>
      <c r="T2284" s="12">
        <f>(((I2284/60)/60)/24)+DATE(1970,1,1)</f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E2285/D2285*100</f>
        <v>100.85533333333332</v>
      </c>
      <c r="P2285" s="6">
        <f>E2285/L2285</f>
        <v>63.03458333333333</v>
      </c>
      <c r="Q2285" t="s">
        <v>8325</v>
      </c>
      <c r="R2285" t="s">
        <v>8326</v>
      </c>
      <c r="S2285" s="12">
        <f>(((J2285/60)/60)/24)+DATE(1970,1,1)</f>
        <v>40978.125046296293</v>
      </c>
      <c r="T2285" s="12">
        <f>(((I2285/60)/60)/24)+DATE(1970,1,1)</f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E2286/D2286*100</f>
        <v>106.22116666666668</v>
      </c>
      <c r="P2286" s="6">
        <f>E2286/L2286</f>
        <v>108.02152542372882</v>
      </c>
      <c r="Q2286" t="s">
        <v>8325</v>
      </c>
      <c r="R2286" t="s">
        <v>8326</v>
      </c>
      <c r="S2286" s="12">
        <f>(((J2286/60)/60)/24)+DATE(1970,1,1)</f>
        <v>40585.796817129631</v>
      </c>
      <c r="T2286" s="12">
        <f>(((I2286/60)/60)/24)+DATE(1970,1,1)</f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E2287/D2287*100</f>
        <v>121.36666666666667</v>
      </c>
      <c r="P2287" s="6">
        <f>E2287/L2287</f>
        <v>46.088607594936711</v>
      </c>
      <c r="Q2287" t="s">
        <v>8325</v>
      </c>
      <c r="R2287" t="s">
        <v>8326</v>
      </c>
      <c r="S2287" s="12">
        <f>(((J2287/60)/60)/24)+DATE(1970,1,1)</f>
        <v>41059.185682870368</v>
      </c>
      <c r="T2287" s="12">
        <f>(((I2287/60)/60)/24)+DATE(1970,1,1)</f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E2288/D2288*100</f>
        <v>100.06666666666666</v>
      </c>
      <c r="P2288" s="6">
        <f>E2288/L2288</f>
        <v>107.21428571428571</v>
      </c>
      <c r="Q2288" t="s">
        <v>8325</v>
      </c>
      <c r="R2288" t="s">
        <v>8326</v>
      </c>
      <c r="S2288" s="12">
        <f>(((J2288/60)/60)/24)+DATE(1970,1,1)</f>
        <v>41494.963587962964</v>
      </c>
      <c r="T2288" s="12">
        <f>(((I2288/60)/60)/24)+DATE(1970,1,1)</f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E2289/D2289*100</f>
        <v>119.97755555555555</v>
      </c>
      <c r="P2289" s="6">
        <f>E2289/L2289</f>
        <v>50.9338679245283</v>
      </c>
      <c r="Q2289" t="s">
        <v>8325</v>
      </c>
      <c r="R2289" t="s">
        <v>8326</v>
      </c>
      <c r="S2289" s="12">
        <f>(((J2289/60)/60)/24)+DATE(1970,1,1)</f>
        <v>41792.667361111111</v>
      </c>
      <c r="T2289" s="12">
        <f>(((I2289/60)/60)/24)+DATE(1970,1,1)</f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E2290/D2290*100</f>
        <v>100.1</v>
      </c>
      <c r="P2290" s="6">
        <f>E2290/L2290</f>
        <v>40.04</v>
      </c>
      <c r="Q2290" t="s">
        <v>8325</v>
      </c>
      <c r="R2290" t="s">
        <v>8326</v>
      </c>
      <c r="S2290" s="12">
        <f>(((J2290/60)/60)/24)+DATE(1970,1,1)</f>
        <v>41067.827418981484</v>
      </c>
      <c r="T2290" s="12">
        <f>(((I2290/60)/60)/24)+DATE(1970,1,1)</f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E2291/D2291*100</f>
        <v>107.4</v>
      </c>
      <c r="P2291" s="6">
        <f>E2291/L2291</f>
        <v>64.44</v>
      </c>
      <c r="Q2291" t="s">
        <v>8325</v>
      </c>
      <c r="R2291" t="s">
        <v>8326</v>
      </c>
      <c r="S2291" s="12">
        <f>(((J2291/60)/60)/24)+DATE(1970,1,1)</f>
        <v>41571.998379629629</v>
      </c>
      <c r="T2291" s="12">
        <f>(((I2291/60)/60)/24)+DATE(1970,1,1)</f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E2292/D2292*100</f>
        <v>104.06666666666666</v>
      </c>
      <c r="P2292" s="6">
        <f>E2292/L2292</f>
        <v>53.827586206896555</v>
      </c>
      <c r="Q2292" t="s">
        <v>8325</v>
      </c>
      <c r="R2292" t="s">
        <v>8326</v>
      </c>
      <c r="S2292" s="12">
        <f>(((J2292/60)/60)/24)+DATE(1970,1,1)</f>
        <v>40070.253819444442</v>
      </c>
      <c r="T2292" s="12">
        <f>(((I2292/60)/60)/24)+DATE(1970,1,1)</f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E2293/D2293*100</f>
        <v>172.8</v>
      </c>
      <c r="P2293" s="6">
        <f>E2293/L2293</f>
        <v>100.46511627906976</v>
      </c>
      <c r="Q2293" t="s">
        <v>8325</v>
      </c>
      <c r="R2293" t="s">
        <v>8326</v>
      </c>
      <c r="S2293" s="12">
        <f>(((J2293/60)/60)/24)+DATE(1970,1,1)</f>
        <v>40987.977060185185</v>
      </c>
      <c r="T2293" s="12">
        <f>(((I2293/60)/60)/24)+DATE(1970,1,1)</f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E2294/D2294*100</f>
        <v>107.2505</v>
      </c>
      <c r="P2294" s="6">
        <f>E2294/L2294</f>
        <v>46.630652173913049</v>
      </c>
      <c r="Q2294" t="s">
        <v>8325</v>
      </c>
      <c r="R2294" t="s">
        <v>8326</v>
      </c>
      <c r="S2294" s="12">
        <f>(((J2294/60)/60)/24)+DATE(1970,1,1)</f>
        <v>40987.697638888887</v>
      </c>
      <c r="T2294" s="12">
        <f>(((I2294/60)/60)/24)+DATE(1970,1,1)</f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E2295/D2295*100</f>
        <v>108.23529411764706</v>
      </c>
      <c r="P2295" s="6">
        <f>E2295/L2295</f>
        <v>34.074074074074076</v>
      </c>
      <c r="Q2295" t="s">
        <v>8325</v>
      </c>
      <c r="R2295" t="s">
        <v>8326</v>
      </c>
      <c r="S2295" s="12">
        <f>(((J2295/60)/60)/24)+DATE(1970,1,1)</f>
        <v>41151.708321759259</v>
      </c>
      <c r="T2295" s="12">
        <f>(((I2295/60)/60)/24)+DATE(1970,1,1)</f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E2296/D2296*100</f>
        <v>146.08079999999998</v>
      </c>
      <c r="P2296" s="6">
        <f>E2296/L2296</f>
        <v>65.214642857142863</v>
      </c>
      <c r="Q2296" t="s">
        <v>8325</v>
      </c>
      <c r="R2296" t="s">
        <v>8326</v>
      </c>
      <c r="S2296" s="12">
        <f>(((J2296/60)/60)/24)+DATE(1970,1,1)</f>
        <v>41264.72314814815</v>
      </c>
      <c r="T2296" s="12">
        <f>(((I2296/60)/60)/24)+DATE(1970,1,1)</f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E2297/D2297*100</f>
        <v>125.25</v>
      </c>
      <c r="P2297" s="6">
        <f>E2297/L2297</f>
        <v>44.205882352941174</v>
      </c>
      <c r="Q2297" t="s">
        <v>8325</v>
      </c>
      <c r="R2297" t="s">
        <v>8326</v>
      </c>
      <c r="S2297" s="12">
        <f>(((J2297/60)/60)/24)+DATE(1970,1,1)</f>
        <v>41270.954351851848</v>
      </c>
      <c r="T2297" s="12">
        <f>(((I2297/60)/60)/24)+DATE(1970,1,1)</f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E2298/D2298*100</f>
        <v>149.07142857142856</v>
      </c>
      <c r="P2298" s="6">
        <f>E2298/L2298</f>
        <v>71.965517241379317</v>
      </c>
      <c r="Q2298" t="s">
        <v>8325</v>
      </c>
      <c r="R2298" t="s">
        <v>8326</v>
      </c>
      <c r="S2298" s="12">
        <f>(((J2298/60)/60)/24)+DATE(1970,1,1)</f>
        <v>40927.731782407405</v>
      </c>
      <c r="T2298" s="12">
        <f>(((I2298/60)/60)/24)+DATE(1970,1,1)</f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E2299/D2299*100</f>
        <v>100.6</v>
      </c>
      <c r="P2299" s="6">
        <f>E2299/L2299</f>
        <v>52.94736842105263</v>
      </c>
      <c r="Q2299" t="s">
        <v>8325</v>
      </c>
      <c r="R2299" t="s">
        <v>8326</v>
      </c>
      <c r="S2299" s="12">
        <f>(((J2299/60)/60)/24)+DATE(1970,1,1)</f>
        <v>40948.042233796295</v>
      </c>
      <c r="T2299" s="12">
        <f>(((I2299/60)/60)/24)+DATE(1970,1,1)</f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E2300/D2300*100</f>
        <v>105.07333333333332</v>
      </c>
      <c r="P2300" s="6">
        <f>E2300/L2300</f>
        <v>109.45138888888889</v>
      </c>
      <c r="Q2300" t="s">
        <v>8325</v>
      </c>
      <c r="R2300" t="s">
        <v>8326</v>
      </c>
      <c r="S2300" s="12">
        <f>(((J2300/60)/60)/24)+DATE(1970,1,1)</f>
        <v>41694.84065972222</v>
      </c>
      <c r="T2300" s="12">
        <f>(((I2300/60)/60)/24)+DATE(1970,1,1)</f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E2301/D2301*100</f>
        <v>350.16666666666663</v>
      </c>
      <c r="P2301" s="6">
        <f>E2301/L2301</f>
        <v>75.035714285714292</v>
      </c>
      <c r="Q2301" t="s">
        <v>8325</v>
      </c>
      <c r="R2301" t="s">
        <v>8326</v>
      </c>
      <c r="S2301" s="12">
        <f>(((J2301/60)/60)/24)+DATE(1970,1,1)</f>
        <v>40565.032511574071</v>
      </c>
      <c r="T2301" s="12">
        <f>(((I2301/60)/60)/24)+DATE(1970,1,1)</f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E2302/D2302*100</f>
        <v>101.25</v>
      </c>
      <c r="P2302" s="6">
        <f>E2302/L2302</f>
        <v>115.71428571428571</v>
      </c>
      <c r="Q2302" t="s">
        <v>8325</v>
      </c>
      <c r="R2302" t="s">
        <v>8326</v>
      </c>
      <c r="S2302" s="12">
        <f>(((J2302/60)/60)/24)+DATE(1970,1,1)</f>
        <v>41074.727037037039</v>
      </c>
      <c r="T2302" s="12">
        <f>(((I2302/60)/60)/24)+DATE(1970,1,1)</f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E2303/D2303*100</f>
        <v>133.6044</v>
      </c>
      <c r="P2303" s="6">
        <f>E2303/L2303</f>
        <v>31.659810426540286</v>
      </c>
      <c r="Q2303" t="s">
        <v>8325</v>
      </c>
      <c r="R2303" t="s">
        <v>8329</v>
      </c>
      <c r="S2303" s="12">
        <f>(((J2303/60)/60)/24)+DATE(1970,1,1)</f>
        <v>41416.146944444445</v>
      </c>
      <c r="T2303" s="12">
        <f>(((I2303/60)/60)/24)+DATE(1970,1,1)</f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E2304/D2304*100</f>
        <v>170.65217391304347</v>
      </c>
      <c r="P2304" s="6">
        <f>E2304/L2304</f>
        <v>46.176470588235297</v>
      </c>
      <c r="Q2304" t="s">
        <v>8325</v>
      </c>
      <c r="R2304" t="s">
        <v>8329</v>
      </c>
      <c r="S2304" s="12">
        <f>(((J2304/60)/60)/24)+DATE(1970,1,1)</f>
        <v>41605.868449074071</v>
      </c>
      <c r="T2304" s="12">
        <f>(((I2304/60)/60)/24)+DATE(1970,1,1)</f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E2305/D2305*100</f>
        <v>109.35829457364341</v>
      </c>
      <c r="P2305" s="6">
        <f>E2305/L2305</f>
        <v>68.481650485436887</v>
      </c>
      <c r="Q2305" t="s">
        <v>8325</v>
      </c>
      <c r="R2305" t="s">
        <v>8329</v>
      </c>
      <c r="S2305" s="12">
        <f>(((J2305/60)/60)/24)+DATE(1970,1,1)</f>
        <v>40850.111064814817</v>
      </c>
      <c r="T2305" s="12">
        <f>(((I2305/60)/60)/24)+DATE(1970,1,1)</f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E2306/D2306*100</f>
        <v>100.70033333333335</v>
      </c>
      <c r="P2306" s="6">
        <f>E2306/L2306</f>
        <v>53.469203539823013</v>
      </c>
      <c r="Q2306" t="s">
        <v>8325</v>
      </c>
      <c r="R2306" t="s">
        <v>8329</v>
      </c>
      <c r="S2306" s="12">
        <f>(((J2306/60)/60)/24)+DATE(1970,1,1)</f>
        <v>40502.815868055557</v>
      </c>
      <c r="T2306" s="12">
        <f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E2307/D2307*100</f>
        <v>101.22777777777779</v>
      </c>
      <c r="P2307" s="6">
        <f>E2307/L2307</f>
        <v>109.10778443113773</v>
      </c>
      <c r="Q2307" t="s">
        <v>8325</v>
      </c>
      <c r="R2307" t="s">
        <v>8329</v>
      </c>
      <c r="S2307" s="12">
        <f>(((J2307/60)/60)/24)+DATE(1970,1,1)</f>
        <v>41834.695277777777</v>
      </c>
      <c r="T2307" s="12">
        <f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E2308/D2308*100</f>
        <v>106.75857142857143</v>
      </c>
      <c r="P2308" s="6">
        <f>E2308/L2308</f>
        <v>51.185616438356163</v>
      </c>
      <c r="Q2308" t="s">
        <v>8325</v>
      </c>
      <c r="R2308" t="s">
        <v>8329</v>
      </c>
      <c r="S2308" s="12">
        <f>(((J2308/60)/60)/24)+DATE(1970,1,1)</f>
        <v>40948.16815972222</v>
      </c>
      <c r="T2308" s="12">
        <f>(((I2308/60)/60)/24)+DATE(1970,1,1)</f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E2309/D2309*100</f>
        <v>106.65777537961894</v>
      </c>
      <c r="P2309" s="6">
        <f>E2309/L2309</f>
        <v>27.936800000000002</v>
      </c>
      <c r="Q2309" t="s">
        <v>8325</v>
      </c>
      <c r="R2309" t="s">
        <v>8329</v>
      </c>
      <c r="S2309" s="12">
        <f>(((J2309/60)/60)/24)+DATE(1970,1,1)</f>
        <v>41004.802465277775</v>
      </c>
      <c r="T2309" s="12">
        <f>(((I2309/60)/60)/24)+DATE(1970,1,1)</f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E2310/D2310*100</f>
        <v>101.30622</v>
      </c>
      <c r="P2310" s="6">
        <f>E2310/L2310</f>
        <v>82.496921824104234</v>
      </c>
      <c r="Q2310" t="s">
        <v>8325</v>
      </c>
      <c r="R2310" t="s">
        <v>8329</v>
      </c>
      <c r="S2310" s="12">
        <f>(((J2310/60)/60)/24)+DATE(1970,1,1)</f>
        <v>41851.962916666671</v>
      </c>
      <c r="T2310" s="12">
        <f>(((I2310/60)/60)/24)+DATE(1970,1,1)</f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E2311/D2311*100</f>
        <v>106.67450000000001</v>
      </c>
      <c r="P2311" s="6">
        <f>E2311/L2311</f>
        <v>59.817476635514019</v>
      </c>
      <c r="Q2311" t="s">
        <v>8325</v>
      </c>
      <c r="R2311" t="s">
        <v>8329</v>
      </c>
      <c r="S2311" s="12">
        <f>(((J2311/60)/60)/24)+DATE(1970,1,1)</f>
        <v>41307.987696759257</v>
      </c>
      <c r="T2311" s="12">
        <f>(((I2311/60)/60)/24)+DATE(1970,1,1)</f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E2312/D2312*100</f>
        <v>428.83978378378379</v>
      </c>
      <c r="P2312" s="6">
        <f>E2312/L2312</f>
        <v>64.816470588235291</v>
      </c>
      <c r="Q2312" t="s">
        <v>8325</v>
      </c>
      <c r="R2312" t="s">
        <v>8329</v>
      </c>
      <c r="S2312" s="12">
        <f>(((J2312/60)/60)/24)+DATE(1970,1,1)</f>
        <v>41324.79415509259</v>
      </c>
      <c r="T2312" s="12">
        <f>(((I2312/60)/60)/24)+DATE(1970,1,1)</f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E2313/D2313*100</f>
        <v>104.11111111111111</v>
      </c>
      <c r="P2313" s="6">
        <f>E2313/L2313</f>
        <v>90.09615384615384</v>
      </c>
      <c r="Q2313" t="s">
        <v>8325</v>
      </c>
      <c r="R2313" t="s">
        <v>8329</v>
      </c>
      <c r="S2313" s="12">
        <f>(((J2313/60)/60)/24)+DATE(1970,1,1)</f>
        <v>41736.004502314812</v>
      </c>
      <c r="T2313" s="12">
        <f>(((I2313/60)/60)/24)+DATE(1970,1,1)</f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E2314/D2314*100</f>
        <v>107.86666666666666</v>
      </c>
      <c r="P2314" s="6">
        <f>E2314/L2314</f>
        <v>40.962025316455694</v>
      </c>
      <c r="Q2314" t="s">
        <v>8325</v>
      </c>
      <c r="R2314" t="s">
        <v>8329</v>
      </c>
      <c r="S2314" s="12">
        <f>(((J2314/60)/60)/24)+DATE(1970,1,1)</f>
        <v>41716.632847222223</v>
      </c>
      <c r="T2314" s="12">
        <f>(((I2314/60)/60)/24)+DATE(1970,1,1)</f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E2315/D2315*100</f>
        <v>175.84040000000002</v>
      </c>
      <c r="P2315" s="6">
        <f>E2315/L2315</f>
        <v>56.000127388535034</v>
      </c>
      <c r="Q2315" t="s">
        <v>8325</v>
      </c>
      <c r="R2315" t="s">
        <v>8329</v>
      </c>
      <c r="S2315" s="12">
        <f>(((J2315/60)/60)/24)+DATE(1970,1,1)</f>
        <v>41002.958634259259</v>
      </c>
      <c r="T2315" s="12">
        <f>(((I2315/60)/60)/24)+DATE(1970,1,1)</f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E2316/D2316*100</f>
        <v>156.97</v>
      </c>
      <c r="P2316" s="6">
        <f>E2316/L2316</f>
        <v>37.672800000000002</v>
      </c>
      <c r="Q2316" t="s">
        <v>8325</v>
      </c>
      <c r="R2316" t="s">
        <v>8329</v>
      </c>
      <c r="S2316" s="12">
        <f>(((J2316/60)/60)/24)+DATE(1970,1,1)</f>
        <v>41037.551585648151</v>
      </c>
      <c r="T2316" s="12">
        <f>(((I2316/60)/60)/24)+DATE(1970,1,1)</f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E2317/D2317*100</f>
        <v>102.60000000000001</v>
      </c>
      <c r="P2317" s="6">
        <f>E2317/L2317</f>
        <v>40.078125</v>
      </c>
      <c r="Q2317" t="s">
        <v>8325</v>
      </c>
      <c r="R2317" t="s">
        <v>8329</v>
      </c>
      <c r="S2317" s="12">
        <f>(((J2317/60)/60)/24)+DATE(1970,1,1)</f>
        <v>41004.72619212963</v>
      </c>
      <c r="T2317" s="12">
        <f>(((I2317/60)/60)/24)+DATE(1970,1,1)</f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E2318/D2318*100</f>
        <v>104.04266666666666</v>
      </c>
      <c r="P2318" s="6">
        <f>E2318/L2318</f>
        <v>78.031999999999996</v>
      </c>
      <c r="Q2318" t="s">
        <v>8325</v>
      </c>
      <c r="R2318" t="s">
        <v>8329</v>
      </c>
      <c r="S2318" s="12">
        <f>(((J2318/60)/60)/24)+DATE(1970,1,1)</f>
        <v>40079.725115740745</v>
      </c>
      <c r="T2318" s="12">
        <f>(((I2318/60)/60)/24)+DATE(1970,1,1)</f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E2319/D2319*100</f>
        <v>104</v>
      </c>
      <c r="P2319" s="6">
        <f>E2319/L2319</f>
        <v>18.90909090909091</v>
      </c>
      <c r="Q2319" t="s">
        <v>8325</v>
      </c>
      <c r="R2319" t="s">
        <v>8329</v>
      </c>
      <c r="S2319" s="12">
        <f>(((J2319/60)/60)/24)+DATE(1970,1,1)</f>
        <v>40192.542233796295</v>
      </c>
      <c r="T2319" s="12">
        <f>(((I2319/60)/60)/24)+DATE(1970,1,1)</f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E2320/D2320*100</f>
        <v>121.05999999999999</v>
      </c>
      <c r="P2320" s="6">
        <f>E2320/L2320</f>
        <v>37.134969325153371</v>
      </c>
      <c r="Q2320" t="s">
        <v>8325</v>
      </c>
      <c r="R2320" t="s">
        <v>8329</v>
      </c>
      <c r="S2320" s="12">
        <f>(((J2320/60)/60)/24)+DATE(1970,1,1)</f>
        <v>40050.643680555557</v>
      </c>
      <c r="T2320" s="12">
        <f>(((I2320/60)/60)/24)+DATE(1970,1,1)</f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E2321/D2321*100</f>
        <v>107.69999999999999</v>
      </c>
      <c r="P2321" s="6">
        <f>E2321/L2321</f>
        <v>41.961038961038959</v>
      </c>
      <c r="Q2321" t="s">
        <v>8325</v>
      </c>
      <c r="R2321" t="s">
        <v>8329</v>
      </c>
      <c r="S2321" s="12">
        <f>(((J2321/60)/60)/24)+DATE(1970,1,1)</f>
        <v>41593.082002314812</v>
      </c>
      <c r="T2321" s="12">
        <f>(((I2321/60)/60)/24)+DATE(1970,1,1)</f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E2322/D2322*100</f>
        <v>108.66</v>
      </c>
      <c r="P2322" s="6">
        <f>E2322/L2322</f>
        <v>61.044943820224717</v>
      </c>
      <c r="Q2322" t="s">
        <v>8325</v>
      </c>
      <c r="R2322" t="s">
        <v>8329</v>
      </c>
      <c r="S2322" s="12">
        <f>(((J2322/60)/60)/24)+DATE(1970,1,1)</f>
        <v>41696.817129629628</v>
      </c>
      <c r="T2322" s="12">
        <f>(((I2322/60)/60)/24)+DATE(1970,1,1)</f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E2323/D2323*100</f>
        <v>39.120962394619681</v>
      </c>
      <c r="P2323" s="6">
        <f>E2323/L2323</f>
        <v>64.53125</v>
      </c>
      <c r="Q2323" t="s">
        <v>8336</v>
      </c>
      <c r="R2323" t="s">
        <v>8352</v>
      </c>
      <c r="S2323" s="12">
        <f>(((J2323/60)/60)/24)+DATE(1970,1,1)</f>
        <v>42799.260428240741</v>
      </c>
      <c r="T2323" s="12">
        <f>(((I2323/60)/60)/24)+DATE(1970,1,1)</f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E2324/D2324*100</f>
        <v>3.1481481481481479</v>
      </c>
      <c r="P2324" s="6">
        <f>E2324/L2324</f>
        <v>21.25</v>
      </c>
      <c r="Q2324" t="s">
        <v>8336</v>
      </c>
      <c r="R2324" t="s">
        <v>8352</v>
      </c>
      <c r="S2324" s="12">
        <f>(((J2324/60)/60)/24)+DATE(1970,1,1)</f>
        <v>42804.895474537043</v>
      </c>
      <c r="T2324" s="12">
        <f>(((I2324/60)/60)/24)+DATE(1970,1,1)</f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E2325/D2325*100</f>
        <v>48</v>
      </c>
      <c r="P2325" s="6">
        <f>E2325/L2325</f>
        <v>30</v>
      </c>
      <c r="Q2325" t="s">
        <v>8336</v>
      </c>
      <c r="R2325" t="s">
        <v>8352</v>
      </c>
      <c r="S2325" s="12">
        <f>(((J2325/60)/60)/24)+DATE(1970,1,1)</f>
        <v>42807.755173611105</v>
      </c>
      <c r="T2325" s="12">
        <f>(((I2325/60)/60)/24)+DATE(1970,1,1)</f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E2326/D2326*100</f>
        <v>20.733333333333334</v>
      </c>
      <c r="P2326" s="6">
        <f>E2326/L2326</f>
        <v>25.491803278688526</v>
      </c>
      <c r="Q2326" t="s">
        <v>8336</v>
      </c>
      <c r="R2326" t="s">
        <v>8352</v>
      </c>
      <c r="S2326" s="12">
        <f>(((J2326/60)/60)/24)+DATE(1970,1,1)</f>
        <v>42790.885243055556</v>
      </c>
      <c r="T2326" s="12">
        <f>(((I2326/60)/60)/24)+DATE(1970,1,1)</f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E2327/D2327*100</f>
        <v>8</v>
      </c>
      <c r="P2327" s="6">
        <f>E2327/L2327</f>
        <v>11.428571428571429</v>
      </c>
      <c r="Q2327" t="s">
        <v>8336</v>
      </c>
      <c r="R2327" t="s">
        <v>8352</v>
      </c>
      <c r="S2327" s="12">
        <f>(((J2327/60)/60)/24)+DATE(1970,1,1)</f>
        <v>42794.022349537037</v>
      </c>
      <c r="T2327" s="12">
        <f>(((I2327/60)/60)/24)+DATE(1970,1,1)</f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E2328/D2328*100</f>
        <v>0.72</v>
      </c>
      <c r="P2328" s="6">
        <f>E2328/L2328</f>
        <v>108</v>
      </c>
      <c r="Q2328" t="s">
        <v>8336</v>
      </c>
      <c r="R2328" t="s">
        <v>8352</v>
      </c>
      <c r="S2328" s="12">
        <f>(((J2328/60)/60)/24)+DATE(1970,1,1)</f>
        <v>42804.034120370372</v>
      </c>
      <c r="T2328" s="12">
        <f>(((I2328/60)/60)/24)+DATE(1970,1,1)</f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E2329/D2329*100</f>
        <v>526.09431428571429</v>
      </c>
      <c r="P2329" s="6">
        <f>E2329/L2329</f>
        <v>54.883162444113267</v>
      </c>
      <c r="Q2329" t="s">
        <v>8336</v>
      </c>
      <c r="R2329" t="s">
        <v>8352</v>
      </c>
      <c r="S2329" s="12">
        <f>(((J2329/60)/60)/24)+DATE(1970,1,1)</f>
        <v>41842.917129629634</v>
      </c>
      <c r="T2329" s="12">
        <f>(((I2329/60)/60)/24)+DATE(1970,1,1)</f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E2330/D2330*100</f>
        <v>254.45000000000002</v>
      </c>
      <c r="P2330" s="6">
        <f>E2330/L2330</f>
        <v>47.383612662942269</v>
      </c>
      <c r="Q2330" t="s">
        <v>8336</v>
      </c>
      <c r="R2330" t="s">
        <v>8352</v>
      </c>
      <c r="S2330" s="12">
        <f>(((J2330/60)/60)/24)+DATE(1970,1,1)</f>
        <v>42139.781678240746</v>
      </c>
      <c r="T2330" s="12">
        <f>(((I2330/60)/60)/24)+DATE(1970,1,1)</f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E2331/D2331*100</f>
        <v>105.91999999999999</v>
      </c>
      <c r="P2331" s="6">
        <f>E2331/L2331</f>
        <v>211.84</v>
      </c>
      <c r="Q2331" t="s">
        <v>8336</v>
      </c>
      <c r="R2331" t="s">
        <v>8352</v>
      </c>
      <c r="S2331" s="12">
        <f>(((J2331/60)/60)/24)+DATE(1970,1,1)</f>
        <v>41807.624374999999</v>
      </c>
      <c r="T2331" s="12">
        <f>(((I2331/60)/60)/24)+DATE(1970,1,1)</f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E2332/D2332*100</f>
        <v>102.42285714285715</v>
      </c>
      <c r="P2332" s="6">
        <f>E2332/L2332</f>
        <v>219.92638036809817</v>
      </c>
      <c r="Q2332" t="s">
        <v>8336</v>
      </c>
      <c r="R2332" t="s">
        <v>8352</v>
      </c>
      <c r="S2332" s="12">
        <f>(((J2332/60)/60)/24)+DATE(1970,1,1)</f>
        <v>42332.89980324074</v>
      </c>
      <c r="T2332" s="12">
        <f>(((I2332/60)/60)/24)+DATE(1970,1,1)</f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E2333/D2333*100</f>
        <v>144.31375</v>
      </c>
      <c r="P2333" s="6">
        <f>E2333/L2333</f>
        <v>40.795406360424032</v>
      </c>
      <c r="Q2333" t="s">
        <v>8336</v>
      </c>
      <c r="R2333" t="s">
        <v>8352</v>
      </c>
      <c r="S2333" s="12">
        <f>(((J2333/60)/60)/24)+DATE(1970,1,1)</f>
        <v>41839.005671296298</v>
      </c>
      <c r="T2333" s="12">
        <f>(((I2333/60)/60)/24)+DATE(1970,1,1)</f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E2334/D2334*100</f>
        <v>106.30800000000001</v>
      </c>
      <c r="P2334" s="6">
        <f>E2334/L2334</f>
        <v>75.502840909090907</v>
      </c>
      <c r="Q2334" t="s">
        <v>8336</v>
      </c>
      <c r="R2334" t="s">
        <v>8352</v>
      </c>
      <c r="S2334" s="12">
        <f>(((J2334/60)/60)/24)+DATE(1970,1,1)</f>
        <v>42011.628136574072</v>
      </c>
      <c r="T2334" s="12">
        <f>(((I2334/60)/60)/24)+DATE(1970,1,1)</f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E2335/D2335*100</f>
        <v>212.16666666666666</v>
      </c>
      <c r="P2335" s="6">
        <f>E2335/L2335</f>
        <v>13.542553191489361</v>
      </c>
      <c r="Q2335" t="s">
        <v>8336</v>
      </c>
      <c r="R2335" t="s">
        <v>8352</v>
      </c>
      <c r="S2335" s="12">
        <f>(((J2335/60)/60)/24)+DATE(1970,1,1)</f>
        <v>41767.650347222225</v>
      </c>
      <c r="T2335" s="12">
        <f>(((I2335/60)/60)/24)+DATE(1970,1,1)</f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E2336/D2336*100</f>
        <v>101.95</v>
      </c>
      <c r="P2336" s="6">
        <f>E2336/L2336</f>
        <v>60.865671641791046</v>
      </c>
      <c r="Q2336" t="s">
        <v>8336</v>
      </c>
      <c r="R2336" t="s">
        <v>8352</v>
      </c>
      <c r="S2336" s="12">
        <f>(((J2336/60)/60)/24)+DATE(1970,1,1)</f>
        <v>41918.670115740737</v>
      </c>
      <c r="T2336" s="12">
        <f>(((I2336/60)/60)/24)+DATE(1970,1,1)</f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E2337/D2337*100</f>
        <v>102.27200000000001</v>
      </c>
      <c r="P2337" s="6">
        <f>E2337/L2337</f>
        <v>115.69230769230769</v>
      </c>
      <c r="Q2337" t="s">
        <v>8336</v>
      </c>
      <c r="R2337" t="s">
        <v>8352</v>
      </c>
      <c r="S2337" s="12">
        <f>(((J2337/60)/60)/24)+DATE(1970,1,1)</f>
        <v>41771.572256944448</v>
      </c>
      <c r="T2337" s="12">
        <f>(((I2337/60)/60)/24)+DATE(1970,1,1)</f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E2338/D2338*100</f>
        <v>520.73254999999995</v>
      </c>
      <c r="P2338" s="6">
        <f>E2338/L2338</f>
        <v>48.104623556581984</v>
      </c>
      <c r="Q2338" t="s">
        <v>8336</v>
      </c>
      <c r="R2338" t="s">
        <v>8352</v>
      </c>
      <c r="S2338" s="12">
        <f>(((J2338/60)/60)/24)+DATE(1970,1,1)</f>
        <v>41666.924710648149</v>
      </c>
      <c r="T2338" s="12">
        <f>(((I2338/60)/60)/24)+DATE(1970,1,1)</f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E2339/D2339*100</f>
        <v>110.65833333333333</v>
      </c>
      <c r="P2339" s="6">
        <f>E2339/L2339</f>
        <v>74.184357541899445</v>
      </c>
      <c r="Q2339" t="s">
        <v>8336</v>
      </c>
      <c r="R2339" t="s">
        <v>8352</v>
      </c>
      <c r="S2339" s="12">
        <f>(((J2339/60)/60)/24)+DATE(1970,1,1)</f>
        <v>41786.640543981484</v>
      </c>
      <c r="T2339" s="12">
        <f>(((I2339/60)/60)/24)+DATE(1970,1,1)</f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E2340/D2340*100</f>
        <v>101.14333333333335</v>
      </c>
      <c r="P2340" s="6">
        <f>E2340/L2340</f>
        <v>123.34552845528455</v>
      </c>
      <c r="Q2340" t="s">
        <v>8336</v>
      </c>
      <c r="R2340" t="s">
        <v>8352</v>
      </c>
      <c r="S2340" s="12">
        <f>(((J2340/60)/60)/24)+DATE(1970,1,1)</f>
        <v>41789.896805555552</v>
      </c>
      <c r="T2340" s="12">
        <f>(((I2340/60)/60)/24)+DATE(1970,1,1)</f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E2341/D2341*100</f>
        <v>294.20799999999997</v>
      </c>
      <c r="P2341" s="6">
        <f>E2341/L2341</f>
        <v>66.623188405797094</v>
      </c>
      <c r="Q2341" t="s">
        <v>8336</v>
      </c>
      <c r="R2341" t="s">
        <v>8352</v>
      </c>
      <c r="S2341" s="12">
        <f>(((J2341/60)/60)/24)+DATE(1970,1,1)</f>
        <v>42692.79987268518</v>
      </c>
      <c r="T2341" s="12">
        <f>(((I2341/60)/60)/24)+DATE(1970,1,1)</f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E2342/D2342*100</f>
        <v>105.77749999999999</v>
      </c>
      <c r="P2342" s="6">
        <f>E2342/L2342</f>
        <v>104.99007444168734</v>
      </c>
      <c r="Q2342" t="s">
        <v>8336</v>
      </c>
      <c r="R2342" t="s">
        <v>8352</v>
      </c>
      <c r="S2342" s="12">
        <f>(((J2342/60)/60)/24)+DATE(1970,1,1)</f>
        <v>42643.642800925925</v>
      </c>
      <c r="T2342" s="12">
        <f>(((I2342/60)/60)/24)+DATE(1970,1,1)</f>
        <v>42673.642800925925</v>
      </c>
    </row>
    <row r="2343" spans="1:20" ht="112" hidden="1" x14ac:dyDescent="0.2">
      <c r="A2343">
        <v>2902</v>
      </c>
      <c r="B2343" s="3" t="s">
        <v>2902</v>
      </c>
      <c r="C2343" s="3" t="s">
        <v>7012</v>
      </c>
      <c r="D2343">
        <v>150000</v>
      </c>
      <c r="E2343">
        <v>25</v>
      </c>
      <c r="F2343" t="s">
        <v>8221</v>
      </c>
      <c r="G2343" t="s">
        <v>8224</v>
      </c>
      <c r="H2343" t="s">
        <v>8246</v>
      </c>
      <c r="I2343">
        <v>1440412396</v>
      </c>
      <c r="J2343">
        <v>1437820396</v>
      </c>
      <c r="K2343" t="b">
        <v>0</v>
      </c>
      <c r="L2343">
        <v>1</v>
      </c>
      <c r="M2343" t="b">
        <v>0</v>
      </c>
      <c r="N2343" t="s">
        <v>8271</v>
      </c>
      <c r="O2343" s="7">
        <f>E2343/D2343*100</f>
        <v>1.6666666666666666E-2</v>
      </c>
      <c r="P2343" s="6">
        <f>E2343/L2343</f>
        <v>25</v>
      </c>
      <c r="Q2343" t="s">
        <v>8317</v>
      </c>
      <c r="R2343" t="s">
        <v>8318</v>
      </c>
      <c r="S2343" s="12">
        <f>(((J2343/60)/60)/24)+DATE(1970,1,1)</f>
        <v>42210.439768518518</v>
      </c>
      <c r="T2343" s="12">
        <f>(((I2343/60)/60)/24)+DATE(1970,1,1)</f>
        <v>42240.439768518518</v>
      </c>
    </row>
    <row r="2344" spans="1:20" ht="144" hidden="1" x14ac:dyDescent="0.2">
      <c r="A2344">
        <v>2903</v>
      </c>
      <c r="B2344" s="3" t="s">
        <v>2903</v>
      </c>
      <c r="C2344" s="3" t="s">
        <v>7013</v>
      </c>
      <c r="D2344">
        <v>5000</v>
      </c>
      <c r="E2344">
        <v>39</v>
      </c>
      <c r="F2344" t="s">
        <v>8221</v>
      </c>
      <c r="G2344" t="s">
        <v>8224</v>
      </c>
      <c r="H2344" t="s">
        <v>8246</v>
      </c>
      <c r="I2344">
        <v>1441771218</v>
      </c>
      <c r="J2344">
        <v>1436587218</v>
      </c>
      <c r="K2344" t="b">
        <v>0</v>
      </c>
      <c r="L2344">
        <v>4</v>
      </c>
      <c r="M2344" t="b">
        <v>0</v>
      </c>
      <c r="N2344" t="s">
        <v>8271</v>
      </c>
      <c r="O2344" s="7">
        <f>E2344/D2344*100</f>
        <v>0.77999999999999992</v>
      </c>
      <c r="P2344" s="6">
        <f>E2344/L2344</f>
        <v>9.75</v>
      </c>
      <c r="Q2344" t="s">
        <v>8317</v>
      </c>
      <c r="R2344" t="s">
        <v>8318</v>
      </c>
      <c r="S2344" s="12">
        <f>(((J2344/60)/60)/24)+DATE(1970,1,1)</f>
        <v>42196.166874999995</v>
      </c>
      <c r="T2344" s="12">
        <f>(((I2344/60)/60)/24)+DATE(1970,1,1)</f>
        <v>42256.166874999995</v>
      </c>
    </row>
    <row r="2345" spans="1:20" ht="144" hidden="1" x14ac:dyDescent="0.2">
      <c r="A2345">
        <v>2904</v>
      </c>
      <c r="B2345" s="3" t="s">
        <v>2904</v>
      </c>
      <c r="C2345" s="3" t="s">
        <v>7014</v>
      </c>
      <c r="D2345">
        <v>1500</v>
      </c>
      <c r="E2345">
        <v>75</v>
      </c>
      <c r="F2345" t="s">
        <v>8221</v>
      </c>
      <c r="G2345" t="s">
        <v>8225</v>
      </c>
      <c r="H2345" t="s">
        <v>8247</v>
      </c>
      <c r="I2345">
        <v>1415534400</v>
      </c>
      <c r="J2345">
        <v>1414538031</v>
      </c>
      <c r="K2345" t="b">
        <v>0</v>
      </c>
      <c r="L2345">
        <v>4</v>
      </c>
      <c r="M2345" t="b">
        <v>0</v>
      </c>
      <c r="N2345" t="s">
        <v>8271</v>
      </c>
      <c r="O2345" s="7">
        <f>E2345/D2345*100</f>
        <v>5</v>
      </c>
      <c r="P2345" s="6">
        <f>E2345/L2345</f>
        <v>18.75</v>
      </c>
      <c r="Q2345" t="s">
        <v>8317</v>
      </c>
      <c r="R2345" t="s">
        <v>8318</v>
      </c>
      <c r="S2345" s="12">
        <f>(((J2345/60)/60)/24)+DATE(1970,1,1)</f>
        <v>41940.967951388891</v>
      </c>
      <c r="T2345" s="12">
        <f>(((I2345/60)/60)/24)+DATE(1970,1,1)</f>
        <v>41952.5</v>
      </c>
    </row>
    <row r="2346" spans="1:20" ht="128" hidden="1" x14ac:dyDescent="0.2">
      <c r="A2346">
        <v>2905</v>
      </c>
      <c r="B2346" s="3" t="s">
        <v>2905</v>
      </c>
      <c r="C2346" s="3" t="s">
        <v>7015</v>
      </c>
      <c r="D2346">
        <v>3500</v>
      </c>
      <c r="E2346">
        <v>622</v>
      </c>
      <c r="F2346" t="s">
        <v>8221</v>
      </c>
      <c r="G2346" t="s">
        <v>8224</v>
      </c>
      <c r="H2346" t="s">
        <v>8246</v>
      </c>
      <c r="I2346">
        <v>1473211313</v>
      </c>
      <c r="J2346">
        <v>1472001713</v>
      </c>
      <c r="K2346" t="b">
        <v>0</v>
      </c>
      <c r="L2346">
        <v>17</v>
      </c>
      <c r="M2346" t="b">
        <v>0</v>
      </c>
      <c r="N2346" t="s">
        <v>8271</v>
      </c>
      <c r="O2346" s="7">
        <f>E2346/D2346*100</f>
        <v>17.771428571428572</v>
      </c>
      <c r="P2346" s="6">
        <f>E2346/L2346</f>
        <v>36.588235294117645</v>
      </c>
      <c r="Q2346" t="s">
        <v>8317</v>
      </c>
      <c r="R2346" t="s">
        <v>8318</v>
      </c>
      <c r="S2346" s="12">
        <f>(((J2346/60)/60)/24)+DATE(1970,1,1)</f>
        <v>42606.056863425925</v>
      </c>
      <c r="T2346" s="12">
        <f>(((I2346/60)/60)/24)+DATE(1970,1,1)</f>
        <v>42620.056863425925</v>
      </c>
    </row>
    <row r="2347" spans="1:20" ht="160" hidden="1" x14ac:dyDescent="0.2">
      <c r="A2347">
        <v>2906</v>
      </c>
      <c r="B2347" s="3" t="s">
        <v>2906</v>
      </c>
      <c r="C2347" s="3" t="s">
        <v>7016</v>
      </c>
      <c r="D2347">
        <v>6000</v>
      </c>
      <c r="E2347">
        <v>565</v>
      </c>
      <c r="F2347" t="s">
        <v>8221</v>
      </c>
      <c r="G2347" t="s">
        <v>8224</v>
      </c>
      <c r="H2347" t="s">
        <v>8246</v>
      </c>
      <c r="I2347">
        <v>1438390800</v>
      </c>
      <c r="J2347">
        <v>1436888066</v>
      </c>
      <c r="K2347" t="b">
        <v>0</v>
      </c>
      <c r="L2347">
        <v>7</v>
      </c>
      <c r="M2347" t="b">
        <v>0</v>
      </c>
      <c r="N2347" t="s">
        <v>8271</v>
      </c>
      <c r="O2347" s="7">
        <f>E2347/D2347*100</f>
        <v>9.4166666666666661</v>
      </c>
      <c r="P2347" s="6">
        <f>E2347/L2347</f>
        <v>80.714285714285708</v>
      </c>
      <c r="Q2347" t="s">
        <v>8317</v>
      </c>
      <c r="R2347" t="s">
        <v>8318</v>
      </c>
      <c r="S2347" s="12">
        <f>(((J2347/60)/60)/24)+DATE(1970,1,1)</f>
        <v>42199.648912037039</v>
      </c>
      <c r="T2347" s="12">
        <f>(((I2347/60)/60)/24)+DATE(1970,1,1)</f>
        <v>42217.041666666672</v>
      </c>
    </row>
    <row r="2348" spans="1:20" ht="144" hidden="1" x14ac:dyDescent="0.2">
      <c r="A2348">
        <v>2907</v>
      </c>
      <c r="B2348" s="3" t="s">
        <v>2907</v>
      </c>
      <c r="C2348" s="3" t="s">
        <v>7017</v>
      </c>
      <c r="D2348">
        <v>2500</v>
      </c>
      <c r="E2348">
        <v>2</v>
      </c>
      <c r="F2348" t="s">
        <v>8221</v>
      </c>
      <c r="G2348" t="s">
        <v>8224</v>
      </c>
      <c r="H2348" t="s">
        <v>8246</v>
      </c>
      <c r="I2348">
        <v>1463259837</v>
      </c>
      <c r="J2348">
        <v>1458075837</v>
      </c>
      <c r="K2348" t="b">
        <v>0</v>
      </c>
      <c r="L2348">
        <v>2</v>
      </c>
      <c r="M2348" t="b">
        <v>0</v>
      </c>
      <c r="N2348" t="s">
        <v>8271</v>
      </c>
      <c r="O2348" s="7">
        <f>E2348/D2348*100</f>
        <v>0.08</v>
      </c>
      <c r="P2348" s="6">
        <f>E2348/L2348</f>
        <v>1</v>
      </c>
      <c r="Q2348" t="s">
        <v>8317</v>
      </c>
      <c r="R2348" t="s">
        <v>8318</v>
      </c>
      <c r="S2348" s="12">
        <f>(((J2348/60)/60)/24)+DATE(1970,1,1)</f>
        <v>42444.877743055549</v>
      </c>
      <c r="T2348" s="12">
        <f>(((I2348/60)/60)/24)+DATE(1970,1,1)</f>
        <v>42504.877743055549</v>
      </c>
    </row>
    <row r="2349" spans="1:20" ht="144" hidden="1" x14ac:dyDescent="0.2">
      <c r="A2349">
        <v>2908</v>
      </c>
      <c r="B2349" s="3" t="s">
        <v>2908</v>
      </c>
      <c r="C2349" s="3" t="s">
        <v>7018</v>
      </c>
      <c r="D2349">
        <v>9600</v>
      </c>
      <c r="E2349">
        <v>264</v>
      </c>
      <c r="F2349" t="s">
        <v>8221</v>
      </c>
      <c r="G2349" t="s">
        <v>8224</v>
      </c>
      <c r="H2349" t="s">
        <v>8246</v>
      </c>
      <c r="I2349">
        <v>1465407219</v>
      </c>
      <c r="J2349">
        <v>1462815219</v>
      </c>
      <c r="K2349" t="b">
        <v>0</v>
      </c>
      <c r="L2349">
        <v>5</v>
      </c>
      <c r="M2349" t="b">
        <v>0</v>
      </c>
      <c r="N2349" t="s">
        <v>8271</v>
      </c>
      <c r="O2349" s="7">
        <f>E2349/D2349*100</f>
        <v>2.75</v>
      </c>
      <c r="P2349" s="6">
        <f>E2349/L2349</f>
        <v>52.8</v>
      </c>
      <c r="Q2349" t="s">
        <v>8317</v>
      </c>
      <c r="R2349" t="s">
        <v>8318</v>
      </c>
      <c r="S2349" s="12">
        <f>(((J2349/60)/60)/24)+DATE(1970,1,1)</f>
        <v>42499.731701388882</v>
      </c>
      <c r="T2349" s="12">
        <f>(((I2349/60)/60)/24)+DATE(1970,1,1)</f>
        <v>42529.731701388882</v>
      </c>
    </row>
    <row r="2350" spans="1:20" ht="160" hidden="1" x14ac:dyDescent="0.2">
      <c r="A2350">
        <v>2909</v>
      </c>
      <c r="B2350" s="3" t="s">
        <v>2909</v>
      </c>
      <c r="C2350" s="3" t="s">
        <v>7019</v>
      </c>
      <c r="D2350">
        <v>180000</v>
      </c>
      <c r="E2350">
        <v>20</v>
      </c>
      <c r="F2350" t="s">
        <v>8221</v>
      </c>
      <c r="G2350" t="s">
        <v>8224</v>
      </c>
      <c r="H2350" t="s">
        <v>8246</v>
      </c>
      <c r="I2350">
        <v>1416944760</v>
      </c>
      <c r="J2350">
        <v>1413527001</v>
      </c>
      <c r="K2350" t="b">
        <v>0</v>
      </c>
      <c r="L2350">
        <v>1</v>
      </c>
      <c r="M2350" t="b">
        <v>0</v>
      </c>
      <c r="N2350" t="s">
        <v>8271</v>
      </c>
      <c r="O2350" s="7">
        <f>E2350/D2350*100</f>
        <v>1.1111111111111112E-2</v>
      </c>
      <c r="P2350" s="6">
        <f>E2350/L2350</f>
        <v>20</v>
      </c>
      <c r="Q2350" t="s">
        <v>8317</v>
      </c>
      <c r="R2350" t="s">
        <v>8318</v>
      </c>
      <c r="S2350" s="12">
        <f>(((J2350/60)/60)/24)+DATE(1970,1,1)</f>
        <v>41929.266215277778</v>
      </c>
      <c r="T2350" s="12">
        <f>(((I2350/60)/60)/24)+DATE(1970,1,1)</f>
        <v>41968.823611111111</v>
      </c>
    </row>
    <row r="2351" spans="1:20" ht="144" hidden="1" x14ac:dyDescent="0.2">
      <c r="A2351">
        <v>2910</v>
      </c>
      <c r="B2351" s="3" t="s">
        <v>2910</v>
      </c>
      <c r="C2351" s="3" t="s">
        <v>7020</v>
      </c>
      <c r="D2351">
        <v>30000</v>
      </c>
      <c r="E2351">
        <v>1</v>
      </c>
      <c r="F2351" t="s">
        <v>8221</v>
      </c>
      <c r="G2351" t="s">
        <v>8225</v>
      </c>
      <c r="H2351" t="s">
        <v>8247</v>
      </c>
      <c r="I2351">
        <v>1434139887</v>
      </c>
      <c r="J2351">
        <v>1428955887</v>
      </c>
      <c r="K2351" t="b">
        <v>0</v>
      </c>
      <c r="L2351">
        <v>1</v>
      </c>
      <c r="M2351" t="b">
        <v>0</v>
      </c>
      <c r="N2351" t="s">
        <v>8271</v>
      </c>
      <c r="O2351" s="7">
        <f>E2351/D2351*100</f>
        <v>3.3333333333333335E-3</v>
      </c>
      <c r="P2351" s="6">
        <f>E2351/L2351</f>
        <v>1</v>
      </c>
      <c r="Q2351" t="s">
        <v>8317</v>
      </c>
      <c r="R2351" t="s">
        <v>8318</v>
      </c>
      <c r="S2351" s="12">
        <f>(((J2351/60)/60)/24)+DATE(1970,1,1)</f>
        <v>42107.841284722221</v>
      </c>
      <c r="T2351" s="12">
        <f>(((I2351/60)/60)/24)+DATE(1970,1,1)</f>
        <v>42167.841284722221</v>
      </c>
    </row>
    <row r="2352" spans="1:20" ht="144" hidden="1" x14ac:dyDescent="0.2">
      <c r="A2352">
        <v>2911</v>
      </c>
      <c r="B2352" s="3" t="s">
        <v>2911</v>
      </c>
      <c r="C2352" s="3" t="s">
        <v>7021</v>
      </c>
      <c r="D2352">
        <v>1800</v>
      </c>
      <c r="E2352">
        <v>657</v>
      </c>
      <c r="F2352" t="s">
        <v>8221</v>
      </c>
      <c r="G2352" t="s">
        <v>8224</v>
      </c>
      <c r="H2352" t="s">
        <v>8246</v>
      </c>
      <c r="I2352">
        <v>1435429626</v>
      </c>
      <c r="J2352">
        <v>1431973626</v>
      </c>
      <c r="K2352" t="b">
        <v>0</v>
      </c>
      <c r="L2352">
        <v>14</v>
      </c>
      <c r="M2352" t="b">
        <v>0</v>
      </c>
      <c r="N2352" t="s">
        <v>8271</v>
      </c>
      <c r="O2352" s="7">
        <f>E2352/D2352*100</f>
        <v>36.5</v>
      </c>
      <c r="P2352" s="6">
        <f>E2352/L2352</f>
        <v>46.928571428571431</v>
      </c>
      <c r="Q2352" t="s">
        <v>8317</v>
      </c>
      <c r="R2352" t="s">
        <v>8318</v>
      </c>
      <c r="S2352" s="12">
        <f>(((J2352/60)/60)/24)+DATE(1970,1,1)</f>
        <v>42142.768819444449</v>
      </c>
      <c r="T2352" s="12">
        <f>(((I2352/60)/60)/24)+DATE(1970,1,1)</f>
        <v>42182.768819444449</v>
      </c>
    </row>
    <row r="2353" spans="1:20" ht="160" hidden="1" x14ac:dyDescent="0.2">
      <c r="A2353">
        <v>2912</v>
      </c>
      <c r="B2353" s="3" t="s">
        <v>2912</v>
      </c>
      <c r="C2353" s="3" t="s">
        <v>7022</v>
      </c>
      <c r="D2353">
        <v>14440</v>
      </c>
      <c r="E2353">
        <v>2030</v>
      </c>
      <c r="F2353" t="s">
        <v>8221</v>
      </c>
      <c r="G2353" t="s">
        <v>8224</v>
      </c>
      <c r="H2353" t="s">
        <v>8246</v>
      </c>
      <c r="I2353">
        <v>1452827374</v>
      </c>
      <c r="J2353">
        <v>1450235374</v>
      </c>
      <c r="K2353" t="b">
        <v>0</v>
      </c>
      <c r="L2353">
        <v>26</v>
      </c>
      <c r="M2353" t="b">
        <v>0</v>
      </c>
      <c r="N2353" t="s">
        <v>8271</v>
      </c>
      <c r="O2353" s="7">
        <f>E2353/D2353*100</f>
        <v>14.058171745152354</v>
      </c>
      <c r="P2353" s="6">
        <f>E2353/L2353</f>
        <v>78.07692307692308</v>
      </c>
      <c r="Q2353" t="s">
        <v>8317</v>
      </c>
      <c r="R2353" t="s">
        <v>8318</v>
      </c>
      <c r="S2353" s="12">
        <f>(((J2353/60)/60)/24)+DATE(1970,1,1)</f>
        <v>42354.131643518514</v>
      </c>
      <c r="T2353" s="12">
        <f>(((I2353/60)/60)/24)+DATE(1970,1,1)</f>
        <v>42384.131643518514</v>
      </c>
    </row>
    <row r="2354" spans="1:20" ht="144" hidden="1" x14ac:dyDescent="0.2">
      <c r="A2354">
        <v>2913</v>
      </c>
      <c r="B2354" s="3" t="s">
        <v>2913</v>
      </c>
      <c r="C2354" s="3" t="s">
        <v>7023</v>
      </c>
      <c r="D2354">
        <v>10000</v>
      </c>
      <c r="E2354">
        <v>2</v>
      </c>
      <c r="F2354" t="s">
        <v>8221</v>
      </c>
      <c r="G2354" t="s">
        <v>8224</v>
      </c>
      <c r="H2354" t="s">
        <v>8246</v>
      </c>
      <c r="I2354">
        <v>1410041339</v>
      </c>
      <c r="J2354">
        <v>1404857339</v>
      </c>
      <c r="K2354" t="b">
        <v>0</v>
      </c>
      <c r="L2354">
        <v>2</v>
      </c>
      <c r="M2354" t="b">
        <v>0</v>
      </c>
      <c r="N2354" t="s">
        <v>8271</v>
      </c>
      <c r="O2354" s="7">
        <f>E2354/D2354*100</f>
        <v>0.02</v>
      </c>
      <c r="P2354" s="6">
        <f>E2354/L2354</f>
        <v>1</v>
      </c>
      <c r="Q2354" t="s">
        <v>8317</v>
      </c>
      <c r="R2354" t="s">
        <v>8318</v>
      </c>
      <c r="S2354" s="12">
        <f>(((J2354/60)/60)/24)+DATE(1970,1,1)</f>
        <v>41828.922905092593</v>
      </c>
      <c r="T2354" s="12">
        <f>(((I2354/60)/60)/24)+DATE(1970,1,1)</f>
        <v>41888.922905092593</v>
      </c>
    </row>
    <row r="2355" spans="1:20" ht="96" hidden="1" x14ac:dyDescent="0.2">
      <c r="A2355">
        <v>2914</v>
      </c>
      <c r="B2355" s="3" t="s">
        <v>2914</v>
      </c>
      <c r="C2355" s="3" t="s">
        <v>7024</v>
      </c>
      <c r="D2355">
        <v>25000</v>
      </c>
      <c r="E2355">
        <v>1</v>
      </c>
      <c r="F2355" t="s">
        <v>8221</v>
      </c>
      <c r="G2355" t="s">
        <v>8225</v>
      </c>
      <c r="H2355" t="s">
        <v>8247</v>
      </c>
      <c r="I2355">
        <v>1426365994</v>
      </c>
      <c r="J2355">
        <v>1421185594</v>
      </c>
      <c r="K2355" t="b">
        <v>0</v>
      </c>
      <c r="L2355">
        <v>1</v>
      </c>
      <c r="M2355" t="b">
        <v>0</v>
      </c>
      <c r="N2355" t="s">
        <v>8271</v>
      </c>
      <c r="O2355" s="7">
        <f>E2355/D2355*100</f>
        <v>4.0000000000000001E-3</v>
      </c>
      <c r="P2355" s="6">
        <f>E2355/L2355</f>
        <v>1</v>
      </c>
      <c r="Q2355" t="s">
        <v>8317</v>
      </c>
      <c r="R2355" t="s">
        <v>8318</v>
      </c>
      <c r="S2355" s="12">
        <f>(((J2355/60)/60)/24)+DATE(1970,1,1)</f>
        <v>42017.907337962963</v>
      </c>
      <c r="T2355" s="12">
        <f>(((I2355/60)/60)/24)+DATE(1970,1,1)</f>
        <v>42077.865671296298</v>
      </c>
    </row>
    <row r="2356" spans="1:20" ht="144" hidden="1" x14ac:dyDescent="0.2">
      <c r="A2356">
        <v>2915</v>
      </c>
      <c r="B2356" s="3" t="s">
        <v>2915</v>
      </c>
      <c r="C2356" s="3" t="s">
        <v>7025</v>
      </c>
      <c r="D2356">
        <v>1000</v>
      </c>
      <c r="E2356">
        <v>611</v>
      </c>
      <c r="F2356" t="s">
        <v>8221</v>
      </c>
      <c r="G2356" t="s">
        <v>8225</v>
      </c>
      <c r="H2356" t="s">
        <v>8247</v>
      </c>
      <c r="I2356">
        <v>1458117190</v>
      </c>
      <c r="J2356">
        <v>1455528790</v>
      </c>
      <c r="K2356" t="b">
        <v>0</v>
      </c>
      <c r="L2356">
        <v>3</v>
      </c>
      <c r="M2356" t="b">
        <v>0</v>
      </c>
      <c r="N2356" t="s">
        <v>8271</v>
      </c>
      <c r="O2356" s="7">
        <f>E2356/D2356*100</f>
        <v>61.1</v>
      </c>
      <c r="P2356" s="6">
        <f>E2356/L2356</f>
        <v>203.66666666666666</v>
      </c>
      <c r="Q2356" t="s">
        <v>8317</v>
      </c>
      <c r="R2356" t="s">
        <v>8318</v>
      </c>
      <c r="S2356" s="12">
        <f>(((J2356/60)/60)/24)+DATE(1970,1,1)</f>
        <v>42415.398032407407</v>
      </c>
      <c r="T2356" s="12">
        <f>(((I2356/60)/60)/24)+DATE(1970,1,1)</f>
        <v>42445.356365740736</v>
      </c>
    </row>
    <row r="2357" spans="1:20" ht="112" hidden="1" x14ac:dyDescent="0.2">
      <c r="A2357">
        <v>2916</v>
      </c>
      <c r="B2357" s="3" t="s">
        <v>2916</v>
      </c>
      <c r="C2357" s="3" t="s">
        <v>7026</v>
      </c>
      <c r="D2357">
        <v>1850</v>
      </c>
      <c r="E2357">
        <v>145</v>
      </c>
      <c r="F2357" t="s">
        <v>8221</v>
      </c>
      <c r="G2357" t="s">
        <v>8225</v>
      </c>
      <c r="H2357" t="s">
        <v>8247</v>
      </c>
      <c r="I2357">
        <v>1400498789</v>
      </c>
      <c r="J2357">
        <v>1398511589</v>
      </c>
      <c r="K2357" t="b">
        <v>0</v>
      </c>
      <c r="L2357">
        <v>7</v>
      </c>
      <c r="M2357" t="b">
        <v>0</v>
      </c>
      <c r="N2357" t="s">
        <v>8271</v>
      </c>
      <c r="O2357" s="7">
        <f>E2357/D2357*100</f>
        <v>7.8378378378378386</v>
      </c>
      <c r="P2357" s="6">
        <f>E2357/L2357</f>
        <v>20.714285714285715</v>
      </c>
      <c r="Q2357" t="s">
        <v>8317</v>
      </c>
      <c r="R2357" t="s">
        <v>8318</v>
      </c>
      <c r="S2357" s="12">
        <f>(((J2357/60)/60)/24)+DATE(1970,1,1)</f>
        <v>41755.476724537039</v>
      </c>
      <c r="T2357" s="12">
        <f>(((I2357/60)/60)/24)+DATE(1970,1,1)</f>
        <v>41778.476724537039</v>
      </c>
    </row>
    <row r="2358" spans="1:20" ht="128" hidden="1" x14ac:dyDescent="0.2">
      <c r="A2358">
        <v>2917</v>
      </c>
      <c r="B2358" s="3" t="s">
        <v>2917</v>
      </c>
      <c r="C2358" s="3" t="s">
        <v>7027</v>
      </c>
      <c r="D2358">
        <v>2000</v>
      </c>
      <c r="E2358">
        <v>437</v>
      </c>
      <c r="F2358" t="s">
        <v>8221</v>
      </c>
      <c r="G2358" t="s">
        <v>8224</v>
      </c>
      <c r="H2358" t="s">
        <v>8246</v>
      </c>
      <c r="I2358">
        <v>1442381847</v>
      </c>
      <c r="J2358">
        <v>1440826647</v>
      </c>
      <c r="K2358" t="b">
        <v>0</v>
      </c>
      <c r="L2358">
        <v>9</v>
      </c>
      <c r="M2358" t="b">
        <v>0</v>
      </c>
      <c r="N2358" t="s">
        <v>8271</v>
      </c>
      <c r="O2358" s="7">
        <f>E2358/D2358*100</f>
        <v>21.85</v>
      </c>
      <c r="P2358" s="6">
        <f>E2358/L2358</f>
        <v>48.555555555555557</v>
      </c>
      <c r="Q2358" t="s">
        <v>8317</v>
      </c>
      <c r="R2358" t="s">
        <v>8318</v>
      </c>
      <c r="S2358" s="12">
        <f>(((J2358/60)/60)/24)+DATE(1970,1,1)</f>
        <v>42245.234340277777</v>
      </c>
      <c r="T2358" s="12">
        <f>(((I2358/60)/60)/24)+DATE(1970,1,1)</f>
        <v>42263.234340277777</v>
      </c>
    </row>
    <row r="2359" spans="1:20" ht="128" hidden="1" x14ac:dyDescent="0.2">
      <c r="A2359">
        <v>2918</v>
      </c>
      <c r="B2359" s="3" t="s">
        <v>2918</v>
      </c>
      <c r="C2359" s="3" t="s">
        <v>7028</v>
      </c>
      <c r="D2359">
        <v>5000</v>
      </c>
      <c r="E2359">
        <v>1362</v>
      </c>
      <c r="F2359" t="s">
        <v>8221</v>
      </c>
      <c r="G2359" t="s">
        <v>8224</v>
      </c>
      <c r="H2359" t="s">
        <v>8246</v>
      </c>
      <c r="I2359">
        <v>1446131207</v>
      </c>
      <c r="J2359">
        <v>1443712007</v>
      </c>
      <c r="K2359" t="b">
        <v>0</v>
      </c>
      <c r="L2359">
        <v>20</v>
      </c>
      <c r="M2359" t="b">
        <v>0</v>
      </c>
      <c r="N2359" t="s">
        <v>8271</v>
      </c>
      <c r="O2359" s="7">
        <f>E2359/D2359*100</f>
        <v>27.24</v>
      </c>
      <c r="P2359" s="6">
        <f>E2359/L2359</f>
        <v>68.099999999999994</v>
      </c>
      <c r="Q2359" t="s">
        <v>8317</v>
      </c>
      <c r="R2359" t="s">
        <v>8318</v>
      </c>
      <c r="S2359" s="12">
        <f>(((J2359/60)/60)/24)+DATE(1970,1,1)</f>
        <v>42278.629710648151</v>
      </c>
      <c r="T2359" s="12">
        <f>(((I2359/60)/60)/24)+DATE(1970,1,1)</f>
        <v>42306.629710648151</v>
      </c>
    </row>
    <row r="2360" spans="1:20" ht="128" hidden="1" x14ac:dyDescent="0.2">
      <c r="A2360">
        <v>2919</v>
      </c>
      <c r="B2360" s="3" t="s">
        <v>2919</v>
      </c>
      <c r="C2360" s="3" t="s">
        <v>7029</v>
      </c>
      <c r="D2360">
        <v>600</v>
      </c>
      <c r="E2360">
        <v>51</v>
      </c>
      <c r="F2360" t="s">
        <v>8221</v>
      </c>
      <c r="G2360" t="s">
        <v>8224</v>
      </c>
      <c r="H2360" t="s">
        <v>8246</v>
      </c>
      <c r="I2360">
        <v>1407250329</v>
      </c>
      <c r="J2360">
        <v>1404658329</v>
      </c>
      <c r="K2360" t="b">
        <v>0</v>
      </c>
      <c r="L2360">
        <v>6</v>
      </c>
      <c r="M2360" t="b">
        <v>0</v>
      </c>
      <c r="N2360" t="s">
        <v>8271</v>
      </c>
      <c r="O2360" s="7">
        <f>E2360/D2360*100</f>
        <v>8.5</v>
      </c>
      <c r="P2360" s="6">
        <f>E2360/L2360</f>
        <v>8.5</v>
      </c>
      <c r="Q2360" t="s">
        <v>8317</v>
      </c>
      <c r="R2360" t="s">
        <v>8318</v>
      </c>
      <c r="S2360" s="12">
        <f>(((J2360/60)/60)/24)+DATE(1970,1,1)</f>
        <v>41826.61954861111</v>
      </c>
      <c r="T2360" s="12">
        <f>(((I2360/60)/60)/24)+DATE(1970,1,1)</f>
        <v>41856.61954861111</v>
      </c>
    </row>
    <row r="2361" spans="1:20" ht="160" hidden="1" x14ac:dyDescent="0.2">
      <c r="A2361">
        <v>2920</v>
      </c>
      <c r="B2361" s="3" t="s">
        <v>2920</v>
      </c>
      <c r="C2361" s="3" t="s">
        <v>7030</v>
      </c>
      <c r="D2361">
        <v>2500</v>
      </c>
      <c r="E2361">
        <v>671</v>
      </c>
      <c r="F2361" t="s">
        <v>8221</v>
      </c>
      <c r="G2361" t="s">
        <v>8229</v>
      </c>
      <c r="H2361" t="s">
        <v>8251</v>
      </c>
      <c r="I2361">
        <v>1427306470</v>
      </c>
      <c r="J2361">
        <v>1424718070</v>
      </c>
      <c r="K2361" t="b">
        <v>0</v>
      </c>
      <c r="L2361">
        <v>13</v>
      </c>
      <c r="M2361" t="b">
        <v>0</v>
      </c>
      <c r="N2361" t="s">
        <v>8271</v>
      </c>
      <c r="O2361" s="7">
        <f>E2361/D2361*100</f>
        <v>26.840000000000003</v>
      </c>
      <c r="P2361" s="6">
        <f>E2361/L2361</f>
        <v>51.615384615384613</v>
      </c>
      <c r="Q2361" t="s">
        <v>8317</v>
      </c>
      <c r="R2361" t="s">
        <v>8318</v>
      </c>
      <c r="S2361" s="12">
        <f>(((J2361/60)/60)/24)+DATE(1970,1,1)</f>
        <v>42058.792476851857</v>
      </c>
      <c r="T2361" s="12">
        <f>(((I2361/60)/60)/24)+DATE(1970,1,1)</f>
        <v>42088.750810185185</v>
      </c>
    </row>
    <row r="2362" spans="1:20" ht="144" hidden="1" x14ac:dyDescent="0.2">
      <c r="A2362">
        <v>2941</v>
      </c>
      <c r="B2362" s="3" t="s">
        <v>2941</v>
      </c>
      <c r="C2362" s="3" t="s">
        <v>7051</v>
      </c>
      <c r="D2362">
        <v>25000</v>
      </c>
      <c r="E2362">
        <v>1</v>
      </c>
      <c r="F2362" t="s">
        <v>8221</v>
      </c>
      <c r="G2362" t="s">
        <v>8224</v>
      </c>
      <c r="H2362" t="s">
        <v>8246</v>
      </c>
      <c r="I2362">
        <v>1425250955</v>
      </c>
      <c r="J2362">
        <v>1422658955</v>
      </c>
      <c r="K2362" t="b">
        <v>0</v>
      </c>
      <c r="L2362">
        <v>1</v>
      </c>
      <c r="M2362" t="b">
        <v>0</v>
      </c>
      <c r="N2362" t="s">
        <v>8303</v>
      </c>
      <c r="O2362" s="7">
        <f>E2362/D2362*100</f>
        <v>4.0000000000000001E-3</v>
      </c>
      <c r="P2362" s="6">
        <f>E2362/L2362</f>
        <v>1</v>
      </c>
      <c r="Q2362" t="s">
        <v>8317</v>
      </c>
      <c r="R2362" t="s">
        <v>8357</v>
      </c>
      <c r="S2362" s="12">
        <f>(((J2362/60)/60)/24)+DATE(1970,1,1)</f>
        <v>42034.960127314815</v>
      </c>
      <c r="T2362" s="12">
        <f>(((I2362/60)/60)/24)+DATE(1970,1,1)</f>
        <v>42064.960127314815</v>
      </c>
    </row>
    <row r="2363" spans="1:20" ht="160" hidden="1" x14ac:dyDescent="0.2">
      <c r="A2363">
        <v>2942</v>
      </c>
      <c r="B2363" s="3" t="s">
        <v>2942</v>
      </c>
      <c r="C2363" s="3" t="s">
        <v>7052</v>
      </c>
      <c r="D2363">
        <v>200000</v>
      </c>
      <c r="E2363">
        <v>40850</v>
      </c>
      <c r="F2363" t="s">
        <v>8221</v>
      </c>
      <c r="G2363" t="s">
        <v>8229</v>
      </c>
      <c r="H2363" t="s">
        <v>8251</v>
      </c>
      <c r="I2363">
        <v>1450297080</v>
      </c>
      <c r="J2363">
        <v>1448565459</v>
      </c>
      <c r="K2363" t="b">
        <v>0</v>
      </c>
      <c r="L2363">
        <v>202</v>
      </c>
      <c r="M2363" t="b">
        <v>0</v>
      </c>
      <c r="N2363" t="s">
        <v>8303</v>
      </c>
      <c r="O2363" s="7">
        <f>E2363/D2363*100</f>
        <v>20.424999999999997</v>
      </c>
      <c r="P2363" s="6">
        <f>E2363/L2363</f>
        <v>202.22772277227722</v>
      </c>
      <c r="Q2363" t="s">
        <v>8317</v>
      </c>
      <c r="R2363" t="s">
        <v>8357</v>
      </c>
      <c r="S2363" s="12">
        <f>(((J2363/60)/60)/24)+DATE(1970,1,1)</f>
        <v>42334.803923611107</v>
      </c>
      <c r="T2363" s="12">
        <f>(((I2363/60)/60)/24)+DATE(1970,1,1)</f>
        <v>42354.845833333333</v>
      </c>
    </row>
    <row r="2364" spans="1:20" ht="160" hidden="1" x14ac:dyDescent="0.2">
      <c r="A2364">
        <v>2943</v>
      </c>
      <c r="B2364" s="3" t="s">
        <v>2943</v>
      </c>
      <c r="C2364" s="3" t="s">
        <v>7053</v>
      </c>
      <c r="D2364">
        <v>3000</v>
      </c>
      <c r="E2364">
        <v>0</v>
      </c>
      <c r="F2364" t="s">
        <v>8221</v>
      </c>
      <c r="G2364" t="s">
        <v>8224</v>
      </c>
      <c r="H2364" t="s">
        <v>8246</v>
      </c>
      <c r="I2364">
        <v>1428894380</v>
      </c>
      <c r="J2364">
        <v>1426302380</v>
      </c>
      <c r="K2364" t="b">
        <v>0</v>
      </c>
      <c r="L2364">
        <v>0</v>
      </c>
      <c r="M2364" t="b">
        <v>0</v>
      </c>
      <c r="N2364" t="s">
        <v>8303</v>
      </c>
      <c r="O2364" s="7">
        <f>E2364/D2364*100</f>
        <v>0</v>
      </c>
      <c r="P2364" s="6" t="e">
        <f>E2364/L2364</f>
        <v>#DIV/0!</v>
      </c>
      <c r="Q2364" t="s">
        <v>8317</v>
      </c>
      <c r="R2364" t="s">
        <v>8357</v>
      </c>
      <c r="S2364" s="12">
        <f>(((J2364/60)/60)/24)+DATE(1970,1,1)</f>
        <v>42077.129398148143</v>
      </c>
      <c r="T2364" s="12">
        <f>(((I2364/60)/60)/24)+DATE(1970,1,1)</f>
        <v>42107.129398148143</v>
      </c>
    </row>
    <row r="2365" spans="1:20" ht="112" hidden="1" x14ac:dyDescent="0.2">
      <c r="A2365">
        <v>2944</v>
      </c>
      <c r="B2365" s="3" t="s">
        <v>2944</v>
      </c>
      <c r="C2365" s="3" t="s">
        <v>7054</v>
      </c>
      <c r="D2365">
        <v>10000</v>
      </c>
      <c r="E2365">
        <v>100</v>
      </c>
      <c r="F2365" t="s">
        <v>8221</v>
      </c>
      <c r="G2365" t="s">
        <v>8224</v>
      </c>
      <c r="H2365" t="s">
        <v>8246</v>
      </c>
      <c r="I2365">
        <v>1433714198</v>
      </c>
      <c r="J2365">
        <v>1431122198</v>
      </c>
      <c r="K2365" t="b">
        <v>0</v>
      </c>
      <c r="L2365">
        <v>1</v>
      </c>
      <c r="M2365" t="b">
        <v>0</v>
      </c>
      <c r="N2365" t="s">
        <v>8303</v>
      </c>
      <c r="O2365" s="7">
        <f>E2365/D2365*100</f>
        <v>1</v>
      </c>
      <c r="P2365" s="6">
        <f>E2365/L2365</f>
        <v>100</v>
      </c>
      <c r="Q2365" t="s">
        <v>8317</v>
      </c>
      <c r="R2365" t="s">
        <v>8357</v>
      </c>
      <c r="S2365" s="12">
        <f>(((J2365/60)/60)/24)+DATE(1970,1,1)</f>
        <v>42132.9143287037</v>
      </c>
      <c r="T2365" s="12">
        <f>(((I2365/60)/60)/24)+DATE(1970,1,1)</f>
        <v>42162.9143287037</v>
      </c>
    </row>
    <row r="2366" spans="1:20" ht="160" hidden="1" x14ac:dyDescent="0.2">
      <c r="A2366">
        <v>2945</v>
      </c>
      <c r="B2366" s="3" t="s">
        <v>2945</v>
      </c>
      <c r="C2366" s="3" t="s">
        <v>7055</v>
      </c>
      <c r="D2366">
        <v>50000</v>
      </c>
      <c r="E2366">
        <v>0</v>
      </c>
      <c r="F2366" t="s">
        <v>8221</v>
      </c>
      <c r="G2366" t="s">
        <v>8224</v>
      </c>
      <c r="H2366" t="s">
        <v>8246</v>
      </c>
      <c r="I2366">
        <v>1432437660</v>
      </c>
      <c r="J2366">
        <v>1429845660</v>
      </c>
      <c r="K2366" t="b">
        <v>0</v>
      </c>
      <c r="L2366">
        <v>0</v>
      </c>
      <c r="M2366" t="b">
        <v>0</v>
      </c>
      <c r="N2366" t="s">
        <v>8303</v>
      </c>
      <c r="O2366" s="7">
        <f>E2366/D2366*100</f>
        <v>0</v>
      </c>
      <c r="P2366" s="6" t="e">
        <f>E2366/L2366</f>
        <v>#DIV/0!</v>
      </c>
      <c r="Q2366" t="s">
        <v>8317</v>
      </c>
      <c r="R2366" t="s">
        <v>8357</v>
      </c>
      <c r="S2366" s="12">
        <f>(((J2366/60)/60)/24)+DATE(1970,1,1)</f>
        <v>42118.139583333337</v>
      </c>
      <c r="T2366" s="12">
        <f>(((I2366/60)/60)/24)+DATE(1970,1,1)</f>
        <v>42148.139583333337</v>
      </c>
    </row>
    <row r="2367" spans="1:20" ht="128" hidden="1" x14ac:dyDescent="0.2">
      <c r="A2367">
        <v>2946</v>
      </c>
      <c r="B2367" s="3" t="s">
        <v>2946</v>
      </c>
      <c r="C2367" s="3" t="s">
        <v>7056</v>
      </c>
      <c r="D2367">
        <v>2000</v>
      </c>
      <c r="E2367">
        <v>2</v>
      </c>
      <c r="F2367" t="s">
        <v>8221</v>
      </c>
      <c r="G2367" t="s">
        <v>8225</v>
      </c>
      <c r="H2367" t="s">
        <v>8247</v>
      </c>
      <c r="I2367">
        <v>1471265092</v>
      </c>
      <c r="J2367">
        <v>1468673092</v>
      </c>
      <c r="K2367" t="b">
        <v>0</v>
      </c>
      <c r="L2367">
        <v>2</v>
      </c>
      <c r="M2367" t="b">
        <v>0</v>
      </c>
      <c r="N2367" t="s">
        <v>8303</v>
      </c>
      <c r="O2367" s="7">
        <f>E2367/D2367*100</f>
        <v>0.1</v>
      </c>
      <c r="P2367" s="6">
        <f>E2367/L2367</f>
        <v>1</v>
      </c>
      <c r="Q2367" t="s">
        <v>8317</v>
      </c>
      <c r="R2367" t="s">
        <v>8357</v>
      </c>
      <c r="S2367" s="12">
        <f>(((J2367/60)/60)/24)+DATE(1970,1,1)</f>
        <v>42567.531157407408</v>
      </c>
      <c r="T2367" s="12">
        <f>(((I2367/60)/60)/24)+DATE(1970,1,1)</f>
        <v>42597.531157407408</v>
      </c>
    </row>
    <row r="2368" spans="1:20" ht="144" hidden="1" x14ac:dyDescent="0.2">
      <c r="A2368">
        <v>2947</v>
      </c>
      <c r="B2368" s="3" t="s">
        <v>2947</v>
      </c>
      <c r="C2368" s="3" t="s">
        <v>7057</v>
      </c>
      <c r="D2368">
        <v>25000</v>
      </c>
      <c r="E2368">
        <v>1072</v>
      </c>
      <c r="F2368" t="s">
        <v>8221</v>
      </c>
      <c r="G2368" t="s">
        <v>8224</v>
      </c>
      <c r="H2368" t="s">
        <v>8246</v>
      </c>
      <c r="I2368">
        <v>1480007460</v>
      </c>
      <c r="J2368">
        <v>1475760567</v>
      </c>
      <c r="K2368" t="b">
        <v>0</v>
      </c>
      <c r="L2368">
        <v>13</v>
      </c>
      <c r="M2368" t="b">
        <v>0</v>
      </c>
      <c r="N2368" t="s">
        <v>8303</v>
      </c>
      <c r="O2368" s="7">
        <f>E2368/D2368*100</f>
        <v>4.2880000000000003</v>
      </c>
      <c r="P2368" s="6">
        <f>E2368/L2368</f>
        <v>82.461538461538467</v>
      </c>
      <c r="Q2368" t="s">
        <v>8317</v>
      </c>
      <c r="R2368" t="s">
        <v>8357</v>
      </c>
      <c r="S2368" s="12">
        <f>(((J2368/60)/60)/24)+DATE(1970,1,1)</f>
        <v>42649.562118055561</v>
      </c>
      <c r="T2368" s="12">
        <f>(((I2368/60)/60)/24)+DATE(1970,1,1)</f>
        <v>42698.715972222228</v>
      </c>
    </row>
    <row r="2369" spans="1:20" ht="160" hidden="1" x14ac:dyDescent="0.2">
      <c r="A2369">
        <v>2948</v>
      </c>
      <c r="B2369" s="3" t="s">
        <v>2948</v>
      </c>
      <c r="C2369" s="3" t="s">
        <v>7058</v>
      </c>
      <c r="D2369">
        <v>500000</v>
      </c>
      <c r="E2369">
        <v>24</v>
      </c>
      <c r="F2369" t="s">
        <v>8221</v>
      </c>
      <c r="G2369" t="s">
        <v>8224</v>
      </c>
      <c r="H2369" t="s">
        <v>8246</v>
      </c>
      <c r="I2369">
        <v>1433259293</v>
      </c>
      <c r="J2369">
        <v>1428075293</v>
      </c>
      <c r="K2369" t="b">
        <v>0</v>
      </c>
      <c r="L2369">
        <v>9</v>
      </c>
      <c r="M2369" t="b">
        <v>0</v>
      </c>
      <c r="N2369" t="s">
        <v>8303</v>
      </c>
      <c r="O2369" s="7">
        <f>E2369/D2369*100</f>
        <v>4.8000000000000004E-3</v>
      </c>
      <c r="P2369" s="6">
        <f>E2369/L2369</f>
        <v>2.6666666666666665</v>
      </c>
      <c r="Q2369" t="s">
        <v>8317</v>
      </c>
      <c r="R2369" t="s">
        <v>8357</v>
      </c>
      <c r="S2369" s="12">
        <f>(((J2369/60)/60)/24)+DATE(1970,1,1)</f>
        <v>42097.649224537032</v>
      </c>
      <c r="T2369" s="12">
        <f>(((I2369/60)/60)/24)+DATE(1970,1,1)</f>
        <v>42157.649224537032</v>
      </c>
    </row>
    <row r="2370" spans="1:20" ht="144" hidden="1" x14ac:dyDescent="0.2">
      <c r="A2370">
        <v>2949</v>
      </c>
      <c r="B2370" s="3" t="s">
        <v>2949</v>
      </c>
      <c r="C2370" s="3" t="s">
        <v>7059</v>
      </c>
      <c r="D2370">
        <v>1000</v>
      </c>
      <c r="E2370">
        <v>25</v>
      </c>
      <c r="F2370" t="s">
        <v>8221</v>
      </c>
      <c r="G2370" t="s">
        <v>8224</v>
      </c>
      <c r="H2370" t="s">
        <v>8246</v>
      </c>
      <c r="I2370">
        <v>1447965917</v>
      </c>
      <c r="J2370">
        <v>1445370317</v>
      </c>
      <c r="K2370" t="b">
        <v>0</v>
      </c>
      <c r="L2370">
        <v>2</v>
      </c>
      <c r="M2370" t="b">
        <v>0</v>
      </c>
      <c r="N2370" t="s">
        <v>8303</v>
      </c>
      <c r="O2370" s="7">
        <f>E2370/D2370*100</f>
        <v>2.5</v>
      </c>
      <c r="P2370" s="6">
        <f>E2370/L2370</f>
        <v>12.5</v>
      </c>
      <c r="Q2370" t="s">
        <v>8317</v>
      </c>
      <c r="R2370" t="s">
        <v>8357</v>
      </c>
      <c r="S2370" s="12">
        <f>(((J2370/60)/60)/24)+DATE(1970,1,1)</f>
        <v>42297.823113425926</v>
      </c>
      <c r="T2370" s="12">
        <f>(((I2370/60)/60)/24)+DATE(1970,1,1)</f>
        <v>42327.864780092597</v>
      </c>
    </row>
    <row r="2371" spans="1:20" ht="144" hidden="1" x14ac:dyDescent="0.2">
      <c r="A2371">
        <v>2950</v>
      </c>
      <c r="B2371" s="3" t="s">
        <v>2950</v>
      </c>
      <c r="C2371" s="3" t="s">
        <v>7060</v>
      </c>
      <c r="D2371">
        <v>5000000</v>
      </c>
      <c r="E2371">
        <v>0</v>
      </c>
      <c r="F2371" t="s">
        <v>8221</v>
      </c>
      <c r="G2371" t="s">
        <v>8224</v>
      </c>
      <c r="H2371" t="s">
        <v>8246</v>
      </c>
      <c r="I2371">
        <v>1453538752</v>
      </c>
      <c r="J2371">
        <v>1450946752</v>
      </c>
      <c r="K2371" t="b">
        <v>0</v>
      </c>
      <c r="L2371">
        <v>0</v>
      </c>
      <c r="M2371" t="b">
        <v>0</v>
      </c>
      <c r="N2371" t="s">
        <v>8303</v>
      </c>
      <c r="O2371" s="7">
        <f>E2371/D2371*100</f>
        <v>0</v>
      </c>
      <c r="P2371" s="6" t="e">
        <f>E2371/L2371</f>
        <v>#DIV/0!</v>
      </c>
      <c r="Q2371" t="s">
        <v>8317</v>
      </c>
      <c r="R2371" t="s">
        <v>8357</v>
      </c>
      <c r="S2371" s="12">
        <f>(((J2371/60)/60)/24)+DATE(1970,1,1)</f>
        <v>42362.36518518519</v>
      </c>
      <c r="T2371" s="12">
        <f>(((I2371/60)/60)/24)+DATE(1970,1,1)</f>
        <v>42392.36518518519</v>
      </c>
    </row>
    <row r="2372" spans="1:20" ht="144" hidden="1" x14ac:dyDescent="0.2">
      <c r="A2372">
        <v>3051</v>
      </c>
      <c r="B2372" s="3" t="s">
        <v>3051</v>
      </c>
      <c r="C2372" s="3" t="s">
        <v>7161</v>
      </c>
      <c r="D2372">
        <v>3500</v>
      </c>
      <c r="E2372">
        <v>827</v>
      </c>
      <c r="F2372" t="s">
        <v>8221</v>
      </c>
      <c r="G2372" t="s">
        <v>8225</v>
      </c>
      <c r="H2372" t="s">
        <v>8247</v>
      </c>
      <c r="I2372">
        <v>1486547945</v>
      </c>
      <c r="J2372">
        <v>1483955945</v>
      </c>
      <c r="K2372" t="b">
        <v>1</v>
      </c>
      <c r="L2372">
        <v>35</v>
      </c>
      <c r="M2372" t="b">
        <v>0</v>
      </c>
      <c r="N2372" t="s">
        <v>8303</v>
      </c>
      <c r="O2372" s="7">
        <f>E2372/D2372*100</f>
        <v>23.62857142857143</v>
      </c>
      <c r="P2372" s="6">
        <f>E2372/L2372</f>
        <v>23.62857142857143</v>
      </c>
      <c r="Q2372" t="s">
        <v>8317</v>
      </c>
      <c r="R2372" t="s">
        <v>8357</v>
      </c>
      <c r="S2372" s="12">
        <f>(((J2372/60)/60)/24)+DATE(1970,1,1)</f>
        <v>42744.416030092587</v>
      </c>
      <c r="T2372" s="12">
        <f>(((I2372/60)/60)/24)+DATE(1970,1,1)</f>
        <v>42774.416030092587</v>
      </c>
    </row>
    <row r="2373" spans="1:20" ht="128" hidden="1" x14ac:dyDescent="0.2">
      <c r="A2373">
        <v>3052</v>
      </c>
      <c r="B2373" s="3" t="s">
        <v>3052</v>
      </c>
      <c r="C2373" s="3" t="s">
        <v>7162</v>
      </c>
      <c r="D2373">
        <v>50000</v>
      </c>
      <c r="E2373">
        <v>75</v>
      </c>
      <c r="F2373" t="s">
        <v>8221</v>
      </c>
      <c r="G2373" t="s">
        <v>8224</v>
      </c>
      <c r="H2373" t="s">
        <v>8246</v>
      </c>
      <c r="I2373">
        <v>1432828740</v>
      </c>
      <c r="J2373">
        <v>1430237094</v>
      </c>
      <c r="K2373" t="b">
        <v>0</v>
      </c>
      <c r="L2373">
        <v>2</v>
      </c>
      <c r="M2373" t="b">
        <v>0</v>
      </c>
      <c r="N2373" t="s">
        <v>8303</v>
      </c>
      <c r="O2373" s="7">
        <f>E2373/D2373*100</f>
        <v>0.15</v>
      </c>
      <c r="P2373" s="6">
        <f>E2373/L2373</f>
        <v>37.5</v>
      </c>
      <c r="Q2373" t="s">
        <v>8317</v>
      </c>
      <c r="R2373" t="s">
        <v>8357</v>
      </c>
      <c r="S2373" s="12">
        <f>(((J2373/60)/60)/24)+DATE(1970,1,1)</f>
        <v>42122.670069444444</v>
      </c>
      <c r="T2373" s="12">
        <f>(((I2373/60)/60)/24)+DATE(1970,1,1)</f>
        <v>42152.665972222225</v>
      </c>
    </row>
    <row r="2374" spans="1:20" ht="160" hidden="1" x14ac:dyDescent="0.2">
      <c r="A2374">
        <v>3053</v>
      </c>
      <c r="B2374" s="3" t="s">
        <v>3053</v>
      </c>
      <c r="C2374" s="3" t="s">
        <v>7163</v>
      </c>
      <c r="D2374">
        <v>10000</v>
      </c>
      <c r="E2374">
        <v>40</v>
      </c>
      <c r="F2374" t="s">
        <v>8221</v>
      </c>
      <c r="G2374" t="s">
        <v>8224</v>
      </c>
      <c r="H2374" t="s">
        <v>8246</v>
      </c>
      <c r="I2374">
        <v>1412222340</v>
      </c>
      <c r="J2374">
        <v>1407781013</v>
      </c>
      <c r="K2374" t="b">
        <v>0</v>
      </c>
      <c r="L2374">
        <v>3</v>
      </c>
      <c r="M2374" t="b">
        <v>0</v>
      </c>
      <c r="N2374" t="s">
        <v>8303</v>
      </c>
      <c r="O2374" s="7">
        <f>E2374/D2374*100</f>
        <v>0.4</v>
      </c>
      <c r="P2374" s="6">
        <f>E2374/L2374</f>
        <v>13.333333333333334</v>
      </c>
      <c r="Q2374" t="s">
        <v>8317</v>
      </c>
      <c r="R2374" t="s">
        <v>8357</v>
      </c>
      <c r="S2374" s="12">
        <f>(((J2374/60)/60)/24)+DATE(1970,1,1)</f>
        <v>41862.761724537035</v>
      </c>
      <c r="T2374" s="12">
        <f>(((I2374/60)/60)/24)+DATE(1970,1,1)</f>
        <v>41914.165972222225</v>
      </c>
    </row>
    <row r="2375" spans="1:20" ht="160" hidden="1" x14ac:dyDescent="0.2">
      <c r="A2375">
        <v>3054</v>
      </c>
      <c r="B2375" s="3" t="s">
        <v>3054</v>
      </c>
      <c r="C2375" s="3" t="s">
        <v>7164</v>
      </c>
      <c r="D2375">
        <v>300</v>
      </c>
      <c r="E2375">
        <v>0</v>
      </c>
      <c r="F2375" t="s">
        <v>8221</v>
      </c>
      <c r="G2375" t="s">
        <v>8224</v>
      </c>
      <c r="H2375" t="s">
        <v>8246</v>
      </c>
      <c r="I2375">
        <v>1425258240</v>
      </c>
      <c r="J2375">
        <v>1422043154</v>
      </c>
      <c r="K2375" t="b">
        <v>0</v>
      </c>
      <c r="L2375">
        <v>0</v>
      </c>
      <c r="M2375" t="b">
        <v>0</v>
      </c>
      <c r="N2375" t="s">
        <v>8303</v>
      </c>
      <c r="O2375" s="7">
        <f>E2375/D2375*100</f>
        <v>0</v>
      </c>
      <c r="P2375" s="6" t="e">
        <f>E2375/L2375</f>
        <v>#DIV/0!</v>
      </c>
      <c r="Q2375" t="s">
        <v>8317</v>
      </c>
      <c r="R2375" t="s">
        <v>8357</v>
      </c>
      <c r="S2375" s="12">
        <f>(((J2375/60)/60)/24)+DATE(1970,1,1)</f>
        <v>42027.832800925928</v>
      </c>
      <c r="T2375" s="12">
        <f>(((I2375/60)/60)/24)+DATE(1970,1,1)</f>
        <v>42065.044444444444</v>
      </c>
    </row>
    <row r="2376" spans="1:20" ht="144" hidden="1" x14ac:dyDescent="0.2">
      <c r="A2376">
        <v>3055</v>
      </c>
      <c r="B2376" s="3" t="s">
        <v>3055</v>
      </c>
      <c r="C2376" s="3" t="s">
        <v>7165</v>
      </c>
      <c r="D2376">
        <v>20000</v>
      </c>
      <c r="E2376">
        <v>1</v>
      </c>
      <c r="F2376" t="s">
        <v>8221</v>
      </c>
      <c r="G2376" t="s">
        <v>8224</v>
      </c>
      <c r="H2376" t="s">
        <v>8246</v>
      </c>
      <c r="I2376">
        <v>1420844390</v>
      </c>
      <c r="J2376">
        <v>1415660390</v>
      </c>
      <c r="K2376" t="b">
        <v>0</v>
      </c>
      <c r="L2376">
        <v>1</v>
      </c>
      <c r="M2376" t="b">
        <v>0</v>
      </c>
      <c r="N2376" t="s">
        <v>8303</v>
      </c>
      <c r="O2376" s="7">
        <f>E2376/D2376*100</f>
        <v>5.0000000000000001E-3</v>
      </c>
      <c r="P2376" s="6">
        <f>E2376/L2376</f>
        <v>1</v>
      </c>
      <c r="Q2376" t="s">
        <v>8317</v>
      </c>
      <c r="R2376" t="s">
        <v>8357</v>
      </c>
      <c r="S2376" s="12">
        <f>(((J2376/60)/60)/24)+DATE(1970,1,1)</f>
        <v>41953.95821759259</v>
      </c>
      <c r="T2376" s="12">
        <f>(((I2376/60)/60)/24)+DATE(1970,1,1)</f>
        <v>42013.95821759259</v>
      </c>
    </row>
    <row r="2377" spans="1:20" ht="144" hidden="1" x14ac:dyDescent="0.2">
      <c r="A2377">
        <v>3056</v>
      </c>
      <c r="B2377" s="3" t="s">
        <v>3056</v>
      </c>
      <c r="C2377" s="3" t="s">
        <v>7166</v>
      </c>
      <c r="D2377">
        <v>25000</v>
      </c>
      <c r="E2377">
        <v>0</v>
      </c>
      <c r="F2377" t="s">
        <v>8221</v>
      </c>
      <c r="G2377" t="s">
        <v>8224</v>
      </c>
      <c r="H2377" t="s">
        <v>8246</v>
      </c>
      <c r="I2377">
        <v>1412003784</v>
      </c>
      <c r="J2377">
        <v>1406819784</v>
      </c>
      <c r="K2377" t="b">
        <v>0</v>
      </c>
      <c r="L2377">
        <v>0</v>
      </c>
      <c r="M2377" t="b">
        <v>0</v>
      </c>
      <c r="N2377" t="s">
        <v>8303</v>
      </c>
      <c r="O2377" s="7">
        <f>E2377/D2377*100</f>
        <v>0</v>
      </c>
      <c r="P2377" s="6" t="e">
        <f>E2377/L2377</f>
        <v>#DIV/0!</v>
      </c>
      <c r="Q2377" t="s">
        <v>8317</v>
      </c>
      <c r="R2377" t="s">
        <v>8357</v>
      </c>
      <c r="S2377" s="12">
        <f>(((J2377/60)/60)/24)+DATE(1970,1,1)</f>
        <v>41851.636388888888</v>
      </c>
      <c r="T2377" s="12">
        <f>(((I2377/60)/60)/24)+DATE(1970,1,1)</f>
        <v>41911.636388888888</v>
      </c>
    </row>
    <row r="2378" spans="1:20" ht="128" hidden="1" x14ac:dyDescent="0.2">
      <c r="A2378">
        <v>3057</v>
      </c>
      <c r="B2378" s="3" t="s">
        <v>3057</v>
      </c>
      <c r="C2378" s="3" t="s">
        <v>7167</v>
      </c>
      <c r="D2378">
        <v>50000</v>
      </c>
      <c r="E2378">
        <v>0</v>
      </c>
      <c r="F2378" t="s">
        <v>8221</v>
      </c>
      <c r="G2378" t="s">
        <v>8225</v>
      </c>
      <c r="H2378" t="s">
        <v>8247</v>
      </c>
      <c r="I2378">
        <v>1459694211</v>
      </c>
      <c r="J2378">
        <v>1457105811</v>
      </c>
      <c r="K2378" t="b">
        <v>0</v>
      </c>
      <c r="L2378">
        <v>0</v>
      </c>
      <c r="M2378" t="b">
        <v>0</v>
      </c>
      <c r="N2378" t="s">
        <v>8303</v>
      </c>
      <c r="O2378" s="7">
        <f>E2378/D2378*100</f>
        <v>0</v>
      </c>
      <c r="P2378" s="6" t="e">
        <f>E2378/L2378</f>
        <v>#DIV/0!</v>
      </c>
      <c r="Q2378" t="s">
        <v>8317</v>
      </c>
      <c r="R2378" t="s">
        <v>8357</v>
      </c>
      <c r="S2378" s="12">
        <f>(((J2378/60)/60)/24)+DATE(1970,1,1)</f>
        <v>42433.650590277779</v>
      </c>
      <c r="T2378" s="12">
        <f>(((I2378/60)/60)/24)+DATE(1970,1,1)</f>
        <v>42463.608923611115</v>
      </c>
    </row>
    <row r="2379" spans="1:20" ht="144" hidden="1" x14ac:dyDescent="0.2">
      <c r="A2379">
        <v>3058</v>
      </c>
      <c r="B2379" s="3" t="s">
        <v>3058</v>
      </c>
      <c r="C2379" s="3" t="s">
        <v>7168</v>
      </c>
      <c r="D2379">
        <v>18000</v>
      </c>
      <c r="E2379">
        <v>3</v>
      </c>
      <c r="F2379" t="s">
        <v>8221</v>
      </c>
      <c r="G2379" t="s">
        <v>8237</v>
      </c>
      <c r="H2379" t="s">
        <v>8249</v>
      </c>
      <c r="I2379">
        <v>1463734740</v>
      </c>
      <c r="J2379">
        <v>1459414740</v>
      </c>
      <c r="K2379" t="b">
        <v>0</v>
      </c>
      <c r="L2379">
        <v>3</v>
      </c>
      <c r="M2379" t="b">
        <v>0</v>
      </c>
      <c r="N2379" t="s">
        <v>8303</v>
      </c>
      <c r="O2379" s="7">
        <f>E2379/D2379*100</f>
        <v>1.6666666666666666E-2</v>
      </c>
      <c r="P2379" s="6">
        <f>E2379/L2379</f>
        <v>1</v>
      </c>
      <c r="Q2379" t="s">
        <v>8317</v>
      </c>
      <c r="R2379" t="s">
        <v>8357</v>
      </c>
      <c r="S2379" s="12">
        <f>(((J2379/60)/60)/24)+DATE(1970,1,1)</f>
        <v>42460.374305555553</v>
      </c>
      <c r="T2379" s="12">
        <f>(((I2379/60)/60)/24)+DATE(1970,1,1)</f>
        <v>42510.374305555553</v>
      </c>
    </row>
    <row r="2380" spans="1:20" ht="144" hidden="1" x14ac:dyDescent="0.2">
      <c r="A2380">
        <v>3059</v>
      </c>
      <c r="B2380" s="3" t="s">
        <v>3059</v>
      </c>
      <c r="C2380" s="3" t="s">
        <v>7169</v>
      </c>
      <c r="D2380">
        <v>15000</v>
      </c>
      <c r="E2380">
        <v>451</v>
      </c>
      <c r="F2380" t="s">
        <v>8221</v>
      </c>
      <c r="G2380" t="s">
        <v>8224</v>
      </c>
      <c r="H2380" t="s">
        <v>8246</v>
      </c>
      <c r="I2380">
        <v>1407536846</v>
      </c>
      <c r="J2380">
        <v>1404944846</v>
      </c>
      <c r="K2380" t="b">
        <v>0</v>
      </c>
      <c r="L2380">
        <v>11</v>
      </c>
      <c r="M2380" t="b">
        <v>0</v>
      </c>
      <c r="N2380" t="s">
        <v>8303</v>
      </c>
      <c r="O2380" s="7">
        <f>E2380/D2380*100</f>
        <v>3.0066666666666664</v>
      </c>
      <c r="P2380" s="6">
        <f>E2380/L2380</f>
        <v>41</v>
      </c>
      <c r="Q2380" t="s">
        <v>8317</v>
      </c>
      <c r="R2380" t="s">
        <v>8357</v>
      </c>
      <c r="S2380" s="12">
        <f>(((J2380/60)/60)/24)+DATE(1970,1,1)</f>
        <v>41829.935717592591</v>
      </c>
      <c r="T2380" s="12">
        <f>(((I2380/60)/60)/24)+DATE(1970,1,1)</f>
        <v>41859.935717592591</v>
      </c>
    </row>
    <row r="2381" spans="1:20" ht="96" hidden="1" x14ac:dyDescent="0.2">
      <c r="A2381">
        <v>3060</v>
      </c>
      <c r="B2381" s="3" t="s">
        <v>3060</v>
      </c>
      <c r="C2381" s="3" t="s">
        <v>7170</v>
      </c>
      <c r="D2381">
        <v>220000</v>
      </c>
      <c r="E2381">
        <v>335</v>
      </c>
      <c r="F2381" t="s">
        <v>8221</v>
      </c>
      <c r="G2381" t="s">
        <v>8224</v>
      </c>
      <c r="H2381" t="s">
        <v>8246</v>
      </c>
      <c r="I2381">
        <v>1443422134</v>
      </c>
      <c r="J2381">
        <v>1440830134</v>
      </c>
      <c r="K2381" t="b">
        <v>0</v>
      </c>
      <c r="L2381">
        <v>6</v>
      </c>
      <c r="M2381" t="b">
        <v>0</v>
      </c>
      <c r="N2381" t="s">
        <v>8303</v>
      </c>
      <c r="O2381" s="7">
        <f>E2381/D2381*100</f>
        <v>0.15227272727272728</v>
      </c>
      <c r="P2381" s="6">
        <f>E2381/L2381</f>
        <v>55.833333333333336</v>
      </c>
      <c r="Q2381" t="s">
        <v>8317</v>
      </c>
      <c r="R2381" t="s">
        <v>8357</v>
      </c>
      <c r="S2381" s="12">
        <f>(((J2381/60)/60)/24)+DATE(1970,1,1)</f>
        <v>42245.274699074071</v>
      </c>
      <c r="T2381" s="12">
        <f>(((I2381/60)/60)/24)+DATE(1970,1,1)</f>
        <v>42275.274699074071</v>
      </c>
    </row>
    <row r="2382" spans="1:20" ht="32" hidden="1" x14ac:dyDescent="0.2">
      <c r="A2382">
        <v>3061</v>
      </c>
      <c r="B2382" s="3" t="s">
        <v>3061</v>
      </c>
      <c r="C2382" s="3" t="s">
        <v>7171</v>
      </c>
      <c r="D2382">
        <v>1000000</v>
      </c>
      <c r="E2382">
        <v>0</v>
      </c>
      <c r="F2382" t="s">
        <v>8221</v>
      </c>
      <c r="G2382" t="s">
        <v>8224</v>
      </c>
      <c r="H2382" t="s">
        <v>8246</v>
      </c>
      <c r="I2382">
        <v>1407955748</v>
      </c>
      <c r="J2382">
        <v>1405363748</v>
      </c>
      <c r="K2382" t="b">
        <v>0</v>
      </c>
      <c r="L2382">
        <v>0</v>
      </c>
      <c r="M2382" t="b">
        <v>0</v>
      </c>
      <c r="N2382" t="s">
        <v>8303</v>
      </c>
      <c r="O2382" s="7">
        <f>E2382/D2382*100</f>
        <v>0</v>
      </c>
      <c r="P2382" s="6" t="e">
        <f>E2382/L2382</f>
        <v>#DIV/0!</v>
      </c>
      <c r="Q2382" t="s">
        <v>8317</v>
      </c>
      <c r="R2382" t="s">
        <v>8357</v>
      </c>
      <c r="S2382" s="12">
        <f>(((J2382/60)/60)/24)+DATE(1970,1,1)</f>
        <v>41834.784120370372</v>
      </c>
      <c r="T2382" s="12">
        <f>(((I2382/60)/60)/24)+DATE(1970,1,1)</f>
        <v>41864.784120370372</v>
      </c>
    </row>
    <row r="2383" spans="1:20" ht="160" hidden="1" x14ac:dyDescent="0.2">
      <c r="A2383">
        <v>3062</v>
      </c>
      <c r="B2383" s="3" t="s">
        <v>3062</v>
      </c>
      <c r="C2383" s="3" t="s">
        <v>7172</v>
      </c>
      <c r="D2383">
        <v>10000</v>
      </c>
      <c r="E2383">
        <v>6684</v>
      </c>
      <c r="F2383" t="s">
        <v>8221</v>
      </c>
      <c r="G2383" t="s">
        <v>8224</v>
      </c>
      <c r="H2383" t="s">
        <v>8246</v>
      </c>
      <c r="I2383">
        <v>1443636000</v>
      </c>
      <c r="J2383">
        <v>1441111892</v>
      </c>
      <c r="K2383" t="b">
        <v>0</v>
      </c>
      <c r="L2383">
        <v>67</v>
      </c>
      <c r="M2383" t="b">
        <v>0</v>
      </c>
      <c r="N2383" t="s">
        <v>8303</v>
      </c>
      <c r="O2383" s="7">
        <f>E2383/D2383*100</f>
        <v>66.84</v>
      </c>
      <c r="P2383" s="6">
        <f>E2383/L2383</f>
        <v>99.761194029850742</v>
      </c>
      <c r="Q2383" t="s">
        <v>8317</v>
      </c>
      <c r="R2383" t="s">
        <v>8357</v>
      </c>
      <c r="S2383" s="12">
        <f>(((J2383/60)/60)/24)+DATE(1970,1,1)</f>
        <v>42248.535787037035</v>
      </c>
      <c r="T2383" s="12">
        <f>(((I2383/60)/60)/24)+DATE(1970,1,1)</f>
        <v>42277.75</v>
      </c>
    </row>
    <row r="2384" spans="1:20" ht="96" hidden="1" x14ac:dyDescent="0.2">
      <c r="A2384">
        <v>3063</v>
      </c>
      <c r="B2384" s="3" t="s">
        <v>3063</v>
      </c>
      <c r="C2384" s="3" t="s">
        <v>7173</v>
      </c>
      <c r="D2384">
        <v>3000</v>
      </c>
      <c r="E2384">
        <v>587</v>
      </c>
      <c r="F2384" t="s">
        <v>8221</v>
      </c>
      <c r="G2384" t="s">
        <v>8224</v>
      </c>
      <c r="H2384" t="s">
        <v>8246</v>
      </c>
      <c r="I2384">
        <v>1477174138</v>
      </c>
      <c r="J2384">
        <v>1474150138</v>
      </c>
      <c r="K2384" t="b">
        <v>0</v>
      </c>
      <c r="L2384">
        <v>23</v>
      </c>
      <c r="M2384" t="b">
        <v>0</v>
      </c>
      <c r="N2384" t="s">
        <v>8303</v>
      </c>
      <c r="O2384" s="7">
        <f>E2384/D2384*100</f>
        <v>19.566666666666666</v>
      </c>
      <c r="P2384" s="6">
        <f>E2384/L2384</f>
        <v>25.521739130434781</v>
      </c>
      <c r="Q2384" t="s">
        <v>8317</v>
      </c>
      <c r="R2384" t="s">
        <v>8357</v>
      </c>
      <c r="S2384" s="12">
        <f>(((J2384/60)/60)/24)+DATE(1970,1,1)</f>
        <v>42630.922893518517</v>
      </c>
      <c r="T2384" s="12">
        <f>(((I2384/60)/60)/24)+DATE(1970,1,1)</f>
        <v>42665.922893518517</v>
      </c>
    </row>
    <row r="2385" spans="1:20" ht="80" hidden="1" x14ac:dyDescent="0.2">
      <c r="A2385">
        <v>3064</v>
      </c>
      <c r="B2385" s="3" t="s">
        <v>3064</v>
      </c>
      <c r="C2385" s="3" t="s">
        <v>7174</v>
      </c>
      <c r="D2385">
        <v>75000</v>
      </c>
      <c r="E2385">
        <v>8471</v>
      </c>
      <c r="F2385" t="s">
        <v>8221</v>
      </c>
      <c r="G2385" t="s">
        <v>8224</v>
      </c>
      <c r="H2385" t="s">
        <v>8246</v>
      </c>
      <c r="I2385">
        <v>1448175540</v>
      </c>
      <c r="J2385">
        <v>1445483246</v>
      </c>
      <c r="K2385" t="b">
        <v>0</v>
      </c>
      <c r="L2385">
        <v>72</v>
      </c>
      <c r="M2385" t="b">
        <v>0</v>
      </c>
      <c r="N2385" t="s">
        <v>8303</v>
      </c>
      <c r="O2385" s="7">
        <f>E2385/D2385*100</f>
        <v>11.294666666666666</v>
      </c>
      <c r="P2385" s="6">
        <f>E2385/L2385</f>
        <v>117.65277777777777</v>
      </c>
      <c r="Q2385" t="s">
        <v>8317</v>
      </c>
      <c r="R2385" t="s">
        <v>8357</v>
      </c>
      <c r="S2385" s="12">
        <f>(((J2385/60)/60)/24)+DATE(1970,1,1)</f>
        <v>42299.130162037036</v>
      </c>
      <c r="T2385" s="12">
        <f>(((I2385/60)/60)/24)+DATE(1970,1,1)</f>
        <v>42330.290972222225</v>
      </c>
    </row>
    <row r="2386" spans="1:20" ht="144" hidden="1" x14ac:dyDescent="0.2">
      <c r="A2386">
        <v>3065</v>
      </c>
      <c r="B2386" s="3" t="s">
        <v>3065</v>
      </c>
      <c r="C2386" s="3" t="s">
        <v>7175</v>
      </c>
      <c r="D2386">
        <v>25000</v>
      </c>
      <c r="E2386">
        <v>10</v>
      </c>
      <c r="F2386" t="s">
        <v>8221</v>
      </c>
      <c r="G2386" t="s">
        <v>8224</v>
      </c>
      <c r="H2386" t="s">
        <v>8246</v>
      </c>
      <c r="I2386">
        <v>1406683172</v>
      </c>
      <c r="J2386">
        <v>1404523172</v>
      </c>
      <c r="K2386" t="b">
        <v>0</v>
      </c>
      <c r="L2386">
        <v>2</v>
      </c>
      <c r="M2386" t="b">
        <v>0</v>
      </c>
      <c r="N2386" t="s">
        <v>8303</v>
      </c>
      <c r="O2386" s="7">
        <f>E2386/D2386*100</f>
        <v>0.04</v>
      </c>
      <c r="P2386" s="6">
        <f>E2386/L2386</f>
        <v>5</v>
      </c>
      <c r="Q2386" t="s">
        <v>8317</v>
      </c>
      <c r="R2386" t="s">
        <v>8357</v>
      </c>
      <c r="S2386" s="12">
        <f>(((J2386/60)/60)/24)+DATE(1970,1,1)</f>
        <v>41825.055231481485</v>
      </c>
      <c r="T2386" s="12">
        <f>(((I2386/60)/60)/24)+DATE(1970,1,1)</f>
        <v>41850.055231481485</v>
      </c>
    </row>
    <row r="2387" spans="1:20" ht="128" hidden="1" x14ac:dyDescent="0.2">
      <c r="A2387">
        <v>3066</v>
      </c>
      <c r="B2387" s="3" t="s">
        <v>3066</v>
      </c>
      <c r="C2387" s="3" t="s">
        <v>7176</v>
      </c>
      <c r="D2387">
        <v>350000</v>
      </c>
      <c r="E2387">
        <v>41950</v>
      </c>
      <c r="F2387" t="s">
        <v>8221</v>
      </c>
      <c r="G2387" t="s">
        <v>8226</v>
      </c>
      <c r="H2387" t="s">
        <v>8248</v>
      </c>
      <c r="I2387">
        <v>1468128537</v>
      </c>
      <c r="J2387">
        <v>1465536537</v>
      </c>
      <c r="K2387" t="b">
        <v>0</v>
      </c>
      <c r="L2387">
        <v>15</v>
      </c>
      <c r="M2387" t="b">
        <v>0</v>
      </c>
      <c r="N2387" t="s">
        <v>8303</v>
      </c>
      <c r="O2387" s="7">
        <f>E2387/D2387*100</f>
        <v>11.985714285714286</v>
      </c>
      <c r="P2387" s="6">
        <f>E2387/L2387</f>
        <v>2796.6666666666665</v>
      </c>
      <c r="Q2387" t="s">
        <v>8317</v>
      </c>
      <c r="R2387" t="s">
        <v>8357</v>
      </c>
      <c r="S2387" s="12">
        <f>(((J2387/60)/60)/24)+DATE(1970,1,1)</f>
        <v>42531.228437500002</v>
      </c>
      <c r="T2387" s="12">
        <f>(((I2387/60)/60)/24)+DATE(1970,1,1)</f>
        <v>42561.228437500002</v>
      </c>
    </row>
    <row r="2388" spans="1:20" ht="144" hidden="1" x14ac:dyDescent="0.2">
      <c r="A2388">
        <v>3067</v>
      </c>
      <c r="B2388" s="3" t="s">
        <v>3067</v>
      </c>
      <c r="C2388" s="3" t="s">
        <v>7177</v>
      </c>
      <c r="D2388">
        <v>8000</v>
      </c>
      <c r="E2388">
        <v>200</v>
      </c>
      <c r="F2388" t="s">
        <v>8221</v>
      </c>
      <c r="G2388" t="s">
        <v>8228</v>
      </c>
      <c r="H2388" t="s">
        <v>8250</v>
      </c>
      <c r="I2388">
        <v>1441837879</v>
      </c>
      <c r="J2388">
        <v>1439245879</v>
      </c>
      <c r="K2388" t="b">
        <v>0</v>
      </c>
      <c r="L2388">
        <v>1</v>
      </c>
      <c r="M2388" t="b">
        <v>0</v>
      </c>
      <c r="N2388" t="s">
        <v>8303</v>
      </c>
      <c r="O2388" s="7">
        <f>E2388/D2388*100</f>
        <v>2.5</v>
      </c>
      <c r="P2388" s="6">
        <f>E2388/L2388</f>
        <v>200</v>
      </c>
      <c r="Q2388" t="s">
        <v>8317</v>
      </c>
      <c r="R2388" t="s">
        <v>8357</v>
      </c>
      <c r="S2388" s="12">
        <f>(((J2388/60)/60)/24)+DATE(1970,1,1)</f>
        <v>42226.938414351855</v>
      </c>
      <c r="T2388" s="12">
        <f>(((I2388/60)/60)/24)+DATE(1970,1,1)</f>
        <v>42256.938414351855</v>
      </c>
    </row>
    <row r="2389" spans="1:20" ht="160" hidden="1" x14ac:dyDescent="0.2">
      <c r="A2389">
        <v>3068</v>
      </c>
      <c r="B2389" s="3" t="s">
        <v>3068</v>
      </c>
      <c r="C2389" s="3" t="s">
        <v>7178</v>
      </c>
      <c r="D2389">
        <v>250000</v>
      </c>
      <c r="E2389">
        <v>175</v>
      </c>
      <c r="F2389" t="s">
        <v>8221</v>
      </c>
      <c r="G2389" t="s">
        <v>8224</v>
      </c>
      <c r="H2389" t="s">
        <v>8246</v>
      </c>
      <c r="I2389">
        <v>1445013352</v>
      </c>
      <c r="J2389">
        <v>1442421352</v>
      </c>
      <c r="K2389" t="b">
        <v>0</v>
      </c>
      <c r="L2389">
        <v>2</v>
      </c>
      <c r="M2389" t="b">
        <v>0</v>
      </c>
      <c r="N2389" t="s">
        <v>8303</v>
      </c>
      <c r="O2389" s="7">
        <f>E2389/D2389*100</f>
        <v>6.9999999999999993E-2</v>
      </c>
      <c r="P2389" s="6">
        <f>E2389/L2389</f>
        <v>87.5</v>
      </c>
      <c r="Q2389" t="s">
        <v>8317</v>
      </c>
      <c r="R2389" t="s">
        <v>8357</v>
      </c>
      <c r="S2389" s="12">
        <f>(((J2389/60)/60)/24)+DATE(1970,1,1)</f>
        <v>42263.691574074073</v>
      </c>
      <c r="T2389" s="12">
        <f>(((I2389/60)/60)/24)+DATE(1970,1,1)</f>
        <v>42293.691574074073</v>
      </c>
    </row>
    <row r="2390" spans="1:20" ht="144" hidden="1" x14ac:dyDescent="0.2">
      <c r="A2390">
        <v>3069</v>
      </c>
      <c r="B2390" s="3" t="s">
        <v>3069</v>
      </c>
      <c r="C2390" s="3" t="s">
        <v>7179</v>
      </c>
      <c r="D2390">
        <v>1000</v>
      </c>
      <c r="E2390">
        <v>141</v>
      </c>
      <c r="F2390" t="s">
        <v>8221</v>
      </c>
      <c r="G2390" t="s">
        <v>8224</v>
      </c>
      <c r="H2390" t="s">
        <v>8246</v>
      </c>
      <c r="I2390">
        <v>1418587234</v>
      </c>
      <c r="J2390">
        <v>1415995234</v>
      </c>
      <c r="K2390" t="b">
        <v>0</v>
      </c>
      <c r="L2390">
        <v>7</v>
      </c>
      <c r="M2390" t="b">
        <v>0</v>
      </c>
      <c r="N2390" t="s">
        <v>8303</v>
      </c>
      <c r="O2390" s="7">
        <f>E2390/D2390*100</f>
        <v>14.099999999999998</v>
      </c>
      <c r="P2390" s="6">
        <f>E2390/L2390</f>
        <v>20.142857142857142</v>
      </c>
      <c r="Q2390" t="s">
        <v>8317</v>
      </c>
      <c r="R2390" t="s">
        <v>8357</v>
      </c>
      <c r="S2390" s="12">
        <f>(((J2390/60)/60)/24)+DATE(1970,1,1)</f>
        <v>41957.833726851852</v>
      </c>
      <c r="T2390" s="12">
        <f>(((I2390/60)/60)/24)+DATE(1970,1,1)</f>
        <v>41987.833726851852</v>
      </c>
    </row>
    <row r="2391" spans="1:20" ht="112" hidden="1" x14ac:dyDescent="0.2">
      <c r="A2391">
        <v>3070</v>
      </c>
      <c r="B2391" s="3" t="s">
        <v>3070</v>
      </c>
      <c r="C2391" s="3" t="s">
        <v>7180</v>
      </c>
      <c r="D2391">
        <v>10000</v>
      </c>
      <c r="E2391">
        <v>334</v>
      </c>
      <c r="F2391" t="s">
        <v>8221</v>
      </c>
      <c r="G2391" t="s">
        <v>8225</v>
      </c>
      <c r="H2391" t="s">
        <v>8247</v>
      </c>
      <c r="I2391">
        <v>1481132169</v>
      </c>
      <c r="J2391">
        <v>1479317769</v>
      </c>
      <c r="K2391" t="b">
        <v>0</v>
      </c>
      <c r="L2391">
        <v>16</v>
      </c>
      <c r="M2391" t="b">
        <v>0</v>
      </c>
      <c r="N2391" t="s">
        <v>8303</v>
      </c>
      <c r="O2391" s="7">
        <f>E2391/D2391*100</f>
        <v>3.34</v>
      </c>
      <c r="P2391" s="6">
        <f>E2391/L2391</f>
        <v>20.875</v>
      </c>
      <c r="Q2391" t="s">
        <v>8317</v>
      </c>
      <c r="R2391" t="s">
        <v>8357</v>
      </c>
      <c r="S2391" s="12">
        <f>(((J2391/60)/60)/24)+DATE(1970,1,1)</f>
        <v>42690.733437499999</v>
      </c>
      <c r="T2391" s="12">
        <f>(((I2391/60)/60)/24)+DATE(1970,1,1)</f>
        <v>42711.733437499999</v>
      </c>
    </row>
    <row r="2392" spans="1:20" ht="112" hidden="1" x14ac:dyDescent="0.2">
      <c r="A2392">
        <v>3071</v>
      </c>
      <c r="B2392" s="3" t="s">
        <v>3071</v>
      </c>
      <c r="C2392" s="3" t="s">
        <v>7181</v>
      </c>
      <c r="D2392">
        <v>12000</v>
      </c>
      <c r="E2392">
        <v>7173</v>
      </c>
      <c r="F2392" t="s">
        <v>8221</v>
      </c>
      <c r="G2392" t="s">
        <v>8224</v>
      </c>
      <c r="H2392" t="s">
        <v>8246</v>
      </c>
      <c r="I2392">
        <v>1429595940</v>
      </c>
      <c r="J2392">
        <v>1428082481</v>
      </c>
      <c r="K2392" t="b">
        <v>0</v>
      </c>
      <c r="L2392">
        <v>117</v>
      </c>
      <c r="M2392" t="b">
        <v>0</v>
      </c>
      <c r="N2392" t="s">
        <v>8303</v>
      </c>
      <c r="O2392" s="7">
        <f>E2392/D2392*100</f>
        <v>59.774999999999999</v>
      </c>
      <c r="P2392" s="6">
        <f>E2392/L2392</f>
        <v>61.307692307692307</v>
      </c>
      <c r="Q2392" t="s">
        <v>8317</v>
      </c>
      <c r="R2392" t="s">
        <v>8357</v>
      </c>
      <c r="S2392" s="12">
        <f>(((J2392/60)/60)/24)+DATE(1970,1,1)</f>
        <v>42097.732418981483</v>
      </c>
      <c r="T2392" s="12">
        <f>(((I2392/60)/60)/24)+DATE(1970,1,1)</f>
        <v>42115.249305555553</v>
      </c>
    </row>
    <row r="2393" spans="1:20" ht="160" hidden="1" x14ac:dyDescent="0.2">
      <c r="A2393">
        <v>3072</v>
      </c>
      <c r="B2393" s="3" t="s">
        <v>3072</v>
      </c>
      <c r="C2393" s="3" t="s">
        <v>7182</v>
      </c>
      <c r="D2393">
        <v>12000</v>
      </c>
      <c r="E2393">
        <v>2</v>
      </c>
      <c r="F2393" t="s">
        <v>8221</v>
      </c>
      <c r="G2393" t="s">
        <v>8224</v>
      </c>
      <c r="H2393" t="s">
        <v>8246</v>
      </c>
      <c r="I2393">
        <v>1477791960</v>
      </c>
      <c r="J2393">
        <v>1476549262</v>
      </c>
      <c r="K2393" t="b">
        <v>0</v>
      </c>
      <c r="L2393">
        <v>2</v>
      </c>
      <c r="M2393" t="b">
        <v>0</v>
      </c>
      <c r="N2393" t="s">
        <v>8303</v>
      </c>
      <c r="O2393" s="7">
        <f>E2393/D2393*100</f>
        <v>1.6666666666666666E-2</v>
      </c>
      <c r="P2393" s="6">
        <f>E2393/L2393</f>
        <v>1</v>
      </c>
      <c r="Q2393" t="s">
        <v>8317</v>
      </c>
      <c r="R2393" t="s">
        <v>8357</v>
      </c>
      <c r="S2393" s="12">
        <f>(((J2393/60)/60)/24)+DATE(1970,1,1)</f>
        <v>42658.690532407403</v>
      </c>
      <c r="T2393" s="12">
        <f>(((I2393/60)/60)/24)+DATE(1970,1,1)</f>
        <v>42673.073611111111</v>
      </c>
    </row>
    <row r="2394" spans="1:20" ht="144" hidden="1" x14ac:dyDescent="0.2">
      <c r="A2394">
        <v>3073</v>
      </c>
      <c r="B2394" s="3" t="s">
        <v>3073</v>
      </c>
      <c r="C2394" s="3" t="s">
        <v>7183</v>
      </c>
      <c r="D2394">
        <v>2800000</v>
      </c>
      <c r="E2394">
        <v>645</v>
      </c>
      <c r="F2394" t="s">
        <v>8221</v>
      </c>
      <c r="G2394" t="s">
        <v>8224</v>
      </c>
      <c r="H2394" t="s">
        <v>8246</v>
      </c>
      <c r="I2394">
        <v>1434309540</v>
      </c>
      <c r="J2394">
        <v>1429287900</v>
      </c>
      <c r="K2394" t="b">
        <v>0</v>
      </c>
      <c r="L2394">
        <v>7</v>
      </c>
      <c r="M2394" t="b">
        <v>0</v>
      </c>
      <c r="N2394" t="s">
        <v>8303</v>
      </c>
      <c r="O2394" s="7">
        <f>E2394/D2394*100</f>
        <v>2.3035714285714284E-2</v>
      </c>
      <c r="P2394" s="6">
        <f>E2394/L2394</f>
        <v>92.142857142857139</v>
      </c>
      <c r="Q2394" t="s">
        <v>8317</v>
      </c>
      <c r="R2394" t="s">
        <v>8357</v>
      </c>
      <c r="S2394" s="12">
        <f>(((J2394/60)/60)/24)+DATE(1970,1,1)</f>
        <v>42111.684027777781</v>
      </c>
      <c r="T2394" s="12">
        <f>(((I2394/60)/60)/24)+DATE(1970,1,1)</f>
        <v>42169.804861111115</v>
      </c>
    </row>
    <row r="2395" spans="1:20" ht="176" hidden="1" x14ac:dyDescent="0.2">
      <c r="A2395">
        <v>3074</v>
      </c>
      <c r="B2395" s="3" t="s">
        <v>3074</v>
      </c>
      <c r="C2395" s="3" t="s">
        <v>7184</v>
      </c>
      <c r="D2395">
        <v>25000</v>
      </c>
      <c r="E2395">
        <v>22</v>
      </c>
      <c r="F2395" t="s">
        <v>8221</v>
      </c>
      <c r="G2395" t="s">
        <v>8230</v>
      </c>
      <c r="H2395" t="s">
        <v>8249</v>
      </c>
      <c r="I2395">
        <v>1457617359</v>
      </c>
      <c r="J2395">
        <v>1455025359</v>
      </c>
      <c r="K2395" t="b">
        <v>0</v>
      </c>
      <c r="L2395">
        <v>3</v>
      </c>
      <c r="M2395" t="b">
        <v>0</v>
      </c>
      <c r="N2395" t="s">
        <v>8303</v>
      </c>
      <c r="O2395" s="7">
        <f>E2395/D2395*100</f>
        <v>8.8000000000000009E-2</v>
      </c>
      <c r="P2395" s="6">
        <f>E2395/L2395</f>
        <v>7.333333333333333</v>
      </c>
      <c r="Q2395" t="s">
        <v>8317</v>
      </c>
      <c r="R2395" t="s">
        <v>8357</v>
      </c>
      <c r="S2395" s="12">
        <f>(((J2395/60)/60)/24)+DATE(1970,1,1)</f>
        <v>42409.571284722217</v>
      </c>
      <c r="T2395" s="12">
        <f>(((I2395/60)/60)/24)+DATE(1970,1,1)</f>
        <v>42439.571284722217</v>
      </c>
    </row>
    <row r="2396" spans="1:20" ht="112" hidden="1" x14ac:dyDescent="0.2">
      <c r="A2396">
        <v>3075</v>
      </c>
      <c r="B2396" s="3" t="s">
        <v>3075</v>
      </c>
      <c r="C2396" s="3" t="s">
        <v>7185</v>
      </c>
      <c r="D2396">
        <v>15000</v>
      </c>
      <c r="E2396">
        <v>1296</v>
      </c>
      <c r="F2396" t="s">
        <v>8221</v>
      </c>
      <c r="G2396" t="s">
        <v>8224</v>
      </c>
      <c r="H2396" t="s">
        <v>8246</v>
      </c>
      <c r="I2396">
        <v>1471573640</v>
      </c>
      <c r="J2396">
        <v>1467253640</v>
      </c>
      <c r="K2396" t="b">
        <v>0</v>
      </c>
      <c r="L2396">
        <v>20</v>
      </c>
      <c r="M2396" t="b">
        <v>0</v>
      </c>
      <c r="N2396" t="s">
        <v>8303</v>
      </c>
      <c r="O2396" s="7">
        <f>E2396/D2396*100</f>
        <v>8.64</v>
      </c>
      <c r="P2396" s="6">
        <f>E2396/L2396</f>
        <v>64.8</v>
      </c>
      <c r="Q2396" t="s">
        <v>8317</v>
      </c>
      <c r="R2396" t="s">
        <v>8357</v>
      </c>
      <c r="S2396" s="12">
        <f>(((J2396/60)/60)/24)+DATE(1970,1,1)</f>
        <v>42551.102314814809</v>
      </c>
      <c r="T2396" s="12">
        <f>(((I2396/60)/60)/24)+DATE(1970,1,1)</f>
        <v>42601.102314814809</v>
      </c>
    </row>
    <row r="2397" spans="1:20" ht="80" hidden="1" x14ac:dyDescent="0.2">
      <c r="A2397">
        <v>3076</v>
      </c>
      <c r="B2397" s="3" t="s">
        <v>3076</v>
      </c>
      <c r="C2397" s="3" t="s">
        <v>7186</v>
      </c>
      <c r="D2397">
        <v>10000</v>
      </c>
      <c r="E2397">
        <v>1506</v>
      </c>
      <c r="F2397" t="s">
        <v>8221</v>
      </c>
      <c r="G2397" t="s">
        <v>8224</v>
      </c>
      <c r="H2397" t="s">
        <v>8246</v>
      </c>
      <c r="I2397">
        <v>1444405123</v>
      </c>
      <c r="J2397">
        <v>1439221123</v>
      </c>
      <c r="K2397" t="b">
        <v>0</v>
      </c>
      <c r="L2397">
        <v>50</v>
      </c>
      <c r="M2397" t="b">
        <v>0</v>
      </c>
      <c r="N2397" t="s">
        <v>8303</v>
      </c>
      <c r="O2397" s="7">
        <f>E2397/D2397*100</f>
        <v>15.06</v>
      </c>
      <c r="P2397" s="6">
        <f>E2397/L2397</f>
        <v>30.12</v>
      </c>
      <c r="Q2397" t="s">
        <v>8317</v>
      </c>
      <c r="R2397" t="s">
        <v>8357</v>
      </c>
      <c r="S2397" s="12">
        <f>(((J2397/60)/60)/24)+DATE(1970,1,1)</f>
        <v>42226.651886574073</v>
      </c>
      <c r="T2397" s="12">
        <f>(((I2397/60)/60)/24)+DATE(1970,1,1)</f>
        <v>42286.651886574073</v>
      </c>
    </row>
    <row r="2398" spans="1:20" ht="144" hidden="1" x14ac:dyDescent="0.2">
      <c r="A2398">
        <v>3077</v>
      </c>
      <c r="B2398" s="3" t="s">
        <v>3077</v>
      </c>
      <c r="C2398" s="3" t="s">
        <v>7187</v>
      </c>
      <c r="D2398">
        <v>22000</v>
      </c>
      <c r="E2398">
        <v>105</v>
      </c>
      <c r="F2398" t="s">
        <v>8221</v>
      </c>
      <c r="G2398" t="s">
        <v>8229</v>
      </c>
      <c r="H2398" t="s">
        <v>8251</v>
      </c>
      <c r="I2398">
        <v>1488495478</v>
      </c>
      <c r="J2398">
        <v>1485903478</v>
      </c>
      <c r="K2398" t="b">
        <v>0</v>
      </c>
      <c r="L2398">
        <v>2</v>
      </c>
      <c r="M2398" t="b">
        <v>0</v>
      </c>
      <c r="N2398" t="s">
        <v>8303</v>
      </c>
      <c r="O2398" s="7">
        <f>E2398/D2398*100</f>
        <v>0.47727272727272729</v>
      </c>
      <c r="P2398" s="6">
        <f>E2398/L2398</f>
        <v>52.5</v>
      </c>
      <c r="Q2398" t="s">
        <v>8317</v>
      </c>
      <c r="R2398" t="s">
        <v>8357</v>
      </c>
      <c r="S2398" s="12">
        <f>(((J2398/60)/60)/24)+DATE(1970,1,1)</f>
        <v>42766.956921296296</v>
      </c>
      <c r="T2398" s="12">
        <f>(((I2398/60)/60)/24)+DATE(1970,1,1)</f>
        <v>42796.956921296296</v>
      </c>
    </row>
    <row r="2399" spans="1:20" ht="144" hidden="1" x14ac:dyDescent="0.2">
      <c r="A2399">
        <v>3078</v>
      </c>
      <c r="B2399" s="3" t="s">
        <v>3078</v>
      </c>
      <c r="C2399" s="3" t="s">
        <v>7188</v>
      </c>
      <c r="D2399">
        <v>60000</v>
      </c>
      <c r="E2399">
        <v>71</v>
      </c>
      <c r="F2399" t="s">
        <v>8221</v>
      </c>
      <c r="G2399" t="s">
        <v>8224</v>
      </c>
      <c r="H2399" t="s">
        <v>8246</v>
      </c>
      <c r="I2399">
        <v>1424920795</v>
      </c>
      <c r="J2399">
        <v>1422328795</v>
      </c>
      <c r="K2399" t="b">
        <v>0</v>
      </c>
      <c r="L2399">
        <v>3</v>
      </c>
      <c r="M2399" t="b">
        <v>0</v>
      </c>
      <c r="N2399" t="s">
        <v>8303</v>
      </c>
      <c r="O2399" s="7">
        <f>E2399/D2399*100</f>
        <v>0.11833333333333333</v>
      </c>
      <c r="P2399" s="6">
        <f>E2399/L2399</f>
        <v>23.666666666666668</v>
      </c>
      <c r="Q2399" t="s">
        <v>8317</v>
      </c>
      <c r="R2399" t="s">
        <v>8357</v>
      </c>
      <c r="S2399" s="12">
        <f>(((J2399/60)/60)/24)+DATE(1970,1,1)</f>
        <v>42031.138831018514</v>
      </c>
      <c r="T2399" s="12">
        <f>(((I2399/60)/60)/24)+DATE(1970,1,1)</f>
        <v>42061.138831018514</v>
      </c>
    </row>
    <row r="2400" spans="1:20" ht="144" hidden="1" x14ac:dyDescent="0.2">
      <c r="A2400">
        <v>3079</v>
      </c>
      <c r="B2400" s="3" t="s">
        <v>3079</v>
      </c>
      <c r="C2400" s="3" t="s">
        <v>7189</v>
      </c>
      <c r="D2400">
        <v>1333666</v>
      </c>
      <c r="E2400">
        <v>11226</v>
      </c>
      <c r="F2400" t="s">
        <v>8221</v>
      </c>
      <c r="G2400" t="s">
        <v>8224</v>
      </c>
      <c r="H2400" t="s">
        <v>8246</v>
      </c>
      <c r="I2400">
        <v>1427040435</v>
      </c>
      <c r="J2400">
        <v>1424452035</v>
      </c>
      <c r="K2400" t="b">
        <v>0</v>
      </c>
      <c r="L2400">
        <v>27</v>
      </c>
      <c r="M2400" t="b">
        <v>0</v>
      </c>
      <c r="N2400" t="s">
        <v>8303</v>
      </c>
      <c r="O2400" s="7">
        <f>E2400/D2400*100</f>
        <v>0.8417399858735245</v>
      </c>
      <c r="P2400" s="6">
        <f>E2400/L2400</f>
        <v>415.77777777777777</v>
      </c>
      <c r="Q2400" t="s">
        <v>8317</v>
      </c>
      <c r="R2400" t="s">
        <v>8357</v>
      </c>
      <c r="S2400" s="12">
        <f>(((J2400/60)/60)/24)+DATE(1970,1,1)</f>
        <v>42055.713368055556</v>
      </c>
      <c r="T2400" s="12">
        <f>(((I2400/60)/60)/24)+DATE(1970,1,1)</f>
        <v>42085.671701388885</v>
      </c>
    </row>
    <row r="2401" spans="1:20" ht="144" hidden="1" x14ac:dyDescent="0.2">
      <c r="A2401">
        <v>3080</v>
      </c>
      <c r="B2401" s="3" t="s">
        <v>3080</v>
      </c>
      <c r="C2401" s="3" t="s">
        <v>7190</v>
      </c>
      <c r="D2401">
        <v>2000000</v>
      </c>
      <c r="E2401">
        <v>376</v>
      </c>
      <c r="F2401" t="s">
        <v>8221</v>
      </c>
      <c r="G2401" t="s">
        <v>8224</v>
      </c>
      <c r="H2401" t="s">
        <v>8246</v>
      </c>
      <c r="I2401">
        <v>1419644444</v>
      </c>
      <c r="J2401">
        <v>1414456844</v>
      </c>
      <c r="K2401" t="b">
        <v>0</v>
      </c>
      <c r="L2401">
        <v>7</v>
      </c>
      <c r="M2401" t="b">
        <v>0</v>
      </c>
      <c r="N2401" t="s">
        <v>8303</v>
      </c>
      <c r="O2401" s="7">
        <f>E2401/D2401*100</f>
        <v>1.8799999999999997E-2</v>
      </c>
      <c r="P2401" s="6">
        <f>E2401/L2401</f>
        <v>53.714285714285715</v>
      </c>
      <c r="Q2401" t="s">
        <v>8317</v>
      </c>
      <c r="R2401" t="s">
        <v>8357</v>
      </c>
      <c r="S2401" s="12">
        <f>(((J2401/60)/60)/24)+DATE(1970,1,1)</f>
        <v>41940.028287037036</v>
      </c>
      <c r="T2401" s="12">
        <f>(((I2401/60)/60)/24)+DATE(1970,1,1)</f>
        <v>42000.0699537037</v>
      </c>
    </row>
    <row r="2402" spans="1:20" ht="144" hidden="1" x14ac:dyDescent="0.2">
      <c r="A2402">
        <v>3081</v>
      </c>
      <c r="B2402" s="3" t="s">
        <v>3081</v>
      </c>
      <c r="C2402" s="3" t="s">
        <v>7191</v>
      </c>
      <c r="D2402">
        <v>1000000</v>
      </c>
      <c r="E2402">
        <v>2103</v>
      </c>
      <c r="F2402" t="s">
        <v>8221</v>
      </c>
      <c r="G2402" t="s">
        <v>8224</v>
      </c>
      <c r="H2402" t="s">
        <v>8246</v>
      </c>
      <c r="I2402">
        <v>1442722891</v>
      </c>
      <c r="J2402">
        <v>1440130891</v>
      </c>
      <c r="K2402" t="b">
        <v>0</v>
      </c>
      <c r="L2402">
        <v>5</v>
      </c>
      <c r="M2402" t="b">
        <v>0</v>
      </c>
      <c r="N2402" t="s">
        <v>8303</v>
      </c>
      <c r="O2402" s="7">
        <f>E2402/D2402*100</f>
        <v>0.21029999999999999</v>
      </c>
      <c r="P2402" s="6">
        <f>E2402/L2402</f>
        <v>420.6</v>
      </c>
      <c r="Q2402" t="s">
        <v>8317</v>
      </c>
      <c r="R2402" t="s">
        <v>8357</v>
      </c>
      <c r="S2402" s="12">
        <f>(((J2402/60)/60)/24)+DATE(1970,1,1)</f>
        <v>42237.181608796294</v>
      </c>
      <c r="T2402" s="12">
        <f>(((I2402/60)/60)/24)+DATE(1970,1,1)</f>
        <v>42267.181608796294</v>
      </c>
    </row>
    <row r="2403" spans="1:20" ht="144" hidden="1" x14ac:dyDescent="0.2">
      <c r="A2403">
        <v>3082</v>
      </c>
      <c r="B2403" s="3" t="s">
        <v>3082</v>
      </c>
      <c r="C2403" s="3" t="s">
        <v>7192</v>
      </c>
      <c r="D2403">
        <v>9000</v>
      </c>
      <c r="E2403">
        <v>0</v>
      </c>
      <c r="F2403" t="s">
        <v>8221</v>
      </c>
      <c r="G2403" t="s">
        <v>8224</v>
      </c>
      <c r="H2403" t="s">
        <v>8246</v>
      </c>
      <c r="I2403">
        <v>1447628946</v>
      </c>
      <c r="J2403">
        <v>1445033346</v>
      </c>
      <c r="K2403" t="b">
        <v>0</v>
      </c>
      <c r="L2403">
        <v>0</v>
      </c>
      <c r="M2403" t="b">
        <v>0</v>
      </c>
      <c r="N2403" t="s">
        <v>8303</v>
      </c>
      <c r="O2403" s="7">
        <f>E2403/D2403*100</f>
        <v>0</v>
      </c>
      <c r="P2403" s="6" t="e">
        <f>E2403/L2403</f>
        <v>#DIV/0!</v>
      </c>
      <c r="Q2403" t="s">
        <v>8317</v>
      </c>
      <c r="R2403" t="s">
        <v>8357</v>
      </c>
      <c r="S2403" s="12">
        <f>(((J2403/60)/60)/24)+DATE(1970,1,1)</f>
        <v>42293.922986111109</v>
      </c>
      <c r="T2403" s="12">
        <f>(((I2403/60)/60)/24)+DATE(1970,1,1)</f>
        <v>42323.96465277778</v>
      </c>
    </row>
    <row r="2404" spans="1:20" ht="160" hidden="1" x14ac:dyDescent="0.2">
      <c r="A2404">
        <v>3083</v>
      </c>
      <c r="B2404" s="3" t="s">
        <v>3083</v>
      </c>
      <c r="C2404" s="3" t="s">
        <v>7193</v>
      </c>
      <c r="D2404">
        <v>20000</v>
      </c>
      <c r="E2404">
        <v>56</v>
      </c>
      <c r="F2404" t="s">
        <v>8221</v>
      </c>
      <c r="G2404" t="s">
        <v>8224</v>
      </c>
      <c r="H2404" t="s">
        <v>8246</v>
      </c>
      <c r="I2404">
        <v>1409547600</v>
      </c>
      <c r="J2404">
        <v>1406986278</v>
      </c>
      <c r="K2404" t="b">
        <v>0</v>
      </c>
      <c r="L2404">
        <v>3</v>
      </c>
      <c r="M2404" t="b">
        <v>0</v>
      </c>
      <c r="N2404" t="s">
        <v>8303</v>
      </c>
      <c r="O2404" s="7">
        <f>E2404/D2404*100</f>
        <v>0.27999999999999997</v>
      </c>
      <c r="P2404" s="6">
        <f>E2404/L2404</f>
        <v>18.666666666666668</v>
      </c>
      <c r="Q2404" t="s">
        <v>8317</v>
      </c>
      <c r="R2404" t="s">
        <v>8357</v>
      </c>
      <c r="S2404" s="12">
        <f>(((J2404/60)/60)/24)+DATE(1970,1,1)</f>
        <v>41853.563402777778</v>
      </c>
      <c r="T2404" s="12">
        <f>(((I2404/60)/60)/24)+DATE(1970,1,1)</f>
        <v>41883.208333333336</v>
      </c>
    </row>
    <row r="2405" spans="1:20" ht="160" hidden="1" x14ac:dyDescent="0.2">
      <c r="A2405">
        <v>3084</v>
      </c>
      <c r="B2405" s="3" t="s">
        <v>3084</v>
      </c>
      <c r="C2405" s="3" t="s">
        <v>7194</v>
      </c>
      <c r="D2405">
        <v>4059</v>
      </c>
      <c r="E2405">
        <v>470</v>
      </c>
      <c r="F2405" t="s">
        <v>8221</v>
      </c>
      <c r="G2405" t="s">
        <v>8224</v>
      </c>
      <c r="H2405" t="s">
        <v>8246</v>
      </c>
      <c r="I2405">
        <v>1430851680</v>
      </c>
      <c r="J2405">
        <v>1428340931</v>
      </c>
      <c r="K2405" t="b">
        <v>0</v>
      </c>
      <c r="L2405">
        <v>6</v>
      </c>
      <c r="M2405" t="b">
        <v>0</v>
      </c>
      <c r="N2405" t="s">
        <v>8303</v>
      </c>
      <c r="O2405" s="7">
        <f>E2405/D2405*100</f>
        <v>11.57920670115792</v>
      </c>
      <c r="P2405" s="6">
        <f>E2405/L2405</f>
        <v>78.333333333333329</v>
      </c>
      <c r="Q2405" t="s">
        <v>8317</v>
      </c>
      <c r="R2405" t="s">
        <v>8357</v>
      </c>
      <c r="S2405" s="12">
        <f>(((J2405/60)/60)/24)+DATE(1970,1,1)</f>
        <v>42100.723738425921</v>
      </c>
      <c r="T2405" s="12">
        <f>(((I2405/60)/60)/24)+DATE(1970,1,1)</f>
        <v>42129.783333333333</v>
      </c>
    </row>
    <row r="2406" spans="1:20" ht="144" hidden="1" x14ac:dyDescent="0.2">
      <c r="A2406">
        <v>3085</v>
      </c>
      <c r="B2406" s="3" t="s">
        <v>3085</v>
      </c>
      <c r="C2406" s="3" t="s">
        <v>7195</v>
      </c>
      <c r="D2406">
        <v>25000</v>
      </c>
      <c r="E2406">
        <v>610</v>
      </c>
      <c r="F2406" t="s">
        <v>8221</v>
      </c>
      <c r="G2406" t="s">
        <v>8224</v>
      </c>
      <c r="H2406" t="s">
        <v>8246</v>
      </c>
      <c r="I2406">
        <v>1443561159</v>
      </c>
      <c r="J2406">
        <v>1440969159</v>
      </c>
      <c r="K2406" t="b">
        <v>0</v>
      </c>
      <c r="L2406">
        <v>9</v>
      </c>
      <c r="M2406" t="b">
        <v>0</v>
      </c>
      <c r="N2406" t="s">
        <v>8303</v>
      </c>
      <c r="O2406" s="7">
        <f>E2406/D2406*100</f>
        <v>2.44</v>
      </c>
      <c r="P2406" s="6">
        <f>E2406/L2406</f>
        <v>67.777777777777771</v>
      </c>
      <c r="Q2406" t="s">
        <v>8317</v>
      </c>
      <c r="R2406" t="s">
        <v>8357</v>
      </c>
      <c r="S2406" s="12">
        <f>(((J2406/60)/60)/24)+DATE(1970,1,1)</f>
        <v>42246.883784722217</v>
      </c>
      <c r="T2406" s="12">
        <f>(((I2406/60)/60)/24)+DATE(1970,1,1)</f>
        <v>42276.883784722217</v>
      </c>
    </row>
    <row r="2407" spans="1:20" ht="160" hidden="1" x14ac:dyDescent="0.2">
      <c r="A2407">
        <v>3086</v>
      </c>
      <c r="B2407" s="3" t="s">
        <v>3086</v>
      </c>
      <c r="C2407" s="3" t="s">
        <v>7196</v>
      </c>
      <c r="D2407">
        <v>20000</v>
      </c>
      <c r="E2407">
        <v>50</v>
      </c>
      <c r="F2407" t="s">
        <v>8221</v>
      </c>
      <c r="G2407" t="s">
        <v>8237</v>
      </c>
      <c r="H2407" t="s">
        <v>8249</v>
      </c>
      <c r="I2407">
        <v>1439827559</v>
      </c>
      <c r="J2407">
        <v>1434643559</v>
      </c>
      <c r="K2407" t="b">
        <v>0</v>
      </c>
      <c r="L2407">
        <v>3</v>
      </c>
      <c r="M2407" t="b">
        <v>0</v>
      </c>
      <c r="N2407" t="s">
        <v>8303</v>
      </c>
      <c r="O2407" s="7">
        <f>E2407/D2407*100</f>
        <v>0.25</v>
      </c>
      <c r="P2407" s="6">
        <f>E2407/L2407</f>
        <v>16.666666666666668</v>
      </c>
      <c r="Q2407" t="s">
        <v>8317</v>
      </c>
      <c r="R2407" t="s">
        <v>8357</v>
      </c>
      <c r="S2407" s="12">
        <f>(((J2407/60)/60)/24)+DATE(1970,1,1)</f>
        <v>42173.67082175926</v>
      </c>
      <c r="T2407" s="12">
        <f>(((I2407/60)/60)/24)+DATE(1970,1,1)</f>
        <v>42233.67082175926</v>
      </c>
    </row>
    <row r="2408" spans="1:20" ht="144" hidden="1" x14ac:dyDescent="0.2">
      <c r="A2408">
        <v>3087</v>
      </c>
      <c r="B2408" s="3" t="s">
        <v>3087</v>
      </c>
      <c r="C2408" s="3" t="s">
        <v>7197</v>
      </c>
      <c r="D2408">
        <v>20000</v>
      </c>
      <c r="E2408">
        <v>125</v>
      </c>
      <c r="F2408" t="s">
        <v>8221</v>
      </c>
      <c r="G2408" t="s">
        <v>8224</v>
      </c>
      <c r="H2408" t="s">
        <v>8246</v>
      </c>
      <c r="I2408">
        <v>1482294990</v>
      </c>
      <c r="J2408">
        <v>1477107390</v>
      </c>
      <c r="K2408" t="b">
        <v>0</v>
      </c>
      <c r="L2408">
        <v>2</v>
      </c>
      <c r="M2408" t="b">
        <v>0</v>
      </c>
      <c r="N2408" t="s">
        <v>8303</v>
      </c>
      <c r="O2408" s="7">
        <f>E2408/D2408*100</f>
        <v>0.625</v>
      </c>
      <c r="P2408" s="6">
        <f>E2408/L2408</f>
        <v>62.5</v>
      </c>
      <c r="Q2408" t="s">
        <v>8317</v>
      </c>
      <c r="R2408" t="s">
        <v>8357</v>
      </c>
      <c r="S2408" s="12">
        <f>(((J2408/60)/60)/24)+DATE(1970,1,1)</f>
        <v>42665.150347222225</v>
      </c>
      <c r="T2408" s="12">
        <f>(((I2408/60)/60)/24)+DATE(1970,1,1)</f>
        <v>42725.192013888889</v>
      </c>
    </row>
    <row r="2409" spans="1:20" ht="112" hidden="1" x14ac:dyDescent="0.2">
      <c r="A2409">
        <v>3088</v>
      </c>
      <c r="B2409" s="3" t="s">
        <v>3088</v>
      </c>
      <c r="C2409" s="3" t="s">
        <v>7198</v>
      </c>
      <c r="D2409">
        <v>65000</v>
      </c>
      <c r="E2409">
        <v>126</v>
      </c>
      <c r="F2409" t="s">
        <v>8221</v>
      </c>
      <c r="G2409" t="s">
        <v>8224</v>
      </c>
      <c r="H2409" t="s">
        <v>8246</v>
      </c>
      <c r="I2409">
        <v>1420724460</v>
      </c>
      <c r="J2409">
        <v>1418046247</v>
      </c>
      <c r="K2409" t="b">
        <v>0</v>
      </c>
      <c r="L2409">
        <v>3</v>
      </c>
      <c r="M2409" t="b">
        <v>0</v>
      </c>
      <c r="N2409" t="s">
        <v>8303</v>
      </c>
      <c r="O2409" s="7">
        <f>E2409/D2409*100</f>
        <v>0.19384615384615383</v>
      </c>
      <c r="P2409" s="6">
        <f>E2409/L2409</f>
        <v>42</v>
      </c>
      <c r="Q2409" t="s">
        <v>8317</v>
      </c>
      <c r="R2409" t="s">
        <v>8357</v>
      </c>
      <c r="S2409" s="12">
        <f>(((J2409/60)/60)/24)+DATE(1970,1,1)</f>
        <v>41981.57230324074</v>
      </c>
      <c r="T2409" s="12">
        <f>(((I2409/60)/60)/24)+DATE(1970,1,1)</f>
        <v>42012.570138888885</v>
      </c>
    </row>
    <row r="2410" spans="1:20" ht="128" hidden="1" x14ac:dyDescent="0.2">
      <c r="A2410">
        <v>3089</v>
      </c>
      <c r="B2410" s="3" t="s">
        <v>3089</v>
      </c>
      <c r="C2410" s="3" t="s">
        <v>7199</v>
      </c>
      <c r="D2410">
        <v>25000</v>
      </c>
      <c r="E2410">
        <v>5854</v>
      </c>
      <c r="F2410" t="s">
        <v>8221</v>
      </c>
      <c r="G2410" t="s">
        <v>8224</v>
      </c>
      <c r="H2410" t="s">
        <v>8246</v>
      </c>
      <c r="I2410">
        <v>1468029540</v>
      </c>
      <c r="J2410">
        <v>1465304483</v>
      </c>
      <c r="K2410" t="b">
        <v>0</v>
      </c>
      <c r="L2410">
        <v>45</v>
      </c>
      <c r="M2410" t="b">
        <v>0</v>
      </c>
      <c r="N2410" t="s">
        <v>8303</v>
      </c>
      <c r="O2410" s="7">
        <f>E2410/D2410*100</f>
        <v>23.416</v>
      </c>
      <c r="P2410" s="6">
        <f>E2410/L2410</f>
        <v>130.0888888888889</v>
      </c>
      <c r="Q2410" t="s">
        <v>8317</v>
      </c>
      <c r="R2410" t="s">
        <v>8357</v>
      </c>
      <c r="S2410" s="12">
        <f>(((J2410/60)/60)/24)+DATE(1970,1,1)</f>
        <v>42528.542627314819</v>
      </c>
      <c r="T2410" s="12">
        <f>(((I2410/60)/60)/24)+DATE(1970,1,1)</f>
        <v>42560.082638888889</v>
      </c>
    </row>
    <row r="2411" spans="1:20" ht="160" hidden="1" x14ac:dyDescent="0.2">
      <c r="A2411">
        <v>3090</v>
      </c>
      <c r="B2411" s="3" t="s">
        <v>3090</v>
      </c>
      <c r="C2411" s="3" t="s">
        <v>7200</v>
      </c>
      <c r="D2411">
        <v>225000</v>
      </c>
      <c r="E2411">
        <v>11432</v>
      </c>
      <c r="F2411" t="s">
        <v>8221</v>
      </c>
      <c r="G2411" t="s">
        <v>8224</v>
      </c>
      <c r="H2411" t="s">
        <v>8246</v>
      </c>
      <c r="I2411">
        <v>1430505545</v>
      </c>
      <c r="J2411">
        <v>1425325145</v>
      </c>
      <c r="K2411" t="b">
        <v>0</v>
      </c>
      <c r="L2411">
        <v>9</v>
      </c>
      <c r="M2411" t="b">
        <v>0</v>
      </c>
      <c r="N2411" t="s">
        <v>8303</v>
      </c>
      <c r="O2411" s="7">
        <f>E2411/D2411*100</f>
        <v>5.0808888888888886</v>
      </c>
      <c r="P2411" s="6">
        <f>E2411/L2411</f>
        <v>1270.2222222222222</v>
      </c>
      <c r="Q2411" t="s">
        <v>8317</v>
      </c>
      <c r="R2411" t="s">
        <v>8357</v>
      </c>
      <c r="S2411" s="12">
        <f>(((J2411/60)/60)/24)+DATE(1970,1,1)</f>
        <v>42065.818807870368</v>
      </c>
      <c r="T2411" s="12">
        <f>(((I2411/60)/60)/24)+DATE(1970,1,1)</f>
        <v>42125.777141203704</v>
      </c>
    </row>
    <row r="2412" spans="1:20" ht="144" hidden="1" x14ac:dyDescent="0.2">
      <c r="A2412">
        <v>3091</v>
      </c>
      <c r="B2412" s="3" t="s">
        <v>3091</v>
      </c>
      <c r="C2412" s="3" t="s">
        <v>7201</v>
      </c>
      <c r="D2412">
        <v>5000</v>
      </c>
      <c r="E2412">
        <v>796</v>
      </c>
      <c r="F2412" t="s">
        <v>8221</v>
      </c>
      <c r="G2412" t="s">
        <v>8224</v>
      </c>
      <c r="H2412" t="s">
        <v>8246</v>
      </c>
      <c r="I2412">
        <v>1471214743</v>
      </c>
      <c r="J2412">
        <v>1468622743</v>
      </c>
      <c r="K2412" t="b">
        <v>0</v>
      </c>
      <c r="L2412">
        <v>9</v>
      </c>
      <c r="M2412" t="b">
        <v>0</v>
      </c>
      <c r="N2412" t="s">
        <v>8303</v>
      </c>
      <c r="O2412" s="7">
        <f>E2412/D2412*100</f>
        <v>15.920000000000002</v>
      </c>
      <c r="P2412" s="6">
        <f>E2412/L2412</f>
        <v>88.444444444444443</v>
      </c>
      <c r="Q2412" t="s">
        <v>8317</v>
      </c>
      <c r="R2412" t="s">
        <v>8357</v>
      </c>
      <c r="S2412" s="12">
        <f>(((J2412/60)/60)/24)+DATE(1970,1,1)</f>
        <v>42566.948414351849</v>
      </c>
      <c r="T2412" s="12">
        <f>(((I2412/60)/60)/24)+DATE(1970,1,1)</f>
        <v>42596.948414351849</v>
      </c>
    </row>
    <row r="2413" spans="1:20" ht="128" hidden="1" x14ac:dyDescent="0.2">
      <c r="A2413">
        <v>3092</v>
      </c>
      <c r="B2413" s="3" t="s">
        <v>3092</v>
      </c>
      <c r="C2413" s="3" t="s">
        <v>7202</v>
      </c>
      <c r="D2413">
        <v>100000</v>
      </c>
      <c r="E2413">
        <v>1183.19</v>
      </c>
      <c r="F2413" t="s">
        <v>8221</v>
      </c>
      <c r="G2413" t="s">
        <v>8224</v>
      </c>
      <c r="H2413" t="s">
        <v>8246</v>
      </c>
      <c r="I2413">
        <v>1444946400</v>
      </c>
      <c r="J2413">
        <v>1441723912</v>
      </c>
      <c r="K2413" t="b">
        <v>0</v>
      </c>
      <c r="L2413">
        <v>21</v>
      </c>
      <c r="M2413" t="b">
        <v>0</v>
      </c>
      <c r="N2413" t="s">
        <v>8303</v>
      </c>
      <c r="O2413" s="7">
        <f>E2413/D2413*100</f>
        <v>1.1831900000000002</v>
      </c>
      <c r="P2413" s="6">
        <f>E2413/L2413</f>
        <v>56.342380952380957</v>
      </c>
      <c r="Q2413" t="s">
        <v>8317</v>
      </c>
      <c r="R2413" t="s">
        <v>8357</v>
      </c>
      <c r="S2413" s="12">
        <f>(((J2413/60)/60)/24)+DATE(1970,1,1)</f>
        <v>42255.619351851856</v>
      </c>
      <c r="T2413" s="12">
        <f>(((I2413/60)/60)/24)+DATE(1970,1,1)</f>
        <v>42292.916666666672</v>
      </c>
    </row>
    <row r="2414" spans="1:20" ht="176" hidden="1" x14ac:dyDescent="0.2">
      <c r="A2414">
        <v>3093</v>
      </c>
      <c r="B2414" s="3" t="s">
        <v>3093</v>
      </c>
      <c r="C2414" s="3" t="s">
        <v>7203</v>
      </c>
      <c r="D2414">
        <v>4000</v>
      </c>
      <c r="E2414">
        <v>910</v>
      </c>
      <c r="F2414" t="s">
        <v>8221</v>
      </c>
      <c r="G2414" t="s">
        <v>8229</v>
      </c>
      <c r="H2414" t="s">
        <v>8251</v>
      </c>
      <c r="I2414">
        <v>1401595140</v>
      </c>
      <c r="J2414">
        <v>1398980941</v>
      </c>
      <c r="K2414" t="b">
        <v>0</v>
      </c>
      <c r="L2414">
        <v>17</v>
      </c>
      <c r="M2414" t="b">
        <v>0</v>
      </c>
      <c r="N2414" t="s">
        <v>8303</v>
      </c>
      <c r="O2414" s="7">
        <f>E2414/D2414*100</f>
        <v>22.75</v>
      </c>
      <c r="P2414" s="6">
        <f>E2414/L2414</f>
        <v>53.529411764705884</v>
      </c>
      <c r="Q2414" t="s">
        <v>8317</v>
      </c>
      <c r="R2414" t="s">
        <v>8357</v>
      </c>
      <c r="S2414" s="12">
        <f>(((J2414/60)/60)/24)+DATE(1970,1,1)</f>
        <v>41760.909039351849</v>
      </c>
      <c r="T2414" s="12">
        <f>(((I2414/60)/60)/24)+DATE(1970,1,1)</f>
        <v>41791.165972222225</v>
      </c>
    </row>
    <row r="2415" spans="1:20" ht="112" hidden="1" x14ac:dyDescent="0.2">
      <c r="A2415">
        <v>3094</v>
      </c>
      <c r="B2415" s="3" t="s">
        <v>3094</v>
      </c>
      <c r="C2415" s="3" t="s">
        <v>7204</v>
      </c>
      <c r="D2415">
        <v>100000</v>
      </c>
      <c r="E2415">
        <v>25</v>
      </c>
      <c r="F2415" t="s">
        <v>8221</v>
      </c>
      <c r="G2415" t="s">
        <v>8224</v>
      </c>
      <c r="H2415" t="s">
        <v>8246</v>
      </c>
      <c r="I2415">
        <v>1442775956</v>
      </c>
      <c r="J2415">
        <v>1437591956</v>
      </c>
      <c r="K2415" t="b">
        <v>0</v>
      </c>
      <c r="L2415">
        <v>1</v>
      </c>
      <c r="M2415" t="b">
        <v>0</v>
      </c>
      <c r="N2415" t="s">
        <v>8303</v>
      </c>
      <c r="O2415" s="7">
        <f>E2415/D2415*100</f>
        <v>2.5000000000000001E-2</v>
      </c>
      <c r="P2415" s="6">
        <f>E2415/L2415</f>
        <v>25</v>
      </c>
      <c r="Q2415" t="s">
        <v>8317</v>
      </c>
      <c r="R2415" t="s">
        <v>8357</v>
      </c>
      <c r="S2415" s="12">
        <f>(((J2415/60)/60)/24)+DATE(1970,1,1)</f>
        <v>42207.795787037037</v>
      </c>
      <c r="T2415" s="12">
        <f>(((I2415/60)/60)/24)+DATE(1970,1,1)</f>
        <v>42267.795787037037</v>
      </c>
    </row>
    <row r="2416" spans="1:20" ht="128" hidden="1" x14ac:dyDescent="0.2">
      <c r="A2416">
        <v>3095</v>
      </c>
      <c r="B2416" s="3" t="s">
        <v>3095</v>
      </c>
      <c r="C2416" s="3" t="s">
        <v>7205</v>
      </c>
      <c r="D2416">
        <v>14920</v>
      </c>
      <c r="E2416">
        <v>50</v>
      </c>
      <c r="F2416" t="s">
        <v>8221</v>
      </c>
      <c r="G2416" t="s">
        <v>8224</v>
      </c>
      <c r="H2416" t="s">
        <v>8246</v>
      </c>
      <c r="I2416">
        <v>1470011780</v>
      </c>
      <c r="J2416">
        <v>1464827780</v>
      </c>
      <c r="K2416" t="b">
        <v>0</v>
      </c>
      <c r="L2416">
        <v>1</v>
      </c>
      <c r="M2416" t="b">
        <v>0</v>
      </c>
      <c r="N2416" t="s">
        <v>8303</v>
      </c>
      <c r="O2416" s="7">
        <f>E2416/D2416*100</f>
        <v>0.33512064343163539</v>
      </c>
      <c r="P2416" s="6">
        <f>E2416/L2416</f>
        <v>50</v>
      </c>
      <c r="Q2416" t="s">
        <v>8317</v>
      </c>
      <c r="R2416" t="s">
        <v>8357</v>
      </c>
      <c r="S2416" s="12">
        <f>(((J2416/60)/60)/24)+DATE(1970,1,1)</f>
        <v>42523.025231481486</v>
      </c>
      <c r="T2416" s="12">
        <f>(((I2416/60)/60)/24)+DATE(1970,1,1)</f>
        <v>42583.025231481486</v>
      </c>
    </row>
    <row r="2417" spans="1:20" ht="144" hidden="1" x14ac:dyDescent="0.2">
      <c r="A2417">
        <v>3096</v>
      </c>
      <c r="B2417" s="3" t="s">
        <v>3096</v>
      </c>
      <c r="C2417" s="3" t="s">
        <v>7206</v>
      </c>
      <c r="D2417">
        <v>20000</v>
      </c>
      <c r="E2417">
        <v>795</v>
      </c>
      <c r="F2417" t="s">
        <v>8221</v>
      </c>
      <c r="G2417" t="s">
        <v>8224</v>
      </c>
      <c r="H2417" t="s">
        <v>8246</v>
      </c>
      <c r="I2417">
        <v>1432151326</v>
      </c>
      <c r="J2417">
        <v>1429559326</v>
      </c>
      <c r="K2417" t="b">
        <v>0</v>
      </c>
      <c r="L2417">
        <v>14</v>
      </c>
      <c r="M2417" t="b">
        <v>0</v>
      </c>
      <c r="N2417" t="s">
        <v>8303</v>
      </c>
      <c r="O2417" s="7">
        <f>E2417/D2417*100</f>
        <v>3.9750000000000001</v>
      </c>
      <c r="P2417" s="6">
        <f>E2417/L2417</f>
        <v>56.785714285714285</v>
      </c>
      <c r="Q2417" t="s">
        <v>8317</v>
      </c>
      <c r="R2417" t="s">
        <v>8357</v>
      </c>
      <c r="S2417" s="12">
        <f>(((J2417/60)/60)/24)+DATE(1970,1,1)</f>
        <v>42114.825532407413</v>
      </c>
      <c r="T2417" s="12">
        <f>(((I2417/60)/60)/24)+DATE(1970,1,1)</f>
        <v>42144.825532407413</v>
      </c>
    </row>
    <row r="2418" spans="1:20" ht="160" hidden="1" x14ac:dyDescent="0.2">
      <c r="A2418">
        <v>3097</v>
      </c>
      <c r="B2418" s="3" t="s">
        <v>3097</v>
      </c>
      <c r="C2418" s="3" t="s">
        <v>7207</v>
      </c>
      <c r="D2418">
        <v>10000</v>
      </c>
      <c r="E2418">
        <v>1715</v>
      </c>
      <c r="F2418" t="s">
        <v>8221</v>
      </c>
      <c r="G2418" t="s">
        <v>8225</v>
      </c>
      <c r="H2418" t="s">
        <v>8247</v>
      </c>
      <c r="I2418">
        <v>1475848800</v>
      </c>
      <c r="J2418">
        <v>1474027501</v>
      </c>
      <c r="K2418" t="b">
        <v>0</v>
      </c>
      <c r="L2418">
        <v>42</v>
      </c>
      <c r="M2418" t="b">
        <v>0</v>
      </c>
      <c r="N2418" t="s">
        <v>8303</v>
      </c>
      <c r="O2418" s="7">
        <f>E2418/D2418*100</f>
        <v>17.150000000000002</v>
      </c>
      <c r="P2418" s="6">
        <f>E2418/L2418</f>
        <v>40.833333333333336</v>
      </c>
      <c r="Q2418" t="s">
        <v>8317</v>
      </c>
      <c r="R2418" t="s">
        <v>8357</v>
      </c>
      <c r="S2418" s="12">
        <f>(((J2418/60)/60)/24)+DATE(1970,1,1)</f>
        <v>42629.503483796296</v>
      </c>
      <c r="T2418" s="12">
        <f>(((I2418/60)/60)/24)+DATE(1970,1,1)</f>
        <v>42650.583333333328</v>
      </c>
    </row>
    <row r="2419" spans="1:20" ht="144" hidden="1" x14ac:dyDescent="0.2">
      <c r="A2419">
        <v>3098</v>
      </c>
      <c r="B2419" s="3" t="s">
        <v>3098</v>
      </c>
      <c r="C2419" s="3" t="s">
        <v>7208</v>
      </c>
      <c r="D2419">
        <v>48725</v>
      </c>
      <c r="E2419">
        <v>1758</v>
      </c>
      <c r="F2419" t="s">
        <v>8221</v>
      </c>
      <c r="G2419" t="s">
        <v>8224</v>
      </c>
      <c r="H2419" t="s">
        <v>8246</v>
      </c>
      <c r="I2419">
        <v>1454890620</v>
      </c>
      <c r="J2419">
        <v>1450724449</v>
      </c>
      <c r="K2419" t="b">
        <v>0</v>
      </c>
      <c r="L2419">
        <v>27</v>
      </c>
      <c r="M2419" t="b">
        <v>0</v>
      </c>
      <c r="N2419" t="s">
        <v>8303</v>
      </c>
      <c r="O2419" s="7">
        <f>E2419/D2419*100</f>
        <v>3.6080041046690612</v>
      </c>
      <c r="P2419" s="6">
        <f>E2419/L2419</f>
        <v>65.111111111111114</v>
      </c>
      <c r="Q2419" t="s">
        <v>8317</v>
      </c>
      <c r="R2419" t="s">
        <v>8357</v>
      </c>
      <c r="S2419" s="12">
        <f>(((J2419/60)/60)/24)+DATE(1970,1,1)</f>
        <v>42359.792233796295</v>
      </c>
      <c r="T2419" s="12">
        <f>(((I2419/60)/60)/24)+DATE(1970,1,1)</f>
        <v>42408.01180555555</v>
      </c>
    </row>
    <row r="2420" spans="1:20" ht="144" hidden="1" x14ac:dyDescent="0.2">
      <c r="A2420">
        <v>3099</v>
      </c>
      <c r="B2420" s="3" t="s">
        <v>3099</v>
      </c>
      <c r="C2420" s="3" t="s">
        <v>7209</v>
      </c>
      <c r="D2420">
        <v>2000</v>
      </c>
      <c r="E2420">
        <v>278</v>
      </c>
      <c r="F2420" t="s">
        <v>8221</v>
      </c>
      <c r="G2420" t="s">
        <v>8224</v>
      </c>
      <c r="H2420" t="s">
        <v>8246</v>
      </c>
      <c r="I2420">
        <v>1455251591</v>
      </c>
      <c r="J2420">
        <v>1452659591</v>
      </c>
      <c r="K2420" t="b">
        <v>0</v>
      </c>
      <c r="L2420">
        <v>5</v>
      </c>
      <c r="M2420" t="b">
        <v>0</v>
      </c>
      <c r="N2420" t="s">
        <v>8303</v>
      </c>
      <c r="O2420" s="7">
        <f>E2420/D2420*100</f>
        <v>13.900000000000002</v>
      </c>
      <c r="P2420" s="6">
        <f>E2420/L2420</f>
        <v>55.6</v>
      </c>
      <c r="Q2420" t="s">
        <v>8317</v>
      </c>
      <c r="R2420" t="s">
        <v>8357</v>
      </c>
      <c r="S2420" s="12">
        <f>(((J2420/60)/60)/24)+DATE(1970,1,1)</f>
        <v>42382.189710648148</v>
      </c>
      <c r="T2420" s="12">
        <f>(((I2420/60)/60)/24)+DATE(1970,1,1)</f>
        <v>42412.189710648148</v>
      </c>
    </row>
    <row r="2421" spans="1:20" ht="144" hidden="1" x14ac:dyDescent="0.2">
      <c r="A2421">
        <v>3100</v>
      </c>
      <c r="B2421" s="3" t="s">
        <v>3100</v>
      </c>
      <c r="C2421" s="3" t="s">
        <v>7210</v>
      </c>
      <c r="D2421">
        <v>12000</v>
      </c>
      <c r="E2421">
        <v>1827</v>
      </c>
      <c r="F2421" t="s">
        <v>8221</v>
      </c>
      <c r="G2421" t="s">
        <v>8224</v>
      </c>
      <c r="H2421" t="s">
        <v>8246</v>
      </c>
      <c r="I2421">
        <v>1413816975</v>
      </c>
      <c r="J2421">
        <v>1411224975</v>
      </c>
      <c r="K2421" t="b">
        <v>0</v>
      </c>
      <c r="L2421">
        <v>13</v>
      </c>
      <c r="M2421" t="b">
        <v>0</v>
      </c>
      <c r="N2421" t="s">
        <v>8303</v>
      </c>
      <c r="O2421" s="7">
        <f>E2421/D2421*100</f>
        <v>15.225</v>
      </c>
      <c r="P2421" s="6">
        <f>E2421/L2421</f>
        <v>140.53846153846155</v>
      </c>
      <c r="Q2421" t="s">
        <v>8317</v>
      </c>
      <c r="R2421" t="s">
        <v>8357</v>
      </c>
      <c r="S2421" s="12">
        <f>(((J2421/60)/60)/24)+DATE(1970,1,1)</f>
        <v>41902.622395833336</v>
      </c>
      <c r="T2421" s="12">
        <f>(((I2421/60)/60)/24)+DATE(1970,1,1)</f>
        <v>41932.622395833336</v>
      </c>
    </row>
    <row r="2422" spans="1:20" ht="144" hidden="1" x14ac:dyDescent="0.2">
      <c r="A2422">
        <v>3101</v>
      </c>
      <c r="B2422" s="3" t="s">
        <v>3101</v>
      </c>
      <c r="C2422" s="3" t="s">
        <v>7211</v>
      </c>
      <c r="D2422">
        <v>2500</v>
      </c>
      <c r="E2422">
        <v>300</v>
      </c>
      <c r="F2422" t="s">
        <v>8221</v>
      </c>
      <c r="G2422" t="s">
        <v>8230</v>
      </c>
      <c r="H2422" t="s">
        <v>8249</v>
      </c>
      <c r="I2422">
        <v>1437033360</v>
      </c>
      <c r="J2422">
        <v>1434445937</v>
      </c>
      <c r="K2422" t="b">
        <v>0</v>
      </c>
      <c r="L2422">
        <v>12</v>
      </c>
      <c r="M2422" t="b">
        <v>0</v>
      </c>
      <c r="N2422" t="s">
        <v>8303</v>
      </c>
      <c r="O2422" s="7">
        <f>E2422/D2422*100</f>
        <v>12</v>
      </c>
      <c r="P2422" s="6">
        <f>E2422/L2422</f>
        <v>25</v>
      </c>
      <c r="Q2422" t="s">
        <v>8317</v>
      </c>
      <c r="R2422" t="s">
        <v>8357</v>
      </c>
      <c r="S2422" s="12">
        <f>(((J2422/60)/60)/24)+DATE(1970,1,1)</f>
        <v>42171.383530092593</v>
      </c>
      <c r="T2422" s="12">
        <f>(((I2422/60)/60)/24)+DATE(1970,1,1)</f>
        <v>42201.330555555556</v>
      </c>
    </row>
    <row r="2423" spans="1:20" ht="160" hidden="1" x14ac:dyDescent="0.2">
      <c r="A2423">
        <v>3102</v>
      </c>
      <c r="B2423" s="3" t="s">
        <v>3102</v>
      </c>
      <c r="C2423" s="3" t="s">
        <v>7212</v>
      </c>
      <c r="D2423">
        <v>16000</v>
      </c>
      <c r="E2423">
        <v>6258</v>
      </c>
      <c r="F2423" t="s">
        <v>8221</v>
      </c>
      <c r="G2423" t="s">
        <v>8225</v>
      </c>
      <c r="H2423" t="s">
        <v>8247</v>
      </c>
      <c r="I2423">
        <v>1471939818</v>
      </c>
      <c r="J2423">
        <v>1467619818</v>
      </c>
      <c r="K2423" t="b">
        <v>0</v>
      </c>
      <c r="L2423">
        <v>90</v>
      </c>
      <c r="M2423" t="b">
        <v>0</v>
      </c>
      <c r="N2423" t="s">
        <v>8303</v>
      </c>
      <c r="O2423" s="7">
        <f>E2423/D2423*100</f>
        <v>39.112499999999997</v>
      </c>
      <c r="P2423" s="6">
        <f>E2423/L2423</f>
        <v>69.533333333333331</v>
      </c>
      <c r="Q2423" t="s">
        <v>8317</v>
      </c>
      <c r="R2423" t="s">
        <v>8357</v>
      </c>
      <c r="S2423" s="12">
        <f>(((J2423/60)/60)/24)+DATE(1970,1,1)</f>
        <v>42555.340486111112</v>
      </c>
      <c r="T2423" s="12">
        <f>(((I2423/60)/60)/24)+DATE(1970,1,1)</f>
        <v>42605.340486111112</v>
      </c>
    </row>
    <row r="2424" spans="1:20" ht="80" hidden="1" x14ac:dyDescent="0.2">
      <c r="A2424">
        <v>3103</v>
      </c>
      <c r="B2424" s="3" t="s">
        <v>3103</v>
      </c>
      <c r="C2424" s="3" t="s">
        <v>7213</v>
      </c>
      <c r="D2424">
        <v>4100</v>
      </c>
      <c r="E2424">
        <v>11</v>
      </c>
      <c r="F2424" t="s">
        <v>8221</v>
      </c>
      <c r="G2424" t="s">
        <v>8224</v>
      </c>
      <c r="H2424" t="s">
        <v>8246</v>
      </c>
      <c r="I2424">
        <v>1434080706</v>
      </c>
      <c r="J2424">
        <v>1428896706</v>
      </c>
      <c r="K2424" t="b">
        <v>0</v>
      </c>
      <c r="L2424">
        <v>2</v>
      </c>
      <c r="M2424" t="b">
        <v>0</v>
      </c>
      <c r="N2424" t="s">
        <v>8303</v>
      </c>
      <c r="O2424" s="7">
        <f>E2424/D2424*100</f>
        <v>0.26829268292682928</v>
      </c>
      <c r="P2424" s="6">
        <f>E2424/L2424</f>
        <v>5.5</v>
      </c>
      <c r="Q2424" t="s">
        <v>8317</v>
      </c>
      <c r="R2424" t="s">
        <v>8357</v>
      </c>
      <c r="S2424" s="12">
        <f>(((J2424/60)/60)/24)+DATE(1970,1,1)</f>
        <v>42107.156319444446</v>
      </c>
      <c r="T2424" s="12">
        <f>(((I2424/60)/60)/24)+DATE(1970,1,1)</f>
        <v>42167.156319444446</v>
      </c>
    </row>
    <row r="2425" spans="1:20" ht="160" hidden="1" x14ac:dyDescent="0.2">
      <c r="A2425">
        <v>3104</v>
      </c>
      <c r="B2425" s="3" t="s">
        <v>3104</v>
      </c>
      <c r="C2425" s="3" t="s">
        <v>7214</v>
      </c>
      <c r="D2425">
        <v>4000</v>
      </c>
      <c r="E2425">
        <v>1185</v>
      </c>
      <c r="F2425" t="s">
        <v>8221</v>
      </c>
      <c r="G2425" t="s">
        <v>8226</v>
      </c>
      <c r="H2425" t="s">
        <v>8248</v>
      </c>
      <c r="I2425">
        <v>1422928800</v>
      </c>
      <c r="J2425">
        <v>1420235311</v>
      </c>
      <c r="K2425" t="b">
        <v>0</v>
      </c>
      <c r="L2425">
        <v>5</v>
      </c>
      <c r="M2425" t="b">
        <v>0</v>
      </c>
      <c r="N2425" t="s">
        <v>8303</v>
      </c>
      <c r="O2425" s="7">
        <f>E2425/D2425*100</f>
        <v>29.625</v>
      </c>
      <c r="P2425" s="6">
        <f>E2425/L2425</f>
        <v>237</v>
      </c>
      <c r="Q2425" t="s">
        <v>8317</v>
      </c>
      <c r="R2425" t="s">
        <v>8357</v>
      </c>
      <c r="S2425" s="12">
        <f>(((J2425/60)/60)/24)+DATE(1970,1,1)</f>
        <v>42006.908692129626</v>
      </c>
      <c r="T2425" s="12">
        <f>(((I2425/60)/60)/24)+DATE(1970,1,1)</f>
        <v>42038.083333333328</v>
      </c>
    </row>
    <row r="2426" spans="1:20" ht="144" hidden="1" x14ac:dyDescent="0.2">
      <c r="A2426">
        <v>3105</v>
      </c>
      <c r="B2426" s="3" t="s">
        <v>3105</v>
      </c>
      <c r="C2426" s="3" t="s">
        <v>7215</v>
      </c>
      <c r="D2426">
        <v>5845</v>
      </c>
      <c r="E2426">
        <v>2476</v>
      </c>
      <c r="F2426" t="s">
        <v>8221</v>
      </c>
      <c r="G2426" t="s">
        <v>8224</v>
      </c>
      <c r="H2426" t="s">
        <v>8246</v>
      </c>
      <c r="I2426">
        <v>1413694800</v>
      </c>
      <c r="J2426">
        <v>1408986916</v>
      </c>
      <c r="K2426" t="b">
        <v>0</v>
      </c>
      <c r="L2426">
        <v>31</v>
      </c>
      <c r="M2426" t="b">
        <v>0</v>
      </c>
      <c r="N2426" t="s">
        <v>8303</v>
      </c>
      <c r="O2426" s="7">
        <f>E2426/D2426*100</f>
        <v>42.360992301112063</v>
      </c>
      <c r="P2426" s="6">
        <f>E2426/L2426</f>
        <v>79.870967741935488</v>
      </c>
      <c r="Q2426" t="s">
        <v>8317</v>
      </c>
      <c r="R2426" t="s">
        <v>8357</v>
      </c>
      <c r="S2426" s="12">
        <f>(((J2426/60)/60)/24)+DATE(1970,1,1)</f>
        <v>41876.718935185185</v>
      </c>
      <c r="T2426" s="12">
        <f>(((I2426/60)/60)/24)+DATE(1970,1,1)</f>
        <v>41931.208333333336</v>
      </c>
    </row>
    <row r="2427" spans="1:20" ht="160" hidden="1" x14ac:dyDescent="0.2">
      <c r="A2427">
        <v>3106</v>
      </c>
      <c r="B2427" s="3" t="s">
        <v>3106</v>
      </c>
      <c r="C2427" s="3" t="s">
        <v>7216</v>
      </c>
      <c r="D2427">
        <v>1000</v>
      </c>
      <c r="E2427">
        <v>41</v>
      </c>
      <c r="F2427" t="s">
        <v>8221</v>
      </c>
      <c r="G2427" t="s">
        <v>8225</v>
      </c>
      <c r="H2427" t="s">
        <v>8247</v>
      </c>
      <c r="I2427">
        <v>1442440800</v>
      </c>
      <c r="J2427">
        <v>1440497876</v>
      </c>
      <c r="K2427" t="b">
        <v>0</v>
      </c>
      <c r="L2427">
        <v>4</v>
      </c>
      <c r="M2427" t="b">
        <v>0</v>
      </c>
      <c r="N2427" t="s">
        <v>8303</v>
      </c>
      <c r="O2427" s="7">
        <f>E2427/D2427*100</f>
        <v>4.1000000000000005</v>
      </c>
      <c r="P2427" s="6">
        <f>E2427/L2427</f>
        <v>10.25</v>
      </c>
      <c r="Q2427" t="s">
        <v>8317</v>
      </c>
      <c r="R2427" t="s">
        <v>8357</v>
      </c>
      <c r="S2427" s="12">
        <f>(((J2427/60)/60)/24)+DATE(1970,1,1)</f>
        <v>42241.429120370376</v>
      </c>
      <c r="T2427" s="12">
        <f>(((I2427/60)/60)/24)+DATE(1970,1,1)</f>
        <v>42263.916666666672</v>
      </c>
    </row>
    <row r="2428" spans="1:20" ht="160" hidden="1" x14ac:dyDescent="0.2">
      <c r="A2428">
        <v>3107</v>
      </c>
      <c r="B2428" s="3" t="s">
        <v>3107</v>
      </c>
      <c r="C2428" s="3" t="s">
        <v>7217</v>
      </c>
      <c r="D2428">
        <v>40000</v>
      </c>
      <c r="E2428">
        <v>7905</v>
      </c>
      <c r="F2428" t="s">
        <v>8221</v>
      </c>
      <c r="G2428" t="s">
        <v>8224</v>
      </c>
      <c r="H2428" t="s">
        <v>8246</v>
      </c>
      <c r="I2428">
        <v>1431372751</v>
      </c>
      <c r="J2428">
        <v>1430767951</v>
      </c>
      <c r="K2428" t="b">
        <v>0</v>
      </c>
      <c r="L2428">
        <v>29</v>
      </c>
      <c r="M2428" t="b">
        <v>0</v>
      </c>
      <c r="N2428" t="s">
        <v>8303</v>
      </c>
      <c r="O2428" s="7">
        <f>E2428/D2428*100</f>
        <v>19.762499999999999</v>
      </c>
      <c r="P2428" s="6">
        <f>E2428/L2428</f>
        <v>272.58620689655174</v>
      </c>
      <c r="Q2428" t="s">
        <v>8317</v>
      </c>
      <c r="R2428" t="s">
        <v>8357</v>
      </c>
      <c r="S2428" s="12">
        <f>(((J2428/60)/60)/24)+DATE(1970,1,1)</f>
        <v>42128.814247685179</v>
      </c>
      <c r="T2428" s="12">
        <f>(((I2428/60)/60)/24)+DATE(1970,1,1)</f>
        <v>42135.814247685179</v>
      </c>
    </row>
    <row r="2429" spans="1:20" ht="48" hidden="1" x14ac:dyDescent="0.2">
      <c r="A2429">
        <v>3108</v>
      </c>
      <c r="B2429" s="3" t="s">
        <v>3108</v>
      </c>
      <c r="C2429" s="3" t="s">
        <v>7218</v>
      </c>
      <c r="D2429">
        <v>50000</v>
      </c>
      <c r="E2429">
        <v>26</v>
      </c>
      <c r="F2429" t="s">
        <v>8221</v>
      </c>
      <c r="G2429" t="s">
        <v>8224</v>
      </c>
      <c r="H2429" t="s">
        <v>8246</v>
      </c>
      <c r="I2429">
        <v>1430234394</v>
      </c>
      <c r="J2429">
        <v>1425053994</v>
      </c>
      <c r="K2429" t="b">
        <v>0</v>
      </c>
      <c r="L2429">
        <v>2</v>
      </c>
      <c r="M2429" t="b">
        <v>0</v>
      </c>
      <c r="N2429" t="s">
        <v>8303</v>
      </c>
      <c r="O2429" s="7">
        <f>E2429/D2429*100</f>
        <v>5.1999999999999998E-2</v>
      </c>
      <c r="P2429" s="6">
        <f>E2429/L2429</f>
        <v>13</v>
      </c>
      <c r="Q2429" t="s">
        <v>8317</v>
      </c>
      <c r="R2429" t="s">
        <v>8357</v>
      </c>
      <c r="S2429" s="12">
        <f>(((J2429/60)/60)/24)+DATE(1970,1,1)</f>
        <v>42062.680486111116</v>
      </c>
      <c r="T2429" s="12">
        <f>(((I2429/60)/60)/24)+DATE(1970,1,1)</f>
        <v>42122.638819444444</v>
      </c>
    </row>
    <row r="2430" spans="1:20" ht="160" hidden="1" x14ac:dyDescent="0.2">
      <c r="A2430">
        <v>3109</v>
      </c>
      <c r="B2430" s="3" t="s">
        <v>3109</v>
      </c>
      <c r="C2430" s="3" t="s">
        <v>7219</v>
      </c>
      <c r="D2430">
        <v>26500</v>
      </c>
      <c r="E2430">
        <v>6633</v>
      </c>
      <c r="F2430" t="s">
        <v>8221</v>
      </c>
      <c r="G2430" t="s">
        <v>8224</v>
      </c>
      <c r="H2430" t="s">
        <v>8246</v>
      </c>
      <c r="I2430">
        <v>1409194810</v>
      </c>
      <c r="J2430">
        <v>1406170810</v>
      </c>
      <c r="K2430" t="b">
        <v>0</v>
      </c>
      <c r="L2430">
        <v>114</v>
      </c>
      <c r="M2430" t="b">
        <v>0</v>
      </c>
      <c r="N2430" t="s">
        <v>8303</v>
      </c>
      <c r="O2430" s="7">
        <f>E2430/D2430*100</f>
        <v>25.030188679245285</v>
      </c>
      <c r="P2430" s="6">
        <f>E2430/L2430</f>
        <v>58.184210526315788</v>
      </c>
      <c r="Q2430" t="s">
        <v>8317</v>
      </c>
      <c r="R2430" t="s">
        <v>8357</v>
      </c>
      <c r="S2430" s="12">
        <f>(((J2430/60)/60)/24)+DATE(1970,1,1)</f>
        <v>41844.125115740739</v>
      </c>
      <c r="T2430" s="12">
        <f>(((I2430/60)/60)/24)+DATE(1970,1,1)</f>
        <v>41879.125115740739</v>
      </c>
    </row>
    <row r="2431" spans="1:20" ht="96" hidden="1" x14ac:dyDescent="0.2">
      <c r="A2431">
        <v>3110</v>
      </c>
      <c r="B2431" s="3" t="s">
        <v>3110</v>
      </c>
      <c r="C2431" s="3" t="s">
        <v>7220</v>
      </c>
      <c r="D2431">
        <v>25000</v>
      </c>
      <c r="E2431">
        <v>10</v>
      </c>
      <c r="F2431" t="s">
        <v>8221</v>
      </c>
      <c r="G2431" t="s">
        <v>8224</v>
      </c>
      <c r="H2431" t="s">
        <v>8246</v>
      </c>
      <c r="I2431">
        <v>1487465119</v>
      </c>
      <c r="J2431">
        <v>1484009119</v>
      </c>
      <c r="K2431" t="b">
        <v>0</v>
      </c>
      <c r="L2431">
        <v>1</v>
      </c>
      <c r="M2431" t="b">
        <v>0</v>
      </c>
      <c r="N2431" t="s">
        <v>8303</v>
      </c>
      <c r="O2431" s="7">
        <f>E2431/D2431*100</f>
        <v>0.04</v>
      </c>
      <c r="P2431" s="6">
        <f>E2431/L2431</f>
        <v>10</v>
      </c>
      <c r="Q2431" t="s">
        <v>8317</v>
      </c>
      <c r="R2431" t="s">
        <v>8357</v>
      </c>
      <c r="S2431" s="12">
        <f>(((J2431/60)/60)/24)+DATE(1970,1,1)</f>
        <v>42745.031469907408</v>
      </c>
      <c r="T2431" s="12">
        <f>(((I2431/60)/60)/24)+DATE(1970,1,1)</f>
        <v>42785.031469907408</v>
      </c>
    </row>
    <row r="2432" spans="1:20" ht="96" hidden="1" x14ac:dyDescent="0.2">
      <c r="A2432">
        <v>3111</v>
      </c>
      <c r="B2432" s="3" t="s">
        <v>3111</v>
      </c>
      <c r="C2432" s="3" t="s">
        <v>7221</v>
      </c>
      <c r="D2432">
        <v>20000</v>
      </c>
      <c r="E2432">
        <v>5328</v>
      </c>
      <c r="F2432" t="s">
        <v>8221</v>
      </c>
      <c r="G2432" t="s">
        <v>8224</v>
      </c>
      <c r="H2432" t="s">
        <v>8246</v>
      </c>
      <c r="I2432">
        <v>1412432220</v>
      </c>
      <c r="J2432">
        <v>1409753820</v>
      </c>
      <c r="K2432" t="b">
        <v>0</v>
      </c>
      <c r="L2432">
        <v>76</v>
      </c>
      <c r="M2432" t="b">
        <v>0</v>
      </c>
      <c r="N2432" t="s">
        <v>8303</v>
      </c>
      <c r="O2432" s="7">
        <f>E2432/D2432*100</f>
        <v>26.640000000000004</v>
      </c>
      <c r="P2432" s="6">
        <f>E2432/L2432</f>
        <v>70.10526315789474</v>
      </c>
      <c r="Q2432" t="s">
        <v>8317</v>
      </c>
      <c r="R2432" t="s">
        <v>8357</v>
      </c>
      <c r="S2432" s="12">
        <f>(((J2432/60)/60)/24)+DATE(1970,1,1)</f>
        <v>41885.595138888886</v>
      </c>
      <c r="T2432" s="12">
        <f>(((I2432/60)/60)/24)+DATE(1970,1,1)</f>
        <v>41916.595138888886</v>
      </c>
    </row>
    <row r="2433" spans="1:20" ht="144" hidden="1" x14ac:dyDescent="0.2">
      <c r="A2433">
        <v>3112</v>
      </c>
      <c r="B2433" s="3" t="s">
        <v>3112</v>
      </c>
      <c r="C2433" s="3" t="s">
        <v>7222</v>
      </c>
      <c r="D2433">
        <v>11000</v>
      </c>
      <c r="E2433">
        <v>521</v>
      </c>
      <c r="F2433" t="s">
        <v>8221</v>
      </c>
      <c r="G2433" t="s">
        <v>8224</v>
      </c>
      <c r="H2433" t="s">
        <v>8246</v>
      </c>
      <c r="I2433">
        <v>1477968934</v>
      </c>
      <c r="J2433">
        <v>1472784934</v>
      </c>
      <c r="K2433" t="b">
        <v>0</v>
      </c>
      <c r="L2433">
        <v>9</v>
      </c>
      <c r="M2433" t="b">
        <v>0</v>
      </c>
      <c r="N2433" t="s">
        <v>8303</v>
      </c>
      <c r="O2433" s="7">
        <f>E2433/D2433*100</f>
        <v>4.7363636363636363</v>
      </c>
      <c r="P2433" s="6">
        <f>E2433/L2433</f>
        <v>57.888888888888886</v>
      </c>
      <c r="Q2433" t="s">
        <v>8317</v>
      </c>
      <c r="R2433" t="s">
        <v>8357</v>
      </c>
      <c r="S2433" s="12">
        <f>(((J2433/60)/60)/24)+DATE(1970,1,1)</f>
        <v>42615.121921296297</v>
      </c>
      <c r="T2433" s="12">
        <f>(((I2433/60)/60)/24)+DATE(1970,1,1)</f>
        <v>42675.121921296297</v>
      </c>
    </row>
    <row r="2434" spans="1:20" ht="128" hidden="1" x14ac:dyDescent="0.2">
      <c r="A2434">
        <v>3113</v>
      </c>
      <c r="B2434" s="3" t="s">
        <v>3113</v>
      </c>
      <c r="C2434" s="3" t="s">
        <v>7223</v>
      </c>
      <c r="D2434">
        <v>109225</v>
      </c>
      <c r="E2434">
        <v>4635</v>
      </c>
      <c r="F2434" t="s">
        <v>8221</v>
      </c>
      <c r="G2434" t="s">
        <v>8224</v>
      </c>
      <c r="H2434" t="s">
        <v>8246</v>
      </c>
      <c r="I2434">
        <v>1429291982</v>
      </c>
      <c r="J2434">
        <v>1426699982</v>
      </c>
      <c r="K2434" t="b">
        <v>0</v>
      </c>
      <c r="L2434">
        <v>37</v>
      </c>
      <c r="M2434" t="b">
        <v>0</v>
      </c>
      <c r="N2434" t="s">
        <v>8303</v>
      </c>
      <c r="O2434" s="7">
        <f>E2434/D2434*100</f>
        <v>4.2435339894712749</v>
      </c>
      <c r="P2434" s="6">
        <f>E2434/L2434</f>
        <v>125.27027027027027</v>
      </c>
      <c r="Q2434" t="s">
        <v>8317</v>
      </c>
      <c r="R2434" t="s">
        <v>8357</v>
      </c>
      <c r="S2434" s="12">
        <f>(((J2434/60)/60)/24)+DATE(1970,1,1)</f>
        <v>42081.731273148151</v>
      </c>
      <c r="T2434" s="12">
        <f>(((I2434/60)/60)/24)+DATE(1970,1,1)</f>
        <v>42111.731273148151</v>
      </c>
    </row>
    <row r="2435" spans="1:20" ht="144" hidden="1" x14ac:dyDescent="0.2">
      <c r="A2435">
        <v>3114</v>
      </c>
      <c r="B2435" s="3" t="s">
        <v>3114</v>
      </c>
      <c r="C2435" s="3" t="s">
        <v>7224</v>
      </c>
      <c r="D2435">
        <v>75000</v>
      </c>
      <c r="E2435">
        <v>0</v>
      </c>
      <c r="F2435" t="s">
        <v>8221</v>
      </c>
      <c r="G2435" t="s">
        <v>8224</v>
      </c>
      <c r="H2435" t="s">
        <v>8246</v>
      </c>
      <c r="I2435">
        <v>1411312250</v>
      </c>
      <c r="J2435">
        <v>1406128250</v>
      </c>
      <c r="K2435" t="b">
        <v>0</v>
      </c>
      <c r="L2435">
        <v>0</v>
      </c>
      <c r="M2435" t="b">
        <v>0</v>
      </c>
      <c r="N2435" t="s">
        <v>8303</v>
      </c>
      <c r="O2435" s="7">
        <f>E2435/D2435*100</f>
        <v>0</v>
      </c>
      <c r="P2435" s="6" t="e">
        <f>E2435/L2435</f>
        <v>#DIV/0!</v>
      </c>
      <c r="Q2435" t="s">
        <v>8317</v>
      </c>
      <c r="R2435" t="s">
        <v>8357</v>
      </c>
      <c r="S2435" s="12">
        <f>(((J2435/60)/60)/24)+DATE(1970,1,1)</f>
        <v>41843.632523148146</v>
      </c>
      <c r="T2435" s="12">
        <f>(((I2435/60)/60)/24)+DATE(1970,1,1)</f>
        <v>41903.632523148146</v>
      </c>
    </row>
    <row r="2436" spans="1:20" ht="144" hidden="1" x14ac:dyDescent="0.2">
      <c r="A2436">
        <v>3115</v>
      </c>
      <c r="B2436" s="3" t="s">
        <v>3115</v>
      </c>
      <c r="C2436" s="3" t="s">
        <v>7225</v>
      </c>
      <c r="D2436">
        <v>10000</v>
      </c>
      <c r="E2436">
        <v>300</v>
      </c>
      <c r="F2436" t="s">
        <v>8221</v>
      </c>
      <c r="G2436" t="s">
        <v>8235</v>
      </c>
      <c r="H2436" t="s">
        <v>8255</v>
      </c>
      <c r="I2436">
        <v>1465123427</v>
      </c>
      <c r="J2436">
        <v>1462531427</v>
      </c>
      <c r="K2436" t="b">
        <v>0</v>
      </c>
      <c r="L2436">
        <v>1</v>
      </c>
      <c r="M2436" t="b">
        <v>0</v>
      </c>
      <c r="N2436" t="s">
        <v>8303</v>
      </c>
      <c r="O2436" s="7">
        <f>E2436/D2436*100</f>
        <v>3</v>
      </c>
      <c r="P2436" s="6">
        <f>E2436/L2436</f>
        <v>300</v>
      </c>
      <c r="Q2436" t="s">
        <v>8317</v>
      </c>
      <c r="R2436" t="s">
        <v>8357</v>
      </c>
      <c r="S2436" s="12">
        <f>(((J2436/60)/60)/24)+DATE(1970,1,1)</f>
        <v>42496.447071759263</v>
      </c>
      <c r="T2436" s="12">
        <f>(((I2436/60)/60)/24)+DATE(1970,1,1)</f>
        <v>42526.447071759263</v>
      </c>
    </row>
    <row r="2437" spans="1:20" ht="112" hidden="1" x14ac:dyDescent="0.2">
      <c r="A2437">
        <v>3116</v>
      </c>
      <c r="B2437" s="3" t="s">
        <v>3116</v>
      </c>
      <c r="C2437" s="3" t="s">
        <v>7226</v>
      </c>
      <c r="D2437">
        <v>750</v>
      </c>
      <c r="E2437">
        <v>430</v>
      </c>
      <c r="F2437" t="s">
        <v>8221</v>
      </c>
      <c r="G2437" t="s">
        <v>8224</v>
      </c>
      <c r="H2437" t="s">
        <v>8246</v>
      </c>
      <c r="I2437">
        <v>1427890925</v>
      </c>
      <c r="J2437">
        <v>1426681325</v>
      </c>
      <c r="K2437" t="b">
        <v>0</v>
      </c>
      <c r="L2437">
        <v>10</v>
      </c>
      <c r="M2437" t="b">
        <v>0</v>
      </c>
      <c r="N2437" t="s">
        <v>8303</v>
      </c>
      <c r="O2437" s="7">
        <f>E2437/D2437*100</f>
        <v>57.333333333333336</v>
      </c>
      <c r="P2437" s="6">
        <f>E2437/L2437</f>
        <v>43</v>
      </c>
      <c r="Q2437" t="s">
        <v>8317</v>
      </c>
      <c r="R2437" t="s">
        <v>8357</v>
      </c>
      <c r="S2437" s="12">
        <f>(((J2437/60)/60)/24)+DATE(1970,1,1)</f>
        <v>42081.515335648146</v>
      </c>
      <c r="T2437" s="12">
        <f>(((I2437/60)/60)/24)+DATE(1970,1,1)</f>
        <v>42095.515335648146</v>
      </c>
    </row>
    <row r="2438" spans="1:20" ht="128" hidden="1" x14ac:dyDescent="0.2">
      <c r="A2438">
        <v>3117</v>
      </c>
      <c r="B2438" s="3" t="s">
        <v>3117</v>
      </c>
      <c r="C2438" s="3" t="s">
        <v>7227</v>
      </c>
      <c r="D2438">
        <v>1000</v>
      </c>
      <c r="E2438">
        <v>1</v>
      </c>
      <c r="F2438" t="s">
        <v>8221</v>
      </c>
      <c r="G2438" t="s">
        <v>8225</v>
      </c>
      <c r="H2438" t="s">
        <v>8247</v>
      </c>
      <c r="I2438">
        <v>1464354720</v>
      </c>
      <c r="J2438">
        <v>1463648360</v>
      </c>
      <c r="K2438" t="b">
        <v>0</v>
      </c>
      <c r="L2438">
        <v>1</v>
      </c>
      <c r="M2438" t="b">
        <v>0</v>
      </c>
      <c r="N2438" t="s">
        <v>8303</v>
      </c>
      <c r="O2438" s="7">
        <f>E2438/D2438*100</f>
        <v>0.1</v>
      </c>
      <c r="P2438" s="6">
        <f>E2438/L2438</f>
        <v>1</v>
      </c>
      <c r="Q2438" t="s">
        <v>8317</v>
      </c>
      <c r="R2438" t="s">
        <v>8357</v>
      </c>
      <c r="S2438" s="12">
        <f>(((J2438/60)/60)/24)+DATE(1970,1,1)</f>
        <v>42509.374537037031</v>
      </c>
      <c r="T2438" s="12">
        <f>(((I2438/60)/60)/24)+DATE(1970,1,1)</f>
        <v>42517.55</v>
      </c>
    </row>
    <row r="2439" spans="1:20" ht="80" hidden="1" x14ac:dyDescent="0.2">
      <c r="A2439">
        <v>3118</v>
      </c>
      <c r="B2439" s="3" t="s">
        <v>3118</v>
      </c>
      <c r="C2439" s="3" t="s">
        <v>7228</v>
      </c>
      <c r="D2439">
        <v>500000</v>
      </c>
      <c r="E2439">
        <v>1550</v>
      </c>
      <c r="F2439" t="s">
        <v>8221</v>
      </c>
      <c r="G2439" t="s">
        <v>8235</v>
      </c>
      <c r="H2439" t="s">
        <v>8255</v>
      </c>
      <c r="I2439">
        <v>1467473723</v>
      </c>
      <c r="J2439">
        <v>1465832123</v>
      </c>
      <c r="K2439" t="b">
        <v>0</v>
      </c>
      <c r="L2439">
        <v>2</v>
      </c>
      <c r="M2439" t="b">
        <v>0</v>
      </c>
      <c r="N2439" t="s">
        <v>8303</v>
      </c>
      <c r="O2439" s="7">
        <f>E2439/D2439*100</f>
        <v>0.31</v>
      </c>
      <c r="P2439" s="6">
        <f>E2439/L2439</f>
        <v>775</v>
      </c>
      <c r="Q2439" t="s">
        <v>8317</v>
      </c>
      <c r="R2439" t="s">
        <v>8357</v>
      </c>
      <c r="S2439" s="12">
        <f>(((J2439/60)/60)/24)+DATE(1970,1,1)</f>
        <v>42534.649571759262</v>
      </c>
      <c r="T2439" s="12">
        <f>(((I2439/60)/60)/24)+DATE(1970,1,1)</f>
        <v>42553.649571759262</v>
      </c>
    </row>
    <row r="2440" spans="1:20" ht="160" hidden="1" x14ac:dyDescent="0.2">
      <c r="A2440">
        <v>3119</v>
      </c>
      <c r="B2440" s="3" t="s">
        <v>3119</v>
      </c>
      <c r="C2440" s="3" t="s">
        <v>7229</v>
      </c>
      <c r="D2440">
        <v>10000</v>
      </c>
      <c r="E2440">
        <v>5</v>
      </c>
      <c r="F2440" t="s">
        <v>8221</v>
      </c>
      <c r="G2440" t="s">
        <v>8224</v>
      </c>
      <c r="H2440" t="s">
        <v>8246</v>
      </c>
      <c r="I2440">
        <v>1427414732</v>
      </c>
      <c r="J2440">
        <v>1424826332</v>
      </c>
      <c r="K2440" t="b">
        <v>0</v>
      </c>
      <c r="L2440">
        <v>1</v>
      </c>
      <c r="M2440" t="b">
        <v>0</v>
      </c>
      <c r="N2440" t="s">
        <v>8303</v>
      </c>
      <c r="O2440" s="7">
        <f>E2440/D2440*100</f>
        <v>0.05</v>
      </c>
      <c r="P2440" s="6">
        <f>E2440/L2440</f>
        <v>5</v>
      </c>
      <c r="Q2440" t="s">
        <v>8317</v>
      </c>
      <c r="R2440" t="s">
        <v>8357</v>
      </c>
      <c r="S2440" s="12">
        <f>(((J2440/60)/60)/24)+DATE(1970,1,1)</f>
        <v>42060.04550925926</v>
      </c>
      <c r="T2440" s="12">
        <f>(((I2440/60)/60)/24)+DATE(1970,1,1)</f>
        <v>42090.003842592589</v>
      </c>
    </row>
    <row r="2441" spans="1:20" ht="128" hidden="1" x14ac:dyDescent="0.2">
      <c r="A2441">
        <v>3120</v>
      </c>
      <c r="B2441" s="3" t="s">
        <v>3120</v>
      </c>
      <c r="C2441" s="3" t="s">
        <v>7230</v>
      </c>
      <c r="D2441">
        <v>1300000</v>
      </c>
      <c r="E2441">
        <v>128</v>
      </c>
      <c r="F2441" t="s">
        <v>8221</v>
      </c>
      <c r="G2441" t="s">
        <v>8233</v>
      </c>
      <c r="H2441" t="s">
        <v>8249</v>
      </c>
      <c r="I2441">
        <v>1462484196</v>
      </c>
      <c r="J2441">
        <v>1457303796</v>
      </c>
      <c r="K2441" t="b">
        <v>0</v>
      </c>
      <c r="L2441">
        <v>10</v>
      </c>
      <c r="M2441" t="b">
        <v>0</v>
      </c>
      <c r="N2441" t="s">
        <v>8303</v>
      </c>
      <c r="O2441" s="7">
        <f>E2441/D2441*100</f>
        <v>9.8461538461538465E-3</v>
      </c>
      <c r="P2441" s="6">
        <f>E2441/L2441</f>
        <v>12.8</v>
      </c>
      <c r="Q2441" t="s">
        <v>8317</v>
      </c>
      <c r="R2441" t="s">
        <v>8357</v>
      </c>
      <c r="S2441" s="12">
        <f>(((J2441/60)/60)/24)+DATE(1970,1,1)</f>
        <v>42435.942083333335</v>
      </c>
      <c r="T2441" s="12">
        <f>(((I2441/60)/60)/24)+DATE(1970,1,1)</f>
        <v>42495.900416666671</v>
      </c>
    </row>
    <row r="2442" spans="1:20" ht="144" hidden="1" x14ac:dyDescent="0.2">
      <c r="A2442">
        <v>3188</v>
      </c>
      <c r="B2442" s="3" t="s">
        <v>3188</v>
      </c>
      <c r="C2442" s="3" t="s">
        <v>7298</v>
      </c>
      <c r="D2442">
        <v>200</v>
      </c>
      <c r="E2442">
        <v>130</v>
      </c>
      <c r="F2442" t="s">
        <v>8221</v>
      </c>
      <c r="G2442" t="s">
        <v>8225</v>
      </c>
      <c r="H2442" t="s">
        <v>8247</v>
      </c>
      <c r="I2442">
        <v>1433930302</v>
      </c>
      <c r="J2442">
        <v>1432115902</v>
      </c>
      <c r="K2442" t="b">
        <v>0</v>
      </c>
      <c r="L2442">
        <v>9</v>
      </c>
      <c r="M2442" t="b">
        <v>0</v>
      </c>
      <c r="N2442" t="s">
        <v>8305</v>
      </c>
      <c r="O2442" s="7">
        <f>E2442/D2442*100</f>
        <v>65</v>
      </c>
      <c r="P2442" s="6">
        <f>E2442/L2442</f>
        <v>14.444444444444445</v>
      </c>
      <c r="Q2442" t="s">
        <v>8317</v>
      </c>
      <c r="R2442" t="s">
        <v>8359</v>
      </c>
      <c r="S2442" s="12">
        <f>(((J2442/60)/60)/24)+DATE(1970,1,1)</f>
        <v>42144.415532407409</v>
      </c>
      <c r="T2442" s="12">
        <f>(((I2442/60)/60)/24)+DATE(1970,1,1)</f>
        <v>42165.415532407409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E2443/D2443*100</f>
        <v>107.88</v>
      </c>
      <c r="P2443" s="6">
        <f>E2443/L2443</f>
        <v>74.22935779816514</v>
      </c>
      <c r="Q2443" t="s">
        <v>8336</v>
      </c>
      <c r="R2443" t="s">
        <v>8352</v>
      </c>
      <c r="S2443" s="12">
        <f>(((J2443/60)/60)/24)+DATE(1970,1,1)</f>
        <v>42187.125625000001</v>
      </c>
      <c r="T2443" s="12">
        <f>(((I2443/60)/60)/24)+DATE(1970,1,1)</f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E2444/D2444*100</f>
        <v>125.94166666666666</v>
      </c>
      <c r="P2444" s="6">
        <f>E2444/L2444</f>
        <v>81.252688172043008</v>
      </c>
      <c r="Q2444" t="s">
        <v>8336</v>
      </c>
      <c r="R2444" t="s">
        <v>8352</v>
      </c>
      <c r="S2444" s="12">
        <f>(((J2444/60)/60)/24)+DATE(1970,1,1)</f>
        <v>42052.666990740734</v>
      </c>
      <c r="T2444" s="12">
        <f>(((I2444/60)/60)/24)+DATE(1970,1,1)</f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E2445/D2445*100</f>
        <v>202.51495</v>
      </c>
      <c r="P2445" s="6">
        <f>E2445/L2445</f>
        <v>130.23469453376205</v>
      </c>
      <c r="Q2445" t="s">
        <v>8336</v>
      </c>
      <c r="R2445" t="s">
        <v>8352</v>
      </c>
      <c r="S2445" s="12">
        <f>(((J2445/60)/60)/24)+DATE(1970,1,1)</f>
        <v>41836.625254629631</v>
      </c>
      <c r="T2445" s="12">
        <f>(((I2445/60)/60)/24)+DATE(1970,1,1)</f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E2446/D2446*100</f>
        <v>108.60000000000001</v>
      </c>
      <c r="P2446" s="6">
        <f>E2446/L2446</f>
        <v>53.409836065573771</v>
      </c>
      <c r="Q2446" t="s">
        <v>8336</v>
      </c>
      <c r="R2446" t="s">
        <v>8352</v>
      </c>
      <c r="S2446" s="12">
        <f>(((J2446/60)/60)/24)+DATE(1970,1,1)</f>
        <v>42485.754525462966</v>
      </c>
      <c r="T2446" s="12">
        <f>(((I2446/60)/60)/24)+DATE(1970,1,1)</f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E2447/D2447*100</f>
        <v>172.8</v>
      </c>
      <c r="P2447" s="6">
        <f>E2447/L2447</f>
        <v>75.130434782608702</v>
      </c>
      <c r="Q2447" t="s">
        <v>8336</v>
      </c>
      <c r="R2447" t="s">
        <v>8352</v>
      </c>
      <c r="S2447" s="12">
        <f>(((J2447/60)/60)/24)+DATE(1970,1,1)</f>
        <v>42243.190057870372</v>
      </c>
      <c r="T2447" s="12">
        <f>(((I2447/60)/60)/24)+DATE(1970,1,1)</f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E2448/D2448*100</f>
        <v>167.98</v>
      </c>
      <c r="P2448" s="6">
        <f>E2448/L2448</f>
        <v>75.666666666666671</v>
      </c>
      <c r="Q2448" t="s">
        <v>8336</v>
      </c>
      <c r="R2448" t="s">
        <v>8352</v>
      </c>
      <c r="S2448" s="12">
        <f>(((J2448/60)/60)/24)+DATE(1970,1,1)</f>
        <v>42670.602673611109</v>
      </c>
      <c r="T2448" s="12">
        <f>(((I2448/60)/60)/24)+DATE(1970,1,1)</f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E2449/D2449*100</f>
        <v>427.20000000000005</v>
      </c>
      <c r="P2449" s="6">
        <f>E2449/L2449</f>
        <v>31.691394658753708</v>
      </c>
      <c r="Q2449" t="s">
        <v>8336</v>
      </c>
      <c r="R2449" t="s">
        <v>8352</v>
      </c>
      <c r="S2449" s="12">
        <f>(((J2449/60)/60)/24)+DATE(1970,1,1)</f>
        <v>42654.469826388886</v>
      </c>
      <c r="T2449" s="12">
        <f>(((I2449/60)/60)/24)+DATE(1970,1,1)</f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E2450/D2450*100</f>
        <v>107.5</v>
      </c>
      <c r="P2450" s="6">
        <f>E2450/L2450</f>
        <v>47.777777777777779</v>
      </c>
      <c r="Q2450" t="s">
        <v>8336</v>
      </c>
      <c r="R2450" t="s">
        <v>8352</v>
      </c>
      <c r="S2450" s="12">
        <f>(((J2450/60)/60)/24)+DATE(1970,1,1)</f>
        <v>42607.316122685181</v>
      </c>
      <c r="T2450" s="12">
        <f>(((I2450/60)/60)/24)+DATE(1970,1,1)</f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E2451/D2451*100</f>
        <v>108</v>
      </c>
      <c r="P2451" s="6">
        <f>E2451/L2451</f>
        <v>90</v>
      </c>
      <c r="Q2451" t="s">
        <v>8336</v>
      </c>
      <c r="R2451" t="s">
        <v>8352</v>
      </c>
      <c r="S2451" s="12">
        <f>(((J2451/60)/60)/24)+DATE(1970,1,1)</f>
        <v>41943.142534722225</v>
      </c>
      <c r="T2451" s="12">
        <f>(((I2451/60)/60)/24)+DATE(1970,1,1)</f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E2452/D2452*100</f>
        <v>101.53353333333335</v>
      </c>
      <c r="P2452" s="6">
        <f>E2452/L2452</f>
        <v>149.31401960784314</v>
      </c>
      <c r="Q2452" t="s">
        <v>8336</v>
      </c>
      <c r="R2452" t="s">
        <v>8352</v>
      </c>
      <c r="S2452" s="12">
        <f>(((J2452/60)/60)/24)+DATE(1970,1,1)</f>
        <v>41902.07240740741</v>
      </c>
      <c r="T2452" s="12">
        <f>(((I2452/60)/60)/24)+DATE(1970,1,1)</f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E2453/D2453*100</f>
        <v>115.45</v>
      </c>
      <c r="P2453" s="6">
        <f>E2453/L2453</f>
        <v>62.06989247311828</v>
      </c>
      <c r="Q2453" t="s">
        <v>8336</v>
      </c>
      <c r="R2453" t="s">
        <v>8352</v>
      </c>
      <c r="S2453" s="12">
        <f>(((J2453/60)/60)/24)+DATE(1970,1,1)</f>
        <v>42779.908449074079</v>
      </c>
      <c r="T2453" s="12">
        <f>(((I2453/60)/60)/24)+DATE(1970,1,1)</f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E2454/D2454*100</f>
        <v>133.5</v>
      </c>
      <c r="P2454" s="6">
        <f>E2454/L2454</f>
        <v>53.4</v>
      </c>
      <c r="Q2454" t="s">
        <v>8336</v>
      </c>
      <c r="R2454" t="s">
        <v>8352</v>
      </c>
      <c r="S2454" s="12">
        <f>(((J2454/60)/60)/24)+DATE(1970,1,1)</f>
        <v>42338.84375</v>
      </c>
      <c r="T2454" s="12">
        <f>(((I2454/60)/60)/24)+DATE(1970,1,1)</f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E2455/D2455*100</f>
        <v>154.69999999999999</v>
      </c>
      <c r="P2455" s="6">
        <f>E2455/L2455</f>
        <v>69.268656716417908</v>
      </c>
      <c r="Q2455" t="s">
        <v>8336</v>
      </c>
      <c r="R2455" t="s">
        <v>8352</v>
      </c>
      <c r="S2455" s="12">
        <f>(((J2455/60)/60)/24)+DATE(1970,1,1)</f>
        <v>42738.692233796297</v>
      </c>
      <c r="T2455" s="12">
        <f>(((I2455/60)/60)/24)+DATE(1970,1,1)</f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E2456/D2456*100</f>
        <v>100.84571428571429</v>
      </c>
      <c r="P2456" s="6">
        <f>E2456/L2456</f>
        <v>271.50769230769231</v>
      </c>
      <c r="Q2456" t="s">
        <v>8336</v>
      </c>
      <c r="R2456" t="s">
        <v>8352</v>
      </c>
      <c r="S2456" s="12">
        <f>(((J2456/60)/60)/24)+DATE(1970,1,1)</f>
        <v>42770.201481481476</v>
      </c>
      <c r="T2456" s="12">
        <f>(((I2456/60)/60)/24)+DATE(1970,1,1)</f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E2457/D2457*100</f>
        <v>182</v>
      </c>
      <c r="P2457" s="6">
        <f>E2457/L2457</f>
        <v>34.125</v>
      </c>
      <c r="Q2457" t="s">
        <v>8336</v>
      </c>
      <c r="R2457" t="s">
        <v>8352</v>
      </c>
      <c r="S2457" s="12">
        <f>(((J2457/60)/60)/24)+DATE(1970,1,1)</f>
        <v>42452.781828703708</v>
      </c>
      <c r="T2457" s="12">
        <f>(((I2457/60)/60)/24)+DATE(1970,1,1)</f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E2458/D2458*100</f>
        <v>180.86666666666667</v>
      </c>
      <c r="P2458" s="6">
        <f>E2458/L2458</f>
        <v>40.492537313432834</v>
      </c>
      <c r="Q2458" t="s">
        <v>8336</v>
      </c>
      <c r="R2458" t="s">
        <v>8352</v>
      </c>
      <c r="S2458" s="12">
        <f>(((J2458/60)/60)/24)+DATE(1970,1,1)</f>
        <v>42761.961099537039</v>
      </c>
      <c r="T2458" s="12">
        <f>(((I2458/60)/60)/24)+DATE(1970,1,1)</f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E2459/D2459*100</f>
        <v>102.30434782608695</v>
      </c>
      <c r="P2459" s="6">
        <f>E2459/L2459</f>
        <v>189.75806451612902</v>
      </c>
      <c r="Q2459" t="s">
        <v>8336</v>
      </c>
      <c r="R2459" t="s">
        <v>8352</v>
      </c>
      <c r="S2459" s="12">
        <f>(((J2459/60)/60)/24)+DATE(1970,1,1)</f>
        <v>42423.602500000001</v>
      </c>
      <c r="T2459" s="12">
        <f>(((I2459/60)/60)/24)+DATE(1970,1,1)</f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E2460/D2460*100</f>
        <v>110.17999999999999</v>
      </c>
      <c r="P2460" s="6">
        <f>E2460/L2460</f>
        <v>68.862499999999997</v>
      </c>
      <c r="Q2460" t="s">
        <v>8336</v>
      </c>
      <c r="R2460" t="s">
        <v>8352</v>
      </c>
      <c r="S2460" s="12">
        <f>(((J2460/60)/60)/24)+DATE(1970,1,1)</f>
        <v>42495.871736111112</v>
      </c>
      <c r="T2460" s="12">
        <f>(((I2460/60)/60)/24)+DATE(1970,1,1)</f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E2461/D2461*100</f>
        <v>102.25</v>
      </c>
      <c r="P2461" s="6">
        <f>E2461/L2461</f>
        <v>108.77659574468085</v>
      </c>
      <c r="Q2461" t="s">
        <v>8336</v>
      </c>
      <c r="R2461" t="s">
        <v>8352</v>
      </c>
      <c r="S2461" s="12">
        <f>(((J2461/60)/60)/24)+DATE(1970,1,1)</f>
        <v>42407.637557870374</v>
      </c>
      <c r="T2461" s="12">
        <f>(((I2461/60)/60)/24)+DATE(1970,1,1)</f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E2462/D2462*100</f>
        <v>100.78823529411764</v>
      </c>
      <c r="P2462" s="6">
        <f>E2462/L2462</f>
        <v>125.98529411764706</v>
      </c>
      <c r="Q2462" t="s">
        <v>8336</v>
      </c>
      <c r="R2462" t="s">
        <v>8352</v>
      </c>
      <c r="S2462" s="12">
        <f>(((J2462/60)/60)/24)+DATE(1970,1,1)</f>
        <v>42704.187118055561</v>
      </c>
      <c r="T2462" s="12">
        <f>(((I2462/60)/60)/24)+DATE(1970,1,1)</f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E2463/D2463*100</f>
        <v>103.8</v>
      </c>
      <c r="P2463" s="6">
        <f>E2463/L2463</f>
        <v>90.523255813953483</v>
      </c>
      <c r="Q2463" t="s">
        <v>8325</v>
      </c>
      <c r="R2463" t="s">
        <v>8329</v>
      </c>
      <c r="S2463" s="12">
        <f>(((J2463/60)/60)/24)+DATE(1970,1,1)</f>
        <v>40784.012696759259</v>
      </c>
      <c r="T2463" s="12">
        <f>(((I2463/60)/60)/24)+DATE(1970,1,1)</f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E2464/D2464*100</f>
        <v>110.70833333333334</v>
      </c>
      <c r="P2464" s="6">
        <f>E2464/L2464</f>
        <v>28.880434782608695</v>
      </c>
      <c r="Q2464" t="s">
        <v>8325</v>
      </c>
      <c r="R2464" t="s">
        <v>8329</v>
      </c>
      <c r="S2464" s="12">
        <f>(((J2464/60)/60)/24)+DATE(1970,1,1)</f>
        <v>41089.186296296299</v>
      </c>
      <c r="T2464" s="12">
        <f>(((I2464/60)/60)/24)+DATE(1970,1,1)</f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E2465/D2465*100</f>
        <v>116.25000000000001</v>
      </c>
      <c r="P2465" s="6">
        <f>E2465/L2465</f>
        <v>31</v>
      </c>
      <c r="Q2465" t="s">
        <v>8325</v>
      </c>
      <c r="R2465" t="s">
        <v>8329</v>
      </c>
      <c r="S2465" s="12">
        <f>(((J2465/60)/60)/24)+DATE(1970,1,1)</f>
        <v>41341.111400462964</v>
      </c>
      <c r="T2465" s="12">
        <f>(((I2465/60)/60)/24)+DATE(1970,1,1)</f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E2466/D2466*100</f>
        <v>111.1</v>
      </c>
      <c r="P2466" s="6">
        <f>E2466/L2466</f>
        <v>51.674418604651166</v>
      </c>
      <c r="Q2466" t="s">
        <v>8325</v>
      </c>
      <c r="R2466" t="s">
        <v>8329</v>
      </c>
      <c r="S2466" s="12">
        <f>(((J2466/60)/60)/24)+DATE(1970,1,1)</f>
        <v>42248.90042824074</v>
      </c>
      <c r="T2466" s="12">
        <f>(((I2466/60)/60)/24)+DATE(1970,1,1)</f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E2467/D2467*100</f>
        <v>180.14285714285714</v>
      </c>
      <c r="P2467" s="6">
        <f>E2467/L2467</f>
        <v>26.270833333333332</v>
      </c>
      <c r="Q2467" t="s">
        <v>8325</v>
      </c>
      <c r="R2467" t="s">
        <v>8329</v>
      </c>
      <c r="S2467" s="12">
        <f>(((J2467/60)/60)/24)+DATE(1970,1,1)</f>
        <v>41145.719305555554</v>
      </c>
      <c r="T2467" s="12">
        <f>(((I2467/60)/60)/24)+DATE(1970,1,1)</f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E2468/D2468*100</f>
        <v>100</v>
      </c>
      <c r="P2468" s="6">
        <f>E2468/L2468</f>
        <v>48.07692307692308</v>
      </c>
      <c r="Q2468" t="s">
        <v>8325</v>
      </c>
      <c r="R2468" t="s">
        <v>8329</v>
      </c>
      <c r="S2468" s="12">
        <f>(((J2468/60)/60)/24)+DATE(1970,1,1)</f>
        <v>41373.102465277778</v>
      </c>
      <c r="T2468" s="12">
        <f>(((I2468/60)/60)/24)+DATE(1970,1,1)</f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E2469/D2469*100</f>
        <v>118.5</v>
      </c>
      <c r="P2469" s="6">
        <f>E2469/L2469</f>
        <v>27.558139534883722</v>
      </c>
      <c r="Q2469" t="s">
        <v>8325</v>
      </c>
      <c r="R2469" t="s">
        <v>8329</v>
      </c>
      <c r="S2469" s="12">
        <f>(((J2469/60)/60)/24)+DATE(1970,1,1)</f>
        <v>41025.874201388891</v>
      </c>
      <c r="T2469" s="12">
        <f>(((I2469/60)/60)/24)+DATE(1970,1,1)</f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E2470/D2470*100</f>
        <v>107.21700000000001</v>
      </c>
      <c r="P2470" s="6">
        <f>E2470/L2470</f>
        <v>36.97137931034483</v>
      </c>
      <c r="Q2470" t="s">
        <v>8325</v>
      </c>
      <c r="R2470" t="s">
        <v>8329</v>
      </c>
      <c r="S2470" s="12">
        <f>(((J2470/60)/60)/24)+DATE(1970,1,1)</f>
        <v>41174.154178240737</v>
      </c>
      <c r="T2470" s="12">
        <f>(((I2470/60)/60)/24)+DATE(1970,1,1)</f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E2471/D2471*100</f>
        <v>113.66666666666667</v>
      </c>
      <c r="P2471" s="6">
        <f>E2471/L2471</f>
        <v>29.021276595744681</v>
      </c>
      <c r="Q2471" t="s">
        <v>8325</v>
      </c>
      <c r="R2471" t="s">
        <v>8329</v>
      </c>
      <c r="S2471" s="12">
        <f>(((J2471/60)/60)/24)+DATE(1970,1,1)</f>
        <v>40557.429733796293</v>
      </c>
      <c r="T2471" s="12">
        <f>(((I2471/60)/60)/24)+DATE(1970,1,1)</f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E2472/D2472*100</f>
        <v>103.16400000000002</v>
      </c>
      <c r="P2472" s="6">
        <f>E2472/L2472</f>
        <v>28.65666666666667</v>
      </c>
      <c r="Q2472" t="s">
        <v>8325</v>
      </c>
      <c r="R2472" t="s">
        <v>8329</v>
      </c>
      <c r="S2472" s="12">
        <f>(((J2472/60)/60)/24)+DATE(1970,1,1)</f>
        <v>41023.07471064815</v>
      </c>
      <c r="T2472" s="12">
        <f>(((I2472/60)/60)/24)+DATE(1970,1,1)</f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E2473/D2473*100</f>
        <v>128</v>
      </c>
      <c r="P2473" s="6">
        <f>E2473/L2473</f>
        <v>37.647058823529413</v>
      </c>
      <c r="Q2473" t="s">
        <v>8325</v>
      </c>
      <c r="R2473" t="s">
        <v>8329</v>
      </c>
      <c r="S2473" s="12">
        <f>(((J2473/60)/60)/24)+DATE(1970,1,1)</f>
        <v>40893.992962962962</v>
      </c>
      <c r="T2473" s="12">
        <f>(((I2473/60)/60)/24)+DATE(1970,1,1)</f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E2474/D2474*100</f>
        <v>135.76026666666667</v>
      </c>
      <c r="P2474" s="6">
        <f>E2474/L2474</f>
        <v>97.904038461538462</v>
      </c>
      <c r="Q2474" t="s">
        <v>8325</v>
      </c>
      <c r="R2474" t="s">
        <v>8329</v>
      </c>
      <c r="S2474" s="12">
        <f>(((J2474/60)/60)/24)+DATE(1970,1,1)</f>
        <v>40354.11550925926</v>
      </c>
      <c r="T2474" s="12">
        <f>(((I2474/60)/60)/24)+DATE(1970,1,1)</f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E2475/D2475*100</f>
        <v>100</v>
      </c>
      <c r="P2475" s="6">
        <f>E2475/L2475</f>
        <v>42.553191489361701</v>
      </c>
      <c r="Q2475" t="s">
        <v>8325</v>
      </c>
      <c r="R2475" t="s">
        <v>8329</v>
      </c>
      <c r="S2475" s="12">
        <f>(((J2475/60)/60)/24)+DATE(1970,1,1)</f>
        <v>41193.748483796298</v>
      </c>
      <c r="T2475" s="12">
        <f>(((I2475/60)/60)/24)+DATE(1970,1,1)</f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E2476/D2476*100</f>
        <v>100.00360000000002</v>
      </c>
      <c r="P2476" s="6">
        <f>E2476/L2476</f>
        <v>131.58368421052631</v>
      </c>
      <c r="Q2476" t="s">
        <v>8325</v>
      </c>
      <c r="R2476" t="s">
        <v>8329</v>
      </c>
      <c r="S2476" s="12">
        <f>(((J2476/60)/60)/24)+DATE(1970,1,1)</f>
        <v>40417.011296296296</v>
      </c>
      <c r="T2476" s="12">
        <f>(((I2476/60)/60)/24)+DATE(1970,1,1)</f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E2477/D2477*100</f>
        <v>104.71999999999998</v>
      </c>
      <c r="P2477" s="6">
        <f>E2477/L2477</f>
        <v>32.320987654320987</v>
      </c>
      <c r="Q2477" t="s">
        <v>8325</v>
      </c>
      <c r="R2477" t="s">
        <v>8329</v>
      </c>
      <c r="S2477" s="12">
        <f>(((J2477/60)/60)/24)+DATE(1970,1,1)</f>
        <v>40310.287673611114</v>
      </c>
      <c r="T2477" s="12">
        <f>(((I2477/60)/60)/24)+DATE(1970,1,1)</f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E2478/D2478*100</f>
        <v>105.02249999999999</v>
      </c>
      <c r="P2478" s="6">
        <f>E2478/L2478</f>
        <v>61.103999999999999</v>
      </c>
      <c r="Q2478" t="s">
        <v>8325</v>
      </c>
      <c r="R2478" t="s">
        <v>8329</v>
      </c>
      <c r="S2478" s="12">
        <f>(((J2478/60)/60)/24)+DATE(1970,1,1)</f>
        <v>41913.328356481477</v>
      </c>
      <c r="T2478" s="12">
        <f>(((I2478/60)/60)/24)+DATE(1970,1,1)</f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E2479/D2479*100</f>
        <v>171.33333333333334</v>
      </c>
      <c r="P2479" s="6">
        <f>E2479/L2479</f>
        <v>31.341463414634145</v>
      </c>
      <c r="Q2479" t="s">
        <v>8325</v>
      </c>
      <c r="R2479" t="s">
        <v>8329</v>
      </c>
      <c r="S2479" s="12">
        <f>(((J2479/60)/60)/24)+DATE(1970,1,1)</f>
        <v>41088.691493055558</v>
      </c>
      <c r="T2479" s="12">
        <f>(((I2479/60)/60)/24)+DATE(1970,1,1)</f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E2480/D2480*100</f>
        <v>127.49999999999999</v>
      </c>
      <c r="P2480" s="6">
        <f>E2480/L2480</f>
        <v>129.1139240506329</v>
      </c>
      <c r="Q2480" t="s">
        <v>8325</v>
      </c>
      <c r="R2480" t="s">
        <v>8329</v>
      </c>
      <c r="S2480" s="12">
        <f>(((J2480/60)/60)/24)+DATE(1970,1,1)</f>
        <v>41257.950381944444</v>
      </c>
      <c r="T2480" s="12">
        <f>(((I2480/60)/60)/24)+DATE(1970,1,1)</f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E2481/D2481*100</f>
        <v>133.44333333333333</v>
      </c>
      <c r="P2481" s="6">
        <f>E2481/L2481</f>
        <v>25.020624999999999</v>
      </c>
      <c r="Q2481" t="s">
        <v>8325</v>
      </c>
      <c r="R2481" t="s">
        <v>8329</v>
      </c>
      <c r="S2481" s="12">
        <f>(((J2481/60)/60)/24)+DATE(1970,1,1)</f>
        <v>41107.726782407408</v>
      </c>
      <c r="T2481" s="12">
        <f>(((I2481/60)/60)/24)+DATE(1970,1,1)</f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E2482/D2482*100</f>
        <v>100</v>
      </c>
      <c r="P2482" s="6">
        <f>E2482/L2482</f>
        <v>250</v>
      </c>
      <c r="Q2482" t="s">
        <v>8325</v>
      </c>
      <c r="R2482" t="s">
        <v>8329</v>
      </c>
      <c r="S2482" s="12">
        <f>(((J2482/60)/60)/24)+DATE(1970,1,1)</f>
        <v>42227.936157407406</v>
      </c>
      <c r="T2482" s="12">
        <f>(((I2482/60)/60)/24)+DATE(1970,1,1)</f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E2483/D2483*100</f>
        <v>112.91099999999999</v>
      </c>
      <c r="P2483" s="6">
        <f>E2483/L2483</f>
        <v>47.541473684210523</v>
      </c>
      <c r="Q2483" t="s">
        <v>8325</v>
      </c>
      <c r="R2483" t="s">
        <v>8329</v>
      </c>
      <c r="S2483" s="12">
        <f>(((J2483/60)/60)/24)+DATE(1970,1,1)</f>
        <v>40999.645925925928</v>
      </c>
      <c r="T2483" s="12">
        <f>(((I2483/60)/60)/24)+DATE(1970,1,1)</f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E2484/D2484*100</f>
        <v>100.1</v>
      </c>
      <c r="P2484" s="6">
        <f>E2484/L2484</f>
        <v>40.04</v>
      </c>
      <c r="Q2484" t="s">
        <v>8325</v>
      </c>
      <c r="R2484" t="s">
        <v>8329</v>
      </c>
      <c r="S2484" s="12">
        <f>(((J2484/60)/60)/24)+DATE(1970,1,1)</f>
        <v>40711.782210648147</v>
      </c>
      <c r="T2484" s="12">
        <f>(((I2484/60)/60)/24)+DATE(1970,1,1)</f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E2485/D2485*100</f>
        <v>113.72727272727272</v>
      </c>
      <c r="P2485" s="6">
        <f>E2485/L2485</f>
        <v>65.84210526315789</v>
      </c>
      <c r="Q2485" t="s">
        <v>8325</v>
      </c>
      <c r="R2485" t="s">
        <v>8329</v>
      </c>
      <c r="S2485" s="12">
        <f>(((J2485/60)/60)/24)+DATE(1970,1,1)</f>
        <v>40970.750034722223</v>
      </c>
      <c r="T2485" s="12">
        <f>(((I2485/60)/60)/24)+DATE(1970,1,1)</f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E2486/D2486*100</f>
        <v>119.31742857142855</v>
      </c>
      <c r="P2486" s="6">
        <f>E2486/L2486</f>
        <v>46.401222222222216</v>
      </c>
      <c r="Q2486" t="s">
        <v>8325</v>
      </c>
      <c r="R2486" t="s">
        <v>8329</v>
      </c>
      <c r="S2486" s="12">
        <f>(((J2486/60)/60)/24)+DATE(1970,1,1)</f>
        <v>40771.916701388887</v>
      </c>
      <c r="T2486" s="12">
        <f>(((I2486/60)/60)/24)+DATE(1970,1,1)</f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E2487/D2487*100</f>
        <v>103.25</v>
      </c>
      <c r="P2487" s="6">
        <f>E2487/L2487</f>
        <v>50.365853658536587</v>
      </c>
      <c r="Q2487" t="s">
        <v>8325</v>
      </c>
      <c r="R2487" t="s">
        <v>8329</v>
      </c>
      <c r="S2487" s="12">
        <f>(((J2487/60)/60)/24)+DATE(1970,1,1)</f>
        <v>40793.998599537037</v>
      </c>
      <c r="T2487" s="12">
        <f>(((I2487/60)/60)/24)+DATE(1970,1,1)</f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E2488/D2488*100</f>
        <v>265.66666666666669</v>
      </c>
      <c r="P2488" s="6">
        <f>E2488/L2488</f>
        <v>26.566666666666666</v>
      </c>
      <c r="Q2488" t="s">
        <v>8325</v>
      </c>
      <c r="R2488" t="s">
        <v>8329</v>
      </c>
      <c r="S2488" s="12">
        <f>(((J2488/60)/60)/24)+DATE(1970,1,1)</f>
        <v>40991.708055555559</v>
      </c>
      <c r="T2488" s="12">
        <f>(((I2488/60)/60)/24)+DATE(1970,1,1)</f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E2489/D2489*100</f>
        <v>100.05066666666667</v>
      </c>
      <c r="P2489" s="6">
        <f>E2489/L2489</f>
        <v>39.493684210526318</v>
      </c>
      <c r="Q2489" t="s">
        <v>8325</v>
      </c>
      <c r="R2489" t="s">
        <v>8329</v>
      </c>
      <c r="S2489" s="12">
        <f>(((J2489/60)/60)/24)+DATE(1970,1,1)</f>
        <v>41026.083298611113</v>
      </c>
      <c r="T2489" s="12">
        <f>(((I2489/60)/60)/24)+DATE(1970,1,1)</f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E2490/D2490*100</f>
        <v>106.69999999999999</v>
      </c>
      <c r="P2490" s="6">
        <f>E2490/L2490</f>
        <v>49.246153846153845</v>
      </c>
      <c r="Q2490" t="s">
        <v>8325</v>
      </c>
      <c r="R2490" t="s">
        <v>8329</v>
      </c>
      <c r="S2490" s="12">
        <f>(((J2490/60)/60)/24)+DATE(1970,1,1)</f>
        <v>40833.633194444446</v>
      </c>
      <c r="T2490" s="12">
        <f>(((I2490/60)/60)/24)+DATE(1970,1,1)</f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E2491/D2491*100</f>
        <v>133.67142857142858</v>
      </c>
      <c r="P2491" s="6">
        <f>E2491/L2491</f>
        <v>62.38</v>
      </c>
      <c r="Q2491" t="s">
        <v>8325</v>
      </c>
      <c r="R2491" t="s">
        <v>8329</v>
      </c>
      <c r="S2491" s="12">
        <f>(((J2491/60)/60)/24)+DATE(1970,1,1)</f>
        <v>41373.690266203703</v>
      </c>
      <c r="T2491" s="12">
        <f>(((I2491/60)/60)/24)+DATE(1970,1,1)</f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E2492/D2492*100</f>
        <v>121.39999999999999</v>
      </c>
      <c r="P2492" s="6">
        <f>E2492/L2492</f>
        <v>37.9375</v>
      </c>
      <c r="Q2492" t="s">
        <v>8325</v>
      </c>
      <c r="R2492" t="s">
        <v>8329</v>
      </c>
      <c r="S2492" s="12">
        <f>(((J2492/60)/60)/24)+DATE(1970,1,1)</f>
        <v>41023.227731481478</v>
      </c>
      <c r="T2492" s="12">
        <f>(((I2492/60)/60)/24)+DATE(1970,1,1)</f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E2493/D2493*100</f>
        <v>103.2</v>
      </c>
      <c r="P2493" s="6">
        <f>E2493/L2493</f>
        <v>51.6</v>
      </c>
      <c r="Q2493" t="s">
        <v>8325</v>
      </c>
      <c r="R2493" t="s">
        <v>8329</v>
      </c>
      <c r="S2493" s="12">
        <f>(((J2493/60)/60)/24)+DATE(1970,1,1)</f>
        <v>40542.839282407411</v>
      </c>
      <c r="T2493" s="12">
        <f>(((I2493/60)/60)/24)+DATE(1970,1,1)</f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E2494/D2494*100</f>
        <v>125</v>
      </c>
      <c r="P2494" s="6">
        <f>E2494/L2494</f>
        <v>27.777777777777779</v>
      </c>
      <c r="Q2494" t="s">
        <v>8325</v>
      </c>
      <c r="R2494" t="s">
        <v>8329</v>
      </c>
      <c r="S2494" s="12">
        <f>(((J2494/60)/60)/24)+DATE(1970,1,1)</f>
        <v>41024.985972222225</v>
      </c>
      <c r="T2494" s="12">
        <f>(((I2494/60)/60)/24)+DATE(1970,1,1)</f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E2495/D2495*100</f>
        <v>128.69999999999999</v>
      </c>
      <c r="P2495" s="6">
        <f>E2495/L2495</f>
        <v>99.382239382239376</v>
      </c>
      <c r="Q2495" t="s">
        <v>8325</v>
      </c>
      <c r="R2495" t="s">
        <v>8329</v>
      </c>
      <c r="S2495" s="12">
        <f>(((J2495/60)/60)/24)+DATE(1970,1,1)</f>
        <v>41348.168287037035</v>
      </c>
      <c r="T2495" s="12">
        <f>(((I2495/60)/60)/24)+DATE(1970,1,1)</f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E2496/D2496*100</f>
        <v>101.00533333333333</v>
      </c>
      <c r="P2496" s="6">
        <f>E2496/L2496</f>
        <v>38.848205128205123</v>
      </c>
      <c r="Q2496" t="s">
        <v>8325</v>
      </c>
      <c r="R2496" t="s">
        <v>8329</v>
      </c>
      <c r="S2496" s="12">
        <f>(((J2496/60)/60)/24)+DATE(1970,1,1)</f>
        <v>41022.645185185182</v>
      </c>
      <c r="T2496" s="12">
        <f>(((I2496/60)/60)/24)+DATE(1970,1,1)</f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E2497/D2497*100</f>
        <v>127.53666666666665</v>
      </c>
      <c r="P2497" s="6">
        <f>E2497/L2497</f>
        <v>45.548809523809524</v>
      </c>
      <c r="Q2497" t="s">
        <v>8325</v>
      </c>
      <c r="R2497" t="s">
        <v>8329</v>
      </c>
      <c r="S2497" s="12">
        <f>(((J2497/60)/60)/24)+DATE(1970,1,1)</f>
        <v>41036.946469907409</v>
      </c>
      <c r="T2497" s="12">
        <f>(((I2497/60)/60)/24)+DATE(1970,1,1)</f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E2498/D2498*100</f>
        <v>100</v>
      </c>
      <c r="P2498" s="6">
        <f>E2498/L2498</f>
        <v>600</v>
      </c>
      <c r="Q2498" t="s">
        <v>8325</v>
      </c>
      <c r="R2498" t="s">
        <v>8329</v>
      </c>
      <c r="S2498" s="12">
        <f>(((J2498/60)/60)/24)+DATE(1970,1,1)</f>
        <v>41327.996435185189</v>
      </c>
      <c r="T2498" s="12">
        <f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E2499/D2499*100</f>
        <v>112.7715</v>
      </c>
      <c r="P2499" s="6">
        <f>E2499/L2499</f>
        <v>80.551071428571419</v>
      </c>
      <c r="Q2499" t="s">
        <v>8325</v>
      </c>
      <c r="R2499" t="s">
        <v>8329</v>
      </c>
      <c r="S2499" s="12">
        <f>(((J2499/60)/60)/24)+DATE(1970,1,1)</f>
        <v>40730.878912037035</v>
      </c>
      <c r="T2499" s="12">
        <f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E2500/D2500*100</f>
        <v>105.60000000000001</v>
      </c>
      <c r="P2500" s="6">
        <f>E2500/L2500</f>
        <v>52.8</v>
      </c>
      <c r="Q2500" t="s">
        <v>8325</v>
      </c>
      <c r="R2500" t="s">
        <v>8329</v>
      </c>
      <c r="S2500" s="12">
        <f>(((J2500/60)/60)/24)+DATE(1970,1,1)</f>
        <v>42017.967442129629</v>
      </c>
      <c r="T2500" s="12">
        <f>(((I2500/60)/60)/24)+DATE(1970,1,1)</f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E2501/D2501*100</f>
        <v>202.625</v>
      </c>
      <c r="P2501" s="6">
        <f>E2501/L2501</f>
        <v>47.676470588235297</v>
      </c>
      <c r="Q2501" t="s">
        <v>8325</v>
      </c>
      <c r="R2501" t="s">
        <v>8329</v>
      </c>
      <c r="S2501" s="12">
        <f>(((J2501/60)/60)/24)+DATE(1970,1,1)</f>
        <v>41226.648576388885</v>
      </c>
      <c r="T2501" s="12">
        <f>(((I2501/60)/60)/24)+DATE(1970,1,1)</f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E2502/D2502*100</f>
        <v>113.33333333333333</v>
      </c>
      <c r="P2502" s="6">
        <f>E2502/L2502</f>
        <v>23.448275862068964</v>
      </c>
      <c r="Q2502" t="s">
        <v>8325</v>
      </c>
      <c r="R2502" t="s">
        <v>8329</v>
      </c>
      <c r="S2502" s="12">
        <f>(((J2502/60)/60)/24)+DATE(1970,1,1)</f>
        <v>41053.772858796299</v>
      </c>
      <c r="T2502" s="12">
        <f>(((I2502/60)/60)/24)+DATE(1970,1,1)</f>
        <v>41083.772858796299</v>
      </c>
    </row>
    <row r="2503" spans="1:20" ht="144" hidden="1" x14ac:dyDescent="0.2">
      <c r="A2503">
        <v>3189</v>
      </c>
      <c r="B2503" s="3" t="s">
        <v>3189</v>
      </c>
      <c r="C2503" s="3" t="s">
        <v>7299</v>
      </c>
      <c r="D2503">
        <v>55000</v>
      </c>
      <c r="E2503">
        <v>6780</v>
      </c>
      <c r="F2503" t="s">
        <v>8221</v>
      </c>
      <c r="G2503" t="s">
        <v>8235</v>
      </c>
      <c r="H2503" t="s">
        <v>8255</v>
      </c>
      <c r="I2503">
        <v>1432455532</v>
      </c>
      <c r="J2503">
        <v>1429863532</v>
      </c>
      <c r="K2503" t="b">
        <v>0</v>
      </c>
      <c r="L2503">
        <v>19</v>
      </c>
      <c r="M2503" t="b">
        <v>0</v>
      </c>
      <c r="N2503" t="s">
        <v>8305</v>
      </c>
      <c r="O2503" s="7">
        <f>E2503/D2503*100</f>
        <v>12.327272727272726</v>
      </c>
      <c r="P2503" s="6">
        <f>E2503/L2503</f>
        <v>356.84210526315792</v>
      </c>
      <c r="Q2503" t="s">
        <v>8317</v>
      </c>
      <c r="R2503" t="s">
        <v>8359</v>
      </c>
      <c r="S2503" s="12">
        <f>(((J2503/60)/60)/24)+DATE(1970,1,1)</f>
        <v>42118.346435185187</v>
      </c>
      <c r="T2503" s="12">
        <f>(((I2503/60)/60)/24)+DATE(1970,1,1)</f>
        <v>42148.346435185187</v>
      </c>
    </row>
    <row r="2504" spans="1:20" ht="128" hidden="1" x14ac:dyDescent="0.2">
      <c r="A2504">
        <v>3190</v>
      </c>
      <c r="B2504" s="3" t="s">
        <v>3190</v>
      </c>
      <c r="C2504" s="3" t="s">
        <v>7300</v>
      </c>
      <c r="D2504">
        <v>4000</v>
      </c>
      <c r="E2504">
        <v>0</v>
      </c>
      <c r="F2504" t="s">
        <v>8221</v>
      </c>
      <c r="G2504" t="s">
        <v>8229</v>
      </c>
      <c r="H2504" t="s">
        <v>8251</v>
      </c>
      <c r="I2504">
        <v>1481258275</v>
      </c>
      <c r="J2504">
        <v>1478662675</v>
      </c>
      <c r="K2504" t="b">
        <v>0</v>
      </c>
      <c r="L2504">
        <v>0</v>
      </c>
      <c r="M2504" t="b">
        <v>0</v>
      </c>
      <c r="N2504" t="s">
        <v>8305</v>
      </c>
      <c r="O2504" s="7">
        <f>E2504/D2504*100</f>
        <v>0</v>
      </c>
      <c r="P2504" s="6" t="e">
        <f>E2504/L2504</f>
        <v>#DIV/0!</v>
      </c>
      <c r="Q2504" t="s">
        <v>8317</v>
      </c>
      <c r="R2504" t="s">
        <v>8359</v>
      </c>
      <c r="S2504" s="12">
        <f>(((J2504/60)/60)/24)+DATE(1970,1,1)</f>
        <v>42683.151331018518</v>
      </c>
      <c r="T2504" s="12">
        <f>(((I2504/60)/60)/24)+DATE(1970,1,1)</f>
        <v>42713.192997685182</v>
      </c>
    </row>
    <row r="2505" spans="1:20" ht="144" hidden="1" x14ac:dyDescent="0.2">
      <c r="A2505">
        <v>3191</v>
      </c>
      <c r="B2505" s="3" t="s">
        <v>3191</v>
      </c>
      <c r="C2505" s="3" t="s">
        <v>7301</v>
      </c>
      <c r="D2505">
        <v>3750</v>
      </c>
      <c r="E2505">
        <v>151</v>
      </c>
      <c r="F2505" t="s">
        <v>8221</v>
      </c>
      <c r="G2505" t="s">
        <v>8224</v>
      </c>
      <c r="H2505" t="s">
        <v>8246</v>
      </c>
      <c r="I2505">
        <v>1471370869</v>
      </c>
      <c r="J2505">
        <v>1466186869</v>
      </c>
      <c r="K2505" t="b">
        <v>0</v>
      </c>
      <c r="L2505">
        <v>4</v>
      </c>
      <c r="M2505" t="b">
        <v>0</v>
      </c>
      <c r="N2505" t="s">
        <v>8305</v>
      </c>
      <c r="O2505" s="7">
        <f>E2505/D2505*100</f>
        <v>4.0266666666666664</v>
      </c>
      <c r="P2505" s="6">
        <f>E2505/L2505</f>
        <v>37.75</v>
      </c>
      <c r="Q2505" t="s">
        <v>8317</v>
      </c>
      <c r="R2505" t="s">
        <v>8359</v>
      </c>
      <c r="S2505" s="12">
        <f>(((J2505/60)/60)/24)+DATE(1970,1,1)</f>
        <v>42538.755428240736</v>
      </c>
      <c r="T2505" s="12">
        <f>(((I2505/60)/60)/24)+DATE(1970,1,1)</f>
        <v>42598.755428240736</v>
      </c>
    </row>
    <row r="2506" spans="1:20" ht="144" hidden="1" x14ac:dyDescent="0.2">
      <c r="A2506">
        <v>3192</v>
      </c>
      <c r="B2506" s="3" t="s">
        <v>3192</v>
      </c>
      <c r="C2506" s="3" t="s">
        <v>7302</v>
      </c>
      <c r="D2506">
        <v>10000</v>
      </c>
      <c r="E2506">
        <v>102</v>
      </c>
      <c r="F2506" t="s">
        <v>8221</v>
      </c>
      <c r="G2506" t="s">
        <v>8225</v>
      </c>
      <c r="H2506" t="s">
        <v>8247</v>
      </c>
      <c r="I2506">
        <v>1425160800</v>
      </c>
      <c r="J2506">
        <v>1421274859</v>
      </c>
      <c r="K2506" t="b">
        <v>0</v>
      </c>
      <c r="L2506">
        <v>8</v>
      </c>
      <c r="M2506" t="b">
        <v>0</v>
      </c>
      <c r="N2506" t="s">
        <v>8305</v>
      </c>
      <c r="O2506" s="7">
        <f>E2506/D2506*100</f>
        <v>1.02</v>
      </c>
      <c r="P2506" s="6">
        <f>E2506/L2506</f>
        <v>12.75</v>
      </c>
      <c r="Q2506" t="s">
        <v>8317</v>
      </c>
      <c r="R2506" t="s">
        <v>8359</v>
      </c>
      <c r="S2506" s="12">
        <f>(((J2506/60)/60)/24)+DATE(1970,1,1)</f>
        <v>42018.94049768518</v>
      </c>
      <c r="T2506" s="12">
        <f>(((I2506/60)/60)/24)+DATE(1970,1,1)</f>
        <v>42063.916666666672</v>
      </c>
    </row>
    <row r="2507" spans="1:20" ht="144" hidden="1" x14ac:dyDescent="0.2">
      <c r="A2507">
        <v>3193</v>
      </c>
      <c r="B2507" s="3" t="s">
        <v>3193</v>
      </c>
      <c r="C2507" s="3" t="s">
        <v>7303</v>
      </c>
      <c r="D2507">
        <v>5000</v>
      </c>
      <c r="E2507">
        <v>587</v>
      </c>
      <c r="F2507" t="s">
        <v>8221</v>
      </c>
      <c r="G2507" t="s">
        <v>8225</v>
      </c>
      <c r="H2507" t="s">
        <v>8247</v>
      </c>
      <c r="I2507">
        <v>1424474056</v>
      </c>
      <c r="J2507">
        <v>1420586056</v>
      </c>
      <c r="K2507" t="b">
        <v>0</v>
      </c>
      <c r="L2507">
        <v>24</v>
      </c>
      <c r="M2507" t="b">
        <v>0</v>
      </c>
      <c r="N2507" t="s">
        <v>8305</v>
      </c>
      <c r="O2507" s="7">
        <f>E2507/D2507*100</f>
        <v>11.74</v>
      </c>
      <c r="P2507" s="6">
        <f>E2507/L2507</f>
        <v>24.458333333333332</v>
      </c>
      <c r="Q2507" t="s">
        <v>8317</v>
      </c>
      <c r="R2507" t="s">
        <v>8359</v>
      </c>
      <c r="S2507" s="12">
        <f>(((J2507/60)/60)/24)+DATE(1970,1,1)</f>
        <v>42010.968240740738</v>
      </c>
      <c r="T2507" s="12">
        <f>(((I2507/60)/60)/24)+DATE(1970,1,1)</f>
        <v>42055.968240740738</v>
      </c>
    </row>
    <row r="2508" spans="1:20" ht="160" hidden="1" x14ac:dyDescent="0.2">
      <c r="A2508">
        <v>3194</v>
      </c>
      <c r="B2508" s="3" t="s">
        <v>3194</v>
      </c>
      <c r="C2508" s="3" t="s">
        <v>7304</v>
      </c>
      <c r="D2508">
        <v>11000</v>
      </c>
      <c r="E2508">
        <v>0</v>
      </c>
      <c r="F2508" t="s">
        <v>8221</v>
      </c>
      <c r="G2508" t="s">
        <v>8224</v>
      </c>
      <c r="H2508" t="s">
        <v>8246</v>
      </c>
      <c r="I2508">
        <v>1437960598</v>
      </c>
      <c r="J2508">
        <v>1435368598</v>
      </c>
      <c r="K2508" t="b">
        <v>0</v>
      </c>
      <c r="L2508">
        <v>0</v>
      </c>
      <c r="M2508" t="b">
        <v>0</v>
      </c>
      <c r="N2508" t="s">
        <v>8305</v>
      </c>
      <c r="O2508" s="7">
        <f>E2508/D2508*100</f>
        <v>0</v>
      </c>
      <c r="P2508" s="6" t="e">
        <f>E2508/L2508</f>
        <v>#DIV/0!</v>
      </c>
      <c r="Q2508" t="s">
        <v>8317</v>
      </c>
      <c r="R2508" t="s">
        <v>8359</v>
      </c>
      <c r="S2508" s="12">
        <f>(((J2508/60)/60)/24)+DATE(1970,1,1)</f>
        <v>42182.062476851846</v>
      </c>
      <c r="T2508" s="12">
        <f>(((I2508/60)/60)/24)+DATE(1970,1,1)</f>
        <v>42212.062476851846</v>
      </c>
    </row>
    <row r="2509" spans="1:20" ht="144" hidden="1" x14ac:dyDescent="0.2">
      <c r="A2509">
        <v>3195</v>
      </c>
      <c r="B2509" s="3" t="s">
        <v>3195</v>
      </c>
      <c r="C2509" s="3" t="s">
        <v>7305</v>
      </c>
      <c r="D2509">
        <v>3500</v>
      </c>
      <c r="E2509">
        <v>2070</v>
      </c>
      <c r="F2509" t="s">
        <v>8221</v>
      </c>
      <c r="G2509" t="s">
        <v>8224</v>
      </c>
      <c r="H2509" t="s">
        <v>8246</v>
      </c>
      <c r="I2509">
        <v>1423750542</v>
      </c>
      <c r="J2509">
        <v>1421158542</v>
      </c>
      <c r="K2509" t="b">
        <v>0</v>
      </c>
      <c r="L2509">
        <v>39</v>
      </c>
      <c r="M2509" t="b">
        <v>0</v>
      </c>
      <c r="N2509" t="s">
        <v>8305</v>
      </c>
      <c r="O2509" s="7">
        <f>E2509/D2509*100</f>
        <v>59.142857142857139</v>
      </c>
      <c r="P2509" s="6">
        <f>E2509/L2509</f>
        <v>53.07692307692308</v>
      </c>
      <c r="Q2509" t="s">
        <v>8317</v>
      </c>
      <c r="R2509" t="s">
        <v>8359</v>
      </c>
      <c r="S2509" s="12">
        <f>(((J2509/60)/60)/24)+DATE(1970,1,1)</f>
        <v>42017.594236111108</v>
      </c>
      <c r="T2509" s="12">
        <f>(((I2509/60)/60)/24)+DATE(1970,1,1)</f>
        <v>42047.594236111108</v>
      </c>
    </row>
    <row r="2510" spans="1:20" ht="128" hidden="1" x14ac:dyDescent="0.2">
      <c r="A2510">
        <v>3196</v>
      </c>
      <c r="B2510" s="3" t="s">
        <v>3196</v>
      </c>
      <c r="C2510" s="3" t="s">
        <v>7306</v>
      </c>
      <c r="D2510">
        <v>3000000</v>
      </c>
      <c r="E2510">
        <v>1800</v>
      </c>
      <c r="F2510" t="s">
        <v>8221</v>
      </c>
      <c r="G2510" t="s">
        <v>8224</v>
      </c>
      <c r="H2510" t="s">
        <v>8246</v>
      </c>
      <c r="I2510">
        <v>1438437600</v>
      </c>
      <c r="J2510">
        <v>1433254875</v>
      </c>
      <c r="K2510" t="b">
        <v>0</v>
      </c>
      <c r="L2510">
        <v>6</v>
      </c>
      <c r="M2510" t="b">
        <v>0</v>
      </c>
      <c r="N2510" t="s">
        <v>8305</v>
      </c>
      <c r="O2510" s="7">
        <f>E2510/D2510*100</f>
        <v>0.06</v>
      </c>
      <c r="P2510" s="6">
        <f>E2510/L2510</f>
        <v>300</v>
      </c>
      <c r="Q2510" t="s">
        <v>8317</v>
      </c>
      <c r="R2510" t="s">
        <v>8359</v>
      </c>
      <c r="S2510" s="12">
        <f>(((J2510/60)/60)/24)+DATE(1970,1,1)</f>
        <v>42157.598090277781</v>
      </c>
      <c r="T2510" s="12">
        <f>(((I2510/60)/60)/24)+DATE(1970,1,1)</f>
        <v>42217.583333333328</v>
      </c>
    </row>
    <row r="2511" spans="1:20" ht="112" hidden="1" x14ac:dyDescent="0.2">
      <c r="A2511">
        <v>3197</v>
      </c>
      <c r="B2511" s="3" t="s">
        <v>3197</v>
      </c>
      <c r="C2511" s="3" t="s">
        <v>7307</v>
      </c>
      <c r="D2511">
        <v>10000</v>
      </c>
      <c r="E2511">
        <v>1145</v>
      </c>
      <c r="F2511" t="s">
        <v>8221</v>
      </c>
      <c r="G2511" t="s">
        <v>8234</v>
      </c>
      <c r="H2511" t="s">
        <v>8254</v>
      </c>
      <c r="I2511">
        <v>1423050618</v>
      </c>
      <c r="J2511">
        <v>1420458618</v>
      </c>
      <c r="K2511" t="b">
        <v>0</v>
      </c>
      <c r="L2511">
        <v>4</v>
      </c>
      <c r="M2511" t="b">
        <v>0</v>
      </c>
      <c r="N2511" t="s">
        <v>8305</v>
      </c>
      <c r="O2511" s="7">
        <f>E2511/D2511*100</f>
        <v>11.450000000000001</v>
      </c>
      <c r="P2511" s="6">
        <f>E2511/L2511</f>
        <v>286.25</v>
      </c>
      <c r="Q2511" t="s">
        <v>8317</v>
      </c>
      <c r="R2511" t="s">
        <v>8359</v>
      </c>
      <c r="S2511" s="12">
        <f>(((J2511/60)/60)/24)+DATE(1970,1,1)</f>
        <v>42009.493263888886</v>
      </c>
      <c r="T2511" s="12">
        <f>(((I2511/60)/60)/24)+DATE(1970,1,1)</f>
        <v>42039.493263888886</v>
      </c>
    </row>
    <row r="2512" spans="1:20" ht="160" hidden="1" x14ac:dyDescent="0.2">
      <c r="A2512">
        <v>3198</v>
      </c>
      <c r="B2512" s="3" t="s">
        <v>3198</v>
      </c>
      <c r="C2512" s="3" t="s">
        <v>7308</v>
      </c>
      <c r="D2512">
        <v>30000</v>
      </c>
      <c r="E2512">
        <v>110</v>
      </c>
      <c r="F2512" t="s">
        <v>8221</v>
      </c>
      <c r="G2512" t="s">
        <v>8232</v>
      </c>
      <c r="H2512" t="s">
        <v>8253</v>
      </c>
      <c r="I2512">
        <v>1424081477</v>
      </c>
      <c r="J2512">
        <v>1420798277</v>
      </c>
      <c r="K2512" t="b">
        <v>0</v>
      </c>
      <c r="L2512">
        <v>3</v>
      </c>
      <c r="M2512" t="b">
        <v>0</v>
      </c>
      <c r="N2512" t="s">
        <v>8305</v>
      </c>
      <c r="O2512" s="7">
        <f>E2512/D2512*100</f>
        <v>0.36666666666666664</v>
      </c>
      <c r="P2512" s="6">
        <f>E2512/L2512</f>
        <v>36.666666666666664</v>
      </c>
      <c r="Q2512" t="s">
        <v>8317</v>
      </c>
      <c r="R2512" t="s">
        <v>8359</v>
      </c>
      <c r="S2512" s="12">
        <f>(((J2512/60)/60)/24)+DATE(1970,1,1)</f>
        <v>42013.424502314811</v>
      </c>
      <c r="T2512" s="12">
        <f>(((I2512/60)/60)/24)+DATE(1970,1,1)</f>
        <v>42051.424502314811</v>
      </c>
    </row>
    <row r="2513" spans="1:20" ht="128" hidden="1" x14ac:dyDescent="0.2">
      <c r="A2513">
        <v>3199</v>
      </c>
      <c r="B2513" s="3" t="s">
        <v>3199</v>
      </c>
      <c r="C2513" s="3" t="s">
        <v>7309</v>
      </c>
      <c r="D2513">
        <v>5000</v>
      </c>
      <c r="E2513">
        <v>2608</v>
      </c>
      <c r="F2513" t="s">
        <v>8221</v>
      </c>
      <c r="G2513" t="s">
        <v>8224</v>
      </c>
      <c r="H2513" t="s">
        <v>8246</v>
      </c>
      <c r="I2513">
        <v>1410037200</v>
      </c>
      <c r="J2513">
        <v>1407435418</v>
      </c>
      <c r="K2513" t="b">
        <v>0</v>
      </c>
      <c r="L2513">
        <v>53</v>
      </c>
      <c r="M2513" t="b">
        <v>0</v>
      </c>
      <c r="N2513" t="s">
        <v>8305</v>
      </c>
      <c r="O2513" s="7">
        <f>E2513/D2513*100</f>
        <v>52.16</v>
      </c>
      <c r="P2513" s="6">
        <f>E2513/L2513</f>
        <v>49.20754716981132</v>
      </c>
      <c r="Q2513" t="s">
        <v>8317</v>
      </c>
      <c r="R2513" t="s">
        <v>8359</v>
      </c>
      <c r="S2513" s="12">
        <f>(((J2513/60)/60)/24)+DATE(1970,1,1)</f>
        <v>41858.761782407404</v>
      </c>
      <c r="T2513" s="12">
        <f>(((I2513/60)/60)/24)+DATE(1970,1,1)</f>
        <v>41888.875</v>
      </c>
    </row>
    <row r="2514" spans="1:20" ht="144" hidden="1" x14ac:dyDescent="0.2">
      <c r="A2514">
        <v>3200</v>
      </c>
      <c r="B2514" s="3" t="s">
        <v>3200</v>
      </c>
      <c r="C2514" s="3" t="s">
        <v>7310</v>
      </c>
      <c r="D2514">
        <v>50000</v>
      </c>
      <c r="E2514">
        <v>1</v>
      </c>
      <c r="F2514" t="s">
        <v>8221</v>
      </c>
      <c r="G2514" t="s">
        <v>8224</v>
      </c>
      <c r="H2514" t="s">
        <v>8246</v>
      </c>
      <c r="I2514">
        <v>1461994440</v>
      </c>
      <c r="J2514">
        <v>1459410101</v>
      </c>
      <c r="K2514" t="b">
        <v>0</v>
      </c>
      <c r="L2514">
        <v>1</v>
      </c>
      <c r="M2514" t="b">
        <v>0</v>
      </c>
      <c r="N2514" t="s">
        <v>8305</v>
      </c>
      <c r="O2514" s="7">
        <f>E2514/D2514*100</f>
        <v>2E-3</v>
      </c>
      <c r="P2514" s="6">
        <f>E2514/L2514</f>
        <v>1</v>
      </c>
      <c r="Q2514" t="s">
        <v>8317</v>
      </c>
      <c r="R2514" t="s">
        <v>8359</v>
      </c>
      <c r="S2514" s="12">
        <f>(((J2514/60)/60)/24)+DATE(1970,1,1)</f>
        <v>42460.320613425924</v>
      </c>
      <c r="T2514" s="12">
        <f>(((I2514/60)/60)/24)+DATE(1970,1,1)</f>
        <v>42490.231944444444</v>
      </c>
    </row>
    <row r="2515" spans="1:20" ht="160" hidden="1" x14ac:dyDescent="0.2">
      <c r="A2515">
        <v>3201</v>
      </c>
      <c r="B2515" s="3" t="s">
        <v>3201</v>
      </c>
      <c r="C2515" s="3" t="s">
        <v>7311</v>
      </c>
      <c r="D2515">
        <v>2000</v>
      </c>
      <c r="E2515">
        <v>25</v>
      </c>
      <c r="F2515" t="s">
        <v>8221</v>
      </c>
      <c r="G2515" t="s">
        <v>8225</v>
      </c>
      <c r="H2515" t="s">
        <v>8247</v>
      </c>
      <c r="I2515">
        <v>1409509477</v>
      </c>
      <c r="J2515">
        <v>1407695077</v>
      </c>
      <c r="K2515" t="b">
        <v>0</v>
      </c>
      <c r="L2515">
        <v>2</v>
      </c>
      <c r="M2515" t="b">
        <v>0</v>
      </c>
      <c r="N2515" t="s">
        <v>8305</v>
      </c>
      <c r="O2515" s="7">
        <f>E2515/D2515*100</f>
        <v>1.25</v>
      </c>
      <c r="P2515" s="6">
        <f>E2515/L2515</f>
        <v>12.5</v>
      </c>
      <c r="Q2515" t="s">
        <v>8317</v>
      </c>
      <c r="R2515" t="s">
        <v>8359</v>
      </c>
      <c r="S2515" s="12">
        <f>(((J2515/60)/60)/24)+DATE(1970,1,1)</f>
        <v>41861.767094907409</v>
      </c>
      <c r="T2515" s="12">
        <f>(((I2515/60)/60)/24)+DATE(1970,1,1)</f>
        <v>41882.767094907409</v>
      </c>
    </row>
    <row r="2516" spans="1:20" ht="128" hidden="1" x14ac:dyDescent="0.2">
      <c r="A2516">
        <v>3202</v>
      </c>
      <c r="B2516" s="3" t="s">
        <v>3202</v>
      </c>
      <c r="C2516" s="3" t="s">
        <v>7312</v>
      </c>
      <c r="D2516">
        <v>5000</v>
      </c>
      <c r="E2516">
        <v>2726</v>
      </c>
      <c r="F2516" t="s">
        <v>8221</v>
      </c>
      <c r="G2516" t="s">
        <v>8224</v>
      </c>
      <c r="H2516" t="s">
        <v>8246</v>
      </c>
      <c r="I2516">
        <v>1450072740</v>
      </c>
      <c r="J2516">
        <v>1445027346</v>
      </c>
      <c r="K2516" t="b">
        <v>0</v>
      </c>
      <c r="L2516">
        <v>25</v>
      </c>
      <c r="M2516" t="b">
        <v>0</v>
      </c>
      <c r="N2516" t="s">
        <v>8305</v>
      </c>
      <c r="O2516" s="7">
        <f>E2516/D2516*100</f>
        <v>54.52</v>
      </c>
      <c r="P2516" s="6">
        <f>E2516/L2516</f>
        <v>109.04</v>
      </c>
      <c r="Q2516" t="s">
        <v>8317</v>
      </c>
      <c r="R2516" t="s">
        <v>8359</v>
      </c>
      <c r="S2516" s="12">
        <f>(((J2516/60)/60)/24)+DATE(1970,1,1)</f>
        <v>42293.853541666671</v>
      </c>
      <c r="T2516" s="12">
        <f>(((I2516/60)/60)/24)+DATE(1970,1,1)</f>
        <v>42352.249305555553</v>
      </c>
    </row>
    <row r="2517" spans="1:20" ht="128" hidden="1" x14ac:dyDescent="0.2">
      <c r="A2517">
        <v>3203</v>
      </c>
      <c r="B2517" s="3" t="s">
        <v>3203</v>
      </c>
      <c r="C2517" s="3" t="s">
        <v>7313</v>
      </c>
      <c r="D2517">
        <v>1000</v>
      </c>
      <c r="E2517">
        <v>250</v>
      </c>
      <c r="F2517" t="s">
        <v>8221</v>
      </c>
      <c r="G2517" t="s">
        <v>8224</v>
      </c>
      <c r="H2517" t="s">
        <v>8246</v>
      </c>
      <c r="I2517">
        <v>1443224622</v>
      </c>
      <c r="J2517">
        <v>1440632622</v>
      </c>
      <c r="K2517" t="b">
        <v>0</v>
      </c>
      <c r="L2517">
        <v>6</v>
      </c>
      <c r="M2517" t="b">
        <v>0</v>
      </c>
      <c r="N2517" t="s">
        <v>8305</v>
      </c>
      <c r="O2517" s="7">
        <f>E2517/D2517*100</f>
        <v>25</v>
      </c>
      <c r="P2517" s="6">
        <f>E2517/L2517</f>
        <v>41.666666666666664</v>
      </c>
      <c r="Q2517" t="s">
        <v>8317</v>
      </c>
      <c r="R2517" t="s">
        <v>8359</v>
      </c>
      <c r="S2517" s="12">
        <f>(((J2517/60)/60)/24)+DATE(1970,1,1)</f>
        <v>42242.988680555558</v>
      </c>
      <c r="T2517" s="12">
        <f>(((I2517/60)/60)/24)+DATE(1970,1,1)</f>
        <v>42272.988680555558</v>
      </c>
    </row>
    <row r="2518" spans="1:20" ht="144" hidden="1" x14ac:dyDescent="0.2">
      <c r="A2518">
        <v>3204</v>
      </c>
      <c r="B2518" s="3" t="s">
        <v>3204</v>
      </c>
      <c r="C2518" s="3" t="s">
        <v>7314</v>
      </c>
      <c r="D2518">
        <v>500</v>
      </c>
      <c r="E2518">
        <v>0</v>
      </c>
      <c r="F2518" t="s">
        <v>8221</v>
      </c>
      <c r="G2518" t="s">
        <v>8224</v>
      </c>
      <c r="H2518" t="s">
        <v>8246</v>
      </c>
      <c r="I2518">
        <v>1437149640</v>
      </c>
      <c r="J2518">
        <v>1434558479</v>
      </c>
      <c r="K2518" t="b">
        <v>0</v>
      </c>
      <c r="L2518">
        <v>0</v>
      </c>
      <c r="M2518" t="b">
        <v>0</v>
      </c>
      <c r="N2518" t="s">
        <v>8305</v>
      </c>
      <c r="O2518" s="7">
        <f>E2518/D2518*100</f>
        <v>0</v>
      </c>
      <c r="P2518" s="6" t="e">
        <f>E2518/L2518</f>
        <v>#DIV/0!</v>
      </c>
      <c r="Q2518" t="s">
        <v>8317</v>
      </c>
      <c r="R2518" t="s">
        <v>8359</v>
      </c>
      <c r="S2518" s="12">
        <f>(((J2518/60)/60)/24)+DATE(1970,1,1)</f>
        <v>42172.686099537037</v>
      </c>
      <c r="T2518" s="12">
        <f>(((I2518/60)/60)/24)+DATE(1970,1,1)</f>
        <v>42202.676388888889</v>
      </c>
    </row>
    <row r="2519" spans="1:20" ht="128" hidden="1" x14ac:dyDescent="0.2">
      <c r="A2519">
        <v>3205</v>
      </c>
      <c r="B2519" s="3" t="s">
        <v>3205</v>
      </c>
      <c r="C2519" s="3" t="s">
        <v>7315</v>
      </c>
      <c r="D2519">
        <v>8000</v>
      </c>
      <c r="E2519">
        <v>273</v>
      </c>
      <c r="F2519" t="s">
        <v>8221</v>
      </c>
      <c r="G2519" t="s">
        <v>8225</v>
      </c>
      <c r="H2519" t="s">
        <v>8247</v>
      </c>
      <c r="I2519">
        <v>1430470772</v>
      </c>
      <c r="J2519">
        <v>1427878772</v>
      </c>
      <c r="K2519" t="b">
        <v>0</v>
      </c>
      <c r="L2519">
        <v>12</v>
      </c>
      <c r="M2519" t="b">
        <v>0</v>
      </c>
      <c r="N2519" t="s">
        <v>8305</v>
      </c>
      <c r="O2519" s="7">
        <f>E2519/D2519*100</f>
        <v>3.4125000000000001</v>
      </c>
      <c r="P2519" s="6">
        <f>E2519/L2519</f>
        <v>22.75</v>
      </c>
      <c r="Q2519" t="s">
        <v>8317</v>
      </c>
      <c r="R2519" t="s">
        <v>8359</v>
      </c>
      <c r="S2519" s="12">
        <f>(((J2519/60)/60)/24)+DATE(1970,1,1)</f>
        <v>42095.374675925923</v>
      </c>
      <c r="T2519" s="12">
        <f>(((I2519/60)/60)/24)+DATE(1970,1,1)</f>
        <v>42125.374675925923</v>
      </c>
    </row>
    <row r="2520" spans="1:20" ht="128" hidden="1" x14ac:dyDescent="0.2">
      <c r="A2520">
        <v>3206</v>
      </c>
      <c r="B2520" s="3" t="s">
        <v>3206</v>
      </c>
      <c r="C2520" s="3" t="s">
        <v>7316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1442644651</v>
      </c>
      <c r="J2520">
        <v>1440052651</v>
      </c>
      <c r="K2520" t="b">
        <v>0</v>
      </c>
      <c r="L2520">
        <v>0</v>
      </c>
      <c r="M2520" t="b">
        <v>0</v>
      </c>
      <c r="N2520" t="s">
        <v>8305</v>
      </c>
      <c r="O2520" s="7">
        <f>E2520/D2520*100</f>
        <v>0</v>
      </c>
      <c r="P2520" s="6" t="e">
        <f>E2520/L2520</f>
        <v>#DIV/0!</v>
      </c>
      <c r="Q2520" t="s">
        <v>8317</v>
      </c>
      <c r="R2520" t="s">
        <v>8359</v>
      </c>
      <c r="S2520" s="12">
        <f>(((J2520/60)/60)/24)+DATE(1970,1,1)</f>
        <v>42236.276053240741</v>
      </c>
      <c r="T2520" s="12">
        <f>(((I2520/60)/60)/24)+DATE(1970,1,1)</f>
        <v>42266.276053240741</v>
      </c>
    </row>
    <row r="2521" spans="1:20" ht="144" hidden="1" x14ac:dyDescent="0.2">
      <c r="A2521">
        <v>3207</v>
      </c>
      <c r="B2521" s="3" t="s">
        <v>3207</v>
      </c>
      <c r="C2521" s="3" t="s">
        <v>7317</v>
      </c>
      <c r="D2521">
        <v>5500</v>
      </c>
      <c r="E2521">
        <v>2550</v>
      </c>
      <c r="F2521" t="s">
        <v>8221</v>
      </c>
      <c r="G2521" t="s">
        <v>8224</v>
      </c>
      <c r="H2521" t="s">
        <v>8246</v>
      </c>
      <c r="I2521">
        <v>1429767607</v>
      </c>
      <c r="J2521">
        <v>1424587207</v>
      </c>
      <c r="K2521" t="b">
        <v>0</v>
      </c>
      <c r="L2521">
        <v>36</v>
      </c>
      <c r="M2521" t="b">
        <v>0</v>
      </c>
      <c r="N2521" t="s">
        <v>8305</v>
      </c>
      <c r="O2521" s="7">
        <f>E2521/D2521*100</f>
        <v>46.36363636363636</v>
      </c>
      <c r="P2521" s="6">
        <f>E2521/L2521</f>
        <v>70.833333333333329</v>
      </c>
      <c r="Q2521" t="s">
        <v>8317</v>
      </c>
      <c r="R2521" t="s">
        <v>8359</v>
      </c>
      <c r="S2521" s="12">
        <f>(((J2521/60)/60)/24)+DATE(1970,1,1)</f>
        <v>42057.277858796297</v>
      </c>
      <c r="T2521" s="12">
        <f>(((I2521/60)/60)/24)+DATE(1970,1,1)</f>
        <v>42117.236192129625</v>
      </c>
    </row>
    <row r="2522" spans="1:20" ht="144" hidden="1" x14ac:dyDescent="0.2">
      <c r="A2522">
        <v>3628</v>
      </c>
      <c r="B2522" s="3" t="s">
        <v>3626</v>
      </c>
      <c r="C2522" s="3" t="s">
        <v>7738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1450040396</v>
      </c>
      <c r="J2522">
        <v>1444852796</v>
      </c>
      <c r="K2522" t="b">
        <v>0</v>
      </c>
      <c r="L2522">
        <v>0</v>
      </c>
      <c r="M2522" t="b">
        <v>0</v>
      </c>
      <c r="N2522" t="s">
        <v>8305</v>
      </c>
      <c r="O2522" s="7">
        <f>E2522/D2522*100</f>
        <v>0</v>
      </c>
      <c r="P2522" s="6" t="e">
        <f>E2522/L2522</f>
        <v>#DIV/0!</v>
      </c>
      <c r="Q2522" t="s">
        <v>8317</v>
      </c>
      <c r="R2522" t="s">
        <v>8359</v>
      </c>
      <c r="S2522" s="12">
        <f>(((J2522/60)/60)/24)+DATE(1970,1,1)</f>
        <v>42291.833287037036</v>
      </c>
      <c r="T2522" s="12">
        <f>(((I2522/60)/60)/24)+DATE(1970,1,1)</f>
        <v>42351.874953703707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E2523/D2523*100</f>
        <v>109.48792</v>
      </c>
      <c r="P2523" s="6">
        <f>E2523/L2523</f>
        <v>103.68174242424243</v>
      </c>
      <c r="Q2523" t="s">
        <v>8325</v>
      </c>
      <c r="R2523" t="s">
        <v>8354</v>
      </c>
      <c r="S2523" s="12">
        <f>(((J2523/60)/60)/24)+DATE(1970,1,1)</f>
        <v>42269.967835648145</v>
      </c>
      <c r="T2523" s="12">
        <f>(((I2523/60)/60)/24)+DATE(1970,1,1)</f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E2524/D2524*100</f>
        <v>100</v>
      </c>
      <c r="P2524" s="6">
        <f>E2524/L2524</f>
        <v>185.18518518518519</v>
      </c>
      <c r="Q2524" t="s">
        <v>8325</v>
      </c>
      <c r="R2524" t="s">
        <v>8354</v>
      </c>
      <c r="S2524" s="12">
        <f>(((J2524/60)/60)/24)+DATE(1970,1,1)</f>
        <v>42460.573611111111</v>
      </c>
      <c r="T2524" s="12">
        <f>(((I2524/60)/60)/24)+DATE(1970,1,1)</f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E2525/D2525*100</f>
        <v>156.44444444444446</v>
      </c>
      <c r="P2525" s="6">
        <f>E2525/L2525</f>
        <v>54.153846153846153</v>
      </c>
      <c r="Q2525" t="s">
        <v>8325</v>
      </c>
      <c r="R2525" t="s">
        <v>8354</v>
      </c>
      <c r="S2525" s="12">
        <f>(((J2525/60)/60)/24)+DATE(1970,1,1)</f>
        <v>41930.975601851853</v>
      </c>
      <c r="T2525" s="12">
        <f>(((I2525/60)/60)/24)+DATE(1970,1,1)</f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E2526/D2526*100</f>
        <v>101.6</v>
      </c>
      <c r="P2526" s="6">
        <f>E2526/L2526</f>
        <v>177.2093023255814</v>
      </c>
      <c r="Q2526" t="s">
        <v>8325</v>
      </c>
      <c r="R2526" t="s">
        <v>8354</v>
      </c>
      <c r="S2526" s="12">
        <f>(((J2526/60)/60)/24)+DATE(1970,1,1)</f>
        <v>41961.807372685187</v>
      </c>
      <c r="T2526" s="12">
        <f>(((I2526/60)/60)/24)+DATE(1970,1,1)</f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E2527/D2527*100</f>
        <v>100.325</v>
      </c>
      <c r="P2527" s="6">
        <f>E2527/L2527</f>
        <v>100.325</v>
      </c>
      <c r="Q2527" t="s">
        <v>8325</v>
      </c>
      <c r="R2527" t="s">
        <v>8354</v>
      </c>
      <c r="S2527" s="12">
        <f>(((J2527/60)/60)/24)+DATE(1970,1,1)</f>
        <v>41058.844571759262</v>
      </c>
      <c r="T2527" s="12">
        <f>(((I2527/60)/60)/24)+DATE(1970,1,1)</f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E2528/D2528*100</f>
        <v>112.94999999999999</v>
      </c>
      <c r="P2528" s="6">
        <f>E2528/L2528</f>
        <v>136.90909090909091</v>
      </c>
      <c r="Q2528" t="s">
        <v>8325</v>
      </c>
      <c r="R2528" t="s">
        <v>8354</v>
      </c>
      <c r="S2528" s="12">
        <f>(((J2528/60)/60)/24)+DATE(1970,1,1)</f>
        <v>41953.091134259259</v>
      </c>
      <c r="T2528" s="12">
        <f>(((I2528/60)/60)/24)+DATE(1970,1,1)</f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E2529/D2529*100</f>
        <v>102.125</v>
      </c>
      <c r="P2529" s="6">
        <f>E2529/L2529</f>
        <v>57.535211267605632</v>
      </c>
      <c r="Q2529" t="s">
        <v>8325</v>
      </c>
      <c r="R2529" t="s">
        <v>8354</v>
      </c>
      <c r="S2529" s="12">
        <f>(((J2529/60)/60)/24)+DATE(1970,1,1)</f>
        <v>41546.75105324074</v>
      </c>
      <c r="T2529" s="12">
        <f>(((I2529/60)/60)/24)+DATE(1970,1,1)</f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E2530/D2530*100</f>
        <v>107.24974999999999</v>
      </c>
      <c r="P2530" s="6">
        <f>E2530/L2530</f>
        <v>52.962839506172834</v>
      </c>
      <c r="Q2530" t="s">
        <v>8325</v>
      </c>
      <c r="R2530" t="s">
        <v>8354</v>
      </c>
      <c r="S2530" s="12">
        <f>(((J2530/60)/60)/24)+DATE(1970,1,1)</f>
        <v>42217.834525462968</v>
      </c>
      <c r="T2530" s="12">
        <f>(((I2530/60)/60)/24)+DATE(1970,1,1)</f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E2531/D2531*100</f>
        <v>104.28333333333333</v>
      </c>
      <c r="P2531" s="6">
        <f>E2531/L2531</f>
        <v>82.328947368421055</v>
      </c>
      <c r="Q2531" t="s">
        <v>8325</v>
      </c>
      <c r="R2531" t="s">
        <v>8354</v>
      </c>
      <c r="S2531" s="12">
        <f>(((J2531/60)/60)/24)+DATE(1970,1,1)</f>
        <v>40948.080729166664</v>
      </c>
      <c r="T2531" s="12">
        <f>(((I2531/60)/60)/24)+DATE(1970,1,1)</f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E2532/D2532*100</f>
        <v>100</v>
      </c>
      <c r="P2532" s="6">
        <f>E2532/L2532</f>
        <v>135.41666666666666</v>
      </c>
      <c r="Q2532" t="s">
        <v>8325</v>
      </c>
      <c r="R2532" t="s">
        <v>8354</v>
      </c>
      <c r="S2532" s="12">
        <f>(((J2532/60)/60)/24)+DATE(1970,1,1)</f>
        <v>42081.864641203705</v>
      </c>
      <c r="T2532" s="12">
        <f>(((I2532/60)/60)/24)+DATE(1970,1,1)</f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E2533/D2533*100</f>
        <v>100.4</v>
      </c>
      <c r="P2533" s="6">
        <f>E2533/L2533</f>
        <v>74.06557377049181</v>
      </c>
      <c r="Q2533" t="s">
        <v>8325</v>
      </c>
      <c r="R2533" t="s">
        <v>8354</v>
      </c>
      <c r="S2533" s="12">
        <f>(((J2533/60)/60)/24)+DATE(1970,1,1)</f>
        <v>42208.680023148147</v>
      </c>
      <c r="T2533" s="12">
        <f>(((I2533/60)/60)/24)+DATE(1970,1,1)</f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E2534/D2534*100</f>
        <v>126.125</v>
      </c>
      <c r="P2534" s="6">
        <f>E2534/L2534</f>
        <v>84.083333333333329</v>
      </c>
      <c r="Q2534" t="s">
        <v>8325</v>
      </c>
      <c r="R2534" t="s">
        <v>8354</v>
      </c>
      <c r="S2534" s="12">
        <f>(((J2534/60)/60)/24)+DATE(1970,1,1)</f>
        <v>41107.849143518521</v>
      </c>
      <c r="T2534" s="12">
        <f>(((I2534/60)/60)/24)+DATE(1970,1,1)</f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E2535/D2535*100</f>
        <v>110.66666666666667</v>
      </c>
      <c r="P2535" s="6">
        <f>E2535/L2535</f>
        <v>61.029411764705884</v>
      </c>
      <c r="Q2535" t="s">
        <v>8325</v>
      </c>
      <c r="R2535" t="s">
        <v>8354</v>
      </c>
      <c r="S2535" s="12">
        <f>(((J2535/60)/60)/24)+DATE(1970,1,1)</f>
        <v>41304.751284722224</v>
      </c>
      <c r="T2535" s="12">
        <f>(((I2535/60)/60)/24)+DATE(1970,1,1)</f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E2536/D2536*100</f>
        <v>105</v>
      </c>
      <c r="P2536" s="6">
        <f>E2536/L2536</f>
        <v>150</v>
      </c>
      <c r="Q2536" t="s">
        <v>8325</v>
      </c>
      <c r="R2536" t="s">
        <v>8354</v>
      </c>
      <c r="S2536" s="12">
        <f>(((J2536/60)/60)/24)+DATE(1970,1,1)</f>
        <v>40127.700370370374</v>
      </c>
      <c r="T2536" s="12">
        <f>(((I2536/60)/60)/24)+DATE(1970,1,1)</f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E2537/D2537*100</f>
        <v>103.77499999999999</v>
      </c>
      <c r="P2537" s="6">
        <f>E2537/L2537</f>
        <v>266.08974358974359</v>
      </c>
      <c r="Q2537" t="s">
        <v>8325</v>
      </c>
      <c r="R2537" t="s">
        <v>8354</v>
      </c>
      <c r="S2537" s="12">
        <f>(((J2537/60)/60)/24)+DATE(1970,1,1)</f>
        <v>41943.791030092594</v>
      </c>
      <c r="T2537" s="12">
        <f>(((I2537/60)/60)/24)+DATE(1970,1,1)</f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E2538/D2538*100</f>
        <v>115.99999999999999</v>
      </c>
      <c r="P2538" s="6">
        <f>E2538/L2538</f>
        <v>7.25</v>
      </c>
      <c r="Q2538" t="s">
        <v>8325</v>
      </c>
      <c r="R2538" t="s">
        <v>8354</v>
      </c>
      <c r="S2538" s="12">
        <f>(((J2538/60)/60)/24)+DATE(1970,1,1)</f>
        <v>41464.106087962966</v>
      </c>
      <c r="T2538" s="12">
        <f>(((I2538/60)/60)/24)+DATE(1970,1,1)</f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E2539/D2539*100</f>
        <v>110.00000000000001</v>
      </c>
      <c r="P2539" s="6">
        <f>E2539/L2539</f>
        <v>100</v>
      </c>
      <c r="Q2539" t="s">
        <v>8325</v>
      </c>
      <c r="R2539" t="s">
        <v>8354</v>
      </c>
      <c r="S2539" s="12">
        <f>(((J2539/60)/60)/24)+DATE(1970,1,1)</f>
        <v>40696.648784722223</v>
      </c>
      <c r="T2539" s="12">
        <f>(((I2539/60)/60)/24)+DATE(1970,1,1)</f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E2540/D2540*100</f>
        <v>113.01761111111111</v>
      </c>
      <c r="P2540" s="6">
        <f>E2540/L2540</f>
        <v>109.96308108108107</v>
      </c>
      <c r="Q2540" t="s">
        <v>8325</v>
      </c>
      <c r="R2540" t="s">
        <v>8354</v>
      </c>
      <c r="S2540" s="12">
        <f>(((J2540/60)/60)/24)+DATE(1970,1,1)</f>
        <v>41298.509965277779</v>
      </c>
      <c r="T2540" s="12">
        <f>(((I2540/60)/60)/24)+DATE(1970,1,1)</f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E2541/D2541*100</f>
        <v>100.25</v>
      </c>
      <c r="P2541" s="6">
        <f>E2541/L2541</f>
        <v>169.91525423728814</v>
      </c>
      <c r="Q2541" t="s">
        <v>8325</v>
      </c>
      <c r="R2541" t="s">
        <v>8354</v>
      </c>
      <c r="S2541" s="12">
        <f>(((J2541/60)/60)/24)+DATE(1970,1,1)</f>
        <v>41977.902222222227</v>
      </c>
      <c r="T2541" s="12">
        <f>(((I2541/60)/60)/24)+DATE(1970,1,1)</f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E2542/D2542*100</f>
        <v>103.4</v>
      </c>
      <c r="P2542" s="6">
        <f>E2542/L2542</f>
        <v>95.740740740740748</v>
      </c>
      <c r="Q2542" t="s">
        <v>8325</v>
      </c>
      <c r="R2542" t="s">
        <v>8354</v>
      </c>
      <c r="S2542" s="12">
        <f>(((J2542/60)/60)/24)+DATE(1970,1,1)</f>
        <v>40785.675011574072</v>
      </c>
      <c r="T2542" s="12">
        <f>(((I2542/60)/60)/24)+DATE(1970,1,1)</f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E2543/D2543*100</f>
        <v>107.02857142857142</v>
      </c>
      <c r="P2543" s="6">
        <f>E2543/L2543</f>
        <v>59.460317460317462</v>
      </c>
      <c r="Q2543" t="s">
        <v>8325</v>
      </c>
      <c r="R2543" t="s">
        <v>8354</v>
      </c>
      <c r="S2543" s="12">
        <f>(((J2543/60)/60)/24)+DATE(1970,1,1)</f>
        <v>41483.449282407404</v>
      </c>
      <c r="T2543" s="12">
        <f>(((I2543/60)/60)/24)+DATE(1970,1,1)</f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E2544/D2544*100</f>
        <v>103.57142857142858</v>
      </c>
      <c r="P2544" s="6">
        <f>E2544/L2544</f>
        <v>55.769230769230766</v>
      </c>
      <c r="Q2544" t="s">
        <v>8325</v>
      </c>
      <c r="R2544" t="s">
        <v>8354</v>
      </c>
      <c r="S2544" s="12">
        <f>(((J2544/60)/60)/24)+DATE(1970,1,1)</f>
        <v>41509.426585648151</v>
      </c>
      <c r="T2544" s="12">
        <f>(((I2544/60)/60)/24)+DATE(1970,1,1)</f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E2545/D2545*100</f>
        <v>156.4</v>
      </c>
      <c r="P2545" s="6">
        <f>E2545/L2545</f>
        <v>30.076923076923077</v>
      </c>
      <c r="Q2545" t="s">
        <v>8325</v>
      </c>
      <c r="R2545" t="s">
        <v>8354</v>
      </c>
      <c r="S2545" s="12">
        <f>(((J2545/60)/60)/24)+DATE(1970,1,1)</f>
        <v>40514.107615740737</v>
      </c>
      <c r="T2545" s="12">
        <f>(((I2545/60)/60)/24)+DATE(1970,1,1)</f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E2546/D2546*100</f>
        <v>100.82</v>
      </c>
      <c r="P2546" s="6">
        <f>E2546/L2546</f>
        <v>88.438596491228068</v>
      </c>
      <c r="Q2546" t="s">
        <v>8325</v>
      </c>
      <c r="R2546" t="s">
        <v>8354</v>
      </c>
      <c r="S2546" s="12">
        <f>(((J2546/60)/60)/24)+DATE(1970,1,1)</f>
        <v>41068.520474537036</v>
      </c>
      <c r="T2546" s="12">
        <f>(((I2546/60)/60)/24)+DATE(1970,1,1)</f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E2547/D2547*100</f>
        <v>195.3</v>
      </c>
      <c r="P2547" s="6">
        <f>E2547/L2547</f>
        <v>64.032786885245898</v>
      </c>
      <c r="Q2547" t="s">
        <v>8325</v>
      </c>
      <c r="R2547" t="s">
        <v>8354</v>
      </c>
      <c r="S2547" s="12">
        <f>(((J2547/60)/60)/24)+DATE(1970,1,1)</f>
        <v>42027.13817129629</v>
      </c>
      <c r="T2547" s="12">
        <f>(((I2547/60)/60)/24)+DATE(1970,1,1)</f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E2548/D2548*100</f>
        <v>111.71428571428572</v>
      </c>
      <c r="P2548" s="6">
        <f>E2548/L2548</f>
        <v>60.153846153846153</v>
      </c>
      <c r="Q2548" t="s">
        <v>8325</v>
      </c>
      <c r="R2548" t="s">
        <v>8354</v>
      </c>
      <c r="S2548" s="12">
        <f>(((J2548/60)/60)/24)+DATE(1970,1,1)</f>
        <v>41524.858553240738</v>
      </c>
      <c r="T2548" s="12">
        <f>(((I2548/60)/60)/24)+DATE(1970,1,1)</f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E2549/D2549*100</f>
        <v>119.85454545454546</v>
      </c>
      <c r="P2549" s="6">
        <f>E2549/L2549</f>
        <v>49.194029850746269</v>
      </c>
      <c r="Q2549" t="s">
        <v>8325</v>
      </c>
      <c r="R2549" t="s">
        <v>8354</v>
      </c>
      <c r="S2549" s="12">
        <f>(((J2549/60)/60)/24)+DATE(1970,1,1)</f>
        <v>40973.773182870369</v>
      </c>
      <c r="T2549" s="12">
        <f>(((I2549/60)/60)/24)+DATE(1970,1,1)</f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E2550/D2550*100</f>
        <v>101.85</v>
      </c>
      <c r="P2550" s="6">
        <f>E2550/L2550</f>
        <v>165.16216216216216</v>
      </c>
      <c r="Q2550" t="s">
        <v>8325</v>
      </c>
      <c r="R2550" t="s">
        <v>8354</v>
      </c>
      <c r="S2550" s="12">
        <f>(((J2550/60)/60)/24)+DATE(1970,1,1)</f>
        <v>42618.625428240746</v>
      </c>
      <c r="T2550" s="12">
        <f>(((I2550/60)/60)/24)+DATE(1970,1,1)</f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E2551/D2551*100</f>
        <v>102.80254777070064</v>
      </c>
      <c r="P2551" s="6">
        <f>E2551/L2551</f>
        <v>43.621621621621621</v>
      </c>
      <c r="Q2551" t="s">
        <v>8325</v>
      </c>
      <c r="R2551" t="s">
        <v>8354</v>
      </c>
      <c r="S2551" s="12">
        <f>(((J2551/60)/60)/24)+DATE(1970,1,1)</f>
        <v>41390.757754629631</v>
      </c>
      <c r="T2551" s="12">
        <f>(((I2551/60)/60)/24)+DATE(1970,1,1)</f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E2552/D2552*100</f>
        <v>100.84615384615385</v>
      </c>
      <c r="P2552" s="6">
        <f>E2552/L2552</f>
        <v>43.7</v>
      </c>
      <c r="Q2552" t="s">
        <v>8325</v>
      </c>
      <c r="R2552" t="s">
        <v>8354</v>
      </c>
      <c r="S2552" s="12">
        <f>(((J2552/60)/60)/24)+DATE(1970,1,1)</f>
        <v>42228.634328703702</v>
      </c>
      <c r="T2552" s="12">
        <f>(((I2552/60)/60)/24)+DATE(1970,1,1)</f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E2553/D2553*100</f>
        <v>102.73469387755102</v>
      </c>
      <c r="P2553" s="6">
        <f>E2553/L2553</f>
        <v>67.419642857142861</v>
      </c>
      <c r="Q2553" t="s">
        <v>8325</v>
      </c>
      <c r="R2553" t="s">
        <v>8354</v>
      </c>
      <c r="S2553" s="12">
        <f>(((J2553/60)/60)/24)+DATE(1970,1,1)</f>
        <v>40961.252141203702</v>
      </c>
      <c r="T2553" s="12">
        <f>(((I2553/60)/60)/24)+DATE(1970,1,1)</f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E2554/D2554*100</f>
        <v>106.5</v>
      </c>
      <c r="P2554" s="6">
        <f>E2554/L2554</f>
        <v>177.5</v>
      </c>
      <c r="Q2554" t="s">
        <v>8325</v>
      </c>
      <c r="R2554" t="s">
        <v>8354</v>
      </c>
      <c r="S2554" s="12">
        <f>(((J2554/60)/60)/24)+DATE(1970,1,1)</f>
        <v>42769.809965277775</v>
      </c>
      <c r="T2554" s="12">
        <f>(((I2554/60)/60)/24)+DATE(1970,1,1)</f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E2555/D2555*100</f>
        <v>155.53333333333333</v>
      </c>
      <c r="P2555" s="6">
        <f>E2555/L2555</f>
        <v>38.883333333333333</v>
      </c>
      <c r="Q2555" t="s">
        <v>8325</v>
      </c>
      <c r="R2555" t="s">
        <v>8354</v>
      </c>
      <c r="S2555" s="12">
        <f>(((J2555/60)/60)/24)+DATE(1970,1,1)</f>
        <v>41113.199155092596</v>
      </c>
      <c r="T2555" s="12">
        <f>(((I2555/60)/60)/24)+DATE(1970,1,1)</f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E2556/D2556*100</f>
        <v>122.8</v>
      </c>
      <c r="P2556" s="6">
        <f>E2556/L2556</f>
        <v>54.985074626865675</v>
      </c>
      <c r="Q2556" t="s">
        <v>8325</v>
      </c>
      <c r="R2556" t="s">
        <v>8354</v>
      </c>
      <c r="S2556" s="12">
        <f>(((J2556/60)/60)/24)+DATE(1970,1,1)</f>
        <v>42125.078275462962</v>
      </c>
      <c r="T2556" s="12">
        <f>(((I2556/60)/60)/24)+DATE(1970,1,1)</f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E2557/D2557*100</f>
        <v>107.35</v>
      </c>
      <c r="P2557" s="6">
        <f>E2557/L2557</f>
        <v>61.342857142857142</v>
      </c>
      <c r="Q2557" t="s">
        <v>8325</v>
      </c>
      <c r="R2557" t="s">
        <v>8354</v>
      </c>
      <c r="S2557" s="12">
        <f>(((J2557/60)/60)/24)+DATE(1970,1,1)</f>
        <v>41026.655011574076</v>
      </c>
      <c r="T2557" s="12">
        <f>(((I2557/60)/60)/24)+DATE(1970,1,1)</f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E2558/D2558*100</f>
        <v>105.50335570469798</v>
      </c>
      <c r="P2558" s="6">
        <f>E2558/L2558</f>
        <v>23.117647058823529</v>
      </c>
      <c r="Q2558" t="s">
        <v>8325</v>
      </c>
      <c r="R2558" t="s">
        <v>8354</v>
      </c>
      <c r="S2558" s="12">
        <f>(((J2558/60)/60)/24)+DATE(1970,1,1)</f>
        <v>41222.991400462961</v>
      </c>
      <c r="T2558" s="12">
        <f>(((I2558/60)/60)/24)+DATE(1970,1,1)</f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E2559/D2559*100</f>
        <v>118.44444444444444</v>
      </c>
      <c r="P2559" s="6">
        <f>E2559/L2559</f>
        <v>29.611111111111111</v>
      </c>
      <c r="Q2559" t="s">
        <v>8325</v>
      </c>
      <c r="R2559" t="s">
        <v>8354</v>
      </c>
      <c r="S2559" s="12">
        <f>(((J2559/60)/60)/24)+DATE(1970,1,1)</f>
        <v>41744.745208333334</v>
      </c>
      <c r="T2559" s="12">
        <f>(((I2559/60)/60)/24)+DATE(1970,1,1)</f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E2560/D2560*100</f>
        <v>108.88</v>
      </c>
      <c r="P2560" s="6">
        <f>E2560/L2560</f>
        <v>75.611111111111114</v>
      </c>
      <c r="Q2560" t="s">
        <v>8325</v>
      </c>
      <c r="R2560" t="s">
        <v>8354</v>
      </c>
      <c r="S2560" s="12">
        <f>(((J2560/60)/60)/24)+DATE(1970,1,1)</f>
        <v>42093.860023148154</v>
      </c>
      <c r="T2560" s="12">
        <f>(((I2560/60)/60)/24)+DATE(1970,1,1)</f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E2561/D2561*100</f>
        <v>111.25</v>
      </c>
      <c r="P2561" s="6">
        <f>E2561/L2561</f>
        <v>35.6</v>
      </c>
      <c r="Q2561" t="s">
        <v>8325</v>
      </c>
      <c r="R2561" t="s">
        <v>8354</v>
      </c>
      <c r="S2561" s="12">
        <f>(((J2561/60)/60)/24)+DATE(1970,1,1)</f>
        <v>40829.873657407406</v>
      </c>
      <c r="T2561" s="12">
        <f>(((I2561/60)/60)/24)+DATE(1970,1,1)</f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E2562/D2562*100</f>
        <v>100.1</v>
      </c>
      <c r="P2562" s="6">
        <f>E2562/L2562</f>
        <v>143</v>
      </c>
      <c r="Q2562" t="s">
        <v>8325</v>
      </c>
      <c r="R2562" t="s">
        <v>8354</v>
      </c>
      <c r="S2562" s="12">
        <f>(((J2562/60)/60)/24)+DATE(1970,1,1)</f>
        <v>42039.951087962967</v>
      </c>
      <c r="T2562" s="12">
        <f>(((I2562/60)/60)/24)+DATE(1970,1,1)</f>
        <v>42069.951087962967</v>
      </c>
    </row>
    <row r="2563" spans="1:20" ht="160" hidden="1" x14ac:dyDescent="0.2">
      <c r="A2563">
        <v>3629</v>
      </c>
      <c r="B2563" s="3" t="s">
        <v>3627</v>
      </c>
      <c r="C2563" s="3" t="s">
        <v>7739</v>
      </c>
      <c r="D2563">
        <v>1000000</v>
      </c>
      <c r="E2563">
        <v>2</v>
      </c>
      <c r="F2563" t="s">
        <v>8221</v>
      </c>
      <c r="G2563" t="s">
        <v>8224</v>
      </c>
      <c r="H2563" t="s">
        <v>8246</v>
      </c>
      <c r="I2563">
        <v>1462467600</v>
      </c>
      <c r="J2563">
        <v>1457403364</v>
      </c>
      <c r="K2563" t="b">
        <v>0</v>
      </c>
      <c r="L2563">
        <v>2</v>
      </c>
      <c r="M2563" t="b">
        <v>0</v>
      </c>
      <c r="N2563" t="s">
        <v>8305</v>
      </c>
      <c r="O2563" s="7">
        <f>E2563/D2563*100</f>
        <v>1.9999999999999998E-4</v>
      </c>
      <c r="P2563" s="6">
        <f>E2563/L2563</f>
        <v>1</v>
      </c>
      <c r="Q2563" t="s">
        <v>8317</v>
      </c>
      <c r="R2563" t="s">
        <v>8359</v>
      </c>
      <c r="S2563" s="12">
        <f>(((J2563/60)/60)/24)+DATE(1970,1,1)</f>
        <v>42437.094490740739</v>
      </c>
      <c r="T2563" s="12">
        <f>(((I2563/60)/60)/24)+DATE(1970,1,1)</f>
        <v>42495.708333333328</v>
      </c>
    </row>
    <row r="2564" spans="1:20" ht="144" hidden="1" x14ac:dyDescent="0.2">
      <c r="A2564">
        <v>3630</v>
      </c>
      <c r="B2564" s="3" t="s">
        <v>3628</v>
      </c>
      <c r="C2564" s="3" t="s">
        <v>7740</v>
      </c>
      <c r="D2564">
        <v>3000</v>
      </c>
      <c r="E2564">
        <v>1</v>
      </c>
      <c r="F2564" t="s">
        <v>8221</v>
      </c>
      <c r="G2564" t="s">
        <v>8225</v>
      </c>
      <c r="H2564" t="s">
        <v>8247</v>
      </c>
      <c r="I2564">
        <v>1417295990</v>
      </c>
      <c r="J2564">
        <v>1414700390</v>
      </c>
      <c r="K2564" t="b">
        <v>0</v>
      </c>
      <c r="L2564">
        <v>1</v>
      </c>
      <c r="M2564" t="b">
        <v>0</v>
      </c>
      <c r="N2564" t="s">
        <v>8305</v>
      </c>
      <c r="O2564" s="7">
        <f>E2564/D2564*100</f>
        <v>3.3333333333333333E-2</v>
      </c>
      <c r="P2564" s="6">
        <f>E2564/L2564</f>
        <v>1</v>
      </c>
      <c r="Q2564" t="s">
        <v>8317</v>
      </c>
      <c r="R2564" t="s">
        <v>8359</v>
      </c>
      <c r="S2564" s="12">
        <f>(((J2564/60)/60)/24)+DATE(1970,1,1)</f>
        <v>41942.84710648148</v>
      </c>
      <c r="T2564" s="12">
        <f>(((I2564/60)/60)/24)+DATE(1970,1,1)</f>
        <v>41972.888773148152</v>
      </c>
    </row>
    <row r="2565" spans="1:20" ht="160" hidden="1" x14ac:dyDescent="0.2">
      <c r="A2565">
        <v>3631</v>
      </c>
      <c r="B2565" s="3" t="s">
        <v>3629</v>
      </c>
      <c r="C2565" s="3" t="s">
        <v>7741</v>
      </c>
      <c r="D2565">
        <v>17100</v>
      </c>
      <c r="E2565">
        <v>8725</v>
      </c>
      <c r="F2565" t="s">
        <v>8221</v>
      </c>
      <c r="G2565" t="s">
        <v>8224</v>
      </c>
      <c r="H2565" t="s">
        <v>8246</v>
      </c>
      <c r="I2565">
        <v>1411444740</v>
      </c>
      <c r="J2565">
        <v>1409335497</v>
      </c>
      <c r="K2565" t="b">
        <v>0</v>
      </c>
      <c r="L2565">
        <v>59</v>
      </c>
      <c r="M2565" t="b">
        <v>0</v>
      </c>
      <c r="N2565" t="s">
        <v>8305</v>
      </c>
      <c r="O2565" s="7">
        <f>E2565/D2565*100</f>
        <v>51.023391812865491</v>
      </c>
      <c r="P2565" s="6">
        <f>E2565/L2565</f>
        <v>147.88135593220338</v>
      </c>
      <c r="Q2565" t="s">
        <v>8317</v>
      </c>
      <c r="R2565" t="s">
        <v>8359</v>
      </c>
      <c r="S2565" s="12">
        <f>(((J2565/60)/60)/24)+DATE(1970,1,1)</f>
        <v>41880.753437499996</v>
      </c>
      <c r="T2565" s="12">
        <f>(((I2565/60)/60)/24)+DATE(1970,1,1)</f>
        <v>41905.165972222225</v>
      </c>
    </row>
    <row r="2566" spans="1:20" ht="144" hidden="1" x14ac:dyDescent="0.2">
      <c r="A2566">
        <v>3632</v>
      </c>
      <c r="B2566" s="3" t="s">
        <v>3630</v>
      </c>
      <c r="C2566" s="3" t="s">
        <v>7742</v>
      </c>
      <c r="D2566">
        <v>500</v>
      </c>
      <c r="E2566">
        <v>100</v>
      </c>
      <c r="F2566" t="s">
        <v>8221</v>
      </c>
      <c r="G2566" t="s">
        <v>8225</v>
      </c>
      <c r="H2566" t="s">
        <v>8247</v>
      </c>
      <c r="I2566">
        <v>1416781749</v>
      </c>
      <c r="J2566">
        <v>1415053749</v>
      </c>
      <c r="K2566" t="b">
        <v>0</v>
      </c>
      <c r="L2566">
        <v>1</v>
      </c>
      <c r="M2566" t="b">
        <v>0</v>
      </c>
      <c r="N2566" t="s">
        <v>8305</v>
      </c>
      <c r="O2566" s="7">
        <f>E2566/D2566*100</f>
        <v>20</v>
      </c>
      <c r="P2566" s="6">
        <f>E2566/L2566</f>
        <v>100</v>
      </c>
      <c r="Q2566" t="s">
        <v>8317</v>
      </c>
      <c r="R2566" t="s">
        <v>8359</v>
      </c>
      <c r="S2566" s="12">
        <f>(((J2566/60)/60)/24)+DATE(1970,1,1)</f>
        <v>41946.936909722222</v>
      </c>
      <c r="T2566" s="12">
        <f>(((I2566/60)/60)/24)+DATE(1970,1,1)</f>
        <v>41966.936909722222</v>
      </c>
    </row>
    <row r="2567" spans="1:20" ht="112" hidden="1" x14ac:dyDescent="0.2">
      <c r="A2567">
        <v>3633</v>
      </c>
      <c r="B2567" s="3" t="s">
        <v>3631</v>
      </c>
      <c r="C2567" s="3" t="s">
        <v>7743</v>
      </c>
      <c r="D2567">
        <v>5000</v>
      </c>
      <c r="E2567">
        <v>1762</v>
      </c>
      <c r="F2567" t="s">
        <v>8221</v>
      </c>
      <c r="G2567" t="s">
        <v>8224</v>
      </c>
      <c r="H2567" t="s">
        <v>8246</v>
      </c>
      <c r="I2567">
        <v>1479517200</v>
      </c>
      <c r="J2567">
        <v>1475765867</v>
      </c>
      <c r="K2567" t="b">
        <v>0</v>
      </c>
      <c r="L2567">
        <v>31</v>
      </c>
      <c r="M2567" t="b">
        <v>0</v>
      </c>
      <c r="N2567" t="s">
        <v>8305</v>
      </c>
      <c r="O2567" s="7">
        <f>E2567/D2567*100</f>
        <v>35.24</v>
      </c>
      <c r="P2567" s="6">
        <f>E2567/L2567</f>
        <v>56.838709677419352</v>
      </c>
      <c r="Q2567" t="s">
        <v>8317</v>
      </c>
      <c r="R2567" t="s">
        <v>8359</v>
      </c>
      <c r="S2567" s="12">
        <f>(((J2567/60)/60)/24)+DATE(1970,1,1)</f>
        <v>42649.623460648145</v>
      </c>
      <c r="T2567" s="12">
        <f>(((I2567/60)/60)/24)+DATE(1970,1,1)</f>
        <v>42693.041666666672</v>
      </c>
    </row>
    <row r="2568" spans="1:20" ht="144" hidden="1" x14ac:dyDescent="0.2">
      <c r="A2568">
        <v>3634</v>
      </c>
      <c r="B2568" s="3" t="s">
        <v>3632</v>
      </c>
      <c r="C2568" s="3" t="s">
        <v>7744</v>
      </c>
      <c r="D2568">
        <v>75000</v>
      </c>
      <c r="E2568">
        <v>3185</v>
      </c>
      <c r="F2568" t="s">
        <v>8221</v>
      </c>
      <c r="G2568" t="s">
        <v>8229</v>
      </c>
      <c r="H2568" t="s">
        <v>8251</v>
      </c>
      <c r="I2568">
        <v>1484366340</v>
      </c>
      <c r="J2568">
        <v>1480219174</v>
      </c>
      <c r="K2568" t="b">
        <v>0</v>
      </c>
      <c r="L2568">
        <v>18</v>
      </c>
      <c r="M2568" t="b">
        <v>0</v>
      </c>
      <c r="N2568" t="s">
        <v>8305</v>
      </c>
      <c r="O2568" s="7">
        <f>E2568/D2568*100</f>
        <v>4.246666666666667</v>
      </c>
      <c r="P2568" s="6">
        <f>E2568/L2568</f>
        <v>176.94444444444446</v>
      </c>
      <c r="Q2568" t="s">
        <v>8317</v>
      </c>
      <c r="R2568" t="s">
        <v>8359</v>
      </c>
      <c r="S2568" s="12">
        <f>(((J2568/60)/60)/24)+DATE(1970,1,1)</f>
        <v>42701.166365740741</v>
      </c>
      <c r="T2568" s="12">
        <f>(((I2568/60)/60)/24)+DATE(1970,1,1)</f>
        <v>42749.165972222225</v>
      </c>
    </row>
    <row r="2569" spans="1:20" ht="80" hidden="1" x14ac:dyDescent="0.2">
      <c r="A2569">
        <v>3635</v>
      </c>
      <c r="B2569" s="3" t="s">
        <v>3633</v>
      </c>
      <c r="C2569" s="3" t="s">
        <v>7745</v>
      </c>
      <c r="D2569">
        <v>3500</v>
      </c>
      <c r="E2569">
        <v>1276</v>
      </c>
      <c r="F2569" t="s">
        <v>8221</v>
      </c>
      <c r="G2569" t="s">
        <v>8224</v>
      </c>
      <c r="H2569" t="s">
        <v>8246</v>
      </c>
      <c r="I2569">
        <v>1461186676</v>
      </c>
      <c r="J2569">
        <v>1458594676</v>
      </c>
      <c r="K2569" t="b">
        <v>0</v>
      </c>
      <c r="L2569">
        <v>10</v>
      </c>
      <c r="M2569" t="b">
        <v>0</v>
      </c>
      <c r="N2569" t="s">
        <v>8305</v>
      </c>
      <c r="O2569" s="7">
        <f>E2569/D2569*100</f>
        <v>36.457142857142856</v>
      </c>
      <c r="P2569" s="6">
        <f>E2569/L2569</f>
        <v>127.6</v>
      </c>
      <c r="Q2569" t="s">
        <v>8317</v>
      </c>
      <c r="R2569" t="s">
        <v>8359</v>
      </c>
      <c r="S2569" s="12">
        <f>(((J2569/60)/60)/24)+DATE(1970,1,1)</f>
        <v>42450.88282407407</v>
      </c>
      <c r="T2569" s="12">
        <f>(((I2569/60)/60)/24)+DATE(1970,1,1)</f>
        <v>42480.88282407407</v>
      </c>
    </row>
    <row r="2570" spans="1:20" ht="96" hidden="1" x14ac:dyDescent="0.2">
      <c r="A2570">
        <v>3636</v>
      </c>
      <c r="B2570" s="3" t="s">
        <v>3634</v>
      </c>
      <c r="C2570" s="3" t="s">
        <v>7746</v>
      </c>
      <c r="D2570">
        <v>150000</v>
      </c>
      <c r="E2570">
        <v>0</v>
      </c>
      <c r="F2570" t="s">
        <v>8221</v>
      </c>
      <c r="G2570" t="s">
        <v>8224</v>
      </c>
      <c r="H2570" t="s">
        <v>8246</v>
      </c>
      <c r="I2570">
        <v>1442248829</v>
      </c>
      <c r="J2570">
        <v>1439224829</v>
      </c>
      <c r="K2570" t="b">
        <v>0</v>
      </c>
      <c r="L2570">
        <v>0</v>
      </c>
      <c r="M2570" t="b">
        <v>0</v>
      </c>
      <c r="N2570" t="s">
        <v>8305</v>
      </c>
      <c r="O2570" s="7">
        <f>E2570/D2570*100</f>
        <v>0</v>
      </c>
      <c r="P2570" s="6" t="e">
        <f>E2570/L2570</f>
        <v>#DIV/0!</v>
      </c>
      <c r="Q2570" t="s">
        <v>8317</v>
      </c>
      <c r="R2570" t="s">
        <v>8359</v>
      </c>
      <c r="S2570" s="12">
        <f>(((J2570/60)/60)/24)+DATE(1970,1,1)</f>
        <v>42226.694780092599</v>
      </c>
      <c r="T2570" s="12">
        <f>(((I2570/60)/60)/24)+DATE(1970,1,1)</f>
        <v>42261.694780092599</v>
      </c>
    </row>
    <row r="2571" spans="1:20" ht="160" hidden="1" x14ac:dyDescent="0.2">
      <c r="A2571">
        <v>3637</v>
      </c>
      <c r="B2571" s="3" t="s">
        <v>3635</v>
      </c>
      <c r="C2571" s="3" t="s">
        <v>7747</v>
      </c>
      <c r="D2571">
        <v>3000</v>
      </c>
      <c r="E2571">
        <v>926</v>
      </c>
      <c r="F2571" t="s">
        <v>8221</v>
      </c>
      <c r="G2571" t="s">
        <v>8224</v>
      </c>
      <c r="H2571" t="s">
        <v>8246</v>
      </c>
      <c r="I2571">
        <v>1420130935</v>
      </c>
      <c r="J2571">
        <v>1417538935</v>
      </c>
      <c r="K2571" t="b">
        <v>0</v>
      </c>
      <c r="L2571">
        <v>14</v>
      </c>
      <c r="M2571" t="b">
        <v>0</v>
      </c>
      <c r="N2571" t="s">
        <v>8305</v>
      </c>
      <c r="O2571" s="7">
        <f>E2571/D2571*100</f>
        <v>30.866666666666664</v>
      </c>
      <c r="P2571" s="6">
        <f>E2571/L2571</f>
        <v>66.142857142857139</v>
      </c>
      <c r="Q2571" t="s">
        <v>8317</v>
      </c>
      <c r="R2571" t="s">
        <v>8359</v>
      </c>
      <c r="S2571" s="12">
        <f>(((J2571/60)/60)/24)+DATE(1970,1,1)</f>
        <v>41975.700636574074</v>
      </c>
      <c r="T2571" s="12">
        <f>(((I2571/60)/60)/24)+DATE(1970,1,1)</f>
        <v>42005.700636574074</v>
      </c>
    </row>
    <row r="2572" spans="1:20" ht="96" hidden="1" x14ac:dyDescent="0.2">
      <c r="A2572">
        <v>3638</v>
      </c>
      <c r="B2572" s="3" t="s">
        <v>3636</v>
      </c>
      <c r="C2572" s="3" t="s">
        <v>7748</v>
      </c>
      <c r="D2572">
        <v>3300</v>
      </c>
      <c r="E2572">
        <v>216</v>
      </c>
      <c r="F2572" t="s">
        <v>8221</v>
      </c>
      <c r="G2572" t="s">
        <v>8229</v>
      </c>
      <c r="H2572" t="s">
        <v>8251</v>
      </c>
      <c r="I2572">
        <v>1429456132</v>
      </c>
      <c r="J2572">
        <v>1424275732</v>
      </c>
      <c r="K2572" t="b">
        <v>0</v>
      </c>
      <c r="L2572">
        <v>2</v>
      </c>
      <c r="M2572" t="b">
        <v>0</v>
      </c>
      <c r="N2572" t="s">
        <v>8305</v>
      </c>
      <c r="O2572" s="7">
        <f>E2572/D2572*100</f>
        <v>6.5454545454545459</v>
      </c>
      <c r="P2572" s="6">
        <f>E2572/L2572</f>
        <v>108</v>
      </c>
      <c r="Q2572" t="s">
        <v>8317</v>
      </c>
      <c r="R2572" t="s">
        <v>8359</v>
      </c>
      <c r="S2572" s="12">
        <f>(((J2572/60)/60)/24)+DATE(1970,1,1)</f>
        <v>42053.672824074078</v>
      </c>
      <c r="T2572" s="12">
        <f>(((I2572/60)/60)/24)+DATE(1970,1,1)</f>
        <v>42113.631157407406</v>
      </c>
    </row>
    <row r="2573" spans="1:20" ht="144" hidden="1" x14ac:dyDescent="0.2">
      <c r="A2573">
        <v>3639</v>
      </c>
      <c r="B2573" s="3" t="s">
        <v>3637</v>
      </c>
      <c r="C2573" s="3" t="s">
        <v>7749</v>
      </c>
      <c r="D2573">
        <v>25000</v>
      </c>
      <c r="E2573">
        <v>1</v>
      </c>
      <c r="F2573" t="s">
        <v>8221</v>
      </c>
      <c r="G2573" t="s">
        <v>8224</v>
      </c>
      <c r="H2573" t="s">
        <v>8246</v>
      </c>
      <c r="I2573">
        <v>1475853060</v>
      </c>
      <c r="J2573">
        <v>1470672906</v>
      </c>
      <c r="K2573" t="b">
        <v>0</v>
      </c>
      <c r="L2573">
        <v>1</v>
      </c>
      <c r="M2573" t="b">
        <v>0</v>
      </c>
      <c r="N2573" t="s">
        <v>8305</v>
      </c>
      <c r="O2573" s="7">
        <f>E2573/D2573*100</f>
        <v>4.0000000000000001E-3</v>
      </c>
      <c r="P2573" s="6">
        <f>E2573/L2573</f>
        <v>1</v>
      </c>
      <c r="Q2573" t="s">
        <v>8317</v>
      </c>
      <c r="R2573" t="s">
        <v>8359</v>
      </c>
      <c r="S2573" s="12">
        <f>(((J2573/60)/60)/24)+DATE(1970,1,1)</f>
        <v>42590.677152777775</v>
      </c>
      <c r="T2573" s="12">
        <f>(((I2573/60)/60)/24)+DATE(1970,1,1)</f>
        <v>42650.632638888885</v>
      </c>
    </row>
    <row r="2574" spans="1:20" ht="160" hidden="1" x14ac:dyDescent="0.2">
      <c r="A2574">
        <v>3640</v>
      </c>
      <c r="B2574" s="3" t="s">
        <v>3638</v>
      </c>
      <c r="C2574" s="3" t="s">
        <v>7750</v>
      </c>
      <c r="D2574">
        <v>1000</v>
      </c>
      <c r="E2574">
        <v>55</v>
      </c>
      <c r="F2574" t="s">
        <v>8221</v>
      </c>
      <c r="G2574" t="s">
        <v>8224</v>
      </c>
      <c r="H2574" t="s">
        <v>8246</v>
      </c>
      <c r="I2574">
        <v>1431283530</v>
      </c>
      <c r="J2574">
        <v>1428691530</v>
      </c>
      <c r="K2574" t="b">
        <v>0</v>
      </c>
      <c r="L2574">
        <v>3</v>
      </c>
      <c r="M2574" t="b">
        <v>0</v>
      </c>
      <c r="N2574" t="s">
        <v>8305</v>
      </c>
      <c r="O2574" s="7">
        <f>E2574/D2574*100</f>
        <v>5.5</v>
      </c>
      <c r="P2574" s="6">
        <f>E2574/L2574</f>
        <v>18.333333333333332</v>
      </c>
      <c r="Q2574" t="s">
        <v>8317</v>
      </c>
      <c r="R2574" t="s">
        <v>8359</v>
      </c>
      <c r="S2574" s="12">
        <f>(((J2574/60)/60)/24)+DATE(1970,1,1)</f>
        <v>42104.781597222223</v>
      </c>
      <c r="T2574" s="12">
        <f>(((I2574/60)/60)/24)+DATE(1970,1,1)</f>
        <v>42134.781597222223</v>
      </c>
    </row>
    <row r="2575" spans="1:20" ht="128" hidden="1" x14ac:dyDescent="0.2">
      <c r="A2575">
        <v>3641</v>
      </c>
      <c r="B2575" s="3" t="s">
        <v>3639</v>
      </c>
      <c r="C2575" s="3" t="s">
        <v>7751</v>
      </c>
      <c r="D2575">
        <v>3000</v>
      </c>
      <c r="E2575">
        <v>0</v>
      </c>
      <c r="F2575" t="s">
        <v>8221</v>
      </c>
      <c r="G2575" t="s">
        <v>8224</v>
      </c>
      <c r="H2575" t="s">
        <v>8246</v>
      </c>
      <c r="I2575">
        <v>1412485200</v>
      </c>
      <c r="J2575">
        <v>1410966179</v>
      </c>
      <c r="K2575" t="b">
        <v>0</v>
      </c>
      <c r="L2575">
        <v>0</v>
      </c>
      <c r="M2575" t="b">
        <v>0</v>
      </c>
      <c r="N2575" t="s">
        <v>8305</v>
      </c>
      <c r="O2575" s="7">
        <f>E2575/D2575*100</f>
        <v>0</v>
      </c>
      <c r="P2575" s="6" t="e">
        <f>E2575/L2575</f>
        <v>#DIV/0!</v>
      </c>
      <c r="Q2575" t="s">
        <v>8317</v>
      </c>
      <c r="R2575" t="s">
        <v>8359</v>
      </c>
      <c r="S2575" s="12">
        <f>(((J2575/60)/60)/24)+DATE(1970,1,1)</f>
        <v>41899.627071759263</v>
      </c>
      <c r="T2575" s="12">
        <f>(((I2575/60)/60)/24)+DATE(1970,1,1)</f>
        <v>41917.208333333336</v>
      </c>
    </row>
    <row r="2576" spans="1:20" ht="144" hidden="1" x14ac:dyDescent="0.2">
      <c r="A2576">
        <v>3642</v>
      </c>
      <c r="B2576" s="3" t="s">
        <v>3640</v>
      </c>
      <c r="C2576" s="3" t="s">
        <v>7752</v>
      </c>
      <c r="D2576">
        <v>700</v>
      </c>
      <c r="E2576">
        <v>15</v>
      </c>
      <c r="F2576" t="s">
        <v>8221</v>
      </c>
      <c r="G2576" t="s">
        <v>8236</v>
      </c>
      <c r="H2576" t="s">
        <v>8249</v>
      </c>
      <c r="I2576">
        <v>1448902800</v>
      </c>
      <c r="J2576">
        <v>1445369727</v>
      </c>
      <c r="K2576" t="b">
        <v>0</v>
      </c>
      <c r="L2576">
        <v>2</v>
      </c>
      <c r="M2576" t="b">
        <v>0</v>
      </c>
      <c r="N2576" t="s">
        <v>8305</v>
      </c>
      <c r="O2576" s="7">
        <f>E2576/D2576*100</f>
        <v>2.1428571428571428</v>
      </c>
      <c r="P2576" s="6">
        <f>E2576/L2576</f>
        <v>7.5</v>
      </c>
      <c r="Q2576" t="s">
        <v>8317</v>
      </c>
      <c r="R2576" t="s">
        <v>8359</v>
      </c>
      <c r="S2576" s="12">
        <f>(((J2576/60)/60)/24)+DATE(1970,1,1)</f>
        <v>42297.816284722227</v>
      </c>
      <c r="T2576" s="12">
        <f>(((I2576/60)/60)/24)+DATE(1970,1,1)</f>
        <v>42338.708333333328</v>
      </c>
    </row>
    <row r="2577" spans="1:20" ht="144" hidden="1" x14ac:dyDescent="0.2">
      <c r="A2577">
        <v>3643</v>
      </c>
      <c r="B2577" s="3" t="s">
        <v>3641</v>
      </c>
      <c r="C2577" s="3" t="s">
        <v>7753</v>
      </c>
      <c r="D2577">
        <v>25000</v>
      </c>
      <c r="E2577">
        <v>0</v>
      </c>
      <c r="F2577" t="s">
        <v>8221</v>
      </c>
      <c r="G2577" t="s">
        <v>8224</v>
      </c>
      <c r="H2577" t="s">
        <v>8246</v>
      </c>
      <c r="I2577">
        <v>1447734439</v>
      </c>
      <c r="J2577">
        <v>1444274839</v>
      </c>
      <c r="K2577" t="b">
        <v>0</v>
      </c>
      <c r="L2577">
        <v>0</v>
      </c>
      <c r="M2577" t="b">
        <v>0</v>
      </c>
      <c r="N2577" t="s">
        <v>8305</v>
      </c>
      <c r="O2577" s="7">
        <f>E2577/D2577*100</f>
        <v>0</v>
      </c>
      <c r="P2577" s="6" t="e">
        <f>E2577/L2577</f>
        <v>#DIV/0!</v>
      </c>
      <c r="Q2577" t="s">
        <v>8317</v>
      </c>
      <c r="R2577" t="s">
        <v>8359</v>
      </c>
      <c r="S2577" s="12">
        <f>(((J2577/60)/60)/24)+DATE(1970,1,1)</f>
        <v>42285.143969907411</v>
      </c>
      <c r="T2577" s="12">
        <f>(((I2577/60)/60)/24)+DATE(1970,1,1)</f>
        <v>42325.185636574075</v>
      </c>
    </row>
    <row r="2578" spans="1:20" ht="112" hidden="1" x14ac:dyDescent="0.2">
      <c r="A2578">
        <v>3644</v>
      </c>
      <c r="B2578" s="3" t="s">
        <v>3642</v>
      </c>
      <c r="C2578" s="3" t="s">
        <v>7754</v>
      </c>
      <c r="D2578">
        <v>5000</v>
      </c>
      <c r="E2578">
        <v>821</v>
      </c>
      <c r="F2578" t="s">
        <v>8221</v>
      </c>
      <c r="G2578" t="s">
        <v>8224</v>
      </c>
      <c r="H2578" t="s">
        <v>8246</v>
      </c>
      <c r="I2578">
        <v>1457413140</v>
      </c>
      <c r="J2578">
        <v>1454996887</v>
      </c>
      <c r="K2578" t="b">
        <v>0</v>
      </c>
      <c r="L2578">
        <v>12</v>
      </c>
      <c r="M2578" t="b">
        <v>0</v>
      </c>
      <c r="N2578" t="s">
        <v>8305</v>
      </c>
      <c r="O2578" s="7">
        <f>E2578/D2578*100</f>
        <v>16.420000000000002</v>
      </c>
      <c r="P2578" s="6">
        <f>E2578/L2578</f>
        <v>68.416666666666671</v>
      </c>
      <c r="Q2578" t="s">
        <v>8317</v>
      </c>
      <c r="R2578" t="s">
        <v>8359</v>
      </c>
      <c r="S2578" s="12">
        <f>(((J2578/60)/60)/24)+DATE(1970,1,1)</f>
        <v>42409.241747685184</v>
      </c>
      <c r="T2578" s="12">
        <f>(((I2578/60)/60)/24)+DATE(1970,1,1)</f>
        <v>42437.207638888889</v>
      </c>
    </row>
    <row r="2579" spans="1:20" ht="144" hidden="1" x14ac:dyDescent="0.2">
      <c r="A2579">
        <v>3645</v>
      </c>
      <c r="B2579" s="3" t="s">
        <v>3643</v>
      </c>
      <c r="C2579" s="3" t="s">
        <v>7755</v>
      </c>
      <c r="D2579">
        <v>1000</v>
      </c>
      <c r="E2579">
        <v>1</v>
      </c>
      <c r="F2579" t="s">
        <v>8221</v>
      </c>
      <c r="G2579" t="s">
        <v>8229</v>
      </c>
      <c r="H2579" t="s">
        <v>8251</v>
      </c>
      <c r="I2579">
        <v>1479773838</v>
      </c>
      <c r="J2579">
        <v>1477178238</v>
      </c>
      <c r="K2579" t="b">
        <v>0</v>
      </c>
      <c r="L2579">
        <v>1</v>
      </c>
      <c r="M2579" t="b">
        <v>0</v>
      </c>
      <c r="N2579" t="s">
        <v>8305</v>
      </c>
      <c r="O2579" s="7">
        <f>E2579/D2579*100</f>
        <v>0.1</v>
      </c>
      <c r="P2579" s="6">
        <f>E2579/L2579</f>
        <v>1</v>
      </c>
      <c r="Q2579" t="s">
        <v>8317</v>
      </c>
      <c r="R2579" t="s">
        <v>8359</v>
      </c>
      <c r="S2579" s="12">
        <f>(((J2579/60)/60)/24)+DATE(1970,1,1)</f>
        <v>42665.970347222217</v>
      </c>
      <c r="T2579" s="12">
        <f>(((I2579/60)/60)/24)+DATE(1970,1,1)</f>
        <v>42696.012013888889</v>
      </c>
    </row>
    <row r="2580" spans="1:20" ht="128" hidden="1" x14ac:dyDescent="0.2">
      <c r="A2580">
        <v>3646</v>
      </c>
      <c r="B2580" s="3" t="s">
        <v>3644</v>
      </c>
      <c r="C2580" s="3" t="s">
        <v>7756</v>
      </c>
      <c r="D2580">
        <v>10000</v>
      </c>
      <c r="E2580">
        <v>481</v>
      </c>
      <c r="F2580" t="s">
        <v>8221</v>
      </c>
      <c r="G2580" t="s">
        <v>8224</v>
      </c>
      <c r="H2580" t="s">
        <v>8246</v>
      </c>
      <c r="I2580">
        <v>1434497400</v>
      </c>
      <c r="J2580">
        <v>1431770802</v>
      </c>
      <c r="K2580" t="b">
        <v>0</v>
      </c>
      <c r="L2580">
        <v>8</v>
      </c>
      <c r="M2580" t="b">
        <v>0</v>
      </c>
      <c r="N2580" t="s">
        <v>8305</v>
      </c>
      <c r="O2580" s="7">
        <f>E2580/D2580*100</f>
        <v>4.8099999999999996</v>
      </c>
      <c r="P2580" s="6">
        <f>E2580/L2580</f>
        <v>60.125</v>
      </c>
      <c r="Q2580" t="s">
        <v>8317</v>
      </c>
      <c r="R2580" t="s">
        <v>8359</v>
      </c>
      <c r="S2580" s="12">
        <f>(((J2580/60)/60)/24)+DATE(1970,1,1)</f>
        <v>42140.421319444446</v>
      </c>
      <c r="T2580" s="12">
        <f>(((I2580/60)/60)/24)+DATE(1970,1,1)</f>
        <v>42171.979166666672</v>
      </c>
    </row>
    <row r="2581" spans="1:20" ht="144" hidden="1" x14ac:dyDescent="0.2">
      <c r="A2581">
        <v>3647</v>
      </c>
      <c r="B2581" s="3" t="s">
        <v>3645</v>
      </c>
      <c r="C2581" s="3" t="s">
        <v>7757</v>
      </c>
      <c r="D2581">
        <v>500</v>
      </c>
      <c r="E2581">
        <v>30</v>
      </c>
      <c r="F2581" t="s">
        <v>8221</v>
      </c>
      <c r="G2581" t="s">
        <v>8225</v>
      </c>
      <c r="H2581" t="s">
        <v>8247</v>
      </c>
      <c r="I2581">
        <v>1475258327</v>
      </c>
      <c r="J2581">
        <v>1471370327</v>
      </c>
      <c r="K2581" t="b">
        <v>0</v>
      </c>
      <c r="L2581">
        <v>2</v>
      </c>
      <c r="M2581" t="b">
        <v>0</v>
      </c>
      <c r="N2581" t="s">
        <v>8305</v>
      </c>
      <c r="O2581" s="7">
        <f>E2581/D2581*100</f>
        <v>6</v>
      </c>
      <c r="P2581" s="6">
        <f>E2581/L2581</f>
        <v>15</v>
      </c>
      <c r="Q2581" t="s">
        <v>8317</v>
      </c>
      <c r="R2581" t="s">
        <v>8359</v>
      </c>
      <c r="S2581" s="12">
        <f>(((J2581/60)/60)/24)+DATE(1970,1,1)</f>
        <v>42598.749155092592</v>
      </c>
      <c r="T2581" s="12">
        <f>(((I2581/60)/60)/24)+DATE(1970,1,1)</f>
        <v>42643.749155092592</v>
      </c>
    </row>
    <row r="2582" spans="1:20" ht="112" hidden="1" x14ac:dyDescent="0.2">
      <c r="A2582">
        <v>3728</v>
      </c>
      <c r="B2582" s="3" t="s">
        <v>3725</v>
      </c>
      <c r="C2582" s="3" t="s">
        <v>7838</v>
      </c>
      <c r="D2582">
        <v>20000</v>
      </c>
      <c r="E2582">
        <v>1862</v>
      </c>
      <c r="F2582" t="s">
        <v>8221</v>
      </c>
      <c r="G2582" t="s">
        <v>8224</v>
      </c>
      <c r="H2582" t="s">
        <v>8246</v>
      </c>
      <c r="I2582">
        <v>1439957176</v>
      </c>
      <c r="J2582">
        <v>1437365176</v>
      </c>
      <c r="K2582" t="b">
        <v>0</v>
      </c>
      <c r="L2582">
        <v>31</v>
      </c>
      <c r="M2582" t="b">
        <v>0</v>
      </c>
      <c r="N2582" t="s">
        <v>8271</v>
      </c>
      <c r="O2582" s="7">
        <f>E2582/D2582*100</f>
        <v>9.31</v>
      </c>
      <c r="P2582" s="6">
        <f>E2582/L2582</f>
        <v>60.064516129032256</v>
      </c>
      <c r="Q2582" t="s">
        <v>8317</v>
      </c>
      <c r="R2582" t="s">
        <v>8318</v>
      </c>
      <c r="S2582" s="12">
        <f>(((J2582/60)/60)/24)+DATE(1970,1,1)</f>
        <v>42205.171018518522</v>
      </c>
      <c r="T2582" s="12">
        <f>(((I2582/60)/60)/24)+DATE(1970,1,1)</f>
        <v>42235.171018518522</v>
      </c>
    </row>
    <row r="2583" spans="1:20" ht="160" hidden="1" x14ac:dyDescent="0.2">
      <c r="A2583">
        <v>3729</v>
      </c>
      <c r="B2583" s="3" t="s">
        <v>3726</v>
      </c>
      <c r="C2583" s="3" t="s">
        <v>7839</v>
      </c>
      <c r="D2583">
        <v>5000</v>
      </c>
      <c r="E2583">
        <v>362</v>
      </c>
      <c r="F2583" t="s">
        <v>8221</v>
      </c>
      <c r="G2583" t="s">
        <v>8224</v>
      </c>
      <c r="H2583" t="s">
        <v>8246</v>
      </c>
      <c r="I2583">
        <v>1427082912</v>
      </c>
      <c r="J2583">
        <v>1423198512</v>
      </c>
      <c r="K2583" t="b">
        <v>0</v>
      </c>
      <c r="L2583">
        <v>5</v>
      </c>
      <c r="M2583" t="b">
        <v>0</v>
      </c>
      <c r="N2583" t="s">
        <v>8271</v>
      </c>
      <c r="O2583" s="7">
        <f>E2583/D2583*100</f>
        <v>7.24</v>
      </c>
      <c r="P2583" s="6">
        <f>E2583/L2583</f>
        <v>72.400000000000006</v>
      </c>
      <c r="Q2583" t="s">
        <v>8317</v>
      </c>
      <c r="R2583" t="s">
        <v>8318</v>
      </c>
      <c r="S2583" s="12">
        <f>(((J2583/60)/60)/24)+DATE(1970,1,1)</f>
        <v>42041.205000000002</v>
      </c>
      <c r="T2583" s="12">
        <f>(((I2583/60)/60)/24)+DATE(1970,1,1)</f>
        <v>42086.16333333333</v>
      </c>
    </row>
    <row r="2584" spans="1:20" ht="160" hidden="1" x14ac:dyDescent="0.2">
      <c r="A2584">
        <v>3730</v>
      </c>
      <c r="B2584" s="3" t="s">
        <v>3727</v>
      </c>
      <c r="C2584" s="3" t="s">
        <v>7840</v>
      </c>
      <c r="D2584">
        <v>1000</v>
      </c>
      <c r="E2584">
        <v>100</v>
      </c>
      <c r="F2584" t="s">
        <v>8221</v>
      </c>
      <c r="G2584" t="s">
        <v>8224</v>
      </c>
      <c r="H2584" t="s">
        <v>8246</v>
      </c>
      <c r="I2584">
        <v>1439828159</v>
      </c>
      <c r="J2584">
        <v>1437236159</v>
      </c>
      <c r="K2584" t="b">
        <v>0</v>
      </c>
      <c r="L2584">
        <v>1</v>
      </c>
      <c r="M2584" t="b">
        <v>0</v>
      </c>
      <c r="N2584" t="s">
        <v>8271</v>
      </c>
      <c r="O2584" s="7">
        <f>E2584/D2584*100</f>
        <v>10</v>
      </c>
      <c r="P2584" s="6">
        <f>E2584/L2584</f>
        <v>100</v>
      </c>
      <c r="Q2584" t="s">
        <v>8317</v>
      </c>
      <c r="R2584" t="s">
        <v>8318</v>
      </c>
      <c r="S2584" s="12">
        <f>(((J2584/60)/60)/24)+DATE(1970,1,1)</f>
        <v>42203.677766203706</v>
      </c>
      <c r="T2584" s="12">
        <f>(((I2584/60)/60)/24)+DATE(1970,1,1)</f>
        <v>42233.677766203706</v>
      </c>
    </row>
    <row r="2585" spans="1:20" ht="144" hidden="1" x14ac:dyDescent="0.2">
      <c r="A2585">
        <v>3731</v>
      </c>
      <c r="B2585" s="3" t="s">
        <v>3728</v>
      </c>
      <c r="C2585" s="3" t="s">
        <v>7841</v>
      </c>
      <c r="D2585">
        <v>5500</v>
      </c>
      <c r="E2585">
        <v>620</v>
      </c>
      <c r="F2585" t="s">
        <v>8221</v>
      </c>
      <c r="G2585" t="s">
        <v>8224</v>
      </c>
      <c r="H2585" t="s">
        <v>8246</v>
      </c>
      <c r="I2585">
        <v>1420860180</v>
      </c>
      <c r="J2585">
        <v>1418234646</v>
      </c>
      <c r="K2585" t="b">
        <v>0</v>
      </c>
      <c r="L2585">
        <v>12</v>
      </c>
      <c r="M2585" t="b">
        <v>0</v>
      </c>
      <c r="N2585" t="s">
        <v>8271</v>
      </c>
      <c r="O2585" s="7">
        <f>E2585/D2585*100</f>
        <v>11.272727272727273</v>
      </c>
      <c r="P2585" s="6">
        <f>E2585/L2585</f>
        <v>51.666666666666664</v>
      </c>
      <c r="Q2585" t="s">
        <v>8317</v>
      </c>
      <c r="R2585" t="s">
        <v>8318</v>
      </c>
      <c r="S2585" s="12">
        <f>(((J2585/60)/60)/24)+DATE(1970,1,1)</f>
        <v>41983.752847222218</v>
      </c>
      <c r="T2585" s="12">
        <f>(((I2585/60)/60)/24)+DATE(1970,1,1)</f>
        <v>42014.140972222223</v>
      </c>
    </row>
    <row r="2586" spans="1:20" ht="112" hidden="1" x14ac:dyDescent="0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7">
        <f>E2586/D2586*100</f>
        <v>15.411764705882353</v>
      </c>
      <c r="P2586" s="6">
        <f>E2586/L2586</f>
        <v>32.75</v>
      </c>
      <c r="Q2586" t="s">
        <v>8317</v>
      </c>
      <c r="R2586" t="s">
        <v>8318</v>
      </c>
      <c r="S2586" s="12">
        <f>(((J2586/60)/60)/24)+DATE(1970,1,1)</f>
        <v>41968.677465277782</v>
      </c>
      <c r="T2586" s="12">
        <f>(((I2586/60)/60)/24)+DATE(1970,1,1)</f>
        <v>42028.5</v>
      </c>
    </row>
    <row r="2587" spans="1:20" ht="128" hidden="1" x14ac:dyDescent="0.2">
      <c r="A2587">
        <v>3733</v>
      </c>
      <c r="B2587" s="3" t="s">
        <v>3730</v>
      </c>
      <c r="C2587" s="3" t="s">
        <v>7843</v>
      </c>
      <c r="D2587">
        <v>1500</v>
      </c>
      <c r="E2587">
        <v>0</v>
      </c>
      <c r="F2587" t="s">
        <v>8221</v>
      </c>
      <c r="G2587" t="s">
        <v>8224</v>
      </c>
      <c r="H2587" t="s">
        <v>8246</v>
      </c>
      <c r="I2587">
        <v>1429396200</v>
      </c>
      <c r="J2587">
        <v>1428539708</v>
      </c>
      <c r="K2587" t="b">
        <v>0</v>
      </c>
      <c r="L2587">
        <v>0</v>
      </c>
      <c r="M2587" t="b">
        <v>0</v>
      </c>
      <c r="N2587" t="s">
        <v>8271</v>
      </c>
      <c r="O2587" s="7">
        <f>E2587/D2587*100</f>
        <v>0</v>
      </c>
      <c r="P2587" s="6" t="e">
        <f>E2587/L2587</f>
        <v>#DIV/0!</v>
      </c>
      <c r="Q2587" t="s">
        <v>8317</v>
      </c>
      <c r="R2587" t="s">
        <v>8318</v>
      </c>
      <c r="S2587" s="12">
        <f>(((J2587/60)/60)/24)+DATE(1970,1,1)</f>
        <v>42103.024398148147</v>
      </c>
      <c r="T2587" s="12">
        <f>(((I2587/60)/60)/24)+DATE(1970,1,1)</f>
        <v>42112.9375</v>
      </c>
    </row>
    <row r="2588" spans="1:20" ht="160" hidden="1" x14ac:dyDescent="0.2">
      <c r="A2588">
        <v>3734</v>
      </c>
      <c r="B2588" s="3" t="s">
        <v>3731</v>
      </c>
      <c r="C2588" s="3" t="s">
        <v>7844</v>
      </c>
      <c r="D2588">
        <v>1500</v>
      </c>
      <c r="E2588">
        <v>427</v>
      </c>
      <c r="F2588" t="s">
        <v>8221</v>
      </c>
      <c r="G2588" t="s">
        <v>8224</v>
      </c>
      <c r="H2588" t="s">
        <v>8246</v>
      </c>
      <c r="I2588">
        <v>1432589896</v>
      </c>
      <c r="J2588">
        <v>1427405896</v>
      </c>
      <c r="K2588" t="b">
        <v>0</v>
      </c>
      <c r="L2588">
        <v>7</v>
      </c>
      <c r="M2588" t="b">
        <v>0</v>
      </c>
      <c r="N2588" t="s">
        <v>8271</v>
      </c>
      <c r="O2588" s="7">
        <f>E2588/D2588*100</f>
        <v>28.466666666666669</v>
      </c>
      <c r="P2588" s="6">
        <f>E2588/L2588</f>
        <v>61</v>
      </c>
      <c r="Q2588" t="s">
        <v>8317</v>
      </c>
      <c r="R2588" t="s">
        <v>8318</v>
      </c>
      <c r="S2588" s="12">
        <f>(((J2588/60)/60)/24)+DATE(1970,1,1)</f>
        <v>42089.901574074072</v>
      </c>
      <c r="T2588" s="12">
        <f>(((I2588/60)/60)/24)+DATE(1970,1,1)</f>
        <v>42149.901574074072</v>
      </c>
    </row>
    <row r="2589" spans="1:20" ht="112" hidden="1" x14ac:dyDescent="0.2">
      <c r="A2589">
        <v>3735</v>
      </c>
      <c r="B2589" s="3" t="s">
        <v>3732</v>
      </c>
      <c r="C2589" s="3" t="s">
        <v>7845</v>
      </c>
      <c r="D2589">
        <v>150</v>
      </c>
      <c r="E2589">
        <v>20</v>
      </c>
      <c r="F2589" t="s">
        <v>8221</v>
      </c>
      <c r="G2589" t="s">
        <v>8225</v>
      </c>
      <c r="H2589" t="s">
        <v>8247</v>
      </c>
      <c r="I2589">
        <v>1432831089</v>
      </c>
      <c r="J2589">
        <v>1430239089</v>
      </c>
      <c r="K2589" t="b">
        <v>0</v>
      </c>
      <c r="L2589">
        <v>2</v>
      </c>
      <c r="M2589" t="b">
        <v>0</v>
      </c>
      <c r="N2589" t="s">
        <v>8271</v>
      </c>
      <c r="O2589" s="7">
        <f>E2589/D2589*100</f>
        <v>13.333333333333334</v>
      </c>
      <c r="P2589" s="6">
        <f>E2589/L2589</f>
        <v>10</v>
      </c>
      <c r="Q2589" t="s">
        <v>8317</v>
      </c>
      <c r="R2589" t="s">
        <v>8318</v>
      </c>
      <c r="S2589" s="12">
        <f>(((J2589/60)/60)/24)+DATE(1970,1,1)</f>
        <v>42122.693159722221</v>
      </c>
      <c r="T2589" s="12">
        <f>(((I2589/60)/60)/24)+DATE(1970,1,1)</f>
        <v>42152.693159722221</v>
      </c>
    </row>
    <row r="2590" spans="1:20" ht="144" hidden="1" x14ac:dyDescent="0.2">
      <c r="A2590">
        <v>3736</v>
      </c>
      <c r="B2590" s="3" t="s">
        <v>3733</v>
      </c>
      <c r="C2590" s="3" t="s">
        <v>7846</v>
      </c>
      <c r="D2590">
        <v>1500</v>
      </c>
      <c r="E2590">
        <v>10</v>
      </c>
      <c r="F2590" t="s">
        <v>8221</v>
      </c>
      <c r="G2590" t="s">
        <v>8225</v>
      </c>
      <c r="H2590" t="s">
        <v>8247</v>
      </c>
      <c r="I2590">
        <v>1427133600</v>
      </c>
      <c r="J2590">
        <v>1423847093</v>
      </c>
      <c r="K2590" t="b">
        <v>0</v>
      </c>
      <c r="L2590">
        <v>1</v>
      </c>
      <c r="M2590" t="b">
        <v>0</v>
      </c>
      <c r="N2590" t="s">
        <v>8271</v>
      </c>
      <c r="O2590" s="7">
        <f>E2590/D2590*100</f>
        <v>0.66666666666666674</v>
      </c>
      <c r="P2590" s="6">
        <f>E2590/L2590</f>
        <v>10</v>
      </c>
      <c r="Q2590" t="s">
        <v>8317</v>
      </c>
      <c r="R2590" t="s">
        <v>8318</v>
      </c>
      <c r="S2590" s="12">
        <f>(((J2590/60)/60)/24)+DATE(1970,1,1)</f>
        <v>42048.711724537032</v>
      </c>
      <c r="T2590" s="12">
        <f>(((I2590/60)/60)/24)+DATE(1970,1,1)</f>
        <v>42086.75</v>
      </c>
    </row>
    <row r="2591" spans="1:20" ht="96" hidden="1" x14ac:dyDescent="0.2">
      <c r="A2591">
        <v>3737</v>
      </c>
      <c r="B2591" s="3" t="s">
        <v>3734</v>
      </c>
      <c r="C2591" s="3" t="s">
        <v>7847</v>
      </c>
      <c r="D2591">
        <v>700</v>
      </c>
      <c r="E2591">
        <v>150</v>
      </c>
      <c r="F2591" t="s">
        <v>8221</v>
      </c>
      <c r="G2591" t="s">
        <v>8224</v>
      </c>
      <c r="H2591" t="s">
        <v>8246</v>
      </c>
      <c r="I2591">
        <v>1447311540</v>
      </c>
      <c r="J2591">
        <v>1445358903</v>
      </c>
      <c r="K2591" t="b">
        <v>0</v>
      </c>
      <c r="L2591">
        <v>4</v>
      </c>
      <c r="M2591" t="b">
        <v>0</v>
      </c>
      <c r="N2591" t="s">
        <v>8271</v>
      </c>
      <c r="O2591" s="7">
        <f>E2591/D2591*100</f>
        <v>21.428571428571427</v>
      </c>
      <c r="P2591" s="6">
        <f>E2591/L2591</f>
        <v>37.5</v>
      </c>
      <c r="Q2591" t="s">
        <v>8317</v>
      </c>
      <c r="R2591" t="s">
        <v>8318</v>
      </c>
      <c r="S2591" s="12">
        <f>(((J2591/60)/60)/24)+DATE(1970,1,1)</f>
        <v>42297.691006944442</v>
      </c>
      <c r="T2591" s="12">
        <f>(((I2591/60)/60)/24)+DATE(1970,1,1)</f>
        <v>42320.290972222225</v>
      </c>
    </row>
    <row r="2592" spans="1:20" ht="112" hidden="1" x14ac:dyDescent="0.2">
      <c r="A2592">
        <v>3738</v>
      </c>
      <c r="B2592" s="3" t="s">
        <v>3735</v>
      </c>
      <c r="C2592" s="3" t="s">
        <v>7848</v>
      </c>
      <c r="D2592">
        <v>1500</v>
      </c>
      <c r="E2592">
        <v>270</v>
      </c>
      <c r="F2592" t="s">
        <v>8221</v>
      </c>
      <c r="G2592" t="s">
        <v>8225</v>
      </c>
      <c r="H2592" t="s">
        <v>8247</v>
      </c>
      <c r="I2592">
        <v>1405461600</v>
      </c>
      <c r="J2592">
        <v>1403562705</v>
      </c>
      <c r="K2592" t="b">
        <v>0</v>
      </c>
      <c r="L2592">
        <v>6</v>
      </c>
      <c r="M2592" t="b">
        <v>0</v>
      </c>
      <c r="N2592" t="s">
        <v>8271</v>
      </c>
      <c r="O2592" s="7">
        <f>E2592/D2592*100</f>
        <v>18</v>
      </c>
      <c r="P2592" s="6">
        <f>E2592/L2592</f>
        <v>45</v>
      </c>
      <c r="Q2592" t="s">
        <v>8317</v>
      </c>
      <c r="R2592" t="s">
        <v>8318</v>
      </c>
      <c r="S2592" s="12">
        <f>(((J2592/60)/60)/24)+DATE(1970,1,1)</f>
        <v>41813.938715277778</v>
      </c>
      <c r="T2592" s="12">
        <f>(((I2592/60)/60)/24)+DATE(1970,1,1)</f>
        <v>41835.916666666664</v>
      </c>
    </row>
    <row r="2593" spans="1:20" ht="144" hidden="1" x14ac:dyDescent="0.2">
      <c r="A2593">
        <v>3739</v>
      </c>
      <c r="B2593" s="3" t="s">
        <v>3736</v>
      </c>
      <c r="C2593" s="3" t="s">
        <v>7849</v>
      </c>
      <c r="D2593">
        <v>4000</v>
      </c>
      <c r="E2593">
        <v>805</v>
      </c>
      <c r="F2593" t="s">
        <v>8221</v>
      </c>
      <c r="G2593" t="s">
        <v>8225</v>
      </c>
      <c r="H2593" t="s">
        <v>8247</v>
      </c>
      <c r="I2593">
        <v>1468752468</v>
      </c>
      <c r="J2593">
        <v>1467024468</v>
      </c>
      <c r="K2593" t="b">
        <v>0</v>
      </c>
      <c r="L2593">
        <v>8</v>
      </c>
      <c r="M2593" t="b">
        <v>0</v>
      </c>
      <c r="N2593" t="s">
        <v>8271</v>
      </c>
      <c r="O2593" s="7">
        <f>E2593/D2593*100</f>
        <v>20.125</v>
      </c>
      <c r="P2593" s="6">
        <f>E2593/L2593</f>
        <v>100.625</v>
      </c>
      <c r="Q2593" t="s">
        <v>8317</v>
      </c>
      <c r="R2593" t="s">
        <v>8318</v>
      </c>
      <c r="S2593" s="12">
        <f>(((J2593/60)/60)/24)+DATE(1970,1,1)</f>
        <v>42548.449861111112</v>
      </c>
      <c r="T2593" s="12">
        <f>(((I2593/60)/60)/24)+DATE(1970,1,1)</f>
        <v>42568.449861111112</v>
      </c>
    </row>
    <row r="2594" spans="1:20" ht="144" hidden="1" x14ac:dyDescent="0.2">
      <c r="A2594">
        <v>3740</v>
      </c>
      <c r="B2594" s="3" t="s">
        <v>3737</v>
      </c>
      <c r="C2594" s="3" t="s">
        <v>7850</v>
      </c>
      <c r="D2594">
        <v>2000</v>
      </c>
      <c r="E2594">
        <v>358</v>
      </c>
      <c r="F2594" t="s">
        <v>8221</v>
      </c>
      <c r="G2594" t="s">
        <v>8224</v>
      </c>
      <c r="H2594" t="s">
        <v>8246</v>
      </c>
      <c r="I2594">
        <v>1407808438</v>
      </c>
      <c r="J2594">
        <v>1405217355</v>
      </c>
      <c r="K2594" t="b">
        <v>0</v>
      </c>
      <c r="L2594">
        <v>14</v>
      </c>
      <c r="M2594" t="b">
        <v>0</v>
      </c>
      <c r="N2594" t="s">
        <v>8271</v>
      </c>
      <c r="O2594" s="7">
        <f>E2594/D2594*100</f>
        <v>17.899999999999999</v>
      </c>
      <c r="P2594" s="6">
        <f>E2594/L2594</f>
        <v>25.571428571428573</v>
      </c>
      <c r="Q2594" t="s">
        <v>8317</v>
      </c>
      <c r="R2594" t="s">
        <v>8318</v>
      </c>
      <c r="S2594" s="12">
        <f>(((J2594/60)/60)/24)+DATE(1970,1,1)</f>
        <v>41833.089756944442</v>
      </c>
      <c r="T2594" s="12">
        <f>(((I2594/60)/60)/24)+DATE(1970,1,1)</f>
        <v>41863.079143518517</v>
      </c>
    </row>
    <row r="2595" spans="1:20" ht="128" hidden="1" x14ac:dyDescent="0.2">
      <c r="A2595">
        <v>3741</v>
      </c>
      <c r="B2595" s="3" t="s">
        <v>3738</v>
      </c>
      <c r="C2595" s="3" t="s">
        <v>7851</v>
      </c>
      <c r="D2595">
        <v>20000</v>
      </c>
      <c r="E2595">
        <v>0</v>
      </c>
      <c r="F2595" t="s">
        <v>8221</v>
      </c>
      <c r="G2595" t="s">
        <v>8224</v>
      </c>
      <c r="H2595" t="s">
        <v>8246</v>
      </c>
      <c r="I2595">
        <v>1450389950</v>
      </c>
      <c r="J2595">
        <v>1447797950</v>
      </c>
      <c r="K2595" t="b">
        <v>0</v>
      </c>
      <c r="L2595">
        <v>0</v>
      </c>
      <c r="M2595" t="b">
        <v>0</v>
      </c>
      <c r="N2595" t="s">
        <v>8271</v>
      </c>
      <c r="O2595" s="7">
        <f>E2595/D2595*100</f>
        <v>0</v>
      </c>
      <c r="P2595" s="6" t="e">
        <f>E2595/L2595</f>
        <v>#DIV/0!</v>
      </c>
      <c r="Q2595" t="s">
        <v>8317</v>
      </c>
      <c r="R2595" t="s">
        <v>8318</v>
      </c>
      <c r="S2595" s="12">
        <f>(((J2595/60)/60)/24)+DATE(1970,1,1)</f>
        <v>42325.920717592591</v>
      </c>
      <c r="T2595" s="12">
        <f>(((I2595/60)/60)/24)+DATE(1970,1,1)</f>
        <v>42355.920717592591</v>
      </c>
    </row>
    <row r="2596" spans="1:20" ht="144" hidden="1" x14ac:dyDescent="0.2">
      <c r="A2596">
        <v>3742</v>
      </c>
      <c r="B2596" s="3" t="s">
        <v>3739</v>
      </c>
      <c r="C2596" s="3" t="s">
        <v>7852</v>
      </c>
      <c r="D2596">
        <v>5000</v>
      </c>
      <c r="E2596">
        <v>100</v>
      </c>
      <c r="F2596" t="s">
        <v>8221</v>
      </c>
      <c r="G2596" t="s">
        <v>8224</v>
      </c>
      <c r="H2596" t="s">
        <v>8246</v>
      </c>
      <c r="I2596">
        <v>1409980144</v>
      </c>
      <c r="J2596">
        <v>1407388144</v>
      </c>
      <c r="K2596" t="b">
        <v>0</v>
      </c>
      <c r="L2596">
        <v>4</v>
      </c>
      <c r="M2596" t="b">
        <v>0</v>
      </c>
      <c r="N2596" t="s">
        <v>8271</v>
      </c>
      <c r="O2596" s="7">
        <f>E2596/D2596*100</f>
        <v>2</v>
      </c>
      <c r="P2596" s="6">
        <f>E2596/L2596</f>
        <v>25</v>
      </c>
      <c r="Q2596" t="s">
        <v>8317</v>
      </c>
      <c r="R2596" t="s">
        <v>8318</v>
      </c>
      <c r="S2596" s="12">
        <f>(((J2596/60)/60)/24)+DATE(1970,1,1)</f>
        <v>41858.214629629627</v>
      </c>
      <c r="T2596" s="12">
        <f>(((I2596/60)/60)/24)+DATE(1970,1,1)</f>
        <v>41888.214629629627</v>
      </c>
    </row>
    <row r="2597" spans="1:20" ht="96" hidden="1" x14ac:dyDescent="0.2">
      <c r="A2597">
        <v>3743</v>
      </c>
      <c r="B2597" s="3" t="s">
        <v>3740</v>
      </c>
      <c r="C2597" s="3" t="s">
        <v>7853</v>
      </c>
      <c r="D2597">
        <v>2200</v>
      </c>
      <c r="E2597">
        <v>0</v>
      </c>
      <c r="F2597" t="s">
        <v>8221</v>
      </c>
      <c r="G2597" t="s">
        <v>8224</v>
      </c>
      <c r="H2597" t="s">
        <v>8246</v>
      </c>
      <c r="I2597">
        <v>1404406964</v>
      </c>
      <c r="J2597">
        <v>1401814964</v>
      </c>
      <c r="K2597" t="b">
        <v>0</v>
      </c>
      <c r="L2597">
        <v>0</v>
      </c>
      <c r="M2597" t="b">
        <v>0</v>
      </c>
      <c r="N2597" t="s">
        <v>8271</v>
      </c>
      <c r="O2597" s="7">
        <f>E2597/D2597*100</f>
        <v>0</v>
      </c>
      <c r="P2597" s="6" t="e">
        <f>E2597/L2597</f>
        <v>#DIV/0!</v>
      </c>
      <c r="Q2597" t="s">
        <v>8317</v>
      </c>
      <c r="R2597" t="s">
        <v>8318</v>
      </c>
      <c r="S2597" s="12">
        <f>(((J2597/60)/60)/24)+DATE(1970,1,1)</f>
        <v>41793.710231481484</v>
      </c>
      <c r="T2597" s="12">
        <f>(((I2597/60)/60)/24)+DATE(1970,1,1)</f>
        <v>41823.710231481484</v>
      </c>
    </row>
    <row r="2598" spans="1:20" ht="128" hidden="1" x14ac:dyDescent="0.2">
      <c r="A2598">
        <v>3744</v>
      </c>
      <c r="B2598" s="3" t="s">
        <v>3741</v>
      </c>
      <c r="C2598" s="3" t="s">
        <v>7854</v>
      </c>
      <c r="D2598">
        <v>1200</v>
      </c>
      <c r="E2598">
        <v>0</v>
      </c>
      <c r="F2598" t="s">
        <v>8221</v>
      </c>
      <c r="G2598" t="s">
        <v>8224</v>
      </c>
      <c r="H2598" t="s">
        <v>8246</v>
      </c>
      <c r="I2598">
        <v>1404532740</v>
      </c>
      <c r="J2598">
        <v>1401823952</v>
      </c>
      <c r="K2598" t="b">
        <v>0</v>
      </c>
      <c r="L2598">
        <v>0</v>
      </c>
      <c r="M2598" t="b">
        <v>0</v>
      </c>
      <c r="N2598" t="s">
        <v>8271</v>
      </c>
      <c r="O2598" s="7">
        <f>E2598/D2598*100</f>
        <v>0</v>
      </c>
      <c r="P2598" s="6" t="e">
        <f>E2598/L2598</f>
        <v>#DIV/0!</v>
      </c>
      <c r="Q2598" t="s">
        <v>8317</v>
      </c>
      <c r="R2598" t="s">
        <v>8318</v>
      </c>
      <c r="S2598" s="12">
        <f>(((J2598/60)/60)/24)+DATE(1970,1,1)</f>
        <v>41793.814259259263</v>
      </c>
      <c r="T2598" s="12">
        <f>(((I2598/60)/60)/24)+DATE(1970,1,1)</f>
        <v>41825.165972222225</v>
      </c>
    </row>
    <row r="2599" spans="1:20" ht="112" hidden="1" x14ac:dyDescent="0.2">
      <c r="A2599">
        <v>3745</v>
      </c>
      <c r="B2599" s="3" t="s">
        <v>3742</v>
      </c>
      <c r="C2599" s="3" t="s">
        <v>7855</v>
      </c>
      <c r="D2599">
        <v>100</v>
      </c>
      <c r="E2599">
        <v>10</v>
      </c>
      <c r="F2599" t="s">
        <v>8221</v>
      </c>
      <c r="G2599" t="s">
        <v>8224</v>
      </c>
      <c r="H2599" t="s">
        <v>8246</v>
      </c>
      <c r="I2599">
        <v>1407689102</v>
      </c>
      <c r="J2599">
        <v>1405097102</v>
      </c>
      <c r="K2599" t="b">
        <v>0</v>
      </c>
      <c r="L2599">
        <v>1</v>
      </c>
      <c r="M2599" t="b">
        <v>0</v>
      </c>
      <c r="N2599" t="s">
        <v>8271</v>
      </c>
      <c r="O2599" s="7">
        <f>E2599/D2599*100</f>
        <v>10</v>
      </c>
      <c r="P2599" s="6">
        <f>E2599/L2599</f>
        <v>10</v>
      </c>
      <c r="Q2599" t="s">
        <v>8317</v>
      </c>
      <c r="R2599" t="s">
        <v>8318</v>
      </c>
      <c r="S2599" s="12">
        <f>(((J2599/60)/60)/24)+DATE(1970,1,1)</f>
        <v>41831.697939814818</v>
      </c>
      <c r="T2599" s="12">
        <f>(((I2599/60)/60)/24)+DATE(1970,1,1)</f>
        <v>41861.697939814818</v>
      </c>
    </row>
    <row r="2600" spans="1:20" ht="48" hidden="1" x14ac:dyDescent="0.2">
      <c r="A2600">
        <v>3746</v>
      </c>
      <c r="B2600" s="3" t="s">
        <v>3743</v>
      </c>
      <c r="C2600" s="3" t="s">
        <v>7856</v>
      </c>
      <c r="D2600">
        <v>8500</v>
      </c>
      <c r="E2600">
        <v>202</v>
      </c>
      <c r="F2600" t="s">
        <v>8221</v>
      </c>
      <c r="G2600" t="s">
        <v>8224</v>
      </c>
      <c r="H2600" t="s">
        <v>8246</v>
      </c>
      <c r="I2600">
        <v>1475918439</v>
      </c>
      <c r="J2600">
        <v>1473326439</v>
      </c>
      <c r="K2600" t="b">
        <v>0</v>
      </c>
      <c r="L2600">
        <v>1</v>
      </c>
      <c r="M2600" t="b">
        <v>0</v>
      </c>
      <c r="N2600" t="s">
        <v>8271</v>
      </c>
      <c r="O2600" s="7">
        <f>E2600/D2600*100</f>
        <v>2.3764705882352941</v>
      </c>
      <c r="P2600" s="6">
        <f>E2600/L2600</f>
        <v>202</v>
      </c>
      <c r="Q2600" t="s">
        <v>8317</v>
      </c>
      <c r="R2600" t="s">
        <v>8318</v>
      </c>
      <c r="S2600" s="12">
        <f>(((J2600/60)/60)/24)+DATE(1970,1,1)</f>
        <v>42621.389340277776</v>
      </c>
      <c r="T2600" s="12">
        <f>(((I2600/60)/60)/24)+DATE(1970,1,1)</f>
        <v>42651.389340277776</v>
      </c>
    </row>
    <row r="2601" spans="1:20" ht="96" hidden="1" x14ac:dyDescent="0.2">
      <c r="A2601">
        <v>3747</v>
      </c>
      <c r="B2601" s="3" t="s">
        <v>3744</v>
      </c>
      <c r="C2601" s="3" t="s">
        <v>7857</v>
      </c>
      <c r="D2601">
        <v>2500</v>
      </c>
      <c r="E2601">
        <v>25</v>
      </c>
      <c r="F2601" t="s">
        <v>8221</v>
      </c>
      <c r="G2601" t="s">
        <v>8225</v>
      </c>
      <c r="H2601" t="s">
        <v>8247</v>
      </c>
      <c r="I2601">
        <v>1436137140</v>
      </c>
      <c r="J2601">
        <v>1433833896</v>
      </c>
      <c r="K2601" t="b">
        <v>0</v>
      </c>
      <c r="L2601">
        <v>1</v>
      </c>
      <c r="M2601" t="b">
        <v>0</v>
      </c>
      <c r="N2601" t="s">
        <v>8271</v>
      </c>
      <c r="O2601" s="7">
        <f>E2601/D2601*100</f>
        <v>1</v>
      </c>
      <c r="P2601" s="6">
        <f>E2601/L2601</f>
        <v>25</v>
      </c>
      <c r="Q2601" t="s">
        <v>8317</v>
      </c>
      <c r="R2601" t="s">
        <v>8318</v>
      </c>
      <c r="S2601" s="12">
        <f>(((J2601/60)/60)/24)+DATE(1970,1,1)</f>
        <v>42164.299722222218</v>
      </c>
      <c r="T2601" s="12">
        <f>(((I2601/60)/60)/24)+DATE(1970,1,1)</f>
        <v>42190.957638888889</v>
      </c>
    </row>
    <row r="2602" spans="1:20" ht="176" hidden="1" x14ac:dyDescent="0.2">
      <c r="A2602">
        <v>3788</v>
      </c>
      <c r="B2602" s="3" t="s">
        <v>3785</v>
      </c>
      <c r="C2602" s="3" t="s">
        <v>7898</v>
      </c>
      <c r="D2602">
        <v>75000</v>
      </c>
      <c r="E2602">
        <v>500</v>
      </c>
      <c r="F2602" t="s">
        <v>8221</v>
      </c>
      <c r="G2602" t="s">
        <v>8224</v>
      </c>
      <c r="H2602" t="s">
        <v>8246</v>
      </c>
      <c r="I2602">
        <v>1450887480</v>
      </c>
      <c r="J2602">
        <v>1448469719</v>
      </c>
      <c r="K2602" t="b">
        <v>0</v>
      </c>
      <c r="L2602">
        <v>1</v>
      </c>
      <c r="M2602" t="b">
        <v>0</v>
      </c>
      <c r="N2602" t="s">
        <v>8305</v>
      </c>
      <c r="O2602" s="7">
        <f>E2602/D2602*100</f>
        <v>0.66666666666666674</v>
      </c>
      <c r="P2602" s="6">
        <f>E2602/L2602</f>
        <v>500</v>
      </c>
      <c r="Q2602" t="s">
        <v>8317</v>
      </c>
      <c r="R2602" t="s">
        <v>8359</v>
      </c>
      <c r="S2602" s="12">
        <f>(((J2602/60)/60)/24)+DATE(1970,1,1)</f>
        <v>42333.695821759262</v>
      </c>
      <c r="T2602" s="12">
        <f>(((I2602/60)/60)/24)+DATE(1970,1,1)</f>
        <v>42361.679166666669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E2603/D2603*100</f>
        <v>661.4</v>
      </c>
      <c r="P2603" s="6">
        <f>E2603/L2603</f>
        <v>21.900662251655628</v>
      </c>
      <c r="Q2603" t="s">
        <v>8319</v>
      </c>
      <c r="R2603" t="s">
        <v>8355</v>
      </c>
      <c r="S2603" s="12">
        <f>(((J2603/60)/60)/24)+DATE(1970,1,1)</f>
        <v>41150.902187499996</v>
      </c>
      <c r="T2603" s="12">
        <f>(((I2603/60)/60)/24)+DATE(1970,1,1)</f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E2604/D2604*100</f>
        <v>326.0916666666667</v>
      </c>
      <c r="P2604" s="6">
        <f>E2604/L2604</f>
        <v>80.022494887525568</v>
      </c>
      <c r="Q2604" t="s">
        <v>8319</v>
      </c>
      <c r="R2604" t="s">
        <v>8355</v>
      </c>
      <c r="S2604" s="12">
        <f>(((J2604/60)/60)/24)+DATE(1970,1,1)</f>
        <v>41915.747314814813</v>
      </c>
      <c r="T2604" s="12">
        <f>(((I2604/60)/60)/24)+DATE(1970,1,1)</f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E2605/D2605*100</f>
        <v>101.48571428571429</v>
      </c>
      <c r="P2605" s="6">
        <f>E2605/L2605</f>
        <v>35.520000000000003</v>
      </c>
      <c r="Q2605" t="s">
        <v>8319</v>
      </c>
      <c r="R2605" t="s">
        <v>8355</v>
      </c>
      <c r="S2605" s="12">
        <f>(((J2605/60)/60)/24)+DATE(1970,1,1)</f>
        <v>41617.912662037037</v>
      </c>
      <c r="T2605" s="12">
        <f>(((I2605/60)/60)/24)+DATE(1970,1,1)</f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E2606/D2606*100</f>
        <v>104.21799999999999</v>
      </c>
      <c r="P2606" s="6">
        <f>E2606/L2606</f>
        <v>64.933333333333323</v>
      </c>
      <c r="Q2606" t="s">
        <v>8319</v>
      </c>
      <c r="R2606" t="s">
        <v>8355</v>
      </c>
      <c r="S2606" s="12">
        <f>(((J2606/60)/60)/24)+DATE(1970,1,1)</f>
        <v>40998.051192129627</v>
      </c>
      <c r="T2606" s="12">
        <f>(((I2606/60)/60)/24)+DATE(1970,1,1)</f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E2607/D2607*100</f>
        <v>107.42157000000002</v>
      </c>
      <c r="P2607" s="6">
        <f>E2607/L2607</f>
        <v>60.965703745743475</v>
      </c>
      <c r="Q2607" t="s">
        <v>8319</v>
      </c>
      <c r="R2607" t="s">
        <v>8355</v>
      </c>
      <c r="S2607" s="12">
        <f>(((J2607/60)/60)/24)+DATE(1970,1,1)</f>
        <v>42508.541550925926</v>
      </c>
      <c r="T2607" s="12">
        <f>(((I2607/60)/60)/24)+DATE(1970,1,1)</f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E2608/D2608*100</f>
        <v>110.05454545454545</v>
      </c>
      <c r="P2608" s="6">
        <f>E2608/L2608</f>
        <v>31.444155844155844</v>
      </c>
      <c r="Q2608" t="s">
        <v>8319</v>
      </c>
      <c r="R2608" t="s">
        <v>8355</v>
      </c>
      <c r="S2608" s="12">
        <f>(((J2608/60)/60)/24)+DATE(1970,1,1)</f>
        <v>41726.712754629632</v>
      </c>
      <c r="T2608" s="12">
        <f>(((I2608/60)/60)/24)+DATE(1970,1,1)</f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E2609/D2609*100</f>
        <v>407.7</v>
      </c>
      <c r="P2609" s="6">
        <f>E2609/L2609</f>
        <v>81.949748743718587</v>
      </c>
      <c r="Q2609" t="s">
        <v>8319</v>
      </c>
      <c r="R2609" t="s">
        <v>8355</v>
      </c>
      <c r="S2609" s="12">
        <f>(((J2609/60)/60)/24)+DATE(1970,1,1)</f>
        <v>42184.874675925923</v>
      </c>
      <c r="T2609" s="12">
        <f>(((I2609/60)/60)/24)+DATE(1970,1,1)</f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E2610/D2610*100</f>
        <v>223.92500000000001</v>
      </c>
      <c r="P2610" s="6">
        <f>E2610/L2610</f>
        <v>58.92763157894737</v>
      </c>
      <c r="Q2610" t="s">
        <v>8319</v>
      </c>
      <c r="R2610" t="s">
        <v>8355</v>
      </c>
      <c r="S2610" s="12">
        <f>(((J2610/60)/60)/24)+DATE(1970,1,1)</f>
        <v>42767.801712962959</v>
      </c>
      <c r="T2610" s="12">
        <f>(((I2610/60)/60)/24)+DATE(1970,1,1)</f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E2611/D2611*100</f>
        <v>303.80111428571428</v>
      </c>
      <c r="P2611" s="6">
        <f>E2611/L2611</f>
        <v>157.29347633136095</v>
      </c>
      <c r="Q2611" t="s">
        <v>8319</v>
      </c>
      <c r="R2611" t="s">
        <v>8355</v>
      </c>
      <c r="S2611" s="12">
        <f>(((J2611/60)/60)/24)+DATE(1970,1,1)</f>
        <v>41075.237858796296</v>
      </c>
      <c r="T2611" s="12">
        <f>(((I2611/60)/60)/24)+DATE(1970,1,1)</f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E2612/D2612*100</f>
        <v>141.3251043268175</v>
      </c>
      <c r="P2612" s="6">
        <f>E2612/L2612</f>
        <v>55.758509532062391</v>
      </c>
      <c r="Q2612" t="s">
        <v>8319</v>
      </c>
      <c r="R2612" t="s">
        <v>8355</v>
      </c>
      <c r="S2612" s="12">
        <f>(((J2612/60)/60)/24)+DATE(1970,1,1)</f>
        <v>42564.881076388891</v>
      </c>
      <c r="T2612" s="12">
        <f>(((I2612/60)/60)/24)+DATE(1970,1,1)</f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E2613/D2613*100</f>
        <v>2790.6363636363635</v>
      </c>
      <c r="P2613" s="6">
        <f>E2613/L2613</f>
        <v>83.802893802893806</v>
      </c>
      <c r="Q2613" t="s">
        <v>8319</v>
      </c>
      <c r="R2613" t="s">
        <v>8355</v>
      </c>
      <c r="S2613" s="12">
        <f>(((J2613/60)/60)/24)+DATE(1970,1,1)</f>
        <v>42704.335810185185</v>
      </c>
      <c r="T2613" s="12">
        <f>(((I2613/60)/60)/24)+DATE(1970,1,1)</f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E2614/D2614*100</f>
        <v>171.76130000000001</v>
      </c>
      <c r="P2614" s="6">
        <f>E2614/L2614</f>
        <v>58.422210884353746</v>
      </c>
      <c r="Q2614" t="s">
        <v>8319</v>
      </c>
      <c r="R2614" t="s">
        <v>8355</v>
      </c>
      <c r="S2614" s="12">
        <f>(((J2614/60)/60)/24)+DATE(1970,1,1)</f>
        <v>41982.143171296295</v>
      </c>
      <c r="T2614" s="12">
        <f>(((I2614/60)/60)/24)+DATE(1970,1,1)</f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E2615/D2615*100</f>
        <v>101.01333333333334</v>
      </c>
      <c r="P2615" s="6">
        <f>E2615/L2615</f>
        <v>270.57142857142856</v>
      </c>
      <c r="Q2615" t="s">
        <v>8319</v>
      </c>
      <c r="R2615" t="s">
        <v>8355</v>
      </c>
      <c r="S2615" s="12">
        <f>(((J2615/60)/60)/24)+DATE(1970,1,1)</f>
        <v>41143.81821759259</v>
      </c>
      <c r="T2615" s="12">
        <f>(((I2615/60)/60)/24)+DATE(1970,1,1)</f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E2616/D2616*100</f>
        <v>102</v>
      </c>
      <c r="P2616" s="6">
        <f>E2616/L2616</f>
        <v>107.1</v>
      </c>
      <c r="Q2616" t="s">
        <v>8319</v>
      </c>
      <c r="R2616" t="s">
        <v>8355</v>
      </c>
      <c r="S2616" s="12">
        <f>(((J2616/60)/60)/24)+DATE(1970,1,1)</f>
        <v>41730.708472222221</v>
      </c>
      <c r="T2616" s="12">
        <f>(((I2616/60)/60)/24)+DATE(1970,1,1)</f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E2617/D2617*100</f>
        <v>169.76511744127936</v>
      </c>
      <c r="P2617" s="6">
        <f>E2617/L2617</f>
        <v>47.180555555555557</v>
      </c>
      <c r="Q2617" t="s">
        <v>8319</v>
      </c>
      <c r="R2617" t="s">
        <v>8355</v>
      </c>
      <c r="S2617" s="12">
        <f>(((J2617/60)/60)/24)+DATE(1970,1,1)</f>
        <v>42453.49726851852</v>
      </c>
      <c r="T2617" s="12">
        <f>(((I2617/60)/60)/24)+DATE(1970,1,1)</f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E2618/D2618*100</f>
        <v>114.53400000000001</v>
      </c>
      <c r="P2618" s="6">
        <f>E2618/L2618</f>
        <v>120.30882352941177</v>
      </c>
      <c r="Q2618" t="s">
        <v>8319</v>
      </c>
      <c r="R2618" t="s">
        <v>8355</v>
      </c>
      <c r="S2618" s="12">
        <f>(((J2618/60)/60)/24)+DATE(1970,1,1)</f>
        <v>42211.99454861111</v>
      </c>
      <c r="T2618" s="12">
        <f>(((I2618/60)/60)/24)+DATE(1970,1,1)</f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E2619/D2619*100</f>
        <v>877.6</v>
      </c>
      <c r="P2619" s="6">
        <f>E2619/L2619</f>
        <v>27.59748427672956</v>
      </c>
      <c r="Q2619" t="s">
        <v>8319</v>
      </c>
      <c r="R2619" t="s">
        <v>8355</v>
      </c>
      <c r="S2619" s="12">
        <f>(((J2619/60)/60)/24)+DATE(1970,1,1)</f>
        <v>41902.874432870369</v>
      </c>
      <c r="T2619" s="12">
        <f>(((I2619/60)/60)/24)+DATE(1970,1,1)</f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E2620/D2620*100</f>
        <v>105.38666666666667</v>
      </c>
      <c r="P2620" s="6">
        <f>E2620/L2620</f>
        <v>205.2987012987013</v>
      </c>
      <c r="Q2620" t="s">
        <v>8319</v>
      </c>
      <c r="R2620" t="s">
        <v>8355</v>
      </c>
      <c r="S2620" s="12">
        <f>(((J2620/60)/60)/24)+DATE(1970,1,1)</f>
        <v>42279.792372685188</v>
      </c>
      <c r="T2620" s="12">
        <f>(((I2620/60)/60)/24)+DATE(1970,1,1)</f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E2621/D2621*100</f>
        <v>188.39999999999998</v>
      </c>
      <c r="P2621" s="6">
        <f>E2621/L2621</f>
        <v>35.547169811320757</v>
      </c>
      <c r="Q2621" t="s">
        <v>8319</v>
      </c>
      <c r="R2621" t="s">
        <v>8355</v>
      </c>
      <c r="S2621" s="12">
        <f>(((J2621/60)/60)/24)+DATE(1970,1,1)</f>
        <v>42273.884305555555</v>
      </c>
      <c r="T2621" s="12">
        <f>(((I2621/60)/60)/24)+DATE(1970,1,1)</f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E2622/D2622*100</f>
        <v>143.65230769230772</v>
      </c>
      <c r="P2622" s="6">
        <f>E2622/L2622</f>
        <v>74.639488409272587</v>
      </c>
      <c r="Q2622" t="s">
        <v>8319</v>
      </c>
      <c r="R2622" t="s">
        <v>8355</v>
      </c>
      <c r="S2622" s="12">
        <f>(((J2622/60)/60)/24)+DATE(1970,1,1)</f>
        <v>42251.16715277778</v>
      </c>
      <c r="T2622" s="12">
        <f>(((I2622/60)/60)/24)+DATE(1970,1,1)</f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E2623/D2623*100</f>
        <v>145.88</v>
      </c>
      <c r="P2623" s="6">
        <f>E2623/L2623</f>
        <v>47.058064516129029</v>
      </c>
      <c r="Q2623" t="s">
        <v>8319</v>
      </c>
      <c r="R2623" t="s">
        <v>8355</v>
      </c>
      <c r="S2623" s="12">
        <f>(((J2623/60)/60)/24)+DATE(1970,1,1)</f>
        <v>42115.74754629629</v>
      </c>
      <c r="T2623" s="12">
        <f>(((I2623/60)/60)/24)+DATE(1970,1,1)</f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E2624/D2624*100</f>
        <v>131.184</v>
      </c>
      <c r="P2624" s="6">
        <f>E2624/L2624</f>
        <v>26.591351351351353</v>
      </c>
      <c r="Q2624" t="s">
        <v>8319</v>
      </c>
      <c r="R2624" t="s">
        <v>8355</v>
      </c>
      <c r="S2624" s="12">
        <f>(((J2624/60)/60)/24)+DATE(1970,1,1)</f>
        <v>42689.74324074074</v>
      </c>
      <c r="T2624" s="12">
        <f>(((I2624/60)/60)/24)+DATE(1970,1,1)</f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E2625/D2625*100</f>
        <v>113.99999999999999</v>
      </c>
      <c r="P2625" s="6">
        <f>E2625/L2625</f>
        <v>36.774193548387096</v>
      </c>
      <c r="Q2625" t="s">
        <v>8319</v>
      </c>
      <c r="R2625" t="s">
        <v>8355</v>
      </c>
      <c r="S2625" s="12">
        <f>(((J2625/60)/60)/24)+DATE(1970,1,1)</f>
        <v>42692.256550925929</v>
      </c>
      <c r="T2625" s="12">
        <f>(((I2625/60)/60)/24)+DATE(1970,1,1)</f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E2626/D2626*100</f>
        <v>1379.4206249999997</v>
      </c>
      <c r="P2626" s="6">
        <f>E2626/L2626</f>
        <v>31.820544982698959</v>
      </c>
      <c r="Q2626" t="s">
        <v>8319</v>
      </c>
      <c r="R2626" t="s">
        <v>8355</v>
      </c>
      <c r="S2626" s="12">
        <f>(((J2626/60)/60)/24)+DATE(1970,1,1)</f>
        <v>41144.42155092593</v>
      </c>
      <c r="T2626" s="12">
        <f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E2627/D2627*100</f>
        <v>956</v>
      </c>
      <c r="P2627" s="6">
        <f>E2627/L2627</f>
        <v>27.576923076923077</v>
      </c>
      <c r="Q2627" t="s">
        <v>8319</v>
      </c>
      <c r="R2627" t="s">
        <v>8355</v>
      </c>
      <c r="S2627" s="12">
        <f>(((J2627/60)/60)/24)+DATE(1970,1,1)</f>
        <v>42658.810277777782</v>
      </c>
      <c r="T2627" s="12">
        <f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E2628/D2628*100</f>
        <v>112.00000000000001</v>
      </c>
      <c r="P2628" s="6">
        <f>E2628/L2628</f>
        <v>56</v>
      </c>
      <c r="Q2628" t="s">
        <v>8319</v>
      </c>
      <c r="R2628" t="s">
        <v>8355</v>
      </c>
      <c r="S2628" s="12">
        <f>(((J2628/60)/60)/24)+DATE(1970,1,1)</f>
        <v>42128.628113425926</v>
      </c>
      <c r="T2628" s="12">
        <f>(((I2628/60)/60)/24)+DATE(1970,1,1)</f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E2629/D2629*100</f>
        <v>646.66666666666663</v>
      </c>
      <c r="P2629" s="6">
        <f>E2629/L2629</f>
        <v>21.555555555555557</v>
      </c>
      <c r="Q2629" t="s">
        <v>8319</v>
      </c>
      <c r="R2629" t="s">
        <v>8355</v>
      </c>
      <c r="S2629" s="12">
        <f>(((J2629/60)/60)/24)+DATE(1970,1,1)</f>
        <v>42304.829409722224</v>
      </c>
      <c r="T2629" s="12">
        <f>(((I2629/60)/60)/24)+DATE(1970,1,1)</f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E2630/D2630*100</f>
        <v>110.36948748510132</v>
      </c>
      <c r="P2630" s="6">
        <f>E2630/L2630</f>
        <v>44.095238095238095</v>
      </c>
      <c r="Q2630" t="s">
        <v>8319</v>
      </c>
      <c r="R2630" t="s">
        <v>8355</v>
      </c>
      <c r="S2630" s="12">
        <f>(((J2630/60)/60)/24)+DATE(1970,1,1)</f>
        <v>41953.966053240743</v>
      </c>
      <c r="T2630" s="12">
        <f>(((I2630/60)/60)/24)+DATE(1970,1,1)</f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E2631/D2631*100</f>
        <v>127.74000000000001</v>
      </c>
      <c r="P2631" s="6">
        <f>E2631/L2631</f>
        <v>63.87</v>
      </c>
      <c r="Q2631" t="s">
        <v>8319</v>
      </c>
      <c r="R2631" t="s">
        <v>8355</v>
      </c>
      <c r="S2631" s="12">
        <f>(((J2631/60)/60)/24)+DATE(1970,1,1)</f>
        <v>42108.538449074069</v>
      </c>
      <c r="T2631" s="12">
        <f>(((I2631/60)/60)/24)+DATE(1970,1,1)</f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E2632/D2632*100</f>
        <v>157.9</v>
      </c>
      <c r="P2632" s="6">
        <f>E2632/L2632</f>
        <v>38.987654320987652</v>
      </c>
      <c r="Q2632" t="s">
        <v>8319</v>
      </c>
      <c r="R2632" t="s">
        <v>8355</v>
      </c>
      <c r="S2632" s="12">
        <f>(((J2632/60)/60)/24)+DATE(1970,1,1)</f>
        <v>42524.105462962965</v>
      </c>
      <c r="T2632" s="12">
        <f>(((I2632/60)/60)/24)+DATE(1970,1,1)</f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E2633/D2633*100</f>
        <v>114.66525000000001</v>
      </c>
      <c r="P2633" s="6">
        <f>E2633/L2633</f>
        <v>80.185489510489504</v>
      </c>
      <c r="Q2633" t="s">
        <v>8319</v>
      </c>
      <c r="R2633" t="s">
        <v>8355</v>
      </c>
      <c r="S2633" s="12">
        <f>(((J2633/60)/60)/24)+DATE(1970,1,1)</f>
        <v>42218.169293981482</v>
      </c>
      <c r="T2633" s="12">
        <f>(((I2633/60)/60)/24)+DATE(1970,1,1)</f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E2634/D2634*100</f>
        <v>137.00934579439252</v>
      </c>
      <c r="P2634" s="6">
        <f>E2634/L2634</f>
        <v>34.904761904761905</v>
      </c>
      <c r="Q2634" t="s">
        <v>8319</v>
      </c>
      <c r="R2634" t="s">
        <v>8355</v>
      </c>
      <c r="S2634" s="12">
        <f>(((J2634/60)/60)/24)+DATE(1970,1,1)</f>
        <v>42494.061793981484</v>
      </c>
      <c r="T2634" s="12">
        <f>(((I2634/60)/60)/24)+DATE(1970,1,1)</f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E2635/D2635*100</f>
        <v>354.62</v>
      </c>
      <c r="P2635" s="6">
        <f>E2635/L2635</f>
        <v>89.100502512562812</v>
      </c>
      <c r="Q2635" t="s">
        <v>8319</v>
      </c>
      <c r="R2635" t="s">
        <v>8355</v>
      </c>
      <c r="S2635" s="12">
        <f>(((J2635/60)/60)/24)+DATE(1970,1,1)</f>
        <v>41667.823287037041</v>
      </c>
      <c r="T2635" s="12">
        <f>(((I2635/60)/60)/24)+DATE(1970,1,1)</f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E2636/D2636*100</f>
        <v>106.02150537634409</v>
      </c>
      <c r="P2636" s="6">
        <f>E2636/L2636</f>
        <v>39.44</v>
      </c>
      <c r="Q2636" t="s">
        <v>8319</v>
      </c>
      <c r="R2636" t="s">
        <v>8355</v>
      </c>
      <c r="S2636" s="12">
        <f>(((J2636/60)/60)/24)+DATE(1970,1,1)</f>
        <v>42612.656493055561</v>
      </c>
      <c r="T2636" s="12">
        <f>(((I2636/60)/60)/24)+DATE(1970,1,1)</f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E2637/D2637*100</f>
        <v>100</v>
      </c>
      <c r="P2637" s="6">
        <f>E2637/L2637</f>
        <v>136.9047619047619</v>
      </c>
      <c r="Q2637" t="s">
        <v>8319</v>
      </c>
      <c r="R2637" t="s">
        <v>8355</v>
      </c>
      <c r="S2637" s="12">
        <f>(((J2637/60)/60)/24)+DATE(1970,1,1)</f>
        <v>42037.950937500005</v>
      </c>
      <c r="T2637" s="12">
        <f>(((I2637/60)/60)/24)+DATE(1970,1,1)</f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E2638/D2638*100</f>
        <v>187.3</v>
      </c>
      <c r="P2638" s="6">
        <f>E2638/L2638</f>
        <v>37.46</v>
      </c>
      <c r="Q2638" t="s">
        <v>8319</v>
      </c>
      <c r="R2638" t="s">
        <v>8355</v>
      </c>
      <c r="S2638" s="12">
        <f>(((J2638/60)/60)/24)+DATE(1970,1,1)</f>
        <v>42636.614745370374</v>
      </c>
      <c r="T2638" s="12">
        <f>(((I2638/60)/60)/24)+DATE(1970,1,1)</f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E2639/D2639*100</f>
        <v>166.2</v>
      </c>
      <c r="P2639" s="6">
        <f>E2639/L2639</f>
        <v>31.96153846153846</v>
      </c>
      <c r="Q2639" t="s">
        <v>8319</v>
      </c>
      <c r="R2639" t="s">
        <v>8355</v>
      </c>
      <c r="S2639" s="12">
        <f>(((J2639/60)/60)/24)+DATE(1970,1,1)</f>
        <v>42639.549479166672</v>
      </c>
      <c r="T2639" s="12">
        <f>(((I2639/60)/60)/24)+DATE(1970,1,1)</f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E2640/D2640*100</f>
        <v>101.72910662824208</v>
      </c>
      <c r="P2640" s="6">
        <f>E2640/L2640</f>
        <v>25.214285714285715</v>
      </c>
      <c r="Q2640" t="s">
        <v>8319</v>
      </c>
      <c r="R2640" t="s">
        <v>8355</v>
      </c>
      <c r="S2640" s="12">
        <f>(((J2640/60)/60)/24)+DATE(1970,1,1)</f>
        <v>41989.913136574076</v>
      </c>
      <c r="T2640" s="12">
        <f>(((I2640/60)/60)/24)+DATE(1970,1,1)</f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E2641/D2641*100</f>
        <v>164</v>
      </c>
      <c r="P2641" s="6">
        <f>E2641/L2641</f>
        <v>10.040816326530612</v>
      </c>
      <c r="Q2641" t="s">
        <v>8319</v>
      </c>
      <c r="R2641" t="s">
        <v>8355</v>
      </c>
      <c r="S2641" s="12">
        <f>(((J2641/60)/60)/24)+DATE(1970,1,1)</f>
        <v>42024.86513888889</v>
      </c>
      <c r="T2641" s="12">
        <f>(((I2641/60)/60)/24)+DATE(1970,1,1)</f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E2642/D2642*100</f>
        <v>105.66666666666666</v>
      </c>
      <c r="P2642" s="6">
        <f>E2642/L2642</f>
        <v>45.94202898550725</v>
      </c>
      <c r="Q2642" t="s">
        <v>8319</v>
      </c>
      <c r="R2642" t="s">
        <v>8355</v>
      </c>
      <c r="S2642" s="12">
        <f>(((J2642/60)/60)/24)+DATE(1970,1,1)</f>
        <v>42103.160578703704</v>
      </c>
      <c r="T2642" s="12">
        <f>(((I2642/60)/60)/24)+DATE(1970,1,1)</f>
        <v>42163.160578703704</v>
      </c>
    </row>
    <row r="2643" spans="1:20" ht="128" hidden="1" x14ac:dyDescent="0.2">
      <c r="A2643">
        <v>3789</v>
      </c>
      <c r="B2643" s="3" t="s">
        <v>3786</v>
      </c>
      <c r="C2643" s="3" t="s">
        <v>7899</v>
      </c>
      <c r="D2643">
        <v>3550</v>
      </c>
      <c r="E2643">
        <v>116</v>
      </c>
      <c r="F2643" t="s">
        <v>8221</v>
      </c>
      <c r="G2643" t="s">
        <v>8225</v>
      </c>
      <c r="H2643" t="s">
        <v>8247</v>
      </c>
      <c r="I2643">
        <v>1434395418</v>
      </c>
      <c r="J2643">
        <v>1431630618</v>
      </c>
      <c r="K2643" t="b">
        <v>0</v>
      </c>
      <c r="L2643">
        <v>4</v>
      </c>
      <c r="M2643" t="b">
        <v>0</v>
      </c>
      <c r="N2643" t="s">
        <v>8305</v>
      </c>
      <c r="O2643" s="7">
        <f>E2643/D2643*100</f>
        <v>3.267605633802817</v>
      </c>
      <c r="P2643" s="6">
        <f>E2643/L2643</f>
        <v>29</v>
      </c>
      <c r="Q2643" t="s">
        <v>8317</v>
      </c>
      <c r="R2643" t="s">
        <v>8359</v>
      </c>
      <c r="S2643" s="12">
        <f>(((J2643/60)/60)/24)+DATE(1970,1,1)</f>
        <v>42138.798819444448</v>
      </c>
      <c r="T2643" s="12">
        <f>(((I2643/60)/60)/24)+DATE(1970,1,1)</f>
        <v>42170.798819444448</v>
      </c>
    </row>
    <row r="2644" spans="1:20" ht="144" hidden="1" x14ac:dyDescent="0.2">
      <c r="A2644">
        <v>3790</v>
      </c>
      <c r="B2644" s="3" t="s">
        <v>3787</v>
      </c>
      <c r="C2644" s="3" t="s">
        <v>7900</v>
      </c>
      <c r="D2644">
        <v>15000</v>
      </c>
      <c r="E2644">
        <v>0</v>
      </c>
      <c r="F2644" t="s">
        <v>8221</v>
      </c>
      <c r="G2644" t="s">
        <v>8224</v>
      </c>
      <c r="H2644" t="s">
        <v>8246</v>
      </c>
      <c r="I2644">
        <v>1479834023</v>
      </c>
      <c r="J2644">
        <v>1477238423</v>
      </c>
      <c r="K2644" t="b">
        <v>0</v>
      </c>
      <c r="L2644">
        <v>0</v>
      </c>
      <c r="M2644" t="b">
        <v>0</v>
      </c>
      <c r="N2644" t="s">
        <v>8305</v>
      </c>
      <c r="O2644" s="7">
        <f>E2644/D2644*100</f>
        <v>0</v>
      </c>
      <c r="P2644" s="6" t="e">
        <f>E2644/L2644</f>
        <v>#DIV/0!</v>
      </c>
      <c r="Q2644" t="s">
        <v>8317</v>
      </c>
      <c r="R2644" t="s">
        <v>8359</v>
      </c>
      <c r="S2644" s="12">
        <f>(((J2644/60)/60)/24)+DATE(1970,1,1)</f>
        <v>42666.666932870372</v>
      </c>
      <c r="T2644" s="12">
        <f>(((I2644/60)/60)/24)+DATE(1970,1,1)</f>
        <v>42696.708599537036</v>
      </c>
    </row>
    <row r="2645" spans="1:20" ht="96" hidden="1" x14ac:dyDescent="0.2">
      <c r="A2645">
        <v>3791</v>
      </c>
      <c r="B2645" s="3" t="s">
        <v>3788</v>
      </c>
      <c r="C2645" s="3" t="s">
        <v>7901</v>
      </c>
      <c r="D2645">
        <v>1500</v>
      </c>
      <c r="E2645">
        <v>0</v>
      </c>
      <c r="F2645" t="s">
        <v>8221</v>
      </c>
      <c r="G2645" t="s">
        <v>8224</v>
      </c>
      <c r="H2645" t="s">
        <v>8246</v>
      </c>
      <c r="I2645">
        <v>1404664592</v>
      </c>
      <c r="J2645">
        <v>1399480592</v>
      </c>
      <c r="K2645" t="b">
        <v>0</v>
      </c>
      <c r="L2645">
        <v>0</v>
      </c>
      <c r="M2645" t="b">
        <v>0</v>
      </c>
      <c r="N2645" t="s">
        <v>8305</v>
      </c>
      <c r="O2645" s="7">
        <f>E2645/D2645*100</f>
        <v>0</v>
      </c>
      <c r="P2645" s="6" t="e">
        <f>E2645/L2645</f>
        <v>#DIV/0!</v>
      </c>
      <c r="Q2645" t="s">
        <v>8317</v>
      </c>
      <c r="R2645" t="s">
        <v>8359</v>
      </c>
      <c r="S2645" s="12">
        <f>(((J2645/60)/60)/24)+DATE(1970,1,1)</f>
        <v>41766.692037037035</v>
      </c>
      <c r="T2645" s="12">
        <f>(((I2645/60)/60)/24)+DATE(1970,1,1)</f>
        <v>41826.692037037035</v>
      </c>
    </row>
    <row r="2646" spans="1:20" ht="80" hidden="1" x14ac:dyDescent="0.2">
      <c r="A2646">
        <v>3792</v>
      </c>
      <c r="B2646" s="3" t="s">
        <v>3789</v>
      </c>
      <c r="C2646" s="3" t="s">
        <v>7902</v>
      </c>
      <c r="D2646">
        <v>12500</v>
      </c>
      <c r="E2646">
        <v>35</v>
      </c>
      <c r="F2646" t="s">
        <v>8221</v>
      </c>
      <c r="G2646" t="s">
        <v>8224</v>
      </c>
      <c r="H2646" t="s">
        <v>8246</v>
      </c>
      <c r="I2646">
        <v>1436957022</v>
      </c>
      <c r="J2646">
        <v>1434365022</v>
      </c>
      <c r="K2646" t="b">
        <v>0</v>
      </c>
      <c r="L2646">
        <v>2</v>
      </c>
      <c r="M2646" t="b">
        <v>0</v>
      </c>
      <c r="N2646" t="s">
        <v>8305</v>
      </c>
      <c r="O2646" s="7">
        <f>E2646/D2646*100</f>
        <v>0.27999999999999997</v>
      </c>
      <c r="P2646" s="6">
        <f>E2646/L2646</f>
        <v>17.5</v>
      </c>
      <c r="Q2646" t="s">
        <v>8317</v>
      </c>
      <c r="R2646" t="s">
        <v>8359</v>
      </c>
      <c r="S2646" s="12">
        <f>(((J2646/60)/60)/24)+DATE(1970,1,1)</f>
        <v>42170.447013888886</v>
      </c>
      <c r="T2646" s="12">
        <f>(((I2646/60)/60)/24)+DATE(1970,1,1)</f>
        <v>42200.447013888886</v>
      </c>
    </row>
    <row r="2647" spans="1:20" ht="144" hidden="1" x14ac:dyDescent="0.2">
      <c r="A2647">
        <v>3793</v>
      </c>
      <c r="B2647" s="3" t="s">
        <v>3790</v>
      </c>
      <c r="C2647" s="3" t="s">
        <v>7903</v>
      </c>
      <c r="D2647">
        <v>7000</v>
      </c>
      <c r="E2647">
        <v>4176</v>
      </c>
      <c r="F2647" t="s">
        <v>8221</v>
      </c>
      <c r="G2647" t="s">
        <v>8224</v>
      </c>
      <c r="H2647" t="s">
        <v>8246</v>
      </c>
      <c r="I2647">
        <v>1418769129</v>
      </c>
      <c r="J2647">
        <v>1416954729</v>
      </c>
      <c r="K2647" t="b">
        <v>0</v>
      </c>
      <c r="L2647">
        <v>24</v>
      </c>
      <c r="M2647" t="b">
        <v>0</v>
      </c>
      <c r="N2647" t="s">
        <v>8305</v>
      </c>
      <c r="O2647" s="7">
        <f>E2647/D2647*100</f>
        <v>59.657142857142851</v>
      </c>
      <c r="P2647" s="6">
        <f>E2647/L2647</f>
        <v>174</v>
      </c>
      <c r="Q2647" t="s">
        <v>8317</v>
      </c>
      <c r="R2647" t="s">
        <v>8359</v>
      </c>
      <c r="S2647" s="12">
        <f>(((J2647/60)/60)/24)+DATE(1970,1,1)</f>
        <v>41968.938993055555</v>
      </c>
      <c r="T2647" s="12">
        <f>(((I2647/60)/60)/24)+DATE(1970,1,1)</f>
        <v>41989.938993055555</v>
      </c>
    </row>
    <row r="2648" spans="1:20" ht="144" hidden="1" x14ac:dyDescent="0.2">
      <c r="A2648">
        <v>3794</v>
      </c>
      <c r="B2648" s="3" t="s">
        <v>3791</v>
      </c>
      <c r="C2648" s="3" t="s">
        <v>7904</v>
      </c>
      <c r="D2648">
        <v>5000</v>
      </c>
      <c r="E2648">
        <v>50</v>
      </c>
      <c r="F2648" t="s">
        <v>8221</v>
      </c>
      <c r="G2648" t="s">
        <v>8225</v>
      </c>
      <c r="H2648" t="s">
        <v>8247</v>
      </c>
      <c r="I2648">
        <v>1433685354</v>
      </c>
      <c r="J2648">
        <v>1431093354</v>
      </c>
      <c r="K2648" t="b">
        <v>0</v>
      </c>
      <c r="L2648">
        <v>1</v>
      </c>
      <c r="M2648" t="b">
        <v>0</v>
      </c>
      <c r="N2648" t="s">
        <v>8305</v>
      </c>
      <c r="O2648" s="7">
        <f>E2648/D2648*100</f>
        <v>1</v>
      </c>
      <c r="P2648" s="6">
        <f>E2648/L2648</f>
        <v>50</v>
      </c>
      <c r="Q2648" t="s">
        <v>8317</v>
      </c>
      <c r="R2648" t="s">
        <v>8359</v>
      </c>
      <c r="S2648" s="12">
        <f>(((J2648/60)/60)/24)+DATE(1970,1,1)</f>
        <v>42132.58048611111</v>
      </c>
      <c r="T2648" s="12">
        <f>(((I2648/60)/60)/24)+DATE(1970,1,1)</f>
        <v>42162.58048611111</v>
      </c>
    </row>
    <row r="2649" spans="1:20" ht="128" hidden="1" x14ac:dyDescent="0.2">
      <c r="A2649">
        <v>3795</v>
      </c>
      <c r="B2649" s="3" t="s">
        <v>3792</v>
      </c>
      <c r="C2649" s="3" t="s">
        <v>7905</v>
      </c>
      <c r="D2649">
        <v>600</v>
      </c>
      <c r="E2649">
        <v>10</v>
      </c>
      <c r="F2649" t="s">
        <v>8221</v>
      </c>
      <c r="G2649" t="s">
        <v>8225</v>
      </c>
      <c r="H2649" t="s">
        <v>8247</v>
      </c>
      <c r="I2649">
        <v>1440801000</v>
      </c>
      <c r="J2649">
        <v>1437042490</v>
      </c>
      <c r="K2649" t="b">
        <v>0</v>
      </c>
      <c r="L2649">
        <v>2</v>
      </c>
      <c r="M2649" t="b">
        <v>0</v>
      </c>
      <c r="N2649" t="s">
        <v>8305</v>
      </c>
      <c r="O2649" s="7">
        <f>E2649/D2649*100</f>
        <v>1.6666666666666667</v>
      </c>
      <c r="P2649" s="6">
        <f>E2649/L2649</f>
        <v>5</v>
      </c>
      <c r="Q2649" t="s">
        <v>8317</v>
      </c>
      <c r="R2649" t="s">
        <v>8359</v>
      </c>
      <c r="S2649" s="12">
        <f>(((J2649/60)/60)/24)+DATE(1970,1,1)</f>
        <v>42201.436226851853</v>
      </c>
      <c r="T2649" s="12">
        <f>(((I2649/60)/60)/24)+DATE(1970,1,1)</f>
        <v>42244.9375</v>
      </c>
    </row>
    <row r="2650" spans="1:20" ht="144" hidden="1" x14ac:dyDescent="0.2">
      <c r="A2650">
        <v>3796</v>
      </c>
      <c r="B2650" s="3" t="s">
        <v>3793</v>
      </c>
      <c r="C2650" s="3" t="s">
        <v>7906</v>
      </c>
      <c r="D2650">
        <v>22500</v>
      </c>
      <c r="E2650">
        <v>1</v>
      </c>
      <c r="F2650" t="s">
        <v>8221</v>
      </c>
      <c r="G2650" t="s">
        <v>8224</v>
      </c>
      <c r="H2650" t="s">
        <v>8246</v>
      </c>
      <c r="I2650">
        <v>1484354556</v>
      </c>
      <c r="J2650">
        <v>1479170556</v>
      </c>
      <c r="K2650" t="b">
        <v>0</v>
      </c>
      <c r="L2650">
        <v>1</v>
      </c>
      <c r="M2650" t="b">
        <v>0</v>
      </c>
      <c r="N2650" t="s">
        <v>8305</v>
      </c>
      <c r="O2650" s="7">
        <f>E2650/D2650*100</f>
        <v>4.4444444444444444E-3</v>
      </c>
      <c r="P2650" s="6">
        <f>E2650/L2650</f>
        <v>1</v>
      </c>
      <c r="Q2650" t="s">
        <v>8317</v>
      </c>
      <c r="R2650" t="s">
        <v>8359</v>
      </c>
      <c r="S2650" s="12">
        <f>(((J2650/60)/60)/24)+DATE(1970,1,1)</f>
        <v>42689.029583333337</v>
      </c>
      <c r="T2650" s="12">
        <f>(((I2650/60)/60)/24)+DATE(1970,1,1)</f>
        <v>42749.029583333337</v>
      </c>
    </row>
    <row r="2651" spans="1:20" ht="144" hidden="1" x14ac:dyDescent="0.2">
      <c r="A2651">
        <v>3797</v>
      </c>
      <c r="B2651" s="3" t="s">
        <v>3794</v>
      </c>
      <c r="C2651" s="3" t="s">
        <v>7907</v>
      </c>
      <c r="D2651">
        <v>6000</v>
      </c>
      <c r="E2651">
        <v>5380</v>
      </c>
      <c r="F2651" t="s">
        <v>8221</v>
      </c>
      <c r="G2651" t="s">
        <v>8224</v>
      </c>
      <c r="H2651" t="s">
        <v>8246</v>
      </c>
      <c r="I2651">
        <v>1429564165</v>
      </c>
      <c r="J2651">
        <v>1426972165</v>
      </c>
      <c r="K2651" t="b">
        <v>0</v>
      </c>
      <c r="L2651">
        <v>37</v>
      </c>
      <c r="M2651" t="b">
        <v>0</v>
      </c>
      <c r="N2651" t="s">
        <v>8305</v>
      </c>
      <c r="O2651" s="7">
        <f>E2651/D2651*100</f>
        <v>89.666666666666657</v>
      </c>
      <c r="P2651" s="6">
        <f>E2651/L2651</f>
        <v>145.40540540540542</v>
      </c>
      <c r="Q2651" t="s">
        <v>8317</v>
      </c>
      <c r="R2651" t="s">
        <v>8359</v>
      </c>
      <c r="S2651" s="12">
        <f>(((J2651/60)/60)/24)+DATE(1970,1,1)</f>
        <v>42084.881539351853</v>
      </c>
      <c r="T2651" s="12">
        <f>(((I2651/60)/60)/24)+DATE(1970,1,1)</f>
        <v>42114.881539351853</v>
      </c>
    </row>
    <row r="2652" spans="1:20" ht="144" hidden="1" x14ac:dyDescent="0.2">
      <c r="A2652">
        <v>3798</v>
      </c>
      <c r="B2652" s="3" t="s">
        <v>3795</v>
      </c>
      <c r="C2652" s="3" t="s">
        <v>7908</v>
      </c>
      <c r="D2652">
        <v>70000</v>
      </c>
      <c r="E2652">
        <v>1025</v>
      </c>
      <c r="F2652" t="s">
        <v>8221</v>
      </c>
      <c r="G2652" t="s">
        <v>8224</v>
      </c>
      <c r="H2652" t="s">
        <v>8246</v>
      </c>
      <c r="I2652">
        <v>1407691248</v>
      </c>
      <c r="J2652">
        <v>1405099248</v>
      </c>
      <c r="K2652" t="b">
        <v>0</v>
      </c>
      <c r="L2652">
        <v>5</v>
      </c>
      <c r="M2652" t="b">
        <v>0</v>
      </c>
      <c r="N2652" t="s">
        <v>8305</v>
      </c>
      <c r="O2652" s="7">
        <f>E2652/D2652*100</f>
        <v>1.4642857142857144</v>
      </c>
      <c r="P2652" s="6">
        <f>E2652/L2652</f>
        <v>205</v>
      </c>
      <c r="Q2652" t="s">
        <v>8317</v>
      </c>
      <c r="R2652" t="s">
        <v>8359</v>
      </c>
      <c r="S2652" s="12">
        <f>(((J2652/60)/60)/24)+DATE(1970,1,1)</f>
        <v>41831.722777777781</v>
      </c>
      <c r="T2652" s="12">
        <f>(((I2652/60)/60)/24)+DATE(1970,1,1)</f>
        <v>41861.722777777781</v>
      </c>
    </row>
    <row r="2653" spans="1:20" ht="112" hidden="1" x14ac:dyDescent="0.2">
      <c r="A2653">
        <v>3799</v>
      </c>
      <c r="B2653" s="3" t="s">
        <v>3796</v>
      </c>
      <c r="C2653" s="3" t="s">
        <v>7909</v>
      </c>
      <c r="D2653">
        <v>10000</v>
      </c>
      <c r="E2653">
        <v>402</v>
      </c>
      <c r="F2653" t="s">
        <v>8221</v>
      </c>
      <c r="G2653" t="s">
        <v>8224</v>
      </c>
      <c r="H2653" t="s">
        <v>8246</v>
      </c>
      <c r="I2653">
        <v>1457734843</v>
      </c>
      <c r="J2653">
        <v>1455142843</v>
      </c>
      <c r="K2653" t="b">
        <v>0</v>
      </c>
      <c r="L2653">
        <v>4</v>
      </c>
      <c r="M2653" t="b">
        <v>0</v>
      </c>
      <c r="N2653" t="s">
        <v>8305</v>
      </c>
      <c r="O2653" s="7">
        <f>E2653/D2653*100</f>
        <v>4.0199999999999996</v>
      </c>
      <c r="P2653" s="6">
        <f>E2653/L2653</f>
        <v>100.5</v>
      </c>
      <c r="Q2653" t="s">
        <v>8317</v>
      </c>
      <c r="R2653" t="s">
        <v>8359</v>
      </c>
      <c r="S2653" s="12">
        <f>(((J2653/60)/60)/24)+DATE(1970,1,1)</f>
        <v>42410.93105324074</v>
      </c>
      <c r="T2653" s="12">
        <f>(((I2653/60)/60)/24)+DATE(1970,1,1)</f>
        <v>42440.93105324074</v>
      </c>
    </row>
    <row r="2654" spans="1:20" ht="144" hidden="1" x14ac:dyDescent="0.2">
      <c r="A2654">
        <v>3800</v>
      </c>
      <c r="B2654" s="3" t="s">
        <v>3797</v>
      </c>
      <c r="C2654" s="3" t="s">
        <v>7910</v>
      </c>
      <c r="D2654">
        <v>22000</v>
      </c>
      <c r="E2654">
        <v>881</v>
      </c>
      <c r="F2654" t="s">
        <v>8221</v>
      </c>
      <c r="G2654" t="s">
        <v>8224</v>
      </c>
      <c r="H2654" t="s">
        <v>8246</v>
      </c>
      <c r="I2654">
        <v>1420952340</v>
      </c>
      <c r="J2654">
        <v>1418146883</v>
      </c>
      <c r="K2654" t="b">
        <v>0</v>
      </c>
      <c r="L2654">
        <v>16</v>
      </c>
      <c r="M2654" t="b">
        <v>0</v>
      </c>
      <c r="N2654" t="s">
        <v>8305</v>
      </c>
      <c r="O2654" s="7">
        <f>E2654/D2654*100</f>
        <v>4.004545454545454</v>
      </c>
      <c r="P2654" s="6">
        <f>E2654/L2654</f>
        <v>55.0625</v>
      </c>
      <c r="Q2654" t="s">
        <v>8317</v>
      </c>
      <c r="R2654" t="s">
        <v>8359</v>
      </c>
      <c r="S2654" s="12">
        <f>(((J2654/60)/60)/24)+DATE(1970,1,1)</f>
        <v>41982.737071759257</v>
      </c>
      <c r="T2654" s="12">
        <f>(((I2654/60)/60)/24)+DATE(1970,1,1)</f>
        <v>42015.207638888889</v>
      </c>
    </row>
    <row r="2655" spans="1:20" ht="144" hidden="1" x14ac:dyDescent="0.2">
      <c r="A2655">
        <v>3801</v>
      </c>
      <c r="B2655" s="3" t="s">
        <v>3798</v>
      </c>
      <c r="C2655" s="3" t="s">
        <v>7911</v>
      </c>
      <c r="D2655">
        <v>5000</v>
      </c>
      <c r="E2655">
        <v>426</v>
      </c>
      <c r="F2655" t="s">
        <v>8221</v>
      </c>
      <c r="G2655" t="s">
        <v>8224</v>
      </c>
      <c r="H2655" t="s">
        <v>8246</v>
      </c>
      <c r="I2655">
        <v>1420215216</v>
      </c>
      <c r="J2655">
        <v>1417536816</v>
      </c>
      <c r="K2655" t="b">
        <v>0</v>
      </c>
      <c r="L2655">
        <v>9</v>
      </c>
      <c r="M2655" t="b">
        <v>0</v>
      </c>
      <c r="N2655" t="s">
        <v>8305</v>
      </c>
      <c r="O2655" s="7">
        <f>E2655/D2655*100</f>
        <v>8.52</v>
      </c>
      <c r="P2655" s="6">
        <f>E2655/L2655</f>
        <v>47.333333333333336</v>
      </c>
      <c r="Q2655" t="s">
        <v>8317</v>
      </c>
      <c r="R2655" t="s">
        <v>8359</v>
      </c>
      <c r="S2655" s="12">
        <f>(((J2655/60)/60)/24)+DATE(1970,1,1)</f>
        <v>41975.676111111112</v>
      </c>
      <c r="T2655" s="12">
        <f>(((I2655/60)/60)/24)+DATE(1970,1,1)</f>
        <v>42006.676111111112</v>
      </c>
    </row>
    <row r="2656" spans="1:20" ht="128" hidden="1" x14ac:dyDescent="0.2">
      <c r="A2656">
        <v>3802</v>
      </c>
      <c r="B2656" s="3" t="s">
        <v>3799</v>
      </c>
      <c r="C2656" s="3" t="s">
        <v>7912</v>
      </c>
      <c r="D2656">
        <v>3000</v>
      </c>
      <c r="E2656">
        <v>0</v>
      </c>
      <c r="F2656" t="s">
        <v>8221</v>
      </c>
      <c r="G2656" t="s">
        <v>8224</v>
      </c>
      <c r="H2656" t="s">
        <v>8246</v>
      </c>
      <c r="I2656">
        <v>1445482906</v>
      </c>
      <c r="J2656">
        <v>1442890906</v>
      </c>
      <c r="K2656" t="b">
        <v>0</v>
      </c>
      <c r="L2656">
        <v>0</v>
      </c>
      <c r="M2656" t="b">
        <v>0</v>
      </c>
      <c r="N2656" t="s">
        <v>8305</v>
      </c>
      <c r="O2656" s="7">
        <f>E2656/D2656*100</f>
        <v>0</v>
      </c>
      <c r="P2656" s="6" t="e">
        <f>E2656/L2656</f>
        <v>#DIV/0!</v>
      </c>
      <c r="Q2656" t="s">
        <v>8317</v>
      </c>
      <c r="R2656" t="s">
        <v>8359</v>
      </c>
      <c r="S2656" s="12">
        <f>(((J2656/60)/60)/24)+DATE(1970,1,1)</f>
        <v>42269.126226851848</v>
      </c>
      <c r="T2656" s="12">
        <f>(((I2656/60)/60)/24)+DATE(1970,1,1)</f>
        <v>42299.126226851848</v>
      </c>
    </row>
    <row r="2657" spans="1:20" ht="80" hidden="1" x14ac:dyDescent="0.2">
      <c r="A2657">
        <v>3803</v>
      </c>
      <c r="B2657" s="3" t="s">
        <v>3800</v>
      </c>
      <c r="C2657" s="3" t="s">
        <v>7913</v>
      </c>
      <c r="D2657">
        <v>12000</v>
      </c>
      <c r="E2657">
        <v>2358</v>
      </c>
      <c r="F2657" t="s">
        <v>8221</v>
      </c>
      <c r="G2657" t="s">
        <v>8224</v>
      </c>
      <c r="H2657" t="s">
        <v>8246</v>
      </c>
      <c r="I2657">
        <v>1457133568</v>
      </c>
      <c r="J2657">
        <v>1454541568</v>
      </c>
      <c r="K2657" t="b">
        <v>0</v>
      </c>
      <c r="L2657">
        <v>40</v>
      </c>
      <c r="M2657" t="b">
        <v>0</v>
      </c>
      <c r="N2657" t="s">
        <v>8305</v>
      </c>
      <c r="O2657" s="7">
        <f>E2657/D2657*100</f>
        <v>19.650000000000002</v>
      </c>
      <c r="P2657" s="6">
        <f>E2657/L2657</f>
        <v>58.95</v>
      </c>
      <c r="Q2657" t="s">
        <v>8317</v>
      </c>
      <c r="R2657" t="s">
        <v>8359</v>
      </c>
      <c r="S2657" s="12">
        <f>(((J2657/60)/60)/24)+DATE(1970,1,1)</f>
        <v>42403.971851851849</v>
      </c>
      <c r="T2657" s="12">
        <f>(((I2657/60)/60)/24)+DATE(1970,1,1)</f>
        <v>42433.971851851849</v>
      </c>
    </row>
    <row r="2658" spans="1:20" ht="144" hidden="1" x14ac:dyDescent="0.2">
      <c r="A2658">
        <v>3804</v>
      </c>
      <c r="B2658" s="3" t="s">
        <v>3801</v>
      </c>
      <c r="C2658" s="3" t="s">
        <v>7914</v>
      </c>
      <c r="D2658">
        <v>8000</v>
      </c>
      <c r="E2658">
        <v>0</v>
      </c>
      <c r="F2658" t="s">
        <v>8221</v>
      </c>
      <c r="G2658" t="s">
        <v>8224</v>
      </c>
      <c r="H2658" t="s">
        <v>8246</v>
      </c>
      <c r="I2658">
        <v>1469948400</v>
      </c>
      <c r="J2658">
        <v>1465172024</v>
      </c>
      <c r="K2658" t="b">
        <v>0</v>
      </c>
      <c r="L2658">
        <v>0</v>
      </c>
      <c r="M2658" t="b">
        <v>0</v>
      </c>
      <c r="N2658" t="s">
        <v>8305</v>
      </c>
      <c r="O2658" s="7">
        <f>E2658/D2658*100</f>
        <v>0</v>
      </c>
      <c r="P2658" s="6" t="e">
        <f>E2658/L2658</f>
        <v>#DIV/0!</v>
      </c>
      <c r="Q2658" t="s">
        <v>8317</v>
      </c>
      <c r="R2658" t="s">
        <v>8359</v>
      </c>
      <c r="S2658" s="12">
        <f>(((J2658/60)/60)/24)+DATE(1970,1,1)</f>
        <v>42527.00953703704</v>
      </c>
      <c r="T2658" s="12">
        <f>(((I2658/60)/60)/24)+DATE(1970,1,1)</f>
        <v>42582.291666666672</v>
      </c>
    </row>
    <row r="2659" spans="1:20" ht="112" hidden="1" x14ac:dyDescent="0.2">
      <c r="A2659">
        <v>3805</v>
      </c>
      <c r="B2659" s="3" t="s">
        <v>3802</v>
      </c>
      <c r="C2659" s="3" t="s">
        <v>7915</v>
      </c>
      <c r="D2659">
        <v>150000</v>
      </c>
      <c r="E2659">
        <v>3</v>
      </c>
      <c r="F2659" t="s">
        <v>8221</v>
      </c>
      <c r="G2659" t="s">
        <v>8224</v>
      </c>
      <c r="H2659" t="s">
        <v>8246</v>
      </c>
      <c r="I2659">
        <v>1411852640</v>
      </c>
      <c r="J2659">
        <v>1406668640</v>
      </c>
      <c r="K2659" t="b">
        <v>0</v>
      </c>
      <c r="L2659">
        <v>2</v>
      </c>
      <c r="M2659" t="b">
        <v>0</v>
      </c>
      <c r="N2659" t="s">
        <v>8305</v>
      </c>
      <c r="O2659" s="7">
        <f>E2659/D2659*100</f>
        <v>2E-3</v>
      </c>
      <c r="P2659" s="6">
        <f>E2659/L2659</f>
        <v>1.5</v>
      </c>
      <c r="Q2659" t="s">
        <v>8317</v>
      </c>
      <c r="R2659" t="s">
        <v>8359</v>
      </c>
      <c r="S2659" s="12">
        <f>(((J2659/60)/60)/24)+DATE(1970,1,1)</f>
        <v>41849.887037037035</v>
      </c>
      <c r="T2659" s="12">
        <f>(((I2659/60)/60)/24)+DATE(1970,1,1)</f>
        <v>41909.887037037035</v>
      </c>
    </row>
    <row r="2660" spans="1:20" ht="160" hidden="1" x14ac:dyDescent="0.2">
      <c r="A2660">
        <v>3806</v>
      </c>
      <c r="B2660" s="3" t="s">
        <v>3803</v>
      </c>
      <c r="C2660" s="3" t="s">
        <v>7916</v>
      </c>
      <c r="D2660">
        <v>7500</v>
      </c>
      <c r="E2660">
        <v>5</v>
      </c>
      <c r="F2660" t="s">
        <v>8221</v>
      </c>
      <c r="G2660" t="s">
        <v>8226</v>
      </c>
      <c r="H2660" t="s">
        <v>8248</v>
      </c>
      <c r="I2660">
        <v>1404022381</v>
      </c>
      <c r="J2660">
        <v>1402294381</v>
      </c>
      <c r="K2660" t="b">
        <v>0</v>
      </c>
      <c r="L2660">
        <v>1</v>
      </c>
      <c r="M2660" t="b">
        <v>0</v>
      </c>
      <c r="N2660" t="s">
        <v>8305</v>
      </c>
      <c r="O2660" s="7">
        <f>E2660/D2660*100</f>
        <v>6.6666666666666666E-2</v>
      </c>
      <c r="P2660" s="6">
        <f>E2660/L2660</f>
        <v>5</v>
      </c>
      <c r="Q2660" t="s">
        <v>8317</v>
      </c>
      <c r="R2660" t="s">
        <v>8359</v>
      </c>
      <c r="S2660" s="12">
        <f>(((J2660/60)/60)/24)+DATE(1970,1,1)</f>
        <v>41799.259039351848</v>
      </c>
      <c r="T2660" s="12">
        <f>(((I2660/60)/60)/24)+DATE(1970,1,1)</f>
        <v>41819.259039351848</v>
      </c>
    </row>
    <row r="2661" spans="1:20" ht="128" hidden="1" x14ac:dyDescent="0.2">
      <c r="A2661">
        <v>3807</v>
      </c>
      <c r="B2661" s="3" t="s">
        <v>3804</v>
      </c>
      <c r="C2661" s="3" t="s">
        <v>7917</v>
      </c>
      <c r="D2661">
        <v>1500</v>
      </c>
      <c r="E2661">
        <v>455</v>
      </c>
      <c r="F2661" t="s">
        <v>8221</v>
      </c>
      <c r="G2661" t="s">
        <v>8224</v>
      </c>
      <c r="H2661" t="s">
        <v>8246</v>
      </c>
      <c r="I2661">
        <v>1428097739</v>
      </c>
      <c r="J2661">
        <v>1427492939</v>
      </c>
      <c r="K2661" t="b">
        <v>0</v>
      </c>
      <c r="L2661">
        <v>9</v>
      </c>
      <c r="M2661" t="b">
        <v>0</v>
      </c>
      <c r="N2661" t="s">
        <v>8305</v>
      </c>
      <c r="O2661" s="7">
        <f>E2661/D2661*100</f>
        <v>30.333333333333336</v>
      </c>
      <c r="P2661" s="6">
        <f>E2661/L2661</f>
        <v>50.555555555555557</v>
      </c>
      <c r="Q2661" t="s">
        <v>8317</v>
      </c>
      <c r="R2661" t="s">
        <v>8359</v>
      </c>
      <c r="S2661" s="12">
        <f>(((J2661/60)/60)/24)+DATE(1970,1,1)</f>
        <v>42090.909016203703</v>
      </c>
      <c r="T2661" s="12">
        <f>(((I2661/60)/60)/24)+DATE(1970,1,1)</f>
        <v>42097.909016203703</v>
      </c>
    </row>
    <row r="2662" spans="1:20" ht="144" hidden="1" x14ac:dyDescent="0.2">
      <c r="A2662">
        <v>3841</v>
      </c>
      <c r="B2662" s="3" t="s">
        <v>3838</v>
      </c>
      <c r="C2662" s="3" t="s">
        <v>7950</v>
      </c>
      <c r="D2662">
        <v>10000</v>
      </c>
      <c r="E2662">
        <v>872</v>
      </c>
      <c r="F2662" t="s">
        <v>8221</v>
      </c>
      <c r="G2662" t="s">
        <v>8224</v>
      </c>
      <c r="H2662" t="s">
        <v>8246</v>
      </c>
      <c r="I2662">
        <v>1405882287</v>
      </c>
      <c r="J2662">
        <v>1400698287</v>
      </c>
      <c r="K2662" t="b">
        <v>1</v>
      </c>
      <c r="L2662">
        <v>34</v>
      </c>
      <c r="M2662" t="b">
        <v>0</v>
      </c>
      <c r="N2662" t="s">
        <v>8271</v>
      </c>
      <c r="O2662" s="7">
        <f>E2662/D2662*100</f>
        <v>8.7200000000000006</v>
      </c>
      <c r="P2662" s="6">
        <f>E2662/L2662</f>
        <v>25.647058823529413</v>
      </c>
      <c r="Q2662" t="s">
        <v>8317</v>
      </c>
      <c r="R2662" t="s">
        <v>8318</v>
      </c>
      <c r="S2662" s="12">
        <f>(((J2662/60)/60)/24)+DATE(1970,1,1)</f>
        <v>41780.785729166666</v>
      </c>
      <c r="T2662" s="12">
        <f>(((I2662/60)/60)/24)+DATE(1970,1,1)</f>
        <v>41840.785729166666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E2663/D2663*100</f>
        <v>102.89999999999999</v>
      </c>
      <c r="P2663" s="6">
        <f>E2663/L2663</f>
        <v>85.75</v>
      </c>
      <c r="Q2663" t="s">
        <v>8319</v>
      </c>
      <c r="R2663" t="s">
        <v>8356</v>
      </c>
      <c r="S2663" s="12">
        <f>(((J2663/60)/60)/24)+DATE(1970,1,1)</f>
        <v>41542.958449074074</v>
      </c>
      <c r="T2663" s="12">
        <f>(((I2663/60)/60)/24)+DATE(1970,1,1)</f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E2664/D2664*100</f>
        <v>106.80000000000001</v>
      </c>
      <c r="P2664" s="6">
        <f>E2664/L2664</f>
        <v>267</v>
      </c>
      <c r="Q2664" t="s">
        <v>8319</v>
      </c>
      <c r="R2664" t="s">
        <v>8356</v>
      </c>
      <c r="S2664" s="12">
        <f>(((J2664/60)/60)/24)+DATE(1970,1,1)</f>
        <v>42207.746678240743</v>
      </c>
      <c r="T2664" s="12">
        <f>(((I2664/60)/60)/24)+DATE(1970,1,1)</f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E2665/D2665*100</f>
        <v>104.59625</v>
      </c>
      <c r="P2665" s="6">
        <f>E2665/L2665</f>
        <v>373.55803571428572</v>
      </c>
      <c r="Q2665" t="s">
        <v>8319</v>
      </c>
      <c r="R2665" t="s">
        <v>8356</v>
      </c>
      <c r="S2665" s="12">
        <f>(((J2665/60)/60)/24)+DATE(1970,1,1)</f>
        <v>42222.622766203705</v>
      </c>
      <c r="T2665" s="12">
        <f>(((I2665/60)/60)/24)+DATE(1970,1,1)</f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E2666/D2666*100</f>
        <v>103.42857142857143</v>
      </c>
      <c r="P2666" s="6">
        <f>E2666/L2666</f>
        <v>174.03846153846155</v>
      </c>
      <c r="Q2666" t="s">
        <v>8319</v>
      </c>
      <c r="R2666" t="s">
        <v>8356</v>
      </c>
      <c r="S2666" s="12">
        <f>(((J2666/60)/60)/24)+DATE(1970,1,1)</f>
        <v>42313.02542824074</v>
      </c>
      <c r="T2666" s="12">
        <f>(((I2666/60)/60)/24)+DATE(1970,1,1)</f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E2667/D2667*100</f>
        <v>123.14285714285715</v>
      </c>
      <c r="P2667" s="6">
        <f>E2667/L2667</f>
        <v>93.695652173913047</v>
      </c>
      <c r="Q2667" t="s">
        <v>8319</v>
      </c>
      <c r="R2667" t="s">
        <v>8356</v>
      </c>
      <c r="S2667" s="12">
        <f>(((J2667/60)/60)/24)+DATE(1970,1,1)</f>
        <v>42083.895532407405</v>
      </c>
      <c r="T2667" s="12">
        <f>(((I2667/60)/60)/24)+DATE(1970,1,1)</f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E2668/D2668*100</f>
        <v>159.29509999999999</v>
      </c>
      <c r="P2668" s="6">
        <f>E2668/L2668</f>
        <v>77.327718446601949</v>
      </c>
      <c r="Q2668" t="s">
        <v>8319</v>
      </c>
      <c r="R2668" t="s">
        <v>8356</v>
      </c>
      <c r="S2668" s="12">
        <f>(((J2668/60)/60)/24)+DATE(1970,1,1)</f>
        <v>42235.764340277776</v>
      </c>
      <c r="T2668" s="12">
        <f>(((I2668/60)/60)/24)+DATE(1970,1,1)</f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E2669/D2669*100</f>
        <v>110.66666666666667</v>
      </c>
      <c r="P2669" s="6">
        <f>E2669/L2669</f>
        <v>92.222222222222229</v>
      </c>
      <c r="Q2669" t="s">
        <v>8319</v>
      </c>
      <c r="R2669" t="s">
        <v>8356</v>
      </c>
      <c r="S2669" s="12">
        <f>(((J2669/60)/60)/24)+DATE(1970,1,1)</f>
        <v>42380.926111111112</v>
      </c>
      <c r="T2669" s="12">
        <f>(((I2669/60)/60)/24)+DATE(1970,1,1)</f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E2670/D2670*100</f>
        <v>170.70000000000002</v>
      </c>
      <c r="P2670" s="6">
        <f>E2670/L2670</f>
        <v>60.964285714285715</v>
      </c>
      <c r="Q2670" t="s">
        <v>8319</v>
      </c>
      <c r="R2670" t="s">
        <v>8356</v>
      </c>
      <c r="S2670" s="12">
        <f>(((J2670/60)/60)/24)+DATE(1970,1,1)</f>
        <v>42275.588715277772</v>
      </c>
      <c r="T2670" s="12">
        <f>(((I2670/60)/60)/24)+DATE(1970,1,1)</f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E2671/D2671*100</f>
        <v>125.125</v>
      </c>
      <c r="P2671" s="6">
        <f>E2671/L2671</f>
        <v>91</v>
      </c>
      <c r="Q2671" t="s">
        <v>8319</v>
      </c>
      <c r="R2671" t="s">
        <v>8356</v>
      </c>
      <c r="S2671" s="12">
        <f>(((J2671/60)/60)/24)+DATE(1970,1,1)</f>
        <v>42319.035833333335</v>
      </c>
      <c r="T2671" s="12">
        <f>(((I2671/60)/60)/24)+DATE(1970,1,1)</f>
        <v>42379.035833333335</v>
      </c>
    </row>
    <row r="2672" spans="1:20" ht="144" hidden="1" x14ac:dyDescent="0.2">
      <c r="A2672">
        <v>3842</v>
      </c>
      <c r="B2672" s="3" t="s">
        <v>3839</v>
      </c>
      <c r="C2672" s="3" t="s">
        <v>7951</v>
      </c>
      <c r="D2672">
        <v>5000</v>
      </c>
      <c r="E2672">
        <v>1097</v>
      </c>
      <c r="F2672" t="s">
        <v>8221</v>
      </c>
      <c r="G2672" t="s">
        <v>8225</v>
      </c>
      <c r="H2672" t="s">
        <v>8247</v>
      </c>
      <c r="I2672">
        <v>1399809052</v>
      </c>
      <c r="J2672">
        <v>1397217052</v>
      </c>
      <c r="K2672" t="b">
        <v>1</v>
      </c>
      <c r="L2672">
        <v>23</v>
      </c>
      <c r="M2672" t="b">
        <v>0</v>
      </c>
      <c r="N2672" t="s">
        <v>8271</v>
      </c>
      <c r="O2672" s="7">
        <f>E2672/D2672*100</f>
        <v>21.94</v>
      </c>
      <c r="P2672" s="6">
        <f>E2672/L2672</f>
        <v>47.695652173913047</v>
      </c>
      <c r="Q2672" t="s">
        <v>8317</v>
      </c>
      <c r="R2672" t="s">
        <v>8318</v>
      </c>
      <c r="S2672" s="12">
        <f>(((J2672/60)/60)/24)+DATE(1970,1,1)</f>
        <v>41740.493657407409</v>
      </c>
      <c r="T2672" s="12">
        <f>(((I2672/60)/60)/24)+DATE(1970,1,1)</f>
        <v>41770.493657407409</v>
      </c>
    </row>
    <row r="2673" spans="1:20" ht="144" hidden="1" x14ac:dyDescent="0.2">
      <c r="A2673">
        <v>3843</v>
      </c>
      <c r="B2673" s="3" t="s">
        <v>3840</v>
      </c>
      <c r="C2673" s="3" t="s">
        <v>7952</v>
      </c>
      <c r="D2673">
        <v>5000</v>
      </c>
      <c r="E2673">
        <v>1065</v>
      </c>
      <c r="F2673" t="s">
        <v>8221</v>
      </c>
      <c r="G2673" t="s">
        <v>8224</v>
      </c>
      <c r="H2673" t="s">
        <v>8246</v>
      </c>
      <c r="I2673">
        <v>1401587064</v>
      </c>
      <c r="J2673">
        <v>1399427064</v>
      </c>
      <c r="K2673" t="b">
        <v>1</v>
      </c>
      <c r="L2673">
        <v>19</v>
      </c>
      <c r="M2673" t="b">
        <v>0</v>
      </c>
      <c r="N2673" t="s">
        <v>8271</v>
      </c>
      <c r="O2673" s="7">
        <f>E2673/D2673*100</f>
        <v>21.3</v>
      </c>
      <c r="P2673" s="6">
        <f>E2673/L2673</f>
        <v>56.05263157894737</v>
      </c>
      <c r="Q2673" t="s">
        <v>8317</v>
      </c>
      <c r="R2673" t="s">
        <v>8318</v>
      </c>
      <c r="S2673" s="12">
        <f>(((J2673/60)/60)/24)+DATE(1970,1,1)</f>
        <v>41766.072500000002</v>
      </c>
      <c r="T2673" s="12">
        <f>(((I2673/60)/60)/24)+DATE(1970,1,1)</f>
        <v>41791.072500000002</v>
      </c>
    </row>
    <row r="2674" spans="1:20" ht="160" hidden="1" x14ac:dyDescent="0.2">
      <c r="A2674">
        <v>3844</v>
      </c>
      <c r="B2674" s="3" t="s">
        <v>3841</v>
      </c>
      <c r="C2674" s="3" t="s">
        <v>7953</v>
      </c>
      <c r="D2674">
        <v>9800</v>
      </c>
      <c r="E2674">
        <v>4066</v>
      </c>
      <c r="F2674" t="s">
        <v>8221</v>
      </c>
      <c r="G2674" t="s">
        <v>8224</v>
      </c>
      <c r="H2674" t="s">
        <v>8246</v>
      </c>
      <c r="I2674">
        <v>1401778740</v>
      </c>
      <c r="J2674">
        <v>1399474134</v>
      </c>
      <c r="K2674" t="b">
        <v>1</v>
      </c>
      <c r="L2674">
        <v>50</v>
      </c>
      <c r="M2674" t="b">
        <v>0</v>
      </c>
      <c r="N2674" t="s">
        <v>8271</v>
      </c>
      <c r="O2674" s="7">
        <f>E2674/D2674*100</f>
        <v>41.489795918367342</v>
      </c>
      <c r="P2674" s="6">
        <f>E2674/L2674</f>
        <v>81.319999999999993</v>
      </c>
      <c r="Q2674" t="s">
        <v>8317</v>
      </c>
      <c r="R2674" t="s">
        <v>8318</v>
      </c>
      <c r="S2674" s="12">
        <f>(((J2674/60)/60)/24)+DATE(1970,1,1)</f>
        <v>41766.617291666669</v>
      </c>
      <c r="T2674" s="12">
        <f>(((I2674/60)/60)/24)+DATE(1970,1,1)</f>
        <v>41793.290972222225</v>
      </c>
    </row>
    <row r="2675" spans="1:20" ht="160" hidden="1" x14ac:dyDescent="0.2">
      <c r="A2675">
        <v>3845</v>
      </c>
      <c r="B2675" s="3" t="s">
        <v>3842</v>
      </c>
      <c r="C2675" s="3" t="s">
        <v>7954</v>
      </c>
      <c r="D2675">
        <v>40000</v>
      </c>
      <c r="E2675">
        <v>842</v>
      </c>
      <c r="F2675" t="s">
        <v>8221</v>
      </c>
      <c r="G2675" t="s">
        <v>8224</v>
      </c>
      <c r="H2675" t="s">
        <v>8246</v>
      </c>
      <c r="I2675">
        <v>1443711774</v>
      </c>
      <c r="J2675">
        <v>1441119774</v>
      </c>
      <c r="K2675" t="b">
        <v>1</v>
      </c>
      <c r="L2675">
        <v>12</v>
      </c>
      <c r="M2675" t="b">
        <v>0</v>
      </c>
      <c r="N2675" t="s">
        <v>8271</v>
      </c>
      <c r="O2675" s="7">
        <f>E2675/D2675*100</f>
        <v>2.105</v>
      </c>
      <c r="P2675" s="6">
        <f>E2675/L2675</f>
        <v>70.166666666666671</v>
      </c>
      <c r="Q2675" t="s">
        <v>8317</v>
      </c>
      <c r="R2675" t="s">
        <v>8318</v>
      </c>
      <c r="S2675" s="12">
        <f>(((J2675/60)/60)/24)+DATE(1970,1,1)</f>
        <v>42248.627013888887</v>
      </c>
      <c r="T2675" s="12">
        <f>(((I2675/60)/60)/24)+DATE(1970,1,1)</f>
        <v>42278.627013888887</v>
      </c>
    </row>
    <row r="2676" spans="1:20" ht="128" hidden="1" x14ac:dyDescent="0.2">
      <c r="A2676">
        <v>3846</v>
      </c>
      <c r="B2676" s="3" t="s">
        <v>3843</v>
      </c>
      <c r="C2676" s="3" t="s">
        <v>7955</v>
      </c>
      <c r="D2676">
        <v>7000</v>
      </c>
      <c r="E2676">
        <v>189</v>
      </c>
      <c r="F2676" t="s">
        <v>8221</v>
      </c>
      <c r="G2676" t="s">
        <v>8224</v>
      </c>
      <c r="H2676" t="s">
        <v>8246</v>
      </c>
      <c r="I2676">
        <v>1412405940</v>
      </c>
      <c r="J2676">
        <v>1409721542</v>
      </c>
      <c r="K2676" t="b">
        <v>1</v>
      </c>
      <c r="L2676">
        <v>8</v>
      </c>
      <c r="M2676" t="b">
        <v>0</v>
      </c>
      <c r="N2676" t="s">
        <v>8271</v>
      </c>
      <c r="O2676" s="7">
        <f>E2676/D2676*100</f>
        <v>2.7</v>
      </c>
      <c r="P2676" s="6">
        <f>E2676/L2676</f>
        <v>23.625</v>
      </c>
      <c r="Q2676" t="s">
        <v>8317</v>
      </c>
      <c r="R2676" t="s">
        <v>8318</v>
      </c>
      <c r="S2676" s="12">
        <f>(((J2676/60)/60)/24)+DATE(1970,1,1)</f>
        <v>41885.221550925926</v>
      </c>
      <c r="T2676" s="12">
        <f>(((I2676/60)/60)/24)+DATE(1970,1,1)</f>
        <v>41916.290972222225</v>
      </c>
    </row>
    <row r="2677" spans="1:20" ht="128" hidden="1" x14ac:dyDescent="0.2">
      <c r="A2677">
        <v>3847</v>
      </c>
      <c r="B2677" s="3" t="s">
        <v>3844</v>
      </c>
      <c r="C2677" s="3" t="s">
        <v>7956</v>
      </c>
      <c r="D2677">
        <v>10500</v>
      </c>
      <c r="E2677">
        <v>1697</v>
      </c>
      <c r="F2677" t="s">
        <v>8221</v>
      </c>
      <c r="G2677" t="s">
        <v>8224</v>
      </c>
      <c r="H2677" t="s">
        <v>8246</v>
      </c>
      <c r="I2677">
        <v>1437283391</v>
      </c>
      <c r="J2677">
        <v>1433395391</v>
      </c>
      <c r="K2677" t="b">
        <v>1</v>
      </c>
      <c r="L2677">
        <v>9</v>
      </c>
      <c r="M2677" t="b">
        <v>0</v>
      </c>
      <c r="N2677" t="s">
        <v>8271</v>
      </c>
      <c r="O2677" s="7">
        <f>E2677/D2677*100</f>
        <v>16.161904761904761</v>
      </c>
      <c r="P2677" s="6">
        <f>E2677/L2677</f>
        <v>188.55555555555554</v>
      </c>
      <c r="Q2677" t="s">
        <v>8317</v>
      </c>
      <c r="R2677" t="s">
        <v>8318</v>
      </c>
      <c r="S2677" s="12">
        <f>(((J2677/60)/60)/24)+DATE(1970,1,1)</f>
        <v>42159.224432870367</v>
      </c>
      <c r="T2677" s="12">
        <f>(((I2677/60)/60)/24)+DATE(1970,1,1)</f>
        <v>42204.224432870367</v>
      </c>
    </row>
    <row r="2678" spans="1:20" ht="160" hidden="1" x14ac:dyDescent="0.2">
      <c r="A2678">
        <v>3848</v>
      </c>
      <c r="B2678" s="3" t="s">
        <v>3845</v>
      </c>
      <c r="C2678" s="3" t="s">
        <v>7957</v>
      </c>
      <c r="D2678">
        <v>13000</v>
      </c>
      <c r="E2678">
        <v>2129</v>
      </c>
      <c r="F2678" t="s">
        <v>8221</v>
      </c>
      <c r="G2678" t="s">
        <v>8224</v>
      </c>
      <c r="H2678" t="s">
        <v>8246</v>
      </c>
      <c r="I2678">
        <v>1445196989</v>
      </c>
      <c r="J2678">
        <v>1442604989</v>
      </c>
      <c r="K2678" t="b">
        <v>1</v>
      </c>
      <c r="L2678">
        <v>43</v>
      </c>
      <c r="M2678" t="b">
        <v>0</v>
      </c>
      <c r="N2678" t="s">
        <v>8271</v>
      </c>
      <c r="O2678" s="7">
        <f>E2678/D2678*100</f>
        <v>16.376923076923077</v>
      </c>
      <c r="P2678" s="6">
        <f>E2678/L2678</f>
        <v>49.511627906976742</v>
      </c>
      <c r="Q2678" t="s">
        <v>8317</v>
      </c>
      <c r="R2678" t="s">
        <v>8318</v>
      </c>
      <c r="S2678" s="12">
        <f>(((J2678/60)/60)/24)+DATE(1970,1,1)</f>
        <v>42265.817002314812</v>
      </c>
      <c r="T2678" s="12">
        <f>(((I2678/60)/60)/24)+DATE(1970,1,1)</f>
        <v>42295.817002314812</v>
      </c>
    </row>
    <row r="2679" spans="1:20" ht="176" hidden="1" x14ac:dyDescent="0.2">
      <c r="A2679">
        <v>3849</v>
      </c>
      <c r="B2679" s="3" t="s">
        <v>3846</v>
      </c>
      <c r="C2679" s="3" t="s">
        <v>7958</v>
      </c>
      <c r="D2679">
        <v>30000</v>
      </c>
      <c r="E2679">
        <v>2113</v>
      </c>
      <c r="F2679" t="s">
        <v>8221</v>
      </c>
      <c r="G2679" t="s">
        <v>8236</v>
      </c>
      <c r="H2679" t="s">
        <v>8249</v>
      </c>
      <c r="I2679">
        <v>1434047084</v>
      </c>
      <c r="J2679">
        <v>1431455084</v>
      </c>
      <c r="K2679" t="b">
        <v>1</v>
      </c>
      <c r="L2679">
        <v>28</v>
      </c>
      <c r="M2679" t="b">
        <v>0</v>
      </c>
      <c r="N2679" t="s">
        <v>8271</v>
      </c>
      <c r="O2679" s="7">
        <f>E2679/D2679*100</f>
        <v>7.043333333333333</v>
      </c>
      <c r="P2679" s="6">
        <f>E2679/L2679</f>
        <v>75.464285714285708</v>
      </c>
      <c r="Q2679" t="s">
        <v>8317</v>
      </c>
      <c r="R2679" t="s">
        <v>8318</v>
      </c>
      <c r="S2679" s="12">
        <f>(((J2679/60)/60)/24)+DATE(1970,1,1)</f>
        <v>42136.767175925925</v>
      </c>
      <c r="T2679" s="12">
        <f>(((I2679/60)/60)/24)+DATE(1970,1,1)</f>
        <v>42166.767175925925</v>
      </c>
    </row>
    <row r="2680" spans="1:20" ht="80" hidden="1" x14ac:dyDescent="0.2">
      <c r="A2680">
        <v>3850</v>
      </c>
      <c r="B2680" s="3" t="s">
        <v>3847</v>
      </c>
      <c r="C2680" s="3" t="s">
        <v>7959</v>
      </c>
      <c r="D2680">
        <v>1000</v>
      </c>
      <c r="E2680">
        <v>38</v>
      </c>
      <c r="F2680" t="s">
        <v>8221</v>
      </c>
      <c r="G2680" t="s">
        <v>8224</v>
      </c>
      <c r="H2680" t="s">
        <v>8246</v>
      </c>
      <c r="I2680">
        <v>1420081143</v>
      </c>
      <c r="J2680">
        <v>1417489143</v>
      </c>
      <c r="K2680" t="b">
        <v>1</v>
      </c>
      <c r="L2680">
        <v>4</v>
      </c>
      <c r="M2680" t="b">
        <v>0</v>
      </c>
      <c r="N2680" t="s">
        <v>8271</v>
      </c>
      <c r="O2680" s="7">
        <f>E2680/D2680*100</f>
        <v>3.8</v>
      </c>
      <c r="P2680" s="6">
        <f>E2680/L2680</f>
        <v>9.5</v>
      </c>
      <c r="Q2680" t="s">
        <v>8317</v>
      </c>
      <c r="R2680" t="s">
        <v>8318</v>
      </c>
      <c r="S2680" s="12">
        <f>(((J2680/60)/60)/24)+DATE(1970,1,1)</f>
        <v>41975.124340277776</v>
      </c>
      <c r="T2680" s="12">
        <f>(((I2680/60)/60)/24)+DATE(1970,1,1)</f>
        <v>42005.124340277776</v>
      </c>
    </row>
    <row r="2681" spans="1:20" ht="112" hidden="1" x14ac:dyDescent="0.2">
      <c r="A2681">
        <v>3851</v>
      </c>
      <c r="B2681" s="3" t="s">
        <v>3848</v>
      </c>
      <c r="C2681" s="3" t="s">
        <v>7960</v>
      </c>
      <c r="D2681">
        <v>2500</v>
      </c>
      <c r="E2681">
        <v>852</v>
      </c>
      <c r="F2681" t="s">
        <v>8221</v>
      </c>
      <c r="G2681" t="s">
        <v>8225</v>
      </c>
      <c r="H2681" t="s">
        <v>8247</v>
      </c>
      <c r="I2681">
        <v>1437129179</v>
      </c>
      <c r="J2681">
        <v>1434537179</v>
      </c>
      <c r="K2681" t="b">
        <v>1</v>
      </c>
      <c r="L2681">
        <v>24</v>
      </c>
      <c r="M2681" t="b">
        <v>0</v>
      </c>
      <c r="N2681" t="s">
        <v>8271</v>
      </c>
      <c r="O2681" s="7">
        <f>E2681/D2681*100</f>
        <v>34.08</v>
      </c>
      <c r="P2681" s="6">
        <f>E2681/L2681</f>
        <v>35.5</v>
      </c>
      <c r="Q2681" t="s">
        <v>8317</v>
      </c>
      <c r="R2681" t="s">
        <v>8318</v>
      </c>
      <c r="S2681" s="12">
        <f>(((J2681/60)/60)/24)+DATE(1970,1,1)</f>
        <v>42172.439571759256</v>
      </c>
      <c r="T2681" s="12">
        <f>(((I2681/60)/60)/24)+DATE(1970,1,1)</f>
        <v>42202.439571759256</v>
      </c>
    </row>
    <row r="2682" spans="1:20" ht="160" hidden="1" x14ac:dyDescent="0.2">
      <c r="A2682">
        <v>3852</v>
      </c>
      <c r="B2682" s="3" t="s">
        <v>3849</v>
      </c>
      <c r="C2682" s="3" t="s">
        <v>7961</v>
      </c>
      <c r="D2682">
        <v>10000</v>
      </c>
      <c r="E2682">
        <v>20</v>
      </c>
      <c r="F2682" t="s">
        <v>8221</v>
      </c>
      <c r="G2682" t="s">
        <v>8224</v>
      </c>
      <c r="H2682" t="s">
        <v>8246</v>
      </c>
      <c r="I2682">
        <v>1427427276</v>
      </c>
      <c r="J2682">
        <v>1425270876</v>
      </c>
      <c r="K2682" t="b">
        <v>0</v>
      </c>
      <c r="L2682">
        <v>2</v>
      </c>
      <c r="M2682" t="b">
        <v>0</v>
      </c>
      <c r="N2682" t="s">
        <v>8271</v>
      </c>
      <c r="O2682" s="7">
        <f>E2682/D2682*100</f>
        <v>0.2</v>
      </c>
      <c r="P2682" s="6">
        <f>E2682/L2682</f>
        <v>10</v>
      </c>
      <c r="Q2682" t="s">
        <v>8317</v>
      </c>
      <c r="R2682" t="s">
        <v>8318</v>
      </c>
      <c r="S2682" s="12">
        <f>(((J2682/60)/60)/24)+DATE(1970,1,1)</f>
        <v>42065.190694444449</v>
      </c>
      <c r="T2682" s="12">
        <f>(((I2682/60)/60)/24)+DATE(1970,1,1)</f>
        <v>42090.149027777778</v>
      </c>
    </row>
    <row r="2683" spans="1:20" ht="112" hidden="1" x14ac:dyDescent="0.2">
      <c r="A2683">
        <v>3853</v>
      </c>
      <c r="B2683" s="3" t="s">
        <v>3850</v>
      </c>
      <c r="C2683" s="3" t="s">
        <v>7962</v>
      </c>
      <c r="D2683">
        <v>100000</v>
      </c>
      <c r="E2683">
        <v>26</v>
      </c>
      <c r="F2683" t="s">
        <v>8221</v>
      </c>
      <c r="G2683" t="s">
        <v>8224</v>
      </c>
      <c r="H2683" t="s">
        <v>8246</v>
      </c>
      <c r="I2683">
        <v>1409602178</v>
      </c>
      <c r="J2683">
        <v>1406578178</v>
      </c>
      <c r="K2683" t="b">
        <v>0</v>
      </c>
      <c r="L2683">
        <v>2</v>
      </c>
      <c r="M2683" t="b">
        <v>0</v>
      </c>
      <c r="N2683" t="s">
        <v>8271</v>
      </c>
      <c r="O2683" s="7">
        <f>E2683/D2683*100</f>
        <v>2.5999999999999999E-2</v>
      </c>
      <c r="P2683" s="6">
        <f>E2683/L2683</f>
        <v>13</v>
      </c>
      <c r="Q2683" t="s">
        <v>8317</v>
      </c>
      <c r="R2683" t="s">
        <v>8318</v>
      </c>
      <c r="S2683" s="12">
        <f>(((J2683/60)/60)/24)+DATE(1970,1,1)</f>
        <v>41848.84002314815</v>
      </c>
      <c r="T2683" s="12">
        <f>(((I2683/60)/60)/24)+DATE(1970,1,1)</f>
        <v>41883.84002314815</v>
      </c>
    </row>
    <row r="2684" spans="1:20" ht="80" hidden="1" x14ac:dyDescent="0.2">
      <c r="A2684">
        <v>3854</v>
      </c>
      <c r="B2684" s="3" t="s">
        <v>3851</v>
      </c>
      <c r="C2684" s="3" t="s">
        <v>7963</v>
      </c>
      <c r="D2684">
        <v>11000</v>
      </c>
      <c r="E2684">
        <v>1788</v>
      </c>
      <c r="F2684" t="s">
        <v>8221</v>
      </c>
      <c r="G2684" t="s">
        <v>8224</v>
      </c>
      <c r="H2684" t="s">
        <v>8246</v>
      </c>
      <c r="I2684">
        <v>1431206058</v>
      </c>
      <c r="J2684">
        <v>1428614058</v>
      </c>
      <c r="K2684" t="b">
        <v>0</v>
      </c>
      <c r="L2684">
        <v>20</v>
      </c>
      <c r="M2684" t="b">
        <v>0</v>
      </c>
      <c r="N2684" t="s">
        <v>8271</v>
      </c>
      <c r="O2684" s="7">
        <f>E2684/D2684*100</f>
        <v>16.254545454545454</v>
      </c>
      <c r="P2684" s="6">
        <f>E2684/L2684</f>
        <v>89.4</v>
      </c>
      <c r="Q2684" t="s">
        <v>8317</v>
      </c>
      <c r="R2684" t="s">
        <v>8318</v>
      </c>
      <c r="S2684" s="12">
        <f>(((J2684/60)/60)/24)+DATE(1970,1,1)</f>
        <v>42103.884930555556</v>
      </c>
      <c r="T2684" s="12">
        <f>(((I2684/60)/60)/24)+DATE(1970,1,1)</f>
        <v>42133.884930555556</v>
      </c>
    </row>
    <row r="2685" spans="1:20" ht="160" hidden="1" x14ac:dyDescent="0.2">
      <c r="A2685">
        <v>3855</v>
      </c>
      <c r="B2685" s="3" t="s">
        <v>3852</v>
      </c>
      <c r="C2685" s="3" t="s">
        <v>7964</v>
      </c>
      <c r="D2685">
        <v>1000</v>
      </c>
      <c r="E2685">
        <v>25</v>
      </c>
      <c r="F2685" t="s">
        <v>8221</v>
      </c>
      <c r="G2685" t="s">
        <v>8224</v>
      </c>
      <c r="H2685" t="s">
        <v>8246</v>
      </c>
      <c r="I2685">
        <v>1427408271</v>
      </c>
      <c r="J2685">
        <v>1424819871</v>
      </c>
      <c r="K2685" t="b">
        <v>0</v>
      </c>
      <c r="L2685">
        <v>1</v>
      </c>
      <c r="M2685" t="b">
        <v>0</v>
      </c>
      <c r="N2685" t="s">
        <v>8271</v>
      </c>
      <c r="O2685" s="7">
        <f>E2685/D2685*100</f>
        <v>2.5</v>
      </c>
      <c r="P2685" s="6">
        <f>E2685/L2685</f>
        <v>25</v>
      </c>
      <c r="Q2685" t="s">
        <v>8317</v>
      </c>
      <c r="R2685" t="s">
        <v>8318</v>
      </c>
      <c r="S2685" s="12">
        <f>(((J2685/60)/60)/24)+DATE(1970,1,1)</f>
        <v>42059.970729166671</v>
      </c>
      <c r="T2685" s="12">
        <f>(((I2685/60)/60)/24)+DATE(1970,1,1)</f>
        <v>42089.929062499999</v>
      </c>
    </row>
    <row r="2686" spans="1:20" ht="160" hidden="1" x14ac:dyDescent="0.2">
      <c r="A2686">
        <v>3856</v>
      </c>
      <c r="B2686" s="3" t="s">
        <v>3853</v>
      </c>
      <c r="C2686" s="3" t="s">
        <v>7965</v>
      </c>
      <c r="D2686">
        <v>5000</v>
      </c>
      <c r="E2686">
        <v>1</v>
      </c>
      <c r="F2686" t="s">
        <v>8221</v>
      </c>
      <c r="G2686" t="s">
        <v>8224</v>
      </c>
      <c r="H2686" t="s">
        <v>8246</v>
      </c>
      <c r="I2686">
        <v>1425833403</v>
      </c>
      <c r="J2686">
        <v>1423245003</v>
      </c>
      <c r="K2686" t="b">
        <v>0</v>
      </c>
      <c r="L2686">
        <v>1</v>
      </c>
      <c r="M2686" t="b">
        <v>0</v>
      </c>
      <c r="N2686" t="s">
        <v>8271</v>
      </c>
      <c r="O2686" s="7">
        <f>E2686/D2686*100</f>
        <v>0.02</v>
      </c>
      <c r="P2686" s="6">
        <f>E2686/L2686</f>
        <v>1</v>
      </c>
      <c r="Q2686" t="s">
        <v>8317</v>
      </c>
      <c r="R2686" t="s">
        <v>8318</v>
      </c>
      <c r="S2686" s="12">
        <f>(((J2686/60)/60)/24)+DATE(1970,1,1)</f>
        <v>42041.743090277778</v>
      </c>
      <c r="T2686" s="12">
        <f>(((I2686/60)/60)/24)+DATE(1970,1,1)</f>
        <v>42071.701423611114</v>
      </c>
    </row>
    <row r="2687" spans="1:20" ht="144" hidden="1" x14ac:dyDescent="0.2">
      <c r="A2687">
        <v>3857</v>
      </c>
      <c r="B2687" s="3" t="s">
        <v>3854</v>
      </c>
      <c r="C2687" s="3" t="s">
        <v>7966</v>
      </c>
      <c r="D2687">
        <v>5000</v>
      </c>
      <c r="E2687">
        <v>260</v>
      </c>
      <c r="F2687" t="s">
        <v>8221</v>
      </c>
      <c r="G2687" t="s">
        <v>8224</v>
      </c>
      <c r="H2687" t="s">
        <v>8246</v>
      </c>
      <c r="I2687">
        <v>1406913120</v>
      </c>
      <c r="J2687">
        <v>1404927690</v>
      </c>
      <c r="K2687" t="b">
        <v>0</v>
      </c>
      <c r="L2687">
        <v>4</v>
      </c>
      <c r="M2687" t="b">
        <v>0</v>
      </c>
      <c r="N2687" t="s">
        <v>8271</v>
      </c>
      <c r="O2687" s="7">
        <f>E2687/D2687*100</f>
        <v>5.2</v>
      </c>
      <c r="P2687" s="6">
        <f>E2687/L2687</f>
        <v>65</v>
      </c>
      <c r="Q2687" t="s">
        <v>8317</v>
      </c>
      <c r="R2687" t="s">
        <v>8318</v>
      </c>
      <c r="S2687" s="12">
        <f>(((J2687/60)/60)/24)+DATE(1970,1,1)</f>
        <v>41829.73715277778</v>
      </c>
      <c r="T2687" s="12">
        <f>(((I2687/60)/60)/24)+DATE(1970,1,1)</f>
        <v>41852.716666666667</v>
      </c>
    </row>
    <row r="2688" spans="1:20" ht="144" hidden="1" x14ac:dyDescent="0.2">
      <c r="A2688">
        <v>3858</v>
      </c>
      <c r="B2688" s="3" t="s">
        <v>3855</v>
      </c>
      <c r="C2688" s="3" t="s">
        <v>7967</v>
      </c>
      <c r="D2688">
        <v>500</v>
      </c>
      <c r="E2688">
        <v>10</v>
      </c>
      <c r="F2688" t="s">
        <v>8221</v>
      </c>
      <c r="G2688" t="s">
        <v>8225</v>
      </c>
      <c r="H2688" t="s">
        <v>8247</v>
      </c>
      <c r="I2688">
        <v>1432328400</v>
      </c>
      <c r="J2688">
        <v>1430734844</v>
      </c>
      <c r="K2688" t="b">
        <v>0</v>
      </c>
      <c r="L2688">
        <v>1</v>
      </c>
      <c r="M2688" t="b">
        <v>0</v>
      </c>
      <c r="N2688" t="s">
        <v>8271</v>
      </c>
      <c r="O2688" s="7">
        <f>E2688/D2688*100</f>
        <v>2</v>
      </c>
      <c r="P2688" s="6">
        <f>E2688/L2688</f>
        <v>10</v>
      </c>
      <c r="Q2688" t="s">
        <v>8317</v>
      </c>
      <c r="R2688" t="s">
        <v>8318</v>
      </c>
      <c r="S2688" s="12">
        <f>(((J2688/60)/60)/24)+DATE(1970,1,1)</f>
        <v>42128.431064814817</v>
      </c>
      <c r="T2688" s="12">
        <f>(((I2688/60)/60)/24)+DATE(1970,1,1)</f>
        <v>42146.875</v>
      </c>
    </row>
    <row r="2689" spans="1:20" ht="128" hidden="1" x14ac:dyDescent="0.2">
      <c r="A2689">
        <v>3859</v>
      </c>
      <c r="B2689" s="3" t="s">
        <v>3856</v>
      </c>
      <c r="C2689" s="3" t="s">
        <v>7968</v>
      </c>
      <c r="D2689">
        <v>2500</v>
      </c>
      <c r="E2689">
        <v>1</v>
      </c>
      <c r="F2689" t="s">
        <v>8221</v>
      </c>
      <c r="G2689" t="s">
        <v>8224</v>
      </c>
      <c r="H2689" t="s">
        <v>8246</v>
      </c>
      <c r="I2689">
        <v>1403730000</v>
      </c>
      <c r="J2689">
        <v>1401485207</v>
      </c>
      <c r="K2689" t="b">
        <v>0</v>
      </c>
      <c r="L2689">
        <v>1</v>
      </c>
      <c r="M2689" t="b">
        <v>0</v>
      </c>
      <c r="N2689" t="s">
        <v>8271</v>
      </c>
      <c r="O2689" s="7">
        <f>E2689/D2689*100</f>
        <v>0.04</v>
      </c>
      <c r="P2689" s="6">
        <f>E2689/L2689</f>
        <v>1</v>
      </c>
      <c r="Q2689" t="s">
        <v>8317</v>
      </c>
      <c r="R2689" t="s">
        <v>8318</v>
      </c>
      <c r="S2689" s="12">
        <f>(((J2689/60)/60)/24)+DATE(1970,1,1)</f>
        <v>41789.893599537041</v>
      </c>
      <c r="T2689" s="12">
        <f>(((I2689/60)/60)/24)+DATE(1970,1,1)</f>
        <v>41815.875</v>
      </c>
    </row>
    <row r="2690" spans="1:20" ht="144" hidden="1" x14ac:dyDescent="0.2">
      <c r="A2690">
        <v>3860</v>
      </c>
      <c r="B2690" s="3" t="s">
        <v>3857</v>
      </c>
      <c r="C2690" s="3" t="s">
        <v>7969</v>
      </c>
      <c r="D2690">
        <v>6000</v>
      </c>
      <c r="E2690">
        <v>1060</v>
      </c>
      <c r="F2690" t="s">
        <v>8221</v>
      </c>
      <c r="G2690" t="s">
        <v>8224</v>
      </c>
      <c r="H2690" t="s">
        <v>8246</v>
      </c>
      <c r="I2690">
        <v>1407858710</v>
      </c>
      <c r="J2690">
        <v>1405266710</v>
      </c>
      <c r="K2690" t="b">
        <v>0</v>
      </c>
      <c r="L2690">
        <v>13</v>
      </c>
      <c r="M2690" t="b">
        <v>0</v>
      </c>
      <c r="N2690" t="s">
        <v>8271</v>
      </c>
      <c r="O2690" s="7">
        <f>E2690/D2690*100</f>
        <v>17.666666666666668</v>
      </c>
      <c r="P2690" s="6">
        <f>E2690/L2690</f>
        <v>81.538461538461533</v>
      </c>
      <c r="Q2690" t="s">
        <v>8317</v>
      </c>
      <c r="R2690" t="s">
        <v>8318</v>
      </c>
      <c r="S2690" s="12">
        <f>(((J2690/60)/60)/24)+DATE(1970,1,1)</f>
        <v>41833.660995370366</v>
      </c>
      <c r="T2690" s="12">
        <f>(((I2690/60)/60)/24)+DATE(1970,1,1)</f>
        <v>41863.660995370366</v>
      </c>
    </row>
    <row r="2691" spans="1:20" ht="32" hidden="1" x14ac:dyDescent="0.2">
      <c r="A2691">
        <v>3861</v>
      </c>
      <c r="B2691" s="3" t="s">
        <v>3858</v>
      </c>
      <c r="C2691" s="3" t="s">
        <v>7970</v>
      </c>
      <c r="D2691">
        <v>2000</v>
      </c>
      <c r="E2691">
        <v>100</v>
      </c>
      <c r="F2691" t="s">
        <v>8221</v>
      </c>
      <c r="G2691" t="s">
        <v>8224</v>
      </c>
      <c r="H2691" t="s">
        <v>8246</v>
      </c>
      <c r="I2691">
        <v>1415828820</v>
      </c>
      <c r="J2691">
        <v>1412258977</v>
      </c>
      <c r="K2691" t="b">
        <v>0</v>
      </c>
      <c r="L2691">
        <v>1</v>
      </c>
      <c r="M2691" t="b">
        <v>0</v>
      </c>
      <c r="N2691" t="s">
        <v>8271</v>
      </c>
      <c r="O2691" s="7">
        <f>E2691/D2691*100</f>
        <v>5</v>
      </c>
      <c r="P2691" s="6">
        <f>E2691/L2691</f>
        <v>100</v>
      </c>
      <c r="Q2691" t="s">
        <v>8317</v>
      </c>
      <c r="R2691" t="s">
        <v>8318</v>
      </c>
      <c r="S2691" s="12">
        <f>(((J2691/60)/60)/24)+DATE(1970,1,1)</f>
        <v>41914.590011574073</v>
      </c>
      <c r="T2691" s="12">
        <f>(((I2691/60)/60)/24)+DATE(1970,1,1)</f>
        <v>41955.907638888893</v>
      </c>
    </row>
    <row r="2692" spans="1:20" ht="80" hidden="1" x14ac:dyDescent="0.2">
      <c r="A2692">
        <v>3862</v>
      </c>
      <c r="B2692" s="3" t="s">
        <v>3859</v>
      </c>
      <c r="C2692" s="3" t="s">
        <v>7971</v>
      </c>
      <c r="D2692">
        <v>7500</v>
      </c>
      <c r="E2692">
        <v>1</v>
      </c>
      <c r="F2692" t="s">
        <v>8221</v>
      </c>
      <c r="G2692" t="s">
        <v>8224</v>
      </c>
      <c r="H2692" t="s">
        <v>8246</v>
      </c>
      <c r="I2692">
        <v>1473699540</v>
      </c>
      <c r="J2692">
        <v>1472451356</v>
      </c>
      <c r="K2692" t="b">
        <v>0</v>
      </c>
      <c r="L2692">
        <v>1</v>
      </c>
      <c r="M2692" t="b">
        <v>0</v>
      </c>
      <c r="N2692" t="s">
        <v>8271</v>
      </c>
      <c r="O2692" s="7">
        <f>E2692/D2692*100</f>
        <v>1.3333333333333334E-2</v>
      </c>
      <c r="P2692" s="6">
        <f>E2692/L2692</f>
        <v>1</v>
      </c>
      <c r="Q2692" t="s">
        <v>8317</v>
      </c>
      <c r="R2692" t="s">
        <v>8318</v>
      </c>
      <c r="S2692" s="12">
        <f>(((J2692/60)/60)/24)+DATE(1970,1,1)</f>
        <v>42611.261064814811</v>
      </c>
      <c r="T2692" s="12">
        <f>(((I2692/60)/60)/24)+DATE(1970,1,1)</f>
        <v>42625.707638888889</v>
      </c>
    </row>
    <row r="2693" spans="1:20" ht="144" hidden="1" x14ac:dyDescent="0.2">
      <c r="A2693">
        <v>3863</v>
      </c>
      <c r="B2693" s="3" t="s">
        <v>3860</v>
      </c>
      <c r="C2693" s="3" t="s">
        <v>7972</v>
      </c>
      <c r="D2693">
        <v>6000</v>
      </c>
      <c r="E2693">
        <v>0</v>
      </c>
      <c r="F2693" t="s">
        <v>8221</v>
      </c>
      <c r="G2693" t="s">
        <v>8224</v>
      </c>
      <c r="H2693" t="s">
        <v>8246</v>
      </c>
      <c r="I2693">
        <v>1446739905</v>
      </c>
      <c r="J2693">
        <v>1441552305</v>
      </c>
      <c r="K2693" t="b">
        <v>0</v>
      </c>
      <c r="L2693">
        <v>0</v>
      </c>
      <c r="M2693" t="b">
        <v>0</v>
      </c>
      <c r="N2693" t="s">
        <v>8271</v>
      </c>
      <c r="O2693" s="7">
        <f>E2693/D2693*100</f>
        <v>0</v>
      </c>
      <c r="P2693" s="6" t="e">
        <f>E2693/L2693</f>
        <v>#DIV/0!</v>
      </c>
      <c r="Q2693" t="s">
        <v>8317</v>
      </c>
      <c r="R2693" t="s">
        <v>8318</v>
      </c>
      <c r="S2693" s="12">
        <f>(((J2693/60)/60)/24)+DATE(1970,1,1)</f>
        <v>42253.633159722223</v>
      </c>
      <c r="T2693" s="12">
        <f>(((I2693/60)/60)/24)+DATE(1970,1,1)</f>
        <v>42313.674826388888</v>
      </c>
    </row>
    <row r="2694" spans="1:20" ht="144" hidden="1" x14ac:dyDescent="0.2">
      <c r="A2694">
        <v>3864</v>
      </c>
      <c r="B2694" s="3" t="s">
        <v>3861</v>
      </c>
      <c r="C2694" s="3" t="s">
        <v>7973</v>
      </c>
      <c r="D2694">
        <v>5000</v>
      </c>
      <c r="E2694">
        <v>60</v>
      </c>
      <c r="F2694" t="s">
        <v>8221</v>
      </c>
      <c r="G2694" t="s">
        <v>8224</v>
      </c>
      <c r="H2694" t="s">
        <v>8246</v>
      </c>
      <c r="I2694">
        <v>1447799054</v>
      </c>
      <c r="J2694">
        <v>1445203454</v>
      </c>
      <c r="K2694" t="b">
        <v>0</v>
      </c>
      <c r="L2694">
        <v>3</v>
      </c>
      <c r="M2694" t="b">
        <v>0</v>
      </c>
      <c r="N2694" t="s">
        <v>8271</v>
      </c>
      <c r="O2694" s="7">
        <f>E2694/D2694*100</f>
        <v>1.2</v>
      </c>
      <c r="P2694" s="6">
        <f>E2694/L2694</f>
        <v>20</v>
      </c>
      <c r="Q2694" t="s">
        <v>8317</v>
      </c>
      <c r="R2694" t="s">
        <v>8318</v>
      </c>
      <c r="S2694" s="12">
        <f>(((J2694/60)/60)/24)+DATE(1970,1,1)</f>
        <v>42295.891828703709</v>
      </c>
      <c r="T2694" s="12">
        <f>(((I2694/60)/60)/24)+DATE(1970,1,1)</f>
        <v>42325.933495370366</v>
      </c>
    </row>
    <row r="2695" spans="1:20" ht="160" hidden="1" x14ac:dyDescent="0.2">
      <c r="A2695">
        <v>3865</v>
      </c>
      <c r="B2695" s="3" t="s">
        <v>3862</v>
      </c>
      <c r="C2695" s="3" t="s">
        <v>7974</v>
      </c>
      <c r="D2695">
        <v>2413</v>
      </c>
      <c r="E2695">
        <v>650</v>
      </c>
      <c r="F2695" t="s">
        <v>8221</v>
      </c>
      <c r="G2695" t="s">
        <v>8229</v>
      </c>
      <c r="H2695" t="s">
        <v>8251</v>
      </c>
      <c r="I2695">
        <v>1409376600</v>
      </c>
      <c r="J2695">
        <v>1405957098</v>
      </c>
      <c r="K2695" t="b">
        <v>0</v>
      </c>
      <c r="L2695">
        <v>14</v>
      </c>
      <c r="M2695" t="b">
        <v>0</v>
      </c>
      <c r="N2695" t="s">
        <v>8271</v>
      </c>
      <c r="O2695" s="7">
        <f>E2695/D2695*100</f>
        <v>26.937422295897225</v>
      </c>
      <c r="P2695" s="6">
        <f>E2695/L2695</f>
        <v>46.428571428571431</v>
      </c>
      <c r="Q2695" t="s">
        <v>8317</v>
      </c>
      <c r="R2695" t="s">
        <v>8318</v>
      </c>
      <c r="S2695" s="12">
        <f>(((J2695/60)/60)/24)+DATE(1970,1,1)</f>
        <v>41841.651597222226</v>
      </c>
      <c r="T2695" s="12">
        <f>(((I2695/60)/60)/24)+DATE(1970,1,1)</f>
        <v>41881.229166666664</v>
      </c>
    </row>
    <row r="2696" spans="1:20" ht="64" hidden="1" x14ac:dyDescent="0.2">
      <c r="A2696">
        <v>3866</v>
      </c>
      <c r="B2696" s="3" t="s">
        <v>3863</v>
      </c>
      <c r="C2696" s="3" t="s">
        <v>7975</v>
      </c>
      <c r="D2696">
        <v>2000</v>
      </c>
      <c r="E2696">
        <v>11</v>
      </c>
      <c r="F2696" t="s">
        <v>8221</v>
      </c>
      <c r="G2696" t="s">
        <v>8224</v>
      </c>
      <c r="H2696" t="s">
        <v>8246</v>
      </c>
      <c r="I2696">
        <v>1458703740</v>
      </c>
      <c r="J2696">
        <v>1454453021</v>
      </c>
      <c r="K2696" t="b">
        <v>0</v>
      </c>
      <c r="L2696">
        <v>2</v>
      </c>
      <c r="M2696" t="b">
        <v>0</v>
      </c>
      <c r="N2696" t="s">
        <v>8271</v>
      </c>
      <c r="O2696" s="7">
        <f>E2696/D2696*100</f>
        <v>0.54999999999999993</v>
      </c>
      <c r="P2696" s="6">
        <f>E2696/L2696</f>
        <v>5.5</v>
      </c>
      <c r="Q2696" t="s">
        <v>8317</v>
      </c>
      <c r="R2696" t="s">
        <v>8318</v>
      </c>
      <c r="S2696" s="12">
        <f>(((J2696/60)/60)/24)+DATE(1970,1,1)</f>
        <v>42402.947002314817</v>
      </c>
      <c r="T2696" s="12">
        <f>(((I2696/60)/60)/24)+DATE(1970,1,1)</f>
        <v>42452.145138888889</v>
      </c>
    </row>
    <row r="2697" spans="1:20" ht="144" hidden="1" x14ac:dyDescent="0.2">
      <c r="A2697">
        <v>3867</v>
      </c>
      <c r="B2697" s="3" t="s">
        <v>3864</v>
      </c>
      <c r="C2697" s="3" t="s">
        <v>7976</v>
      </c>
      <c r="D2697">
        <v>2000</v>
      </c>
      <c r="E2697">
        <v>251</v>
      </c>
      <c r="F2697" t="s">
        <v>8221</v>
      </c>
      <c r="G2697" t="s">
        <v>8224</v>
      </c>
      <c r="H2697" t="s">
        <v>8246</v>
      </c>
      <c r="I2697">
        <v>1466278339</v>
      </c>
      <c r="J2697">
        <v>1463686339</v>
      </c>
      <c r="K2697" t="b">
        <v>0</v>
      </c>
      <c r="L2697">
        <v>5</v>
      </c>
      <c r="M2697" t="b">
        <v>0</v>
      </c>
      <c r="N2697" t="s">
        <v>8271</v>
      </c>
      <c r="O2697" s="7">
        <f>E2697/D2697*100</f>
        <v>12.55</v>
      </c>
      <c r="P2697" s="6">
        <f>E2697/L2697</f>
        <v>50.2</v>
      </c>
      <c r="Q2697" t="s">
        <v>8317</v>
      </c>
      <c r="R2697" t="s">
        <v>8318</v>
      </c>
      <c r="S2697" s="12">
        <f>(((J2697/60)/60)/24)+DATE(1970,1,1)</f>
        <v>42509.814108796301</v>
      </c>
      <c r="T2697" s="12">
        <f>(((I2697/60)/60)/24)+DATE(1970,1,1)</f>
        <v>42539.814108796301</v>
      </c>
    </row>
    <row r="2698" spans="1:20" ht="160" hidden="1" x14ac:dyDescent="0.2">
      <c r="A2698">
        <v>3888</v>
      </c>
      <c r="B2698" s="3" t="s">
        <v>3885</v>
      </c>
      <c r="C2698" s="3" t="s">
        <v>7996</v>
      </c>
      <c r="D2698">
        <v>2000</v>
      </c>
      <c r="E2698">
        <v>542</v>
      </c>
      <c r="F2698" t="s">
        <v>8221</v>
      </c>
      <c r="G2698" t="s">
        <v>8225</v>
      </c>
      <c r="H2698" t="s">
        <v>8247</v>
      </c>
      <c r="I2698">
        <v>1488114358</v>
      </c>
      <c r="J2698">
        <v>1485522358</v>
      </c>
      <c r="K2698" t="b">
        <v>0</v>
      </c>
      <c r="L2698">
        <v>14</v>
      </c>
      <c r="M2698" t="b">
        <v>0</v>
      </c>
      <c r="N2698" t="s">
        <v>8271</v>
      </c>
      <c r="O2698" s="7">
        <f>E2698/D2698*100</f>
        <v>27.1</v>
      </c>
      <c r="P2698" s="6">
        <f>E2698/L2698</f>
        <v>38.714285714285715</v>
      </c>
      <c r="Q2698" t="s">
        <v>8317</v>
      </c>
      <c r="R2698" t="s">
        <v>8318</v>
      </c>
      <c r="S2698" s="12">
        <f>(((J2698/60)/60)/24)+DATE(1970,1,1)</f>
        <v>42762.545810185184</v>
      </c>
      <c r="T2698" s="12">
        <f>(((I2698/60)/60)/24)+DATE(1970,1,1)</f>
        <v>42792.545810185184</v>
      </c>
    </row>
    <row r="2699" spans="1:20" ht="128" hidden="1" x14ac:dyDescent="0.2">
      <c r="A2699">
        <v>3889</v>
      </c>
      <c r="B2699" s="3" t="s">
        <v>3886</v>
      </c>
      <c r="C2699" s="3" t="s">
        <v>7997</v>
      </c>
      <c r="D2699">
        <v>8000</v>
      </c>
      <c r="E2699">
        <v>118</v>
      </c>
      <c r="F2699" t="s">
        <v>8221</v>
      </c>
      <c r="G2699" t="s">
        <v>8224</v>
      </c>
      <c r="H2699" t="s">
        <v>8246</v>
      </c>
      <c r="I2699">
        <v>1420413960</v>
      </c>
      <c r="J2699">
        <v>1417651630</v>
      </c>
      <c r="K2699" t="b">
        <v>0</v>
      </c>
      <c r="L2699">
        <v>9</v>
      </c>
      <c r="M2699" t="b">
        <v>0</v>
      </c>
      <c r="N2699" t="s">
        <v>8271</v>
      </c>
      <c r="O2699" s="7">
        <f>E2699/D2699*100</f>
        <v>1.4749999999999999</v>
      </c>
      <c r="P2699" s="6">
        <f>E2699/L2699</f>
        <v>13.111111111111111</v>
      </c>
      <c r="Q2699" t="s">
        <v>8317</v>
      </c>
      <c r="R2699" t="s">
        <v>8318</v>
      </c>
      <c r="S2699" s="12">
        <f>(((J2699/60)/60)/24)+DATE(1970,1,1)</f>
        <v>41977.004976851851</v>
      </c>
      <c r="T2699" s="12">
        <f>(((I2699/60)/60)/24)+DATE(1970,1,1)</f>
        <v>42008.976388888885</v>
      </c>
    </row>
    <row r="2700" spans="1:20" ht="160" hidden="1" x14ac:dyDescent="0.2">
      <c r="A2700">
        <v>3890</v>
      </c>
      <c r="B2700" s="3" t="s">
        <v>3887</v>
      </c>
      <c r="C2700" s="3" t="s">
        <v>7998</v>
      </c>
      <c r="D2700">
        <v>15000</v>
      </c>
      <c r="E2700">
        <v>2524</v>
      </c>
      <c r="F2700" t="s">
        <v>8221</v>
      </c>
      <c r="G2700" t="s">
        <v>8224</v>
      </c>
      <c r="H2700" t="s">
        <v>8246</v>
      </c>
      <c r="I2700">
        <v>1439662344</v>
      </c>
      <c r="J2700">
        <v>1434478344</v>
      </c>
      <c r="K2700" t="b">
        <v>0</v>
      </c>
      <c r="L2700">
        <v>8</v>
      </c>
      <c r="M2700" t="b">
        <v>0</v>
      </c>
      <c r="N2700" t="s">
        <v>8271</v>
      </c>
      <c r="O2700" s="7">
        <f>E2700/D2700*100</f>
        <v>16.826666666666668</v>
      </c>
      <c r="P2700" s="6">
        <f>E2700/L2700</f>
        <v>315.5</v>
      </c>
      <c r="Q2700" t="s">
        <v>8317</v>
      </c>
      <c r="R2700" t="s">
        <v>8318</v>
      </c>
      <c r="S2700" s="12">
        <f>(((J2700/60)/60)/24)+DATE(1970,1,1)</f>
        <v>42171.758611111116</v>
      </c>
      <c r="T2700" s="12">
        <f>(((I2700/60)/60)/24)+DATE(1970,1,1)</f>
        <v>42231.758611111116</v>
      </c>
    </row>
    <row r="2701" spans="1:20" ht="80" hidden="1" x14ac:dyDescent="0.2">
      <c r="A2701">
        <v>3891</v>
      </c>
      <c r="B2701" s="3" t="s">
        <v>3888</v>
      </c>
      <c r="C2701" s="3" t="s">
        <v>7999</v>
      </c>
      <c r="D2701">
        <v>800</v>
      </c>
      <c r="E2701">
        <v>260</v>
      </c>
      <c r="F2701" t="s">
        <v>8221</v>
      </c>
      <c r="G2701" t="s">
        <v>8224</v>
      </c>
      <c r="H2701" t="s">
        <v>8246</v>
      </c>
      <c r="I2701">
        <v>1427086740</v>
      </c>
      <c r="J2701">
        <v>1424488244</v>
      </c>
      <c r="K2701" t="b">
        <v>0</v>
      </c>
      <c r="L2701">
        <v>7</v>
      </c>
      <c r="M2701" t="b">
        <v>0</v>
      </c>
      <c r="N2701" t="s">
        <v>8271</v>
      </c>
      <c r="O2701" s="7">
        <f>E2701/D2701*100</f>
        <v>32.5</v>
      </c>
      <c r="P2701" s="6">
        <f>E2701/L2701</f>
        <v>37.142857142857146</v>
      </c>
      <c r="Q2701" t="s">
        <v>8317</v>
      </c>
      <c r="R2701" t="s">
        <v>8318</v>
      </c>
      <c r="S2701" s="12">
        <f>(((J2701/60)/60)/24)+DATE(1970,1,1)</f>
        <v>42056.1324537037</v>
      </c>
      <c r="T2701" s="12">
        <f>(((I2701/60)/60)/24)+DATE(1970,1,1)</f>
        <v>42086.207638888889</v>
      </c>
    </row>
    <row r="2702" spans="1:20" ht="144" hidden="1" x14ac:dyDescent="0.2">
      <c r="A2702">
        <v>3892</v>
      </c>
      <c r="B2702" s="3" t="s">
        <v>3889</v>
      </c>
      <c r="C2702" s="3" t="s">
        <v>8000</v>
      </c>
      <c r="D2702">
        <v>1000</v>
      </c>
      <c r="E2702">
        <v>0</v>
      </c>
      <c r="F2702" t="s">
        <v>8221</v>
      </c>
      <c r="G2702" t="s">
        <v>8224</v>
      </c>
      <c r="H2702" t="s">
        <v>8246</v>
      </c>
      <c r="I2702">
        <v>1408863600</v>
      </c>
      <c r="J2702">
        <v>1408203557</v>
      </c>
      <c r="K2702" t="b">
        <v>0</v>
      </c>
      <c r="L2702">
        <v>0</v>
      </c>
      <c r="M2702" t="b">
        <v>0</v>
      </c>
      <c r="N2702" t="s">
        <v>8271</v>
      </c>
      <c r="O2702" s="7">
        <f>E2702/D2702*100</f>
        <v>0</v>
      </c>
      <c r="P2702" s="6" t="e">
        <f>E2702/L2702</f>
        <v>#DIV/0!</v>
      </c>
      <c r="Q2702" t="s">
        <v>8317</v>
      </c>
      <c r="R2702" t="s">
        <v>8318</v>
      </c>
      <c r="S2702" s="12">
        <f>(((J2702/60)/60)/24)+DATE(1970,1,1)</f>
        <v>41867.652280092596</v>
      </c>
      <c r="T2702" s="12">
        <f>(((I2702/60)/60)/24)+DATE(1970,1,1)</f>
        <v>41875.291666666664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E2703/D2703*100</f>
        <v>46.176470588235297</v>
      </c>
      <c r="P2703" s="6">
        <f>E2703/L2703</f>
        <v>34.130434782608695</v>
      </c>
      <c r="Q2703" t="s">
        <v>8317</v>
      </c>
      <c r="R2703" t="s">
        <v>8357</v>
      </c>
      <c r="S2703" s="12">
        <f>(((J2703/60)/60)/24)+DATE(1970,1,1)</f>
        <v>42801.774699074071</v>
      </c>
      <c r="T2703" s="12">
        <f>(((I2703/60)/60)/24)+DATE(1970,1,1)</f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E2704/D2704*100</f>
        <v>34.410000000000004</v>
      </c>
      <c r="P2704" s="6">
        <f>E2704/L2704</f>
        <v>132.34615384615384</v>
      </c>
      <c r="Q2704" t="s">
        <v>8317</v>
      </c>
      <c r="R2704" t="s">
        <v>8357</v>
      </c>
      <c r="S2704" s="12">
        <f>(((J2704/60)/60)/24)+DATE(1970,1,1)</f>
        <v>42800.801817129628</v>
      </c>
      <c r="T2704" s="12">
        <f>(((I2704/60)/60)/24)+DATE(1970,1,1)</f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E2705/D2705*100</f>
        <v>103.75000000000001</v>
      </c>
      <c r="P2705" s="6">
        <f>E2705/L2705</f>
        <v>922.22222222222217</v>
      </c>
      <c r="Q2705" t="s">
        <v>8317</v>
      </c>
      <c r="R2705" t="s">
        <v>8357</v>
      </c>
      <c r="S2705" s="12">
        <f>(((J2705/60)/60)/24)+DATE(1970,1,1)</f>
        <v>42756.690162037034</v>
      </c>
      <c r="T2705" s="12">
        <f>(((I2705/60)/60)/24)+DATE(1970,1,1)</f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E2706/D2706*100</f>
        <v>6.0263157894736841</v>
      </c>
      <c r="P2706" s="6">
        <f>E2706/L2706</f>
        <v>163.57142857142858</v>
      </c>
      <c r="Q2706" t="s">
        <v>8317</v>
      </c>
      <c r="R2706" t="s">
        <v>8357</v>
      </c>
      <c r="S2706" s="12">
        <f>(((J2706/60)/60)/24)+DATE(1970,1,1)</f>
        <v>42787.862430555557</v>
      </c>
      <c r="T2706" s="12">
        <f>(((I2706/60)/60)/24)+DATE(1970,1,1)</f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E2707/D2707*100</f>
        <v>10.539393939393939</v>
      </c>
      <c r="P2707" s="6">
        <f>E2707/L2707</f>
        <v>217.375</v>
      </c>
      <c r="Q2707" t="s">
        <v>8317</v>
      </c>
      <c r="R2707" t="s">
        <v>8357</v>
      </c>
      <c r="S2707" s="12">
        <f>(((J2707/60)/60)/24)+DATE(1970,1,1)</f>
        <v>42773.916180555556</v>
      </c>
      <c r="T2707" s="12">
        <f>(((I2707/60)/60)/24)+DATE(1970,1,1)</f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E2708/D2708*100</f>
        <v>112.29714285714284</v>
      </c>
      <c r="P2708" s="6">
        <f>E2708/L2708</f>
        <v>149.44486692015209</v>
      </c>
      <c r="Q2708" t="s">
        <v>8317</v>
      </c>
      <c r="R2708" t="s">
        <v>8357</v>
      </c>
      <c r="S2708" s="12">
        <f>(((J2708/60)/60)/24)+DATE(1970,1,1)</f>
        <v>41899.294942129629</v>
      </c>
      <c r="T2708" s="12">
        <f>(((I2708/60)/60)/24)+DATE(1970,1,1)</f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E2709/D2709*100</f>
        <v>350.84462500000001</v>
      </c>
      <c r="P2709" s="6">
        <f>E2709/L2709</f>
        <v>71.237487309644663</v>
      </c>
      <c r="Q2709" t="s">
        <v>8317</v>
      </c>
      <c r="R2709" t="s">
        <v>8357</v>
      </c>
      <c r="S2709" s="12">
        <f>(((J2709/60)/60)/24)+DATE(1970,1,1)</f>
        <v>41391.782905092594</v>
      </c>
      <c r="T2709" s="12">
        <f>(((I2709/60)/60)/24)+DATE(1970,1,1)</f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E2710/D2710*100</f>
        <v>233.21535</v>
      </c>
      <c r="P2710" s="6">
        <f>E2710/L2710</f>
        <v>44.464318398474738</v>
      </c>
      <c r="Q2710" t="s">
        <v>8317</v>
      </c>
      <c r="R2710" t="s">
        <v>8357</v>
      </c>
      <c r="S2710" s="12">
        <f>(((J2710/60)/60)/24)+DATE(1970,1,1)</f>
        <v>42512.698217592595</v>
      </c>
      <c r="T2710" s="12">
        <f>(((I2710/60)/60)/24)+DATE(1970,1,1)</f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E2711/D2711*100</f>
        <v>101.60599999999999</v>
      </c>
      <c r="P2711" s="6">
        <f>E2711/L2711</f>
        <v>164.94480519480518</v>
      </c>
      <c r="Q2711" t="s">
        <v>8317</v>
      </c>
      <c r="R2711" t="s">
        <v>8357</v>
      </c>
      <c r="S2711" s="12">
        <f>(((J2711/60)/60)/24)+DATE(1970,1,1)</f>
        <v>42612.149780092594</v>
      </c>
      <c r="T2711" s="12">
        <f>(((I2711/60)/60)/24)+DATE(1970,1,1)</f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E2712/D2712*100</f>
        <v>153.90035000000003</v>
      </c>
      <c r="P2712" s="6">
        <f>E2712/L2712</f>
        <v>84.871516544117654</v>
      </c>
      <c r="Q2712" t="s">
        <v>8317</v>
      </c>
      <c r="R2712" t="s">
        <v>8357</v>
      </c>
      <c r="S2712" s="12">
        <f>(((J2712/60)/60)/24)+DATE(1970,1,1)</f>
        <v>41828.229490740741</v>
      </c>
      <c r="T2712" s="12">
        <f>(((I2712/60)/60)/24)+DATE(1970,1,1)</f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E2713/D2713*100</f>
        <v>100.7161125319693</v>
      </c>
      <c r="P2713" s="6">
        <f>E2713/L2713</f>
        <v>53.945205479452056</v>
      </c>
      <c r="Q2713" t="s">
        <v>8317</v>
      </c>
      <c r="R2713" t="s">
        <v>8357</v>
      </c>
      <c r="S2713" s="12">
        <f>(((J2713/60)/60)/24)+DATE(1970,1,1)</f>
        <v>41780.745254629634</v>
      </c>
      <c r="T2713" s="12">
        <f>(((I2713/60)/60)/24)+DATE(1970,1,1)</f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E2714/D2714*100</f>
        <v>131.38181818181818</v>
      </c>
      <c r="P2714" s="6">
        <f>E2714/L2714</f>
        <v>50.531468531468533</v>
      </c>
      <c r="Q2714" t="s">
        <v>8317</v>
      </c>
      <c r="R2714" t="s">
        <v>8357</v>
      </c>
      <c r="S2714" s="12">
        <f>(((J2714/60)/60)/24)+DATE(1970,1,1)</f>
        <v>41432.062037037038</v>
      </c>
      <c r="T2714" s="12">
        <f>(((I2714/60)/60)/24)+DATE(1970,1,1)</f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E2715/D2715*100</f>
        <v>102.24133333333334</v>
      </c>
      <c r="P2715" s="6">
        <f>E2715/L2715</f>
        <v>108.00140845070422</v>
      </c>
      <c r="Q2715" t="s">
        <v>8317</v>
      </c>
      <c r="R2715" t="s">
        <v>8357</v>
      </c>
      <c r="S2715" s="12">
        <f>(((J2715/60)/60)/24)+DATE(1970,1,1)</f>
        <v>42322.653749999998</v>
      </c>
      <c r="T2715" s="12">
        <f>(((I2715/60)/60)/24)+DATE(1970,1,1)</f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E2716/D2716*100</f>
        <v>116.35599999999999</v>
      </c>
      <c r="P2716" s="6">
        <f>E2716/L2716</f>
        <v>95.373770491803285</v>
      </c>
      <c r="Q2716" t="s">
        <v>8317</v>
      </c>
      <c r="R2716" t="s">
        <v>8357</v>
      </c>
      <c r="S2716" s="12">
        <f>(((J2716/60)/60)/24)+DATE(1970,1,1)</f>
        <v>42629.655046296291</v>
      </c>
      <c r="T2716" s="12">
        <f>(((I2716/60)/60)/24)+DATE(1970,1,1)</f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E2717/D2717*100</f>
        <v>264.62241666666665</v>
      </c>
      <c r="P2717" s="6">
        <f>E2717/L2717</f>
        <v>57.631016333938291</v>
      </c>
      <c r="Q2717" t="s">
        <v>8317</v>
      </c>
      <c r="R2717" t="s">
        <v>8357</v>
      </c>
      <c r="S2717" s="12">
        <f>(((J2717/60)/60)/24)+DATE(1970,1,1)</f>
        <v>42387.398472222223</v>
      </c>
      <c r="T2717" s="12">
        <f>(((I2717/60)/60)/24)+DATE(1970,1,1)</f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E2718/D2718*100</f>
        <v>119.98010000000001</v>
      </c>
      <c r="P2718" s="6">
        <f>E2718/L2718</f>
        <v>64.160481283422456</v>
      </c>
      <c r="Q2718" t="s">
        <v>8317</v>
      </c>
      <c r="R2718" t="s">
        <v>8357</v>
      </c>
      <c r="S2718" s="12">
        <f>(((J2718/60)/60)/24)+DATE(1970,1,1)</f>
        <v>42255.333252314813</v>
      </c>
      <c r="T2718" s="12">
        <f>(((I2718/60)/60)/24)+DATE(1970,1,1)</f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E2719/D2719*100</f>
        <v>120.10400000000001</v>
      </c>
      <c r="P2719" s="6">
        <f>E2719/L2719</f>
        <v>92.387692307692305</v>
      </c>
      <c r="Q2719" t="s">
        <v>8317</v>
      </c>
      <c r="R2719" t="s">
        <v>8357</v>
      </c>
      <c r="S2719" s="12">
        <f>(((J2719/60)/60)/24)+DATE(1970,1,1)</f>
        <v>41934.914918981485</v>
      </c>
      <c r="T2719" s="12">
        <f>(((I2719/60)/60)/24)+DATE(1970,1,1)</f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E2720/D2720*100</f>
        <v>103.58333333333334</v>
      </c>
      <c r="P2720" s="6">
        <f>E2720/L2720</f>
        <v>125.97972972972973</v>
      </c>
      <c r="Q2720" t="s">
        <v>8317</v>
      </c>
      <c r="R2720" t="s">
        <v>8357</v>
      </c>
      <c r="S2720" s="12">
        <f>(((J2720/60)/60)/24)+DATE(1970,1,1)</f>
        <v>42465.596585648149</v>
      </c>
      <c r="T2720" s="12">
        <f>(((I2720/60)/60)/24)+DATE(1970,1,1)</f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E2721/D2721*100</f>
        <v>108.83333333333334</v>
      </c>
      <c r="P2721" s="6">
        <f>E2721/L2721</f>
        <v>94.637681159420296</v>
      </c>
      <c r="Q2721" t="s">
        <v>8317</v>
      </c>
      <c r="R2721" t="s">
        <v>8357</v>
      </c>
      <c r="S2721" s="12">
        <f>(((J2721/60)/60)/24)+DATE(1970,1,1)</f>
        <v>42418.031180555554</v>
      </c>
      <c r="T2721" s="12">
        <f>(((I2721/60)/60)/24)+DATE(1970,1,1)</f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E2722/D2722*100</f>
        <v>118.12400000000001</v>
      </c>
      <c r="P2722" s="6">
        <f>E2722/L2722</f>
        <v>170.69942196531792</v>
      </c>
      <c r="Q2722" t="s">
        <v>8317</v>
      </c>
      <c r="R2722" t="s">
        <v>8357</v>
      </c>
      <c r="S2722" s="12">
        <f>(((J2722/60)/60)/24)+DATE(1970,1,1)</f>
        <v>42655.465891203698</v>
      </c>
      <c r="T2722" s="12">
        <f>(((I2722/60)/60)/24)+DATE(1970,1,1)</f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E2723/D2723*100</f>
        <v>1462</v>
      </c>
      <c r="P2723" s="6">
        <f>E2723/L2723</f>
        <v>40.762081784386616</v>
      </c>
      <c r="Q2723" t="s">
        <v>8319</v>
      </c>
      <c r="R2723" t="s">
        <v>8349</v>
      </c>
      <c r="S2723" s="12">
        <f>(((J2723/60)/60)/24)+DATE(1970,1,1)</f>
        <v>41493.543958333335</v>
      </c>
      <c r="T2723" s="12">
        <f>(((I2723/60)/60)/24)+DATE(1970,1,1)</f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E2724/D2724*100</f>
        <v>252.54</v>
      </c>
      <c r="P2724" s="6">
        <f>E2724/L2724</f>
        <v>68.254054054054052</v>
      </c>
      <c r="Q2724" t="s">
        <v>8319</v>
      </c>
      <c r="R2724" t="s">
        <v>8349</v>
      </c>
      <c r="S2724" s="12">
        <f>(((J2724/60)/60)/24)+DATE(1970,1,1)</f>
        <v>42704.857094907406</v>
      </c>
      <c r="T2724" s="12">
        <f>(((I2724/60)/60)/24)+DATE(1970,1,1)</f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E2725/D2725*100</f>
        <v>140.05000000000001</v>
      </c>
      <c r="P2725" s="6">
        <f>E2725/L2725</f>
        <v>95.48863636363636</v>
      </c>
      <c r="Q2725" t="s">
        <v>8319</v>
      </c>
      <c r="R2725" t="s">
        <v>8349</v>
      </c>
      <c r="S2725" s="12">
        <f>(((J2725/60)/60)/24)+DATE(1970,1,1)</f>
        <v>41944.83898148148</v>
      </c>
      <c r="T2725" s="12">
        <f>(((I2725/60)/60)/24)+DATE(1970,1,1)</f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E2726/D2726*100</f>
        <v>296.87520259319291</v>
      </c>
      <c r="P2726" s="6">
        <f>E2726/L2726</f>
        <v>7.1902649656526005</v>
      </c>
      <c r="Q2726" t="s">
        <v>8319</v>
      </c>
      <c r="R2726" t="s">
        <v>8349</v>
      </c>
      <c r="S2726" s="12">
        <f>(((J2726/60)/60)/24)+DATE(1970,1,1)</f>
        <v>42199.32707175926</v>
      </c>
      <c r="T2726" s="12">
        <f>(((I2726/60)/60)/24)+DATE(1970,1,1)</f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E2727/D2727*100</f>
        <v>144.54249999999999</v>
      </c>
      <c r="P2727" s="6">
        <f>E2727/L2727</f>
        <v>511.65486725663715</v>
      </c>
      <c r="Q2727" t="s">
        <v>8319</v>
      </c>
      <c r="R2727" t="s">
        <v>8349</v>
      </c>
      <c r="S2727" s="12">
        <f>(((J2727/60)/60)/24)+DATE(1970,1,1)</f>
        <v>42745.744618055556</v>
      </c>
      <c r="T2727" s="12">
        <f>(((I2727/60)/60)/24)+DATE(1970,1,1)</f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E2728/D2728*100</f>
        <v>105.745</v>
      </c>
      <c r="P2728" s="6">
        <f>E2728/L2728</f>
        <v>261.74504950495049</v>
      </c>
      <c r="Q2728" t="s">
        <v>8319</v>
      </c>
      <c r="R2728" t="s">
        <v>8349</v>
      </c>
      <c r="S2728" s="12">
        <f>(((J2728/60)/60)/24)+DATE(1970,1,1)</f>
        <v>42452.579988425925</v>
      </c>
      <c r="T2728" s="12">
        <f>(((I2728/60)/60)/24)+DATE(1970,1,1)</f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E2729/D2729*100</f>
        <v>493.21000000000004</v>
      </c>
      <c r="P2729" s="6">
        <f>E2729/L2729</f>
        <v>69.760961810466767</v>
      </c>
      <c r="Q2729" t="s">
        <v>8319</v>
      </c>
      <c r="R2729" t="s">
        <v>8349</v>
      </c>
      <c r="S2729" s="12">
        <f>(((J2729/60)/60)/24)+DATE(1970,1,1)</f>
        <v>42198.676655092597</v>
      </c>
      <c r="T2729" s="12">
        <f>(((I2729/60)/60)/24)+DATE(1970,1,1)</f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E2730/D2730*100</f>
        <v>201.82666666666668</v>
      </c>
      <c r="P2730" s="6">
        <f>E2730/L2730</f>
        <v>77.229591836734699</v>
      </c>
      <c r="Q2730" t="s">
        <v>8319</v>
      </c>
      <c r="R2730" t="s">
        <v>8349</v>
      </c>
      <c r="S2730" s="12">
        <f>(((J2730/60)/60)/24)+DATE(1970,1,1)</f>
        <v>42333.59993055556</v>
      </c>
      <c r="T2730" s="12">
        <f>(((I2730/60)/60)/24)+DATE(1970,1,1)</f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E2731/D2731*100</f>
        <v>104.44</v>
      </c>
      <c r="P2731" s="6">
        <f>E2731/L2731</f>
        <v>340.56521739130437</v>
      </c>
      <c r="Q2731" t="s">
        <v>8319</v>
      </c>
      <c r="R2731" t="s">
        <v>8349</v>
      </c>
      <c r="S2731" s="12">
        <f>(((J2731/60)/60)/24)+DATE(1970,1,1)</f>
        <v>42095.240706018521</v>
      </c>
      <c r="T2731" s="12">
        <f>(((I2731/60)/60)/24)+DATE(1970,1,1)</f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E2732/D2732*100</f>
        <v>170.29262962962963</v>
      </c>
      <c r="P2732" s="6">
        <f>E2732/L2732</f>
        <v>67.417903225806455</v>
      </c>
      <c r="Q2732" t="s">
        <v>8319</v>
      </c>
      <c r="R2732" t="s">
        <v>8349</v>
      </c>
      <c r="S2732" s="12">
        <f>(((J2732/60)/60)/24)+DATE(1970,1,1)</f>
        <v>41351.541377314818</v>
      </c>
      <c r="T2732" s="12">
        <f>(((I2732/60)/60)/24)+DATE(1970,1,1)</f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E2733/D2733*100</f>
        <v>104.30333333333333</v>
      </c>
      <c r="P2733" s="6">
        <f>E2733/L2733</f>
        <v>845.70270270270271</v>
      </c>
      <c r="Q2733" t="s">
        <v>8319</v>
      </c>
      <c r="R2733" t="s">
        <v>8349</v>
      </c>
      <c r="S2733" s="12">
        <f>(((J2733/60)/60)/24)+DATE(1970,1,1)</f>
        <v>41872.525717592594</v>
      </c>
      <c r="T2733" s="12">
        <f>(((I2733/60)/60)/24)+DATE(1970,1,1)</f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E2734/D2734*100</f>
        <v>118.25000000000001</v>
      </c>
      <c r="P2734" s="6">
        <f>E2734/L2734</f>
        <v>97.191780821917803</v>
      </c>
      <c r="Q2734" t="s">
        <v>8319</v>
      </c>
      <c r="R2734" t="s">
        <v>8349</v>
      </c>
      <c r="S2734" s="12">
        <f>(((J2734/60)/60)/24)+DATE(1970,1,1)</f>
        <v>41389.808194444442</v>
      </c>
      <c r="T2734" s="12">
        <f>(((I2734/60)/60)/24)+DATE(1970,1,1)</f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E2735/D2735*100</f>
        <v>107.538</v>
      </c>
      <c r="P2735" s="6">
        <f>E2735/L2735</f>
        <v>451.84033613445376</v>
      </c>
      <c r="Q2735" t="s">
        <v>8319</v>
      </c>
      <c r="R2735" t="s">
        <v>8349</v>
      </c>
      <c r="S2735" s="12">
        <f>(((J2735/60)/60)/24)+DATE(1970,1,1)</f>
        <v>42044.272847222222</v>
      </c>
      <c r="T2735" s="12">
        <f>(((I2735/60)/60)/24)+DATE(1970,1,1)</f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E2736/D2736*100</f>
        <v>2260300</v>
      </c>
      <c r="P2736" s="6">
        <f>E2736/L2736</f>
        <v>138.66871165644173</v>
      </c>
      <c r="Q2736" t="s">
        <v>8319</v>
      </c>
      <c r="R2736" t="s">
        <v>8349</v>
      </c>
      <c r="S2736" s="12">
        <f>(((J2736/60)/60)/24)+DATE(1970,1,1)</f>
        <v>42626.668888888889</v>
      </c>
      <c r="T2736" s="12">
        <f>(((I2736/60)/60)/24)+DATE(1970,1,1)</f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E2737/D2737*100</f>
        <v>978.13466666666682</v>
      </c>
      <c r="P2737" s="6">
        <f>E2737/L2737</f>
        <v>21.640147492625371</v>
      </c>
      <c r="Q2737" t="s">
        <v>8319</v>
      </c>
      <c r="R2737" t="s">
        <v>8349</v>
      </c>
      <c r="S2737" s="12">
        <f>(((J2737/60)/60)/24)+DATE(1970,1,1)</f>
        <v>41316.120949074073</v>
      </c>
      <c r="T2737" s="12">
        <f>(((I2737/60)/60)/24)+DATE(1970,1,1)</f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E2738/D2738*100</f>
        <v>122.9</v>
      </c>
      <c r="P2738" s="6">
        <f>E2738/L2738</f>
        <v>169.51724137931035</v>
      </c>
      <c r="Q2738" t="s">
        <v>8319</v>
      </c>
      <c r="R2738" t="s">
        <v>8349</v>
      </c>
      <c r="S2738" s="12">
        <f>(((J2738/60)/60)/24)+DATE(1970,1,1)</f>
        <v>41722.666354166664</v>
      </c>
      <c r="T2738" s="12">
        <f>(((I2738/60)/60)/24)+DATE(1970,1,1)</f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E2739/D2739*100</f>
        <v>246.0608</v>
      </c>
      <c r="P2739" s="6">
        <f>E2739/L2739</f>
        <v>161.88210526315791</v>
      </c>
      <c r="Q2739" t="s">
        <v>8319</v>
      </c>
      <c r="R2739" t="s">
        <v>8349</v>
      </c>
      <c r="S2739" s="12">
        <f>(((J2739/60)/60)/24)+DATE(1970,1,1)</f>
        <v>41611.917673611111</v>
      </c>
      <c r="T2739" s="12">
        <f>(((I2739/60)/60)/24)+DATE(1970,1,1)</f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E2740/D2740*100</f>
        <v>147.94</v>
      </c>
      <c r="P2740" s="6">
        <f>E2740/L2740</f>
        <v>493.13333333333333</v>
      </c>
      <c r="Q2740" t="s">
        <v>8319</v>
      </c>
      <c r="R2740" t="s">
        <v>8349</v>
      </c>
      <c r="S2740" s="12">
        <f>(((J2740/60)/60)/24)+DATE(1970,1,1)</f>
        <v>42620.143564814818</v>
      </c>
      <c r="T2740" s="12">
        <f>(((I2740/60)/60)/24)+DATE(1970,1,1)</f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E2741/D2741*100</f>
        <v>384.09090909090907</v>
      </c>
      <c r="P2741" s="6">
        <f>E2741/L2741</f>
        <v>22.120418848167539</v>
      </c>
      <c r="Q2741" t="s">
        <v>8319</v>
      </c>
      <c r="R2741" t="s">
        <v>8349</v>
      </c>
      <c r="S2741" s="12">
        <f>(((J2741/60)/60)/24)+DATE(1970,1,1)</f>
        <v>41719.887928240743</v>
      </c>
      <c r="T2741" s="12">
        <f>(((I2741/60)/60)/24)+DATE(1970,1,1)</f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E2742/D2742*100</f>
        <v>103.33333333333334</v>
      </c>
      <c r="P2742" s="6">
        <f>E2742/L2742</f>
        <v>18.235294117647058</v>
      </c>
      <c r="Q2742" t="s">
        <v>8319</v>
      </c>
      <c r="R2742" t="s">
        <v>8349</v>
      </c>
      <c r="S2742" s="12">
        <f>(((J2742/60)/60)/24)+DATE(1970,1,1)</f>
        <v>42045.031851851847</v>
      </c>
      <c r="T2742" s="12">
        <f>(((I2742/60)/60)/24)+DATE(1970,1,1)</f>
        <v>42074.99018518519</v>
      </c>
    </row>
    <row r="2743" spans="1:20" ht="160" hidden="1" x14ac:dyDescent="0.2">
      <c r="A2743">
        <v>3893</v>
      </c>
      <c r="B2743" s="3" t="s">
        <v>3890</v>
      </c>
      <c r="C2743" s="3" t="s">
        <v>8001</v>
      </c>
      <c r="D2743">
        <v>50000</v>
      </c>
      <c r="E2743">
        <v>10775</v>
      </c>
      <c r="F2743" t="s">
        <v>8221</v>
      </c>
      <c r="G2743" t="s">
        <v>8224</v>
      </c>
      <c r="H2743" t="s">
        <v>8246</v>
      </c>
      <c r="I2743">
        <v>1404194400</v>
      </c>
      <c r="J2743">
        <v>1400600840</v>
      </c>
      <c r="K2743" t="b">
        <v>0</v>
      </c>
      <c r="L2743">
        <v>84</v>
      </c>
      <c r="M2743" t="b">
        <v>0</v>
      </c>
      <c r="N2743" t="s">
        <v>8271</v>
      </c>
      <c r="O2743" s="7">
        <f>E2743/D2743*100</f>
        <v>21.55</v>
      </c>
      <c r="P2743" s="6">
        <f>E2743/L2743</f>
        <v>128.27380952380952</v>
      </c>
      <c r="Q2743" t="s">
        <v>8317</v>
      </c>
      <c r="R2743" t="s">
        <v>8318</v>
      </c>
      <c r="S2743" s="12">
        <f>(((J2743/60)/60)/24)+DATE(1970,1,1)</f>
        <v>41779.657870370371</v>
      </c>
      <c r="T2743" s="12">
        <f>(((I2743/60)/60)/24)+DATE(1970,1,1)</f>
        <v>41821.25</v>
      </c>
    </row>
    <row r="2744" spans="1:20" ht="160" hidden="1" x14ac:dyDescent="0.2">
      <c r="A2744">
        <v>3894</v>
      </c>
      <c r="B2744" s="3" t="s">
        <v>3891</v>
      </c>
      <c r="C2744" s="3" t="s">
        <v>8002</v>
      </c>
      <c r="D2744">
        <v>15000</v>
      </c>
      <c r="E2744">
        <v>520</v>
      </c>
      <c r="F2744" t="s">
        <v>8221</v>
      </c>
      <c r="G2744" t="s">
        <v>8224</v>
      </c>
      <c r="H2744" t="s">
        <v>8246</v>
      </c>
      <c r="I2744">
        <v>1481000340</v>
      </c>
      <c r="J2744">
        <v>1478386812</v>
      </c>
      <c r="K2744" t="b">
        <v>0</v>
      </c>
      <c r="L2744">
        <v>11</v>
      </c>
      <c r="M2744" t="b">
        <v>0</v>
      </c>
      <c r="N2744" t="s">
        <v>8271</v>
      </c>
      <c r="O2744" s="7">
        <f>E2744/D2744*100</f>
        <v>3.4666666666666663</v>
      </c>
      <c r="P2744" s="6">
        <f>E2744/L2744</f>
        <v>47.272727272727273</v>
      </c>
      <c r="Q2744" t="s">
        <v>8317</v>
      </c>
      <c r="R2744" t="s">
        <v>8318</v>
      </c>
      <c r="S2744" s="12">
        <f>(((J2744/60)/60)/24)+DATE(1970,1,1)</f>
        <v>42679.958472222221</v>
      </c>
      <c r="T2744" s="12">
        <f>(((I2744/60)/60)/24)+DATE(1970,1,1)</f>
        <v>42710.207638888889</v>
      </c>
    </row>
    <row r="2745" spans="1:20" ht="144" hidden="1" x14ac:dyDescent="0.2">
      <c r="A2745">
        <v>3895</v>
      </c>
      <c r="B2745" s="3" t="s">
        <v>3892</v>
      </c>
      <c r="C2745" s="3" t="s">
        <v>8003</v>
      </c>
      <c r="D2745">
        <v>1000</v>
      </c>
      <c r="E2745">
        <v>50</v>
      </c>
      <c r="F2745" t="s">
        <v>8221</v>
      </c>
      <c r="G2745" t="s">
        <v>8224</v>
      </c>
      <c r="H2745" t="s">
        <v>8246</v>
      </c>
      <c r="I2745">
        <v>1425103218</v>
      </c>
      <c r="J2745">
        <v>1422424818</v>
      </c>
      <c r="K2745" t="b">
        <v>0</v>
      </c>
      <c r="L2745">
        <v>1</v>
      </c>
      <c r="M2745" t="b">
        <v>0</v>
      </c>
      <c r="N2745" t="s">
        <v>8271</v>
      </c>
      <c r="O2745" s="7">
        <f>E2745/D2745*100</f>
        <v>5</v>
      </c>
      <c r="P2745" s="6">
        <f>E2745/L2745</f>
        <v>50</v>
      </c>
      <c r="Q2745" t="s">
        <v>8317</v>
      </c>
      <c r="R2745" t="s">
        <v>8318</v>
      </c>
      <c r="S2745" s="12">
        <f>(((J2745/60)/60)/24)+DATE(1970,1,1)</f>
        <v>42032.250208333338</v>
      </c>
      <c r="T2745" s="12">
        <f>(((I2745/60)/60)/24)+DATE(1970,1,1)</f>
        <v>42063.250208333338</v>
      </c>
    </row>
    <row r="2746" spans="1:20" ht="128" hidden="1" x14ac:dyDescent="0.2">
      <c r="A2746">
        <v>3896</v>
      </c>
      <c r="B2746" s="3" t="s">
        <v>3893</v>
      </c>
      <c r="C2746" s="3" t="s">
        <v>8004</v>
      </c>
      <c r="D2746">
        <v>1600</v>
      </c>
      <c r="E2746">
        <v>170</v>
      </c>
      <c r="F2746" t="s">
        <v>8221</v>
      </c>
      <c r="G2746" t="s">
        <v>8224</v>
      </c>
      <c r="H2746" t="s">
        <v>8246</v>
      </c>
      <c r="I2746">
        <v>1402979778</v>
      </c>
      <c r="J2746">
        <v>1401770178</v>
      </c>
      <c r="K2746" t="b">
        <v>0</v>
      </c>
      <c r="L2746">
        <v>4</v>
      </c>
      <c r="M2746" t="b">
        <v>0</v>
      </c>
      <c r="N2746" t="s">
        <v>8271</v>
      </c>
      <c r="O2746" s="7">
        <f>E2746/D2746*100</f>
        <v>10.625</v>
      </c>
      <c r="P2746" s="6">
        <f>E2746/L2746</f>
        <v>42.5</v>
      </c>
      <c r="Q2746" t="s">
        <v>8317</v>
      </c>
      <c r="R2746" t="s">
        <v>8318</v>
      </c>
      <c r="S2746" s="12">
        <f>(((J2746/60)/60)/24)+DATE(1970,1,1)</f>
        <v>41793.191875000004</v>
      </c>
      <c r="T2746" s="12">
        <f>(((I2746/60)/60)/24)+DATE(1970,1,1)</f>
        <v>41807.191875000004</v>
      </c>
    </row>
    <row r="2747" spans="1:20" ht="128" hidden="1" x14ac:dyDescent="0.2">
      <c r="A2747">
        <v>3897</v>
      </c>
      <c r="B2747" s="3" t="s">
        <v>3894</v>
      </c>
      <c r="C2747" s="3" t="s">
        <v>8005</v>
      </c>
      <c r="D2747">
        <v>2500</v>
      </c>
      <c r="E2747">
        <v>440</v>
      </c>
      <c r="F2747" t="s">
        <v>8221</v>
      </c>
      <c r="G2747" t="s">
        <v>8228</v>
      </c>
      <c r="H2747" t="s">
        <v>8250</v>
      </c>
      <c r="I2747">
        <v>1420750683</v>
      </c>
      <c r="J2747">
        <v>1418158683</v>
      </c>
      <c r="K2747" t="b">
        <v>0</v>
      </c>
      <c r="L2747">
        <v>10</v>
      </c>
      <c r="M2747" t="b">
        <v>0</v>
      </c>
      <c r="N2747" t="s">
        <v>8271</v>
      </c>
      <c r="O2747" s="7">
        <f>E2747/D2747*100</f>
        <v>17.599999999999998</v>
      </c>
      <c r="P2747" s="6">
        <f>E2747/L2747</f>
        <v>44</v>
      </c>
      <c r="Q2747" t="s">
        <v>8317</v>
      </c>
      <c r="R2747" t="s">
        <v>8318</v>
      </c>
      <c r="S2747" s="12">
        <f>(((J2747/60)/60)/24)+DATE(1970,1,1)</f>
        <v>41982.87364583333</v>
      </c>
      <c r="T2747" s="12">
        <f>(((I2747/60)/60)/24)+DATE(1970,1,1)</f>
        <v>42012.87364583333</v>
      </c>
    </row>
    <row r="2748" spans="1:20" ht="144" hidden="1" x14ac:dyDescent="0.2">
      <c r="A2748">
        <v>3898</v>
      </c>
      <c r="B2748" s="3" t="s">
        <v>3895</v>
      </c>
      <c r="C2748" s="3" t="s">
        <v>8006</v>
      </c>
      <c r="D2748">
        <v>2500</v>
      </c>
      <c r="E2748">
        <v>814</v>
      </c>
      <c r="F2748" t="s">
        <v>8221</v>
      </c>
      <c r="G2748" t="s">
        <v>8225</v>
      </c>
      <c r="H2748" t="s">
        <v>8247</v>
      </c>
      <c r="I2748">
        <v>1439827200</v>
      </c>
      <c r="J2748">
        <v>1436355270</v>
      </c>
      <c r="K2748" t="b">
        <v>0</v>
      </c>
      <c r="L2748">
        <v>16</v>
      </c>
      <c r="M2748" t="b">
        <v>0</v>
      </c>
      <c r="N2748" t="s">
        <v>8271</v>
      </c>
      <c r="O2748" s="7">
        <f>E2748/D2748*100</f>
        <v>32.56</v>
      </c>
      <c r="P2748" s="6">
        <f>E2748/L2748</f>
        <v>50.875</v>
      </c>
      <c r="Q2748" t="s">
        <v>8317</v>
      </c>
      <c r="R2748" t="s">
        <v>8318</v>
      </c>
      <c r="S2748" s="12">
        <f>(((J2748/60)/60)/24)+DATE(1970,1,1)</f>
        <v>42193.482291666667</v>
      </c>
      <c r="T2748" s="12">
        <f>(((I2748/60)/60)/24)+DATE(1970,1,1)</f>
        <v>42233.666666666672</v>
      </c>
    </row>
    <row r="2749" spans="1:20" ht="128" hidden="1" x14ac:dyDescent="0.2">
      <c r="A2749">
        <v>3899</v>
      </c>
      <c r="B2749" s="3" t="s">
        <v>3896</v>
      </c>
      <c r="C2749" s="3" t="s">
        <v>8007</v>
      </c>
      <c r="D2749">
        <v>10000</v>
      </c>
      <c r="E2749">
        <v>125</v>
      </c>
      <c r="F2749" t="s">
        <v>8221</v>
      </c>
      <c r="G2749" t="s">
        <v>8224</v>
      </c>
      <c r="H2749" t="s">
        <v>8246</v>
      </c>
      <c r="I2749">
        <v>1407868561</v>
      </c>
      <c r="J2749">
        <v>1406140561</v>
      </c>
      <c r="K2749" t="b">
        <v>0</v>
      </c>
      <c r="L2749">
        <v>2</v>
      </c>
      <c r="M2749" t="b">
        <v>0</v>
      </c>
      <c r="N2749" t="s">
        <v>8271</v>
      </c>
      <c r="O2749" s="7">
        <f>E2749/D2749*100</f>
        <v>1.25</v>
      </c>
      <c r="P2749" s="6">
        <f>E2749/L2749</f>
        <v>62.5</v>
      </c>
      <c r="Q2749" t="s">
        <v>8317</v>
      </c>
      <c r="R2749" t="s">
        <v>8318</v>
      </c>
      <c r="S2749" s="12">
        <f>(((J2749/60)/60)/24)+DATE(1970,1,1)</f>
        <v>41843.775011574071</v>
      </c>
      <c r="T2749" s="12">
        <f>(((I2749/60)/60)/24)+DATE(1970,1,1)</f>
        <v>41863.775011574071</v>
      </c>
    </row>
    <row r="2750" spans="1:20" ht="112" hidden="1" x14ac:dyDescent="0.2">
      <c r="A2750">
        <v>3900</v>
      </c>
      <c r="B2750" s="3" t="s">
        <v>3897</v>
      </c>
      <c r="C2750" s="3" t="s">
        <v>8008</v>
      </c>
      <c r="D2750">
        <v>2500</v>
      </c>
      <c r="E2750">
        <v>135</v>
      </c>
      <c r="F2750" t="s">
        <v>8221</v>
      </c>
      <c r="G2750" t="s">
        <v>8224</v>
      </c>
      <c r="H2750" t="s">
        <v>8246</v>
      </c>
      <c r="I2750">
        <v>1433988791</v>
      </c>
      <c r="J2750">
        <v>1431396791</v>
      </c>
      <c r="K2750" t="b">
        <v>0</v>
      </c>
      <c r="L2750">
        <v>5</v>
      </c>
      <c r="M2750" t="b">
        <v>0</v>
      </c>
      <c r="N2750" t="s">
        <v>8271</v>
      </c>
      <c r="O2750" s="7">
        <f>E2750/D2750*100</f>
        <v>5.4</v>
      </c>
      <c r="P2750" s="6">
        <f>E2750/L2750</f>
        <v>27</v>
      </c>
      <c r="Q2750" t="s">
        <v>8317</v>
      </c>
      <c r="R2750" t="s">
        <v>8318</v>
      </c>
      <c r="S2750" s="12">
        <f>(((J2750/60)/60)/24)+DATE(1970,1,1)</f>
        <v>42136.092488425929</v>
      </c>
      <c r="T2750" s="12">
        <f>(((I2750/60)/60)/24)+DATE(1970,1,1)</f>
        <v>42166.092488425929</v>
      </c>
    </row>
    <row r="2751" spans="1:20" ht="128" hidden="1" x14ac:dyDescent="0.2">
      <c r="A2751">
        <v>3901</v>
      </c>
      <c r="B2751" s="3" t="s">
        <v>3898</v>
      </c>
      <c r="C2751" s="3" t="s">
        <v>8009</v>
      </c>
      <c r="D2751">
        <v>3000</v>
      </c>
      <c r="E2751">
        <v>25</v>
      </c>
      <c r="F2751" t="s">
        <v>8221</v>
      </c>
      <c r="G2751" t="s">
        <v>8224</v>
      </c>
      <c r="H2751" t="s">
        <v>8246</v>
      </c>
      <c r="I2751">
        <v>1450554599</v>
      </c>
      <c r="J2751">
        <v>1447098599</v>
      </c>
      <c r="K2751" t="b">
        <v>0</v>
      </c>
      <c r="L2751">
        <v>1</v>
      </c>
      <c r="M2751" t="b">
        <v>0</v>
      </c>
      <c r="N2751" t="s">
        <v>8271</v>
      </c>
      <c r="O2751" s="7">
        <f>E2751/D2751*100</f>
        <v>0.83333333333333337</v>
      </c>
      <c r="P2751" s="6">
        <f>E2751/L2751</f>
        <v>25</v>
      </c>
      <c r="Q2751" t="s">
        <v>8317</v>
      </c>
      <c r="R2751" t="s">
        <v>8318</v>
      </c>
      <c r="S2751" s="12">
        <f>(((J2751/60)/60)/24)+DATE(1970,1,1)</f>
        <v>42317.826377314821</v>
      </c>
      <c r="T2751" s="12">
        <f>(((I2751/60)/60)/24)+DATE(1970,1,1)</f>
        <v>42357.826377314821</v>
      </c>
    </row>
    <row r="2752" spans="1:20" ht="144" hidden="1" x14ac:dyDescent="0.2">
      <c r="A2752">
        <v>3902</v>
      </c>
      <c r="B2752" s="3" t="s">
        <v>3899</v>
      </c>
      <c r="C2752" s="3" t="s">
        <v>8010</v>
      </c>
      <c r="D2752">
        <v>3000</v>
      </c>
      <c r="E2752">
        <v>1465</v>
      </c>
      <c r="F2752" t="s">
        <v>8221</v>
      </c>
      <c r="G2752" t="s">
        <v>8225</v>
      </c>
      <c r="H2752" t="s">
        <v>8247</v>
      </c>
      <c r="I2752">
        <v>1479125642</v>
      </c>
      <c r="J2752">
        <v>1476962042</v>
      </c>
      <c r="K2752" t="b">
        <v>0</v>
      </c>
      <c r="L2752">
        <v>31</v>
      </c>
      <c r="M2752" t="b">
        <v>0</v>
      </c>
      <c r="N2752" t="s">
        <v>8271</v>
      </c>
      <c r="O2752" s="7">
        <f>E2752/D2752*100</f>
        <v>48.833333333333336</v>
      </c>
      <c r="P2752" s="6">
        <f>E2752/L2752</f>
        <v>47.258064516129032</v>
      </c>
      <c r="Q2752" t="s">
        <v>8317</v>
      </c>
      <c r="R2752" t="s">
        <v>8318</v>
      </c>
      <c r="S2752" s="12">
        <f>(((J2752/60)/60)/24)+DATE(1970,1,1)</f>
        <v>42663.468078703707</v>
      </c>
      <c r="T2752" s="12">
        <f>(((I2752/60)/60)/24)+DATE(1970,1,1)</f>
        <v>42688.509745370371</v>
      </c>
    </row>
    <row r="2753" spans="1:20" ht="160" hidden="1" x14ac:dyDescent="0.2">
      <c r="A2753">
        <v>3903</v>
      </c>
      <c r="B2753" s="3" t="s">
        <v>3900</v>
      </c>
      <c r="C2753" s="3" t="s">
        <v>8011</v>
      </c>
      <c r="D2753">
        <v>1500</v>
      </c>
      <c r="E2753">
        <v>0</v>
      </c>
      <c r="F2753" t="s">
        <v>8221</v>
      </c>
      <c r="G2753" t="s">
        <v>8224</v>
      </c>
      <c r="H2753" t="s">
        <v>8246</v>
      </c>
      <c r="I2753">
        <v>1439581080</v>
      </c>
      <c r="J2753">
        <v>1435709765</v>
      </c>
      <c r="K2753" t="b">
        <v>0</v>
      </c>
      <c r="L2753">
        <v>0</v>
      </c>
      <c r="M2753" t="b">
        <v>0</v>
      </c>
      <c r="N2753" t="s">
        <v>8271</v>
      </c>
      <c r="O2753" s="7">
        <f>E2753/D2753*100</f>
        <v>0</v>
      </c>
      <c r="P2753" s="6" t="e">
        <f>E2753/L2753</f>
        <v>#DIV/0!</v>
      </c>
      <c r="Q2753" t="s">
        <v>8317</v>
      </c>
      <c r="R2753" t="s">
        <v>8318</v>
      </c>
      <c r="S2753" s="12">
        <f>(((J2753/60)/60)/24)+DATE(1970,1,1)</f>
        <v>42186.01116898148</v>
      </c>
      <c r="T2753" s="12">
        <f>(((I2753/60)/60)/24)+DATE(1970,1,1)</f>
        <v>42230.818055555559</v>
      </c>
    </row>
    <row r="2754" spans="1:20" ht="48" hidden="1" x14ac:dyDescent="0.2">
      <c r="A2754">
        <v>3904</v>
      </c>
      <c r="B2754" s="3" t="s">
        <v>3901</v>
      </c>
      <c r="C2754" s="3" t="s">
        <v>8012</v>
      </c>
      <c r="D2754">
        <v>10000</v>
      </c>
      <c r="E2754">
        <v>3</v>
      </c>
      <c r="F2754" t="s">
        <v>8221</v>
      </c>
      <c r="G2754" t="s">
        <v>8224</v>
      </c>
      <c r="H2754" t="s">
        <v>8246</v>
      </c>
      <c r="I2754">
        <v>1429074240</v>
      </c>
      <c r="J2754">
        <v>1427866200</v>
      </c>
      <c r="K2754" t="b">
        <v>0</v>
      </c>
      <c r="L2754">
        <v>2</v>
      </c>
      <c r="M2754" t="b">
        <v>0</v>
      </c>
      <c r="N2754" t="s">
        <v>8271</v>
      </c>
      <c r="O2754" s="7">
        <f>E2754/D2754*100</f>
        <v>0.03</v>
      </c>
      <c r="P2754" s="6">
        <f>E2754/L2754</f>
        <v>1.5</v>
      </c>
      <c r="Q2754" t="s">
        <v>8317</v>
      </c>
      <c r="R2754" t="s">
        <v>8318</v>
      </c>
      <c r="S2754" s="12">
        <f>(((J2754/60)/60)/24)+DATE(1970,1,1)</f>
        <v>42095.229166666672</v>
      </c>
      <c r="T2754" s="12">
        <f>(((I2754/60)/60)/24)+DATE(1970,1,1)</f>
        <v>42109.211111111115</v>
      </c>
    </row>
    <row r="2755" spans="1:20" ht="144" hidden="1" x14ac:dyDescent="0.2">
      <c r="A2755">
        <v>3905</v>
      </c>
      <c r="B2755" s="3" t="s">
        <v>3902</v>
      </c>
      <c r="C2755" s="3" t="s">
        <v>8013</v>
      </c>
      <c r="D2755">
        <v>1500</v>
      </c>
      <c r="E2755">
        <v>173</v>
      </c>
      <c r="F2755" t="s">
        <v>8221</v>
      </c>
      <c r="G2755" t="s">
        <v>8225</v>
      </c>
      <c r="H2755" t="s">
        <v>8247</v>
      </c>
      <c r="I2755">
        <v>1434063600</v>
      </c>
      <c r="J2755">
        <v>1430405903</v>
      </c>
      <c r="K2755" t="b">
        <v>0</v>
      </c>
      <c r="L2755">
        <v>7</v>
      </c>
      <c r="M2755" t="b">
        <v>0</v>
      </c>
      <c r="N2755" t="s">
        <v>8271</v>
      </c>
      <c r="O2755" s="7">
        <f>E2755/D2755*100</f>
        <v>11.533333333333333</v>
      </c>
      <c r="P2755" s="6">
        <f>E2755/L2755</f>
        <v>24.714285714285715</v>
      </c>
      <c r="Q2755" t="s">
        <v>8317</v>
      </c>
      <c r="R2755" t="s">
        <v>8318</v>
      </c>
      <c r="S2755" s="12">
        <f>(((J2755/60)/60)/24)+DATE(1970,1,1)</f>
        <v>42124.623877314814</v>
      </c>
      <c r="T2755" s="12">
        <f>(((I2755/60)/60)/24)+DATE(1970,1,1)</f>
        <v>42166.958333333328</v>
      </c>
    </row>
    <row r="2756" spans="1:20" ht="144" hidden="1" x14ac:dyDescent="0.2">
      <c r="A2756">
        <v>3906</v>
      </c>
      <c r="B2756" s="3" t="s">
        <v>3903</v>
      </c>
      <c r="C2756" s="3" t="s">
        <v>8014</v>
      </c>
      <c r="D2756">
        <v>1500</v>
      </c>
      <c r="E2756">
        <v>1010</v>
      </c>
      <c r="F2756" t="s">
        <v>8221</v>
      </c>
      <c r="G2756" t="s">
        <v>8225</v>
      </c>
      <c r="H2756" t="s">
        <v>8247</v>
      </c>
      <c r="I2756">
        <v>1435325100</v>
      </c>
      <c r="J2756">
        <v>1432072893</v>
      </c>
      <c r="K2756" t="b">
        <v>0</v>
      </c>
      <c r="L2756">
        <v>16</v>
      </c>
      <c r="M2756" t="b">
        <v>0</v>
      </c>
      <c r="N2756" t="s">
        <v>8271</v>
      </c>
      <c r="O2756" s="7">
        <f>E2756/D2756*100</f>
        <v>67.333333333333329</v>
      </c>
      <c r="P2756" s="6">
        <f>E2756/L2756</f>
        <v>63.125</v>
      </c>
      <c r="Q2756" t="s">
        <v>8317</v>
      </c>
      <c r="R2756" t="s">
        <v>8318</v>
      </c>
      <c r="S2756" s="12">
        <f>(((J2756/60)/60)/24)+DATE(1970,1,1)</f>
        <v>42143.917743055557</v>
      </c>
      <c r="T2756" s="12">
        <f>(((I2756/60)/60)/24)+DATE(1970,1,1)</f>
        <v>42181.559027777781</v>
      </c>
    </row>
    <row r="2757" spans="1:20" ht="112" hidden="1" x14ac:dyDescent="0.2">
      <c r="A2757">
        <v>3907</v>
      </c>
      <c r="B2757" s="3" t="s">
        <v>3904</v>
      </c>
      <c r="C2757" s="3" t="s">
        <v>8015</v>
      </c>
      <c r="D2757">
        <v>1000</v>
      </c>
      <c r="E2757">
        <v>153</v>
      </c>
      <c r="F2757" t="s">
        <v>8221</v>
      </c>
      <c r="G2757" t="s">
        <v>8224</v>
      </c>
      <c r="H2757" t="s">
        <v>8246</v>
      </c>
      <c r="I2757">
        <v>1414354080</v>
      </c>
      <c r="J2757">
        <v>1411587606</v>
      </c>
      <c r="K2757" t="b">
        <v>0</v>
      </c>
      <c r="L2757">
        <v>4</v>
      </c>
      <c r="M2757" t="b">
        <v>0</v>
      </c>
      <c r="N2757" t="s">
        <v>8271</v>
      </c>
      <c r="O2757" s="7">
        <f>E2757/D2757*100</f>
        <v>15.299999999999999</v>
      </c>
      <c r="P2757" s="6">
        <f>E2757/L2757</f>
        <v>38.25</v>
      </c>
      <c r="Q2757" t="s">
        <v>8317</v>
      </c>
      <c r="R2757" t="s">
        <v>8318</v>
      </c>
      <c r="S2757" s="12">
        <f>(((J2757/60)/60)/24)+DATE(1970,1,1)</f>
        <v>41906.819513888891</v>
      </c>
      <c r="T2757" s="12">
        <f>(((I2757/60)/60)/24)+DATE(1970,1,1)</f>
        <v>41938.838888888888</v>
      </c>
    </row>
    <row r="2758" spans="1:20" ht="128" hidden="1" x14ac:dyDescent="0.2">
      <c r="A2758">
        <v>3908</v>
      </c>
      <c r="B2758" s="3" t="s">
        <v>3905</v>
      </c>
      <c r="C2758" s="3" t="s">
        <v>8016</v>
      </c>
      <c r="D2758">
        <v>750</v>
      </c>
      <c r="E2758">
        <v>65</v>
      </c>
      <c r="F2758" t="s">
        <v>8221</v>
      </c>
      <c r="G2758" t="s">
        <v>8224</v>
      </c>
      <c r="H2758" t="s">
        <v>8246</v>
      </c>
      <c r="I2758">
        <v>1406603696</v>
      </c>
      <c r="J2758">
        <v>1405307696</v>
      </c>
      <c r="K2758" t="b">
        <v>0</v>
      </c>
      <c r="L2758">
        <v>4</v>
      </c>
      <c r="M2758" t="b">
        <v>0</v>
      </c>
      <c r="N2758" t="s">
        <v>8271</v>
      </c>
      <c r="O2758" s="7">
        <f>E2758/D2758*100</f>
        <v>8.6666666666666679</v>
      </c>
      <c r="P2758" s="6">
        <f>E2758/L2758</f>
        <v>16.25</v>
      </c>
      <c r="Q2758" t="s">
        <v>8317</v>
      </c>
      <c r="R2758" t="s">
        <v>8318</v>
      </c>
      <c r="S2758" s="12">
        <f>(((J2758/60)/60)/24)+DATE(1970,1,1)</f>
        <v>41834.135370370372</v>
      </c>
      <c r="T2758" s="12">
        <f>(((I2758/60)/60)/24)+DATE(1970,1,1)</f>
        <v>41849.135370370372</v>
      </c>
    </row>
    <row r="2759" spans="1:20" ht="128" hidden="1" x14ac:dyDescent="0.2">
      <c r="A2759">
        <v>3909</v>
      </c>
      <c r="B2759" s="3" t="s">
        <v>3906</v>
      </c>
      <c r="C2759" s="3" t="s">
        <v>8017</v>
      </c>
      <c r="D2759">
        <v>60000</v>
      </c>
      <c r="E2759">
        <v>135</v>
      </c>
      <c r="F2759" t="s">
        <v>8221</v>
      </c>
      <c r="G2759" t="s">
        <v>8224</v>
      </c>
      <c r="H2759" t="s">
        <v>8246</v>
      </c>
      <c r="I2759">
        <v>1410424642</v>
      </c>
      <c r="J2759">
        <v>1407832642</v>
      </c>
      <c r="K2759" t="b">
        <v>0</v>
      </c>
      <c r="L2759">
        <v>4</v>
      </c>
      <c r="M2759" t="b">
        <v>0</v>
      </c>
      <c r="N2759" t="s">
        <v>8271</v>
      </c>
      <c r="O2759" s="7">
        <f>E2759/D2759*100</f>
        <v>0.22499999999999998</v>
      </c>
      <c r="P2759" s="6">
        <f>E2759/L2759</f>
        <v>33.75</v>
      </c>
      <c r="Q2759" t="s">
        <v>8317</v>
      </c>
      <c r="R2759" t="s">
        <v>8318</v>
      </c>
      <c r="S2759" s="12">
        <f>(((J2759/60)/60)/24)+DATE(1970,1,1)</f>
        <v>41863.359282407408</v>
      </c>
      <c r="T2759" s="12">
        <f>(((I2759/60)/60)/24)+DATE(1970,1,1)</f>
        <v>41893.359282407408</v>
      </c>
    </row>
    <row r="2760" spans="1:20" ht="128" hidden="1" x14ac:dyDescent="0.2">
      <c r="A2760">
        <v>3910</v>
      </c>
      <c r="B2760" s="3" t="s">
        <v>3907</v>
      </c>
      <c r="C2760" s="3" t="s">
        <v>8018</v>
      </c>
      <c r="D2760">
        <v>6000</v>
      </c>
      <c r="E2760">
        <v>185</v>
      </c>
      <c r="F2760" t="s">
        <v>8221</v>
      </c>
      <c r="G2760" t="s">
        <v>8224</v>
      </c>
      <c r="H2760" t="s">
        <v>8246</v>
      </c>
      <c r="I2760">
        <v>1441649397</v>
      </c>
      <c r="J2760">
        <v>1439057397</v>
      </c>
      <c r="K2760" t="b">
        <v>0</v>
      </c>
      <c r="L2760">
        <v>3</v>
      </c>
      <c r="M2760" t="b">
        <v>0</v>
      </c>
      <c r="N2760" t="s">
        <v>8271</v>
      </c>
      <c r="O2760" s="7">
        <f>E2760/D2760*100</f>
        <v>3.0833333333333335</v>
      </c>
      <c r="P2760" s="6">
        <f>E2760/L2760</f>
        <v>61.666666666666664</v>
      </c>
      <c r="Q2760" t="s">
        <v>8317</v>
      </c>
      <c r="R2760" t="s">
        <v>8318</v>
      </c>
      <c r="S2760" s="12">
        <f>(((J2760/60)/60)/24)+DATE(1970,1,1)</f>
        <v>42224.756909722222</v>
      </c>
      <c r="T2760" s="12">
        <f>(((I2760/60)/60)/24)+DATE(1970,1,1)</f>
        <v>42254.756909722222</v>
      </c>
    </row>
    <row r="2761" spans="1:20" ht="144" hidden="1" x14ac:dyDescent="0.2">
      <c r="A2761">
        <v>3911</v>
      </c>
      <c r="B2761" s="3" t="s">
        <v>3908</v>
      </c>
      <c r="C2761" s="3" t="s">
        <v>8019</v>
      </c>
      <c r="D2761">
        <v>8000</v>
      </c>
      <c r="E2761">
        <v>2993</v>
      </c>
      <c r="F2761" t="s">
        <v>8221</v>
      </c>
      <c r="G2761" t="s">
        <v>8224</v>
      </c>
      <c r="H2761" t="s">
        <v>8246</v>
      </c>
      <c r="I2761">
        <v>1417033777</v>
      </c>
      <c r="J2761">
        <v>1414438177</v>
      </c>
      <c r="K2761" t="b">
        <v>0</v>
      </c>
      <c r="L2761">
        <v>36</v>
      </c>
      <c r="M2761" t="b">
        <v>0</v>
      </c>
      <c r="N2761" t="s">
        <v>8271</v>
      </c>
      <c r="O2761" s="7">
        <f>E2761/D2761*100</f>
        <v>37.412500000000001</v>
      </c>
      <c r="P2761" s="6">
        <f>E2761/L2761</f>
        <v>83.138888888888886</v>
      </c>
      <c r="Q2761" t="s">
        <v>8317</v>
      </c>
      <c r="R2761" t="s">
        <v>8318</v>
      </c>
      <c r="S2761" s="12">
        <f>(((J2761/60)/60)/24)+DATE(1970,1,1)</f>
        <v>41939.8122337963</v>
      </c>
      <c r="T2761" s="12">
        <f>(((I2761/60)/60)/24)+DATE(1970,1,1)</f>
        <v>41969.853900462964</v>
      </c>
    </row>
    <row r="2762" spans="1:20" ht="128" hidden="1" x14ac:dyDescent="0.2">
      <c r="A2762">
        <v>3912</v>
      </c>
      <c r="B2762" s="3" t="s">
        <v>3909</v>
      </c>
      <c r="C2762" s="3" t="s">
        <v>8020</v>
      </c>
      <c r="D2762">
        <v>15000</v>
      </c>
      <c r="E2762">
        <v>1</v>
      </c>
      <c r="F2762" t="s">
        <v>8221</v>
      </c>
      <c r="G2762" t="s">
        <v>8224</v>
      </c>
      <c r="H2762" t="s">
        <v>8246</v>
      </c>
      <c r="I2762">
        <v>1429936500</v>
      </c>
      <c r="J2762">
        <v>1424759330</v>
      </c>
      <c r="K2762" t="b">
        <v>0</v>
      </c>
      <c r="L2762">
        <v>1</v>
      </c>
      <c r="M2762" t="b">
        <v>0</v>
      </c>
      <c r="N2762" t="s">
        <v>8271</v>
      </c>
      <c r="O2762" s="7">
        <f>E2762/D2762*100</f>
        <v>6.6666666666666671E-3</v>
      </c>
      <c r="P2762" s="6">
        <f>E2762/L2762</f>
        <v>1</v>
      </c>
      <c r="Q2762" t="s">
        <v>8317</v>
      </c>
      <c r="R2762" t="s">
        <v>8318</v>
      </c>
      <c r="S2762" s="12">
        <f>(((J2762/60)/60)/24)+DATE(1970,1,1)</f>
        <v>42059.270023148143</v>
      </c>
      <c r="T2762" s="12">
        <f>(((I2762/60)/60)/24)+DATE(1970,1,1)</f>
        <v>42119.190972222219</v>
      </c>
    </row>
    <row r="2763" spans="1:20" ht="128" hidden="1" x14ac:dyDescent="0.2">
      <c r="A2763">
        <v>3913</v>
      </c>
      <c r="B2763" s="3" t="s">
        <v>3910</v>
      </c>
      <c r="C2763" s="3" t="s">
        <v>8021</v>
      </c>
      <c r="D2763">
        <v>10000</v>
      </c>
      <c r="E2763">
        <v>1000</v>
      </c>
      <c r="F2763" t="s">
        <v>8221</v>
      </c>
      <c r="G2763" t="s">
        <v>8224</v>
      </c>
      <c r="H2763" t="s">
        <v>8246</v>
      </c>
      <c r="I2763">
        <v>1448863449</v>
      </c>
      <c r="J2763">
        <v>1446267849</v>
      </c>
      <c r="K2763" t="b">
        <v>0</v>
      </c>
      <c r="L2763">
        <v>7</v>
      </c>
      <c r="M2763" t="b">
        <v>0</v>
      </c>
      <c r="N2763" t="s">
        <v>8271</v>
      </c>
      <c r="O2763" s="7">
        <f>E2763/D2763*100</f>
        <v>10</v>
      </c>
      <c r="P2763" s="6">
        <f>E2763/L2763</f>
        <v>142.85714285714286</v>
      </c>
      <c r="Q2763" t="s">
        <v>8317</v>
      </c>
      <c r="R2763" t="s">
        <v>8318</v>
      </c>
      <c r="S2763" s="12">
        <f>(((J2763/60)/60)/24)+DATE(1970,1,1)</f>
        <v>42308.211215277777</v>
      </c>
      <c r="T2763" s="12">
        <f>(((I2763/60)/60)/24)+DATE(1970,1,1)</f>
        <v>42338.252881944441</v>
      </c>
    </row>
    <row r="2764" spans="1:20" ht="160" hidden="1" x14ac:dyDescent="0.2">
      <c r="A2764">
        <v>3914</v>
      </c>
      <c r="B2764" s="3" t="s">
        <v>3911</v>
      </c>
      <c r="C2764" s="3" t="s">
        <v>8022</v>
      </c>
      <c r="D2764">
        <v>2500</v>
      </c>
      <c r="E2764">
        <v>909</v>
      </c>
      <c r="F2764" t="s">
        <v>8221</v>
      </c>
      <c r="G2764" t="s">
        <v>8225</v>
      </c>
      <c r="H2764" t="s">
        <v>8247</v>
      </c>
      <c r="I2764">
        <v>1431298740</v>
      </c>
      <c r="J2764">
        <v>1429558756</v>
      </c>
      <c r="K2764" t="b">
        <v>0</v>
      </c>
      <c r="L2764">
        <v>27</v>
      </c>
      <c r="M2764" t="b">
        <v>0</v>
      </c>
      <c r="N2764" t="s">
        <v>8271</v>
      </c>
      <c r="O2764" s="7">
        <f>E2764/D2764*100</f>
        <v>36.36</v>
      </c>
      <c r="P2764" s="6">
        <f>E2764/L2764</f>
        <v>33.666666666666664</v>
      </c>
      <c r="Q2764" t="s">
        <v>8317</v>
      </c>
      <c r="R2764" t="s">
        <v>8318</v>
      </c>
      <c r="S2764" s="12">
        <f>(((J2764/60)/60)/24)+DATE(1970,1,1)</f>
        <v>42114.818935185183</v>
      </c>
      <c r="T2764" s="12">
        <f>(((I2764/60)/60)/24)+DATE(1970,1,1)</f>
        <v>42134.957638888889</v>
      </c>
    </row>
    <row r="2765" spans="1:20" ht="128" hidden="1" x14ac:dyDescent="0.2">
      <c r="A2765">
        <v>3915</v>
      </c>
      <c r="B2765" s="3" t="s">
        <v>3912</v>
      </c>
      <c r="C2765" s="3" t="s">
        <v>8023</v>
      </c>
      <c r="D2765">
        <v>1500</v>
      </c>
      <c r="E2765">
        <v>5</v>
      </c>
      <c r="F2765" t="s">
        <v>8221</v>
      </c>
      <c r="G2765" t="s">
        <v>8225</v>
      </c>
      <c r="H2765" t="s">
        <v>8247</v>
      </c>
      <c r="I2765">
        <v>1464824309</v>
      </c>
      <c r="J2765">
        <v>1462232309</v>
      </c>
      <c r="K2765" t="b">
        <v>0</v>
      </c>
      <c r="L2765">
        <v>1</v>
      </c>
      <c r="M2765" t="b">
        <v>0</v>
      </c>
      <c r="N2765" t="s">
        <v>8271</v>
      </c>
      <c r="O2765" s="7">
        <f>E2765/D2765*100</f>
        <v>0.33333333333333337</v>
      </c>
      <c r="P2765" s="6">
        <f>E2765/L2765</f>
        <v>5</v>
      </c>
      <c r="Q2765" t="s">
        <v>8317</v>
      </c>
      <c r="R2765" t="s">
        <v>8318</v>
      </c>
      <c r="S2765" s="12">
        <f>(((J2765/60)/60)/24)+DATE(1970,1,1)</f>
        <v>42492.98505787037</v>
      </c>
      <c r="T2765" s="12">
        <f>(((I2765/60)/60)/24)+DATE(1970,1,1)</f>
        <v>42522.98505787037</v>
      </c>
    </row>
    <row r="2766" spans="1:20" ht="144" hidden="1" x14ac:dyDescent="0.2">
      <c r="A2766">
        <v>3916</v>
      </c>
      <c r="B2766" s="3" t="s">
        <v>3913</v>
      </c>
      <c r="C2766" s="3" t="s">
        <v>8024</v>
      </c>
      <c r="D2766">
        <v>2000</v>
      </c>
      <c r="E2766">
        <v>0</v>
      </c>
      <c r="F2766" t="s">
        <v>8221</v>
      </c>
      <c r="G2766" t="s">
        <v>8232</v>
      </c>
      <c r="H2766" t="s">
        <v>8253</v>
      </c>
      <c r="I2766">
        <v>1464952752</v>
      </c>
      <c r="J2766">
        <v>1462360752</v>
      </c>
      <c r="K2766" t="b">
        <v>0</v>
      </c>
      <c r="L2766">
        <v>0</v>
      </c>
      <c r="M2766" t="b">
        <v>0</v>
      </c>
      <c r="N2766" t="s">
        <v>8271</v>
      </c>
      <c r="O2766" s="7">
        <f>E2766/D2766*100</f>
        <v>0</v>
      </c>
      <c r="P2766" s="6" t="e">
        <f>E2766/L2766</f>
        <v>#DIV/0!</v>
      </c>
      <c r="Q2766" t="s">
        <v>8317</v>
      </c>
      <c r="R2766" t="s">
        <v>8318</v>
      </c>
      <c r="S2766" s="12">
        <f>(((J2766/60)/60)/24)+DATE(1970,1,1)</f>
        <v>42494.471666666665</v>
      </c>
      <c r="T2766" s="12">
        <f>(((I2766/60)/60)/24)+DATE(1970,1,1)</f>
        <v>42524.471666666665</v>
      </c>
    </row>
    <row r="2767" spans="1:20" ht="144" hidden="1" x14ac:dyDescent="0.2">
      <c r="A2767">
        <v>3917</v>
      </c>
      <c r="B2767" s="3" t="s">
        <v>3914</v>
      </c>
      <c r="C2767" s="3" t="s">
        <v>8025</v>
      </c>
      <c r="D2767">
        <v>3500</v>
      </c>
      <c r="E2767">
        <v>10</v>
      </c>
      <c r="F2767" t="s">
        <v>8221</v>
      </c>
      <c r="G2767" t="s">
        <v>8225</v>
      </c>
      <c r="H2767" t="s">
        <v>8247</v>
      </c>
      <c r="I2767">
        <v>1410439161</v>
      </c>
      <c r="J2767">
        <v>1407847161</v>
      </c>
      <c r="K2767" t="b">
        <v>0</v>
      </c>
      <c r="L2767">
        <v>1</v>
      </c>
      <c r="M2767" t="b">
        <v>0</v>
      </c>
      <c r="N2767" t="s">
        <v>8271</v>
      </c>
      <c r="O2767" s="7">
        <f>E2767/D2767*100</f>
        <v>0.2857142857142857</v>
      </c>
      <c r="P2767" s="6">
        <f>E2767/L2767</f>
        <v>10</v>
      </c>
      <c r="Q2767" t="s">
        <v>8317</v>
      </c>
      <c r="R2767" t="s">
        <v>8318</v>
      </c>
      <c r="S2767" s="12">
        <f>(((J2767/60)/60)/24)+DATE(1970,1,1)</f>
        <v>41863.527326388888</v>
      </c>
      <c r="T2767" s="12">
        <f>(((I2767/60)/60)/24)+DATE(1970,1,1)</f>
        <v>41893.527326388888</v>
      </c>
    </row>
    <row r="2768" spans="1:20" ht="160" hidden="1" x14ac:dyDescent="0.2">
      <c r="A2768">
        <v>3918</v>
      </c>
      <c r="B2768" s="3" t="s">
        <v>3915</v>
      </c>
      <c r="C2768" s="3" t="s">
        <v>8026</v>
      </c>
      <c r="D2768">
        <v>60000</v>
      </c>
      <c r="E2768">
        <v>120</v>
      </c>
      <c r="F2768" t="s">
        <v>8221</v>
      </c>
      <c r="G2768" t="s">
        <v>8225</v>
      </c>
      <c r="H2768" t="s">
        <v>8247</v>
      </c>
      <c r="I2768">
        <v>1407168000</v>
      </c>
      <c r="J2768">
        <v>1406131023</v>
      </c>
      <c r="K2768" t="b">
        <v>0</v>
      </c>
      <c r="L2768">
        <v>3</v>
      </c>
      <c r="M2768" t="b">
        <v>0</v>
      </c>
      <c r="N2768" t="s">
        <v>8271</v>
      </c>
      <c r="O2768" s="7">
        <f>E2768/D2768*100</f>
        <v>0.2</v>
      </c>
      <c r="P2768" s="6">
        <f>E2768/L2768</f>
        <v>40</v>
      </c>
      <c r="Q2768" t="s">
        <v>8317</v>
      </c>
      <c r="R2768" t="s">
        <v>8318</v>
      </c>
      <c r="S2768" s="12">
        <f>(((J2768/60)/60)/24)+DATE(1970,1,1)</f>
        <v>41843.664618055554</v>
      </c>
      <c r="T2768" s="12">
        <f>(((I2768/60)/60)/24)+DATE(1970,1,1)</f>
        <v>41855.666666666664</v>
      </c>
    </row>
    <row r="2769" spans="1:20" ht="144" hidden="1" x14ac:dyDescent="0.2">
      <c r="A2769">
        <v>3919</v>
      </c>
      <c r="B2769" s="3" t="s">
        <v>3916</v>
      </c>
      <c r="C2769" s="3" t="s">
        <v>8027</v>
      </c>
      <c r="D2769">
        <v>5000</v>
      </c>
      <c r="E2769">
        <v>90</v>
      </c>
      <c r="F2769" t="s">
        <v>8221</v>
      </c>
      <c r="G2769" t="s">
        <v>8225</v>
      </c>
      <c r="H2769" t="s">
        <v>8247</v>
      </c>
      <c r="I2769">
        <v>1453075200</v>
      </c>
      <c r="J2769">
        <v>1450628773</v>
      </c>
      <c r="K2769" t="b">
        <v>0</v>
      </c>
      <c r="L2769">
        <v>3</v>
      </c>
      <c r="M2769" t="b">
        <v>0</v>
      </c>
      <c r="N2769" t="s">
        <v>8271</v>
      </c>
      <c r="O2769" s="7">
        <f>E2769/D2769*100</f>
        <v>1.7999999999999998</v>
      </c>
      <c r="P2769" s="6">
        <f>E2769/L2769</f>
        <v>30</v>
      </c>
      <c r="Q2769" t="s">
        <v>8317</v>
      </c>
      <c r="R2769" t="s">
        <v>8318</v>
      </c>
      <c r="S2769" s="12">
        <f>(((J2769/60)/60)/24)+DATE(1970,1,1)</f>
        <v>42358.684872685189</v>
      </c>
      <c r="T2769" s="12">
        <f>(((I2769/60)/60)/24)+DATE(1970,1,1)</f>
        <v>42387</v>
      </c>
    </row>
    <row r="2770" spans="1:20" ht="144" hidden="1" x14ac:dyDescent="0.2">
      <c r="A2770">
        <v>3920</v>
      </c>
      <c r="B2770" s="3" t="s">
        <v>3917</v>
      </c>
      <c r="C2770" s="3" t="s">
        <v>8028</v>
      </c>
      <c r="D2770">
        <v>2500</v>
      </c>
      <c r="E2770">
        <v>135</v>
      </c>
      <c r="F2770" t="s">
        <v>8221</v>
      </c>
      <c r="G2770" t="s">
        <v>8225</v>
      </c>
      <c r="H2770" t="s">
        <v>8247</v>
      </c>
      <c r="I2770">
        <v>1479032260</v>
      </c>
      <c r="J2770">
        <v>1476436660</v>
      </c>
      <c r="K2770" t="b">
        <v>0</v>
      </c>
      <c r="L2770">
        <v>3</v>
      </c>
      <c r="M2770" t="b">
        <v>0</v>
      </c>
      <c r="N2770" t="s">
        <v>8271</v>
      </c>
      <c r="O2770" s="7">
        <f>E2770/D2770*100</f>
        <v>5.4</v>
      </c>
      <c r="P2770" s="6">
        <f>E2770/L2770</f>
        <v>45</v>
      </c>
      <c r="Q2770" t="s">
        <v>8317</v>
      </c>
      <c r="R2770" t="s">
        <v>8318</v>
      </c>
      <c r="S2770" s="12">
        <f>(((J2770/60)/60)/24)+DATE(1970,1,1)</f>
        <v>42657.38726851852</v>
      </c>
      <c r="T2770" s="12">
        <f>(((I2770/60)/60)/24)+DATE(1970,1,1)</f>
        <v>42687.428935185191</v>
      </c>
    </row>
    <row r="2771" spans="1:20" ht="144" hidden="1" x14ac:dyDescent="0.2">
      <c r="A2771">
        <v>3921</v>
      </c>
      <c r="B2771" s="3" t="s">
        <v>3918</v>
      </c>
      <c r="C2771" s="3" t="s">
        <v>8029</v>
      </c>
      <c r="D2771">
        <v>3000</v>
      </c>
      <c r="E2771">
        <v>0</v>
      </c>
      <c r="F2771" t="s">
        <v>8221</v>
      </c>
      <c r="G2771" t="s">
        <v>8225</v>
      </c>
      <c r="H2771" t="s">
        <v>8247</v>
      </c>
      <c r="I2771">
        <v>1414346400</v>
      </c>
      <c r="J2771">
        <v>1413291655</v>
      </c>
      <c r="K2771" t="b">
        <v>0</v>
      </c>
      <c r="L2771">
        <v>0</v>
      </c>
      <c r="M2771" t="b">
        <v>0</v>
      </c>
      <c r="N2771" t="s">
        <v>8271</v>
      </c>
      <c r="O2771" s="7">
        <f>E2771/D2771*100</f>
        <v>0</v>
      </c>
      <c r="P2771" s="6" t="e">
        <f>E2771/L2771</f>
        <v>#DIV/0!</v>
      </c>
      <c r="Q2771" t="s">
        <v>8317</v>
      </c>
      <c r="R2771" t="s">
        <v>8318</v>
      </c>
      <c r="S2771" s="12">
        <f>(((J2771/60)/60)/24)+DATE(1970,1,1)</f>
        <v>41926.542303240742</v>
      </c>
      <c r="T2771" s="12">
        <f>(((I2771/60)/60)/24)+DATE(1970,1,1)</f>
        <v>41938.75</v>
      </c>
    </row>
    <row r="2772" spans="1:20" ht="144" hidden="1" x14ac:dyDescent="0.2">
      <c r="A2772">
        <v>3922</v>
      </c>
      <c r="B2772" s="3" t="s">
        <v>3919</v>
      </c>
      <c r="C2772" s="3" t="s">
        <v>8030</v>
      </c>
      <c r="D2772">
        <v>750</v>
      </c>
      <c r="E2772">
        <v>61</v>
      </c>
      <c r="F2772" t="s">
        <v>8221</v>
      </c>
      <c r="G2772" t="s">
        <v>8224</v>
      </c>
      <c r="H2772" t="s">
        <v>8246</v>
      </c>
      <c r="I2772">
        <v>1425337200</v>
      </c>
      <c r="J2772">
        <v>1421432810</v>
      </c>
      <c r="K2772" t="b">
        <v>0</v>
      </c>
      <c r="L2772">
        <v>6</v>
      </c>
      <c r="M2772" t="b">
        <v>0</v>
      </c>
      <c r="N2772" t="s">
        <v>8271</v>
      </c>
      <c r="O2772" s="7">
        <f>E2772/D2772*100</f>
        <v>8.1333333333333329</v>
      </c>
      <c r="P2772" s="6">
        <f>E2772/L2772</f>
        <v>10.166666666666666</v>
      </c>
      <c r="Q2772" t="s">
        <v>8317</v>
      </c>
      <c r="R2772" t="s">
        <v>8318</v>
      </c>
      <c r="S2772" s="12">
        <f>(((J2772/60)/60)/24)+DATE(1970,1,1)</f>
        <v>42020.768634259264</v>
      </c>
      <c r="T2772" s="12">
        <f>(((I2772/60)/60)/24)+DATE(1970,1,1)</f>
        <v>42065.958333333328</v>
      </c>
    </row>
    <row r="2773" spans="1:20" ht="160" hidden="1" x14ac:dyDescent="0.2">
      <c r="A2773">
        <v>3923</v>
      </c>
      <c r="B2773" s="3" t="s">
        <v>3920</v>
      </c>
      <c r="C2773" s="3" t="s">
        <v>8031</v>
      </c>
      <c r="D2773">
        <v>11500</v>
      </c>
      <c r="E2773">
        <v>1384</v>
      </c>
      <c r="F2773" t="s">
        <v>8221</v>
      </c>
      <c r="G2773" t="s">
        <v>8225</v>
      </c>
      <c r="H2773" t="s">
        <v>8247</v>
      </c>
      <c r="I2773">
        <v>1428622271</v>
      </c>
      <c r="J2773">
        <v>1426203071</v>
      </c>
      <c r="K2773" t="b">
        <v>0</v>
      </c>
      <c r="L2773">
        <v>17</v>
      </c>
      <c r="M2773" t="b">
        <v>0</v>
      </c>
      <c r="N2773" t="s">
        <v>8271</v>
      </c>
      <c r="O2773" s="7">
        <f>E2773/D2773*100</f>
        <v>12.034782608695652</v>
      </c>
      <c r="P2773" s="6">
        <f>E2773/L2773</f>
        <v>81.411764705882348</v>
      </c>
      <c r="Q2773" t="s">
        <v>8317</v>
      </c>
      <c r="R2773" t="s">
        <v>8318</v>
      </c>
      <c r="S2773" s="12">
        <f>(((J2773/60)/60)/24)+DATE(1970,1,1)</f>
        <v>42075.979988425926</v>
      </c>
      <c r="T2773" s="12">
        <f>(((I2773/60)/60)/24)+DATE(1970,1,1)</f>
        <v>42103.979988425926</v>
      </c>
    </row>
    <row r="2774" spans="1:20" ht="128" hidden="1" x14ac:dyDescent="0.2">
      <c r="A2774">
        <v>3924</v>
      </c>
      <c r="B2774" s="3" t="s">
        <v>3921</v>
      </c>
      <c r="C2774" s="3" t="s">
        <v>8032</v>
      </c>
      <c r="D2774">
        <v>15000</v>
      </c>
      <c r="E2774">
        <v>2290</v>
      </c>
      <c r="F2774" t="s">
        <v>8221</v>
      </c>
      <c r="G2774" t="s">
        <v>8224</v>
      </c>
      <c r="H2774" t="s">
        <v>8246</v>
      </c>
      <c r="I2774">
        <v>1403823722</v>
      </c>
      <c r="J2774">
        <v>1401231722</v>
      </c>
      <c r="K2774" t="b">
        <v>0</v>
      </c>
      <c r="L2774">
        <v>40</v>
      </c>
      <c r="M2774" t="b">
        <v>0</v>
      </c>
      <c r="N2774" t="s">
        <v>8271</v>
      </c>
      <c r="O2774" s="7">
        <f>E2774/D2774*100</f>
        <v>15.266666666666667</v>
      </c>
      <c r="P2774" s="6">
        <f>E2774/L2774</f>
        <v>57.25</v>
      </c>
      <c r="Q2774" t="s">
        <v>8317</v>
      </c>
      <c r="R2774" t="s">
        <v>8318</v>
      </c>
      <c r="S2774" s="12">
        <f>(((J2774/60)/60)/24)+DATE(1970,1,1)</f>
        <v>41786.959745370368</v>
      </c>
      <c r="T2774" s="12">
        <f>(((I2774/60)/60)/24)+DATE(1970,1,1)</f>
        <v>41816.959745370368</v>
      </c>
    </row>
    <row r="2775" spans="1:20" ht="128" hidden="1" x14ac:dyDescent="0.2">
      <c r="A2775">
        <v>3925</v>
      </c>
      <c r="B2775" s="3" t="s">
        <v>3922</v>
      </c>
      <c r="C2775" s="3" t="s">
        <v>8033</v>
      </c>
      <c r="D2775">
        <v>150</v>
      </c>
      <c r="E2775">
        <v>15</v>
      </c>
      <c r="F2775" t="s">
        <v>8221</v>
      </c>
      <c r="G2775" t="s">
        <v>8224</v>
      </c>
      <c r="H2775" t="s">
        <v>8246</v>
      </c>
      <c r="I2775">
        <v>1406753639</v>
      </c>
      <c r="J2775">
        <v>1404161639</v>
      </c>
      <c r="K2775" t="b">
        <v>0</v>
      </c>
      <c r="L2775">
        <v>3</v>
      </c>
      <c r="M2775" t="b">
        <v>0</v>
      </c>
      <c r="N2775" t="s">
        <v>8271</v>
      </c>
      <c r="O2775" s="7">
        <f>E2775/D2775*100</f>
        <v>10</v>
      </c>
      <c r="P2775" s="6">
        <f>E2775/L2775</f>
        <v>5</v>
      </c>
      <c r="Q2775" t="s">
        <v>8317</v>
      </c>
      <c r="R2775" t="s">
        <v>8318</v>
      </c>
      <c r="S2775" s="12">
        <f>(((J2775/60)/60)/24)+DATE(1970,1,1)</f>
        <v>41820.870821759258</v>
      </c>
      <c r="T2775" s="12">
        <f>(((I2775/60)/60)/24)+DATE(1970,1,1)</f>
        <v>41850.870821759258</v>
      </c>
    </row>
    <row r="2776" spans="1:20" ht="96" hidden="1" x14ac:dyDescent="0.2">
      <c r="A2776">
        <v>3926</v>
      </c>
      <c r="B2776" s="3" t="s">
        <v>3923</v>
      </c>
      <c r="C2776" s="3" t="s">
        <v>8034</v>
      </c>
      <c r="D2776">
        <v>5000</v>
      </c>
      <c r="E2776">
        <v>15</v>
      </c>
      <c r="F2776" t="s">
        <v>8221</v>
      </c>
      <c r="G2776" t="s">
        <v>8226</v>
      </c>
      <c r="H2776" t="s">
        <v>8248</v>
      </c>
      <c r="I2776">
        <v>1419645748</v>
      </c>
      <c r="J2776">
        <v>1417053748</v>
      </c>
      <c r="K2776" t="b">
        <v>0</v>
      </c>
      <c r="L2776">
        <v>1</v>
      </c>
      <c r="M2776" t="b">
        <v>0</v>
      </c>
      <c r="N2776" t="s">
        <v>8271</v>
      </c>
      <c r="O2776" s="7">
        <f>E2776/D2776*100</f>
        <v>0.3</v>
      </c>
      <c r="P2776" s="6">
        <f>E2776/L2776</f>
        <v>15</v>
      </c>
      <c r="Q2776" t="s">
        <v>8317</v>
      </c>
      <c r="R2776" t="s">
        <v>8318</v>
      </c>
      <c r="S2776" s="12">
        <f>(((J2776/60)/60)/24)+DATE(1970,1,1)</f>
        <v>41970.085046296299</v>
      </c>
      <c r="T2776" s="12">
        <f>(((I2776/60)/60)/24)+DATE(1970,1,1)</f>
        <v>42000.085046296299</v>
      </c>
    </row>
    <row r="2777" spans="1:20" ht="144" hidden="1" x14ac:dyDescent="0.2">
      <c r="A2777">
        <v>3927</v>
      </c>
      <c r="B2777" s="3" t="s">
        <v>3924</v>
      </c>
      <c r="C2777" s="3" t="s">
        <v>8035</v>
      </c>
      <c r="D2777">
        <v>2500</v>
      </c>
      <c r="E2777">
        <v>25</v>
      </c>
      <c r="F2777" t="s">
        <v>8221</v>
      </c>
      <c r="G2777" t="s">
        <v>8225</v>
      </c>
      <c r="H2777" t="s">
        <v>8247</v>
      </c>
      <c r="I2777">
        <v>1407565504</v>
      </c>
      <c r="J2777">
        <v>1404973504</v>
      </c>
      <c r="K2777" t="b">
        <v>0</v>
      </c>
      <c r="L2777">
        <v>2</v>
      </c>
      <c r="M2777" t="b">
        <v>0</v>
      </c>
      <c r="N2777" t="s">
        <v>8271</v>
      </c>
      <c r="O2777" s="7">
        <f>E2777/D2777*100</f>
        <v>1</v>
      </c>
      <c r="P2777" s="6">
        <f>E2777/L2777</f>
        <v>12.5</v>
      </c>
      <c r="Q2777" t="s">
        <v>8317</v>
      </c>
      <c r="R2777" t="s">
        <v>8318</v>
      </c>
      <c r="S2777" s="12">
        <f>(((J2777/60)/60)/24)+DATE(1970,1,1)</f>
        <v>41830.267407407409</v>
      </c>
      <c r="T2777" s="12">
        <f>(((I2777/60)/60)/24)+DATE(1970,1,1)</f>
        <v>41860.267407407409</v>
      </c>
    </row>
    <row r="2778" spans="1:20" ht="160" hidden="1" x14ac:dyDescent="0.2">
      <c r="A2778">
        <v>3928</v>
      </c>
      <c r="B2778" s="3" t="s">
        <v>3925</v>
      </c>
      <c r="C2778" s="3" t="s">
        <v>8036</v>
      </c>
      <c r="D2778">
        <v>5000</v>
      </c>
      <c r="E2778">
        <v>651</v>
      </c>
      <c r="F2778" t="s">
        <v>8221</v>
      </c>
      <c r="G2778" t="s">
        <v>8224</v>
      </c>
      <c r="H2778" t="s">
        <v>8246</v>
      </c>
      <c r="I2778">
        <v>1444971540</v>
      </c>
      <c r="J2778">
        <v>1442593427</v>
      </c>
      <c r="K2778" t="b">
        <v>0</v>
      </c>
      <c r="L2778">
        <v>7</v>
      </c>
      <c r="M2778" t="b">
        <v>0</v>
      </c>
      <c r="N2778" t="s">
        <v>8271</v>
      </c>
      <c r="O2778" s="7">
        <f>E2778/D2778*100</f>
        <v>13.020000000000001</v>
      </c>
      <c r="P2778" s="6">
        <f>E2778/L2778</f>
        <v>93</v>
      </c>
      <c r="Q2778" t="s">
        <v>8317</v>
      </c>
      <c r="R2778" t="s">
        <v>8318</v>
      </c>
      <c r="S2778" s="12">
        <f>(((J2778/60)/60)/24)+DATE(1970,1,1)</f>
        <v>42265.683182870373</v>
      </c>
      <c r="T2778" s="12">
        <f>(((I2778/60)/60)/24)+DATE(1970,1,1)</f>
        <v>42293.207638888889</v>
      </c>
    </row>
    <row r="2779" spans="1:20" ht="128" hidden="1" x14ac:dyDescent="0.2">
      <c r="A2779">
        <v>3929</v>
      </c>
      <c r="B2779" s="3" t="s">
        <v>3926</v>
      </c>
      <c r="C2779" s="3" t="s">
        <v>8037</v>
      </c>
      <c r="D2779">
        <v>20000</v>
      </c>
      <c r="E2779">
        <v>453</v>
      </c>
      <c r="F2779" t="s">
        <v>8221</v>
      </c>
      <c r="G2779" t="s">
        <v>8224</v>
      </c>
      <c r="H2779" t="s">
        <v>8246</v>
      </c>
      <c r="I2779">
        <v>1474228265</v>
      </c>
      <c r="J2779">
        <v>1471636265</v>
      </c>
      <c r="K2779" t="b">
        <v>0</v>
      </c>
      <c r="L2779">
        <v>14</v>
      </c>
      <c r="M2779" t="b">
        <v>0</v>
      </c>
      <c r="N2779" t="s">
        <v>8271</v>
      </c>
      <c r="O2779" s="7">
        <f>E2779/D2779*100</f>
        <v>2.2650000000000001</v>
      </c>
      <c r="P2779" s="6">
        <f>E2779/L2779</f>
        <v>32.357142857142854</v>
      </c>
      <c r="Q2779" t="s">
        <v>8317</v>
      </c>
      <c r="R2779" t="s">
        <v>8318</v>
      </c>
      <c r="S2779" s="12">
        <f>(((J2779/60)/60)/24)+DATE(1970,1,1)</f>
        <v>42601.827141203699</v>
      </c>
      <c r="T2779" s="12">
        <f>(((I2779/60)/60)/24)+DATE(1970,1,1)</f>
        <v>42631.827141203699</v>
      </c>
    </row>
    <row r="2780" spans="1:20" ht="128" hidden="1" x14ac:dyDescent="0.2">
      <c r="A2780">
        <v>3930</v>
      </c>
      <c r="B2780" s="3" t="s">
        <v>3927</v>
      </c>
      <c r="C2780" s="3" t="s">
        <v>8038</v>
      </c>
      <c r="D2780">
        <v>10000</v>
      </c>
      <c r="E2780">
        <v>0</v>
      </c>
      <c r="F2780" t="s">
        <v>8221</v>
      </c>
      <c r="G2780" t="s">
        <v>8226</v>
      </c>
      <c r="H2780" t="s">
        <v>8248</v>
      </c>
      <c r="I2780">
        <v>1459490400</v>
      </c>
      <c r="J2780">
        <v>1457078868</v>
      </c>
      <c r="K2780" t="b">
        <v>0</v>
      </c>
      <c r="L2780">
        <v>0</v>
      </c>
      <c r="M2780" t="b">
        <v>0</v>
      </c>
      <c r="N2780" t="s">
        <v>8271</v>
      </c>
      <c r="O2780" s="7">
        <f>E2780/D2780*100</f>
        <v>0</v>
      </c>
      <c r="P2780" s="6" t="e">
        <f>E2780/L2780</f>
        <v>#DIV/0!</v>
      </c>
      <c r="Q2780" t="s">
        <v>8317</v>
      </c>
      <c r="R2780" t="s">
        <v>8318</v>
      </c>
      <c r="S2780" s="12">
        <f>(((J2780/60)/60)/24)+DATE(1970,1,1)</f>
        <v>42433.338749999995</v>
      </c>
      <c r="T2780" s="12">
        <f>(((I2780/60)/60)/24)+DATE(1970,1,1)</f>
        <v>42461.25</v>
      </c>
    </row>
    <row r="2781" spans="1:20" ht="144" hidden="1" x14ac:dyDescent="0.2">
      <c r="A2781">
        <v>3931</v>
      </c>
      <c r="B2781" s="3" t="s">
        <v>3928</v>
      </c>
      <c r="C2781" s="3" t="s">
        <v>8039</v>
      </c>
      <c r="D2781">
        <v>8000</v>
      </c>
      <c r="E2781">
        <v>0</v>
      </c>
      <c r="F2781" t="s">
        <v>8221</v>
      </c>
      <c r="G2781" t="s">
        <v>8224</v>
      </c>
      <c r="H2781" t="s">
        <v>8246</v>
      </c>
      <c r="I2781">
        <v>1441510707</v>
      </c>
      <c r="J2781">
        <v>1439350707</v>
      </c>
      <c r="K2781" t="b">
        <v>0</v>
      </c>
      <c r="L2781">
        <v>0</v>
      </c>
      <c r="M2781" t="b">
        <v>0</v>
      </c>
      <c r="N2781" t="s">
        <v>8271</v>
      </c>
      <c r="O2781" s="7">
        <f>E2781/D2781*100</f>
        <v>0</v>
      </c>
      <c r="P2781" s="6" t="e">
        <f>E2781/L2781</f>
        <v>#DIV/0!</v>
      </c>
      <c r="Q2781" t="s">
        <v>8317</v>
      </c>
      <c r="R2781" t="s">
        <v>8318</v>
      </c>
      <c r="S2781" s="12">
        <f>(((J2781/60)/60)/24)+DATE(1970,1,1)</f>
        <v>42228.151701388888</v>
      </c>
      <c r="T2781" s="12">
        <f>(((I2781/60)/60)/24)+DATE(1970,1,1)</f>
        <v>42253.151701388888</v>
      </c>
    </row>
    <row r="2782" spans="1:20" ht="128" hidden="1" x14ac:dyDescent="0.2">
      <c r="A2782">
        <v>3932</v>
      </c>
      <c r="B2782" s="3" t="s">
        <v>3929</v>
      </c>
      <c r="C2782" s="3" t="s">
        <v>8040</v>
      </c>
      <c r="D2782">
        <v>12000</v>
      </c>
      <c r="E2782">
        <v>1</v>
      </c>
      <c r="F2782" t="s">
        <v>8221</v>
      </c>
      <c r="G2782" t="s">
        <v>8224</v>
      </c>
      <c r="H2782" t="s">
        <v>8246</v>
      </c>
      <c r="I2782">
        <v>1458097364</v>
      </c>
      <c r="J2782">
        <v>1455508964</v>
      </c>
      <c r="K2782" t="b">
        <v>0</v>
      </c>
      <c r="L2782">
        <v>1</v>
      </c>
      <c r="M2782" t="b">
        <v>0</v>
      </c>
      <c r="N2782" t="s">
        <v>8271</v>
      </c>
      <c r="O2782" s="7">
        <f>E2782/D2782*100</f>
        <v>8.3333333333333332E-3</v>
      </c>
      <c r="P2782" s="6">
        <f>E2782/L2782</f>
        <v>1</v>
      </c>
      <c r="Q2782" t="s">
        <v>8317</v>
      </c>
      <c r="R2782" t="s">
        <v>8318</v>
      </c>
      <c r="S2782" s="12">
        <f>(((J2782/60)/60)/24)+DATE(1970,1,1)</f>
        <v>42415.168564814812</v>
      </c>
      <c r="T2782" s="12">
        <f>(((I2782/60)/60)/24)+DATE(1970,1,1)</f>
        <v>42445.126898148148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E2783/D2783*100</f>
        <v>105.28</v>
      </c>
      <c r="P2783" s="6">
        <f>E2783/L2783</f>
        <v>47</v>
      </c>
      <c r="Q2783" t="s">
        <v>8317</v>
      </c>
      <c r="R2783" t="s">
        <v>8318</v>
      </c>
      <c r="S2783" s="12">
        <f>(((J2783/60)/60)/24)+DATE(1970,1,1)</f>
        <v>42018.94159722222</v>
      </c>
      <c r="T2783" s="12">
        <f>(((I2783/60)/60)/24)+DATE(1970,1,1)</f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E2784/D2784*100</f>
        <v>120</v>
      </c>
      <c r="P2784" s="6">
        <f>E2784/L2784</f>
        <v>66.666666666666671</v>
      </c>
      <c r="Q2784" t="s">
        <v>8317</v>
      </c>
      <c r="R2784" t="s">
        <v>8318</v>
      </c>
      <c r="S2784" s="12">
        <f>(((J2784/60)/60)/24)+DATE(1970,1,1)</f>
        <v>42026.924976851849</v>
      </c>
      <c r="T2784" s="12">
        <f>(((I2784/60)/60)/24)+DATE(1970,1,1)</f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E2785/D2785*100</f>
        <v>114.5</v>
      </c>
      <c r="P2785" s="6">
        <f>E2785/L2785</f>
        <v>18.770491803278688</v>
      </c>
      <c r="Q2785" t="s">
        <v>8317</v>
      </c>
      <c r="R2785" t="s">
        <v>8318</v>
      </c>
      <c r="S2785" s="12">
        <f>(((J2785/60)/60)/24)+DATE(1970,1,1)</f>
        <v>42103.535254629634</v>
      </c>
      <c r="T2785" s="12">
        <f>(((I2785/60)/60)/24)+DATE(1970,1,1)</f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E2786/D2786*100</f>
        <v>119</v>
      </c>
      <c r="P2786" s="6">
        <f>E2786/L2786</f>
        <v>66.111111111111114</v>
      </c>
      <c r="Q2786" t="s">
        <v>8317</v>
      </c>
      <c r="R2786" t="s">
        <v>8318</v>
      </c>
      <c r="S2786" s="12">
        <f>(((J2786/60)/60)/24)+DATE(1970,1,1)</f>
        <v>41920.787534722222</v>
      </c>
      <c r="T2786" s="12">
        <f>(((I2786/60)/60)/24)+DATE(1970,1,1)</f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E2787/D2787*100</f>
        <v>104.67999999999999</v>
      </c>
      <c r="P2787" s="6">
        <f>E2787/L2787</f>
        <v>36.859154929577464</v>
      </c>
      <c r="Q2787" t="s">
        <v>8317</v>
      </c>
      <c r="R2787" t="s">
        <v>8318</v>
      </c>
      <c r="S2787" s="12">
        <f>(((J2787/60)/60)/24)+DATE(1970,1,1)</f>
        <v>42558.189432870371</v>
      </c>
      <c r="T2787" s="12">
        <f>(((I2787/60)/60)/24)+DATE(1970,1,1)</f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E2788/D2788*100</f>
        <v>117.83999999999999</v>
      </c>
      <c r="P2788" s="6">
        <f>E2788/L2788</f>
        <v>39.810810810810814</v>
      </c>
      <c r="Q2788" t="s">
        <v>8317</v>
      </c>
      <c r="R2788" t="s">
        <v>8318</v>
      </c>
      <c r="S2788" s="12">
        <f>(((J2788/60)/60)/24)+DATE(1970,1,1)</f>
        <v>41815.569212962961</v>
      </c>
      <c r="T2788" s="12">
        <f>(((I2788/60)/60)/24)+DATE(1970,1,1)</f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E2789/D2789*100</f>
        <v>119.7</v>
      </c>
      <c r="P2789" s="6">
        <f>E2789/L2789</f>
        <v>31.5</v>
      </c>
      <c r="Q2789" t="s">
        <v>8317</v>
      </c>
      <c r="R2789" t="s">
        <v>8318</v>
      </c>
      <c r="S2789" s="12">
        <f>(((J2789/60)/60)/24)+DATE(1970,1,1)</f>
        <v>41808.198518518519</v>
      </c>
      <c r="T2789" s="12">
        <f>(((I2789/60)/60)/24)+DATE(1970,1,1)</f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E2790/D2790*100</f>
        <v>102.49999999999999</v>
      </c>
      <c r="P2790" s="6">
        <f>E2790/L2790</f>
        <v>102.5</v>
      </c>
      <c r="Q2790" t="s">
        <v>8317</v>
      </c>
      <c r="R2790" t="s">
        <v>8318</v>
      </c>
      <c r="S2790" s="12">
        <f>(((J2790/60)/60)/24)+DATE(1970,1,1)</f>
        <v>42550.701886574068</v>
      </c>
      <c r="T2790" s="12">
        <f>(((I2790/60)/60)/24)+DATE(1970,1,1)</f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E2791/D2791*100</f>
        <v>101.16666666666667</v>
      </c>
      <c r="P2791" s="6">
        <f>E2791/L2791</f>
        <v>126.45833333333333</v>
      </c>
      <c r="Q2791" t="s">
        <v>8317</v>
      </c>
      <c r="R2791" t="s">
        <v>8318</v>
      </c>
      <c r="S2791" s="12">
        <f>(((J2791/60)/60)/24)+DATE(1970,1,1)</f>
        <v>42056.013124999998</v>
      </c>
      <c r="T2791" s="12">
        <f>(((I2791/60)/60)/24)+DATE(1970,1,1)</f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E2792/D2792*100</f>
        <v>105.33333333333333</v>
      </c>
      <c r="P2792" s="6">
        <f>E2792/L2792</f>
        <v>47.878787878787875</v>
      </c>
      <c r="Q2792" t="s">
        <v>8317</v>
      </c>
      <c r="R2792" t="s">
        <v>8318</v>
      </c>
      <c r="S2792" s="12">
        <f>(((J2792/60)/60)/24)+DATE(1970,1,1)</f>
        <v>42016.938692129625</v>
      </c>
      <c r="T2792" s="12">
        <f>(((I2792/60)/60)/24)+DATE(1970,1,1)</f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E2793/D2793*100</f>
        <v>102.49999999999999</v>
      </c>
      <c r="P2793" s="6">
        <f>E2793/L2793</f>
        <v>73.214285714285708</v>
      </c>
      <c r="Q2793" t="s">
        <v>8317</v>
      </c>
      <c r="R2793" t="s">
        <v>8318</v>
      </c>
      <c r="S2793" s="12">
        <f>(((J2793/60)/60)/24)+DATE(1970,1,1)</f>
        <v>42591.899988425925</v>
      </c>
      <c r="T2793" s="12">
        <f>(((I2793/60)/60)/24)+DATE(1970,1,1)</f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E2794/D2794*100</f>
        <v>107.60000000000001</v>
      </c>
      <c r="P2794" s="6">
        <f>E2794/L2794</f>
        <v>89.666666666666671</v>
      </c>
      <c r="Q2794" t="s">
        <v>8317</v>
      </c>
      <c r="R2794" t="s">
        <v>8318</v>
      </c>
      <c r="S2794" s="12">
        <f>(((J2794/60)/60)/24)+DATE(1970,1,1)</f>
        <v>42183.231006944443</v>
      </c>
      <c r="T2794" s="12">
        <f>(((I2794/60)/60)/24)+DATE(1970,1,1)</f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E2795/D2795*100</f>
        <v>110.5675</v>
      </c>
      <c r="P2795" s="6">
        <f>E2795/L2795</f>
        <v>151.4623287671233</v>
      </c>
      <c r="Q2795" t="s">
        <v>8317</v>
      </c>
      <c r="R2795" t="s">
        <v>8318</v>
      </c>
      <c r="S2795" s="12">
        <f>(((J2795/60)/60)/24)+DATE(1970,1,1)</f>
        <v>42176.419039351851</v>
      </c>
      <c r="T2795" s="12">
        <f>(((I2795/60)/60)/24)+DATE(1970,1,1)</f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E2796/D2796*100</f>
        <v>150</v>
      </c>
      <c r="P2796" s="6">
        <f>E2796/L2796</f>
        <v>25</v>
      </c>
      <c r="Q2796" t="s">
        <v>8317</v>
      </c>
      <c r="R2796" t="s">
        <v>8318</v>
      </c>
      <c r="S2796" s="12">
        <f>(((J2796/60)/60)/24)+DATE(1970,1,1)</f>
        <v>42416.691655092596</v>
      </c>
      <c r="T2796" s="12">
        <f>(((I2796/60)/60)/24)+DATE(1970,1,1)</f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E2797/D2797*100</f>
        <v>104.28571428571429</v>
      </c>
      <c r="P2797" s="6">
        <f>E2797/L2797</f>
        <v>36.5</v>
      </c>
      <c r="Q2797" t="s">
        <v>8317</v>
      </c>
      <c r="R2797" t="s">
        <v>8318</v>
      </c>
      <c r="S2797" s="12">
        <f>(((J2797/60)/60)/24)+DATE(1970,1,1)</f>
        <v>41780.525937500002</v>
      </c>
      <c r="T2797" s="12">
        <f>(((I2797/60)/60)/24)+DATE(1970,1,1)</f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E2798/D2798*100</f>
        <v>115.5</v>
      </c>
      <c r="P2798" s="6">
        <f>E2798/L2798</f>
        <v>44</v>
      </c>
      <c r="Q2798" t="s">
        <v>8317</v>
      </c>
      <c r="R2798" t="s">
        <v>8318</v>
      </c>
      <c r="S2798" s="12">
        <f>(((J2798/60)/60)/24)+DATE(1970,1,1)</f>
        <v>41795.528101851851</v>
      </c>
      <c r="T2798" s="12">
        <f>(((I2798/60)/60)/24)+DATE(1970,1,1)</f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E2799/D2799*100</f>
        <v>102.64512500000001</v>
      </c>
      <c r="P2799" s="6">
        <f>E2799/L2799</f>
        <v>87.357553191489373</v>
      </c>
      <c r="Q2799" t="s">
        <v>8317</v>
      </c>
      <c r="R2799" t="s">
        <v>8318</v>
      </c>
      <c r="S2799" s="12">
        <f>(((J2799/60)/60)/24)+DATE(1970,1,1)</f>
        <v>41798.94027777778</v>
      </c>
      <c r="T2799" s="12">
        <f>(((I2799/60)/60)/24)+DATE(1970,1,1)</f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E2800/D2800*100</f>
        <v>101.4</v>
      </c>
      <c r="P2800" s="6">
        <f>E2800/L2800</f>
        <v>36.474820143884891</v>
      </c>
      <c r="Q2800" t="s">
        <v>8317</v>
      </c>
      <c r="R2800" t="s">
        <v>8318</v>
      </c>
      <c r="S2800" s="12">
        <f>(((J2800/60)/60)/24)+DATE(1970,1,1)</f>
        <v>42201.675011574072</v>
      </c>
      <c r="T2800" s="12">
        <f>(((I2800/60)/60)/24)+DATE(1970,1,1)</f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E2801/D2801*100</f>
        <v>116.6348</v>
      </c>
      <c r="P2801" s="6">
        <f>E2801/L2801</f>
        <v>44.859538461538463</v>
      </c>
      <c r="Q2801" t="s">
        <v>8317</v>
      </c>
      <c r="R2801" t="s">
        <v>8318</v>
      </c>
      <c r="S2801" s="12">
        <f>(((J2801/60)/60)/24)+DATE(1970,1,1)</f>
        <v>42507.264699074076</v>
      </c>
      <c r="T2801" s="12">
        <f>(((I2801/60)/60)/24)+DATE(1970,1,1)</f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E2802/D2802*100</f>
        <v>133</v>
      </c>
      <c r="P2802" s="6">
        <f>E2802/L2802</f>
        <v>42.903225806451616</v>
      </c>
      <c r="Q2802" t="s">
        <v>8317</v>
      </c>
      <c r="R2802" t="s">
        <v>8318</v>
      </c>
      <c r="S2802" s="12">
        <f>(((J2802/60)/60)/24)+DATE(1970,1,1)</f>
        <v>41948.552847222221</v>
      </c>
      <c r="T2802" s="12">
        <f>(((I2802/60)/60)/24)+DATE(1970,1,1)</f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E2803/D2803*100</f>
        <v>133.20000000000002</v>
      </c>
      <c r="P2803" s="6">
        <f>E2803/L2803</f>
        <v>51.230769230769234</v>
      </c>
      <c r="Q2803" t="s">
        <v>8317</v>
      </c>
      <c r="R2803" t="s">
        <v>8318</v>
      </c>
      <c r="S2803" s="12">
        <f>(((J2803/60)/60)/24)+DATE(1970,1,1)</f>
        <v>41900.243159722224</v>
      </c>
      <c r="T2803" s="12">
        <f>(((I2803/60)/60)/24)+DATE(1970,1,1)</f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E2804/D2804*100</f>
        <v>101.83333333333333</v>
      </c>
      <c r="P2804" s="6">
        <f>E2804/L2804</f>
        <v>33.944444444444443</v>
      </c>
      <c r="Q2804" t="s">
        <v>8317</v>
      </c>
      <c r="R2804" t="s">
        <v>8318</v>
      </c>
      <c r="S2804" s="12">
        <f>(((J2804/60)/60)/24)+DATE(1970,1,1)</f>
        <v>42192.64707175926</v>
      </c>
      <c r="T2804" s="12">
        <f>(((I2804/60)/60)/24)+DATE(1970,1,1)</f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E2805/D2805*100</f>
        <v>127.95</v>
      </c>
      <c r="P2805" s="6">
        <f>E2805/L2805</f>
        <v>90.744680851063833</v>
      </c>
      <c r="Q2805" t="s">
        <v>8317</v>
      </c>
      <c r="R2805" t="s">
        <v>8318</v>
      </c>
      <c r="S2805" s="12">
        <f>(((J2805/60)/60)/24)+DATE(1970,1,1)</f>
        <v>42158.065694444449</v>
      </c>
      <c r="T2805" s="12">
        <f>(((I2805/60)/60)/24)+DATE(1970,1,1)</f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E2806/D2806*100</f>
        <v>114.99999999999999</v>
      </c>
      <c r="P2806" s="6">
        <f>E2806/L2806</f>
        <v>50</v>
      </c>
      <c r="Q2806" t="s">
        <v>8317</v>
      </c>
      <c r="R2806" t="s">
        <v>8318</v>
      </c>
      <c r="S2806" s="12">
        <f>(((J2806/60)/60)/24)+DATE(1970,1,1)</f>
        <v>41881.453587962962</v>
      </c>
      <c r="T2806" s="12">
        <f>(((I2806/60)/60)/24)+DATE(1970,1,1)</f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E2807/D2807*100</f>
        <v>110.00000000000001</v>
      </c>
      <c r="P2807" s="6">
        <f>E2807/L2807</f>
        <v>24.444444444444443</v>
      </c>
      <c r="Q2807" t="s">
        <v>8317</v>
      </c>
      <c r="R2807" t="s">
        <v>8318</v>
      </c>
      <c r="S2807" s="12">
        <f>(((J2807/60)/60)/24)+DATE(1970,1,1)</f>
        <v>42213.505474537036</v>
      </c>
      <c r="T2807" s="12">
        <f>(((I2807/60)/60)/24)+DATE(1970,1,1)</f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E2808/D2808*100</f>
        <v>112.1</v>
      </c>
      <c r="P2808" s="6">
        <f>E2808/L2808</f>
        <v>44.25</v>
      </c>
      <c r="Q2808" t="s">
        <v>8317</v>
      </c>
      <c r="R2808" t="s">
        <v>8318</v>
      </c>
      <c r="S2808" s="12">
        <f>(((J2808/60)/60)/24)+DATE(1970,1,1)</f>
        <v>42185.267245370371</v>
      </c>
      <c r="T2808" s="12">
        <f>(((I2808/60)/60)/24)+DATE(1970,1,1)</f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E2809/D2809*100</f>
        <v>126</v>
      </c>
      <c r="P2809" s="6">
        <f>E2809/L2809</f>
        <v>67.741935483870961</v>
      </c>
      <c r="Q2809" t="s">
        <v>8317</v>
      </c>
      <c r="R2809" t="s">
        <v>8318</v>
      </c>
      <c r="S2809" s="12">
        <f>(((J2809/60)/60)/24)+DATE(1970,1,1)</f>
        <v>42154.873124999998</v>
      </c>
      <c r="T2809" s="12">
        <f>(((I2809/60)/60)/24)+DATE(1970,1,1)</f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E2810/D2810*100</f>
        <v>100.24444444444444</v>
      </c>
      <c r="P2810" s="6">
        <f>E2810/L2810</f>
        <v>65.376811594202906</v>
      </c>
      <c r="Q2810" t="s">
        <v>8317</v>
      </c>
      <c r="R2810" t="s">
        <v>8318</v>
      </c>
      <c r="S2810" s="12">
        <f>(((J2810/60)/60)/24)+DATE(1970,1,1)</f>
        <v>42208.84646990741</v>
      </c>
      <c r="T2810" s="12">
        <f>(((I2810/60)/60)/24)+DATE(1970,1,1)</f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E2811/D2811*100</f>
        <v>102.4</v>
      </c>
      <c r="P2811" s="6">
        <f>E2811/L2811</f>
        <v>121.9047619047619</v>
      </c>
      <c r="Q2811" t="s">
        <v>8317</v>
      </c>
      <c r="R2811" t="s">
        <v>8318</v>
      </c>
      <c r="S2811" s="12">
        <f>(((J2811/60)/60)/24)+DATE(1970,1,1)</f>
        <v>42451.496817129635</v>
      </c>
      <c r="T2811" s="12">
        <f>(((I2811/60)/60)/24)+DATE(1970,1,1)</f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E2812/D2812*100</f>
        <v>108.2</v>
      </c>
      <c r="P2812" s="6">
        <f>E2812/L2812</f>
        <v>47.456140350877192</v>
      </c>
      <c r="Q2812" t="s">
        <v>8317</v>
      </c>
      <c r="R2812" t="s">
        <v>8318</v>
      </c>
      <c r="S2812" s="12">
        <f>(((J2812/60)/60)/24)+DATE(1970,1,1)</f>
        <v>41759.13962962963</v>
      </c>
      <c r="T2812" s="12">
        <f>(((I2812/60)/60)/24)+DATE(1970,1,1)</f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E2813/D2813*100</f>
        <v>100.27</v>
      </c>
      <c r="P2813" s="6">
        <f>E2813/L2813</f>
        <v>92.842592592592595</v>
      </c>
      <c r="Q2813" t="s">
        <v>8317</v>
      </c>
      <c r="R2813" t="s">
        <v>8318</v>
      </c>
      <c r="S2813" s="12">
        <f>(((J2813/60)/60)/24)+DATE(1970,1,1)</f>
        <v>42028.496562500004</v>
      </c>
      <c r="T2813" s="12">
        <f>(((I2813/60)/60)/24)+DATE(1970,1,1)</f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E2814/D2814*100</f>
        <v>113.3</v>
      </c>
      <c r="P2814" s="6">
        <f>E2814/L2814</f>
        <v>68.253012048192772</v>
      </c>
      <c r="Q2814" t="s">
        <v>8317</v>
      </c>
      <c r="R2814" t="s">
        <v>8318</v>
      </c>
      <c r="S2814" s="12">
        <f>(((J2814/60)/60)/24)+DATE(1970,1,1)</f>
        <v>42054.74418981481</v>
      </c>
      <c r="T2814" s="12">
        <f>(((I2814/60)/60)/24)+DATE(1970,1,1)</f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E2815/D2815*100</f>
        <v>127.57571428571428</v>
      </c>
      <c r="P2815" s="6">
        <f>E2815/L2815</f>
        <v>37.209583333333335</v>
      </c>
      <c r="Q2815" t="s">
        <v>8317</v>
      </c>
      <c r="R2815" t="s">
        <v>8318</v>
      </c>
      <c r="S2815" s="12">
        <f>(((J2815/60)/60)/24)+DATE(1970,1,1)</f>
        <v>42693.742604166662</v>
      </c>
      <c r="T2815" s="12">
        <f>(((I2815/60)/60)/24)+DATE(1970,1,1)</f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E2816/D2816*100</f>
        <v>107.73333333333332</v>
      </c>
      <c r="P2816" s="6">
        <f>E2816/L2816</f>
        <v>25.25</v>
      </c>
      <c r="Q2816" t="s">
        <v>8317</v>
      </c>
      <c r="R2816" t="s">
        <v>8318</v>
      </c>
      <c r="S2816" s="12">
        <f>(((J2816/60)/60)/24)+DATE(1970,1,1)</f>
        <v>42103.399479166663</v>
      </c>
      <c r="T2816" s="12">
        <f>(((I2816/60)/60)/24)+DATE(1970,1,1)</f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E2817/D2817*100</f>
        <v>242</v>
      </c>
      <c r="P2817" s="6">
        <f>E2817/L2817</f>
        <v>43.214285714285715</v>
      </c>
      <c r="Q2817" t="s">
        <v>8317</v>
      </c>
      <c r="R2817" t="s">
        <v>8318</v>
      </c>
      <c r="S2817" s="12">
        <f>(((J2817/60)/60)/24)+DATE(1970,1,1)</f>
        <v>42559.776724537034</v>
      </c>
      <c r="T2817" s="12">
        <f>(((I2817/60)/60)/24)+DATE(1970,1,1)</f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E2818/D2818*100</f>
        <v>141.56666666666666</v>
      </c>
      <c r="P2818" s="6">
        <f>E2818/L2818</f>
        <v>25.130177514792898</v>
      </c>
      <c r="Q2818" t="s">
        <v>8317</v>
      </c>
      <c r="R2818" t="s">
        <v>8318</v>
      </c>
      <c r="S2818" s="12">
        <f>(((J2818/60)/60)/24)+DATE(1970,1,1)</f>
        <v>42188.467499999999</v>
      </c>
      <c r="T2818" s="12">
        <f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E2819/D2819*100</f>
        <v>130</v>
      </c>
      <c r="P2819" s="6">
        <f>E2819/L2819</f>
        <v>23.636363636363637</v>
      </c>
      <c r="Q2819" t="s">
        <v>8317</v>
      </c>
      <c r="R2819" t="s">
        <v>8318</v>
      </c>
      <c r="S2819" s="12">
        <f>(((J2819/60)/60)/24)+DATE(1970,1,1)</f>
        <v>42023.634976851856</v>
      </c>
      <c r="T2819" s="12">
        <f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E2820/D2820*100</f>
        <v>106.03</v>
      </c>
      <c r="P2820" s="6">
        <f>E2820/L2820</f>
        <v>103.95098039215686</v>
      </c>
      <c r="Q2820" t="s">
        <v>8317</v>
      </c>
      <c r="R2820" t="s">
        <v>8318</v>
      </c>
      <c r="S2820" s="12">
        <f>(((J2820/60)/60)/24)+DATE(1970,1,1)</f>
        <v>42250.598217592589</v>
      </c>
      <c r="T2820" s="12">
        <f>(((I2820/60)/60)/24)+DATE(1970,1,1)</f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E2821/D2821*100</f>
        <v>104.80000000000001</v>
      </c>
      <c r="P2821" s="6">
        <f>E2821/L2821</f>
        <v>50.384615384615387</v>
      </c>
      <c r="Q2821" t="s">
        <v>8317</v>
      </c>
      <c r="R2821" t="s">
        <v>8318</v>
      </c>
      <c r="S2821" s="12">
        <f>(((J2821/60)/60)/24)+DATE(1970,1,1)</f>
        <v>42139.525567129633</v>
      </c>
      <c r="T2821" s="12">
        <f>(((I2821/60)/60)/24)+DATE(1970,1,1)</f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E2822/D2822*100</f>
        <v>136</v>
      </c>
      <c r="P2822" s="6">
        <f>E2822/L2822</f>
        <v>13.6</v>
      </c>
      <c r="Q2822" t="s">
        <v>8317</v>
      </c>
      <c r="R2822" t="s">
        <v>8318</v>
      </c>
      <c r="S2822" s="12">
        <f>(((J2822/60)/60)/24)+DATE(1970,1,1)</f>
        <v>42401.610983796301</v>
      </c>
      <c r="T2822" s="12">
        <f>(((I2822/60)/60)/24)+DATE(1970,1,1)</f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E2823/D2823*100</f>
        <v>100</v>
      </c>
      <c r="P2823" s="6">
        <f>E2823/L2823</f>
        <v>28.571428571428573</v>
      </c>
      <c r="Q2823" t="s">
        <v>8317</v>
      </c>
      <c r="R2823" t="s">
        <v>8318</v>
      </c>
      <c r="S2823" s="12">
        <f>(((J2823/60)/60)/24)+DATE(1970,1,1)</f>
        <v>41875.922858796301</v>
      </c>
      <c r="T2823" s="12">
        <f>(((I2823/60)/60)/24)+DATE(1970,1,1)</f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E2824/D2824*100</f>
        <v>100</v>
      </c>
      <c r="P2824" s="6">
        <f>E2824/L2824</f>
        <v>63.829787234042556</v>
      </c>
      <c r="Q2824" t="s">
        <v>8317</v>
      </c>
      <c r="R2824" t="s">
        <v>8318</v>
      </c>
      <c r="S2824" s="12">
        <f>(((J2824/60)/60)/24)+DATE(1970,1,1)</f>
        <v>42060.683935185181</v>
      </c>
      <c r="T2824" s="12">
        <f>(((I2824/60)/60)/24)+DATE(1970,1,1)</f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E2825/D2825*100</f>
        <v>124</v>
      </c>
      <c r="P2825" s="6">
        <f>E2825/L2825</f>
        <v>8.8571428571428577</v>
      </c>
      <c r="Q2825" t="s">
        <v>8317</v>
      </c>
      <c r="R2825" t="s">
        <v>8318</v>
      </c>
      <c r="S2825" s="12">
        <f>(((J2825/60)/60)/24)+DATE(1970,1,1)</f>
        <v>42067.011643518519</v>
      </c>
      <c r="T2825" s="12">
        <f>(((I2825/60)/60)/24)+DATE(1970,1,1)</f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E2826/D2826*100</f>
        <v>116.92307692307693</v>
      </c>
      <c r="P2826" s="6">
        <f>E2826/L2826</f>
        <v>50.666666666666664</v>
      </c>
      <c r="Q2826" t="s">
        <v>8317</v>
      </c>
      <c r="R2826" t="s">
        <v>8318</v>
      </c>
      <c r="S2826" s="12">
        <f>(((J2826/60)/60)/24)+DATE(1970,1,1)</f>
        <v>42136.270787037036</v>
      </c>
      <c r="T2826" s="12">
        <f>(((I2826/60)/60)/24)+DATE(1970,1,1)</f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E2827/D2827*100</f>
        <v>103.33333333333334</v>
      </c>
      <c r="P2827" s="6">
        <f>E2827/L2827</f>
        <v>60.784313725490193</v>
      </c>
      <c r="Q2827" t="s">
        <v>8317</v>
      </c>
      <c r="R2827" t="s">
        <v>8318</v>
      </c>
      <c r="S2827" s="12">
        <f>(((J2827/60)/60)/24)+DATE(1970,1,1)</f>
        <v>42312.792662037042</v>
      </c>
      <c r="T2827" s="12">
        <f>(((I2827/60)/60)/24)+DATE(1970,1,1)</f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E2828/D2828*100</f>
        <v>107.74999999999999</v>
      </c>
      <c r="P2828" s="6">
        <f>E2828/L2828</f>
        <v>113.42105263157895</v>
      </c>
      <c r="Q2828" t="s">
        <v>8317</v>
      </c>
      <c r="R2828" t="s">
        <v>8318</v>
      </c>
      <c r="S2828" s="12">
        <f>(((J2828/60)/60)/24)+DATE(1970,1,1)</f>
        <v>42171.034861111111</v>
      </c>
      <c r="T2828" s="12">
        <f>(((I2828/60)/60)/24)+DATE(1970,1,1)</f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E2829/D2829*100</f>
        <v>120.24999999999999</v>
      </c>
      <c r="P2829" s="6">
        <f>E2829/L2829</f>
        <v>104.56521739130434</v>
      </c>
      <c r="Q2829" t="s">
        <v>8317</v>
      </c>
      <c r="R2829" t="s">
        <v>8318</v>
      </c>
      <c r="S2829" s="12">
        <f>(((J2829/60)/60)/24)+DATE(1970,1,1)</f>
        <v>42494.683634259258</v>
      </c>
      <c r="T2829" s="12">
        <f>(((I2829/60)/60)/24)+DATE(1970,1,1)</f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E2830/D2830*100</f>
        <v>100.37894736842105</v>
      </c>
      <c r="P2830" s="6">
        <f>E2830/L2830</f>
        <v>98.30927835051547</v>
      </c>
      <c r="Q2830" t="s">
        <v>8317</v>
      </c>
      <c r="R2830" t="s">
        <v>8318</v>
      </c>
      <c r="S2830" s="12">
        <f>(((J2830/60)/60)/24)+DATE(1970,1,1)</f>
        <v>42254.264687499999</v>
      </c>
      <c r="T2830" s="12">
        <f>(((I2830/60)/60)/24)+DATE(1970,1,1)</f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E2831/D2831*100</f>
        <v>106.52</v>
      </c>
      <c r="P2831" s="6">
        <f>E2831/L2831</f>
        <v>35.039473684210527</v>
      </c>
      <c r="Q2831" t="s">
        <v>8317</v>
      </c>
      <c r="R2831" t="s">
        <v>8318</v>
      </c>
      <c r="S2831" s="12">
        <f>(((J2831/60)/60)/24)+DATE(1970,1,1)</f>
        <v>42495.434236111112</v>
      </c>
      <c r="T2831" s="12">
        <f>(((I2831/60)/60)/24)+DATE(1970,1,1)</f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E2832/D2832*100</f>
        <v>100</v>
      </c>
      <c r="P2832" s="6">
        <f>E2832/L2832</f>
        <v>272.72727272727275</v>
      </c>
      <c r="Q2832" t="s">
        <v>8317</v>
      </c>
      <c r="R2832" t="s">
        <v>8318</v>
      </c>
      <c r="S2832" s="12">
        <f>(((J2832/60)/60)/24)+DATE(1970,1,1)</f>
        <v>41758.839675925927</v>
      </c>
      <c r="T2832" s="12">
        <f>(((I2832/60)/60)/24)+DATE(1970,1,1)</f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E2833/D2833*100</f>
        <v>110.66666666666667</v>
      </c>
      <c r="P2833" s="6">
        <f>E2833/L2833</f>
        <v>63.846153846153847</v>
      </c>
      <c r="Q2833" t="s">
        <v>8317</v>
      </c>
      <c r="R2833" t="s">
        <v>8318</v>
      </c>
      <c r="S2833" s="12">
        <f>(((J2833/60)/60)/24)+DATE(1970,1,1)</f>
        <v>42171.824884259258</v>
      </c>
      <c r="T2833" s="12">
        <f>(((I2833/60)/60)/24)+DATE(1970,1,1)</f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E2834/D2834*100</f>
        <v>114.71959999999999</v>
      </c>
      <c r="P2834" s="6">
        <f>E2834/L2834</f>
        <v>30.189368421052631</v>
      </c>
      <c r="Q2834" t="s">
        <v>8317</v>
      </c>
      <c r="R2834" t="s">
        <v>8318</v>
      </c>
      <c r="S2834" s="12">
        <f>(((J2834/60)/60)/24)+DATE(1970,1,1)</f>
        <v>41938.709421296298</v>
      </c>
      <c r="T2834" s="12">
        <f>(((I2834/60)/60)/24)+DATE(1970,1,1)</f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E2835/D2835*100</f>
        <v>108.25925925925925</v>
      </c>
      <c r="P2835" s="6">
        <f>E2835/L2835</f>
        <v>83.51428571428572</v>
      </c>
      <c r="Q2835" t="s">
        <v>8317</v>
      </c>
      <c r="R2835" t="s">
        <v>8318</v>
      </c>
      <c r="S2835" s="12">
        <f>(((J2835/60)/60)/24)+DATE(1970,1,1)</f>
        <v>42268.127696759257</v>
      </c>
      <c r="T2835" s="12">
        <f>(((I2835/60)/60)/24)+DATE(1970,1,1)</f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E2836/D2836*100</f>
        <v>170</v>
      </c>
      <c r="P2836" s="6">
        <f>E2836/L2836</f>
        <v>64.761904761904759</v>
      </c>
      <c r="Q2836" t="s">
        <v>8317</v>
      </c>
      <c r="R2836" t="s">
        <v>8318</v>
      </c>
      <c r="S2836" s="12">
        <f>(((J2836/60)/60)/24)+DATE(1970,1,1)</f>
        <v>42019.959837962961</v>
      </c>
      <c r="T2836" s="12">
        <f>(((I2836/60)/60)/24)+DATE(1970,1,1)</f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E2837/D2837*100</f>
        <v>187.09899999999999</v>
      </c>
      <c r="P2837" s="6">
        <f>E2837/L2837</f>
        <v>20.118172043010752</v>
      </c>
      <c r="Q2837" t="s">
        <v>8317</v>
      </c>
      <c r="R2837" t="s">
        <v>8318</v>
      </c>
      <c r="S2837" s="12">
        <f>(((J2837/60)/60)/24)+DATE(1970,1,1)</f>
        <v>42313.703900462962</v>
      </c>
      <c r="T2837" s="12">
        <f>(((I2837/60)/60)/24)+DATE(1970,1,1)</f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E2838/D2838*100</f>
        <v>107.77777777777777</v>
      </c>
      <c r="P2838" s="6">
        <f>E2838/L2838</f>
        <v>44.090909090909093</v>
      </c>
      <c r="Q2838" t="s">
        <v>8317</v>
      </c>
      <c r="R2838" t="s">
        <v>8318</v>
      </c>
      <c r="S2838" s="12">
        <f>(((J2838/60)/60)/24)+DATE(1970,1,1)</f>
        <v>42746.261782407411</v>
      </c>
      <c r="T2838" s="12">
        <f>(((I2838/60)/60)/24)+DATE(1970,1,1)</f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E2839/D2839*100</f>
        <v>100</v>
      </c>
      <c r="P2839" s="6">
        <f>E2839/L2839</f>
        <v>40.476190476190474</v>
      </c>
      <c r="Q2839" t="s">
        <v>8317</v>
      </c>
      <c r="R2839" t="s">
        <v>8318</v>
      </c>
      <c r="S2839" s="12">
        <f>(((J2839/60)/60)/24)+DATE(1970,1,1)</f>
        <v>42307.908379629633</v>
      </c>
      <c r="T2839" s="12">
        <f>(((I2839/60)/60)/24)+DATE(1970,1,1)</f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E2840/D2840*100</f>
        <v>120.24999999999999</v>
      </c>
      <c r="P2840" s="6">
        <f>E2840/L2840</f>
        <v>44.537037037037038</v>
      </c>
      <c r="Q2840" t="s">
        <v>8317</v>
      </c>
      <c r="R2840" t="s">
        <v>8318</v>
      </c>
      <c r="S2840" s="12">
        <f>(((J2840/60)/60)/24)+DATE(1970,1,1)</f>
        <v>41842.607592592591</v>
      </c>
      <c r="T2840" s="12">
        <f>(((I2840/60)/60)/24)+DATE(1970,1,1)</f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E2841/D2841*100</f>
        <v>111.42857142857143</v>
      </c>
      <c r="P2841" s="6">
        <f>E2841/L2841</f>
        <v>125.80645161290323</v>
      </c>
      <c r="Q2841" t="s">
        <v>8317</v>
      </c>
      <c r="R2841" t="s">
        <v>8318</v>
      </c>
      <c r="S2841" s="12">
        <f>(((J2841/60)/60)/24)+DATE(1970,1,1)</f>
        <v>41853.240208333329</v>
      </c>
      <c r="T2841" s="12">
        <f>(((I2841/60)/60)/24)+DATE(1970,1,1)</f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E2842/D2842*100</f>
        <v>104</v>
      </c>
      <c r="P2842" s="6">
        <f>E2842/L2842</f>
        <v>19.696969696969695</v>
      </c>
      <c r="Q2842" t="s">
        <v>8317</v>
      </c>
      <c r="R2842" t="s">
        <v>8318</v>
      </c>
      <c r="S2842" s="12">
        <f>(((J2842/60)/60)/24)+DATE(1970,1,1)</f>
        <v>42060.035636574074</v>
      </c>
      <c r="T2842" s="12">
        <f>(((I2842/60)/60)/24)+DATE(1970,1,1)</f>
        <v>42081.708333333328</v>
      </c>
    </row>
    <row r="2843" spans="1:20" ht="144" hidden="1" x14ac:dyDescent="0.2">
      <c r="A2843">
        <v>3933</v>
      </c>
      <c r="B2843" s="3" t="s">
        <v>3930</v>
      </c>
      <c r="C2843" s="3" t="s">
        <v>8041</v>
      </c>
      <c r="D2843">
        <v>7000</v>
      </c>
      <c r="E2843">
        <v>1102</v>
      </c>
      <c r="F2843" t="s">
        <v>8221</v>
      </c>
      <c r="G2843" t="s">
        <v>8224</v>
      </c>
      <c r="H2843" t="s">
        <v>8246</v>
      </c>
      <c r="I2843">
        <v>1468716180</v>
      </c>
      <c r="J2843">
        <v>1466205262</v>
      </c>
      <c r="K2843" t="b">
        <v>0</v>
      </c>
      <c r="L2843">
        <v>12</v>
      </c>
      <c r="M2843" t="b">
        <v>0</v>
      </c>
      <c r="N2843" t="s">
        <v>8271</v>
      </c>
      <c r="O2843" s="7">
        <f>E2843/D2843*100</f>
        <v>15.742857142857142</v>
      </c>
      <c r="P2843" s="6">
        <f>E2843/L2843</f>
        <v>91.833333333333329</v>
      </c>
      <c r="Q2843" t="s">
        <v>8317</v>
      </c>
      <c r="R2843" t="s">
        <v>8318</v>
      </c>
      <c r="S2843" s="12">
        <f>(((J2843/60)/60)/24)+DATE(1970,1,1)</f>
        <v>42538.968310185184</v>
      </c>
      <c r="T2843" s="12">
        <f>(((I2843/60)/60)/24)+DATE(1970,1,1)</f>
        <v>42568.029861111107</v>
      </c>
    </row>
    <row r="2844" spans="1:20" ht="144" hidden="1" x14ac:dyDescent="0.2">
      <c r="A2844">
        <v>3934</v>
      </c>
      <c r="B2844" s="3" t="s">
        <v>3931</v>
      </c>
      <c r="C2844" s="3" t="s">
        <v>8042</v>
      </c>
      <c r="D2844">
        <v>5000</v>
      </c>
      <c r="E2844">
        <v>550</v>
      </c>
      <c r="F2844" t="s">
        <v>8221</v>
      </c>
      <c r="G2844" t="s">
        <v>8224</v>
      </c>
      <c r="H2844" t="s">
        <v>8246</v>
      </c>
      <c r="I2844">
        <v>1443704400</v>
      </c>
      <c r="J2844">
        <v>1439827639</v>
      </c>
      <c r="K2844" t="b">
        <v>0</v>
      </c>
      <c r="L2844">
        <v>12</v>
      </c>
      <c r="M2844" t="b">
        <v>0</v>
      </c>
      <c r="N2844" t="s">
        <v>8271</v>
      </c>
      <c r="O2844" s="7">
        <f>E2844/D2844*100</f>
        <v>11</v>
      </c>
      <c r="P2844" s="6">
        <f>E2844/L2844</f>
        <v>45.833333333333336</v>
      </c>
      <c r="Q2844" t="s">
        <v>8317</v>
      </c>
      <c r="R2844" t="s">
        <v>8318</v>
      </c>
      <c r="S2844" s="12">
        <f>(((J2844/60)/60)/24)+DATE(1970,1,1)</f>
        <v>42233.671747685185</v>
      </c>
      <c r="T2844" s="12">
        <f>(((I2844/60)/60)/24)+DATE(1970,1,1)</f>
        <v>42278.541666666672</v>
      </c>
    </row>
    <row r="2845" spans="1:20" ht="160" hidden="1" x14ac:dyDescent="0.2">
      <c r="A2845">
        <v>3935</v>
      </c>
      <c r="B2845" s="3" t="s">
        <v>3932</v>
      </c>
      <c r="C2845" s="3" t="s">
        <v>8043</v>
      </c>
      <c r="D2845">
        <v>3000</v>
      </c>
      <c r="E2845">
        <v>1315</v>
      </c>
      <c r="F2845" t="s">
        <v>8221</v>
      </c>
      <c r="G2845" t="s">
        <v>8225</v>
      </c>
      <c r="H2845" t="s">
        <v>8247</v>
      </c>
      <c r="I2845">
        <v>1443973546</v>
      </c>
      <c r="J2845">
        <v>1438789546</v>
      </c>
      <c r="K2845" t="b">
        <v>0</v>
      </c>
      <c r="L2845">
        <v>23</v>
      </c>
      <c r="M2845" t="b">
        <v>0</v>
      </c>
      <c r="N2845" t="s">
        <v>8271</v>
      </c>
      <c r="O2845" s="7">
        <f>E2845/D2845*100</f>
        <v>43.833333333333336</v>
      </c>
      <c r="P2845" s="6">
        <f>E2845/L2845</f>
        <v>57.173913043478258</v>
      </c>
      <c r="Q2845" t="s">
        <v>8317</v>
      </c>
      <c r="R2845" t="s">
        <v>8318</v>
      </c>
      <c r="S2845" s="12">
        <f>(((J2845/60)/60)/24)+DATE(1970,1,1)</f>
        <v>42221.656782407401</v>
      </c>
      <c r="T2845" s="12">
        <f>(((I2845/60)/60)/24)+DATE(1970,1,1)</f>
        <v>42281.656782407401</v>
      </c>
    </row>
    <row r="2846" spans="1:20" ht="128" hidden="1" x14ac:dyDescent="0.2">
      <c r="A2846">
        <v>3936</v>
      </c>
      <c r="B2846" s="3" t="s">
        <v>3933</v>
      </c>
      <c r="C2846" s="3" t="s">
        <v>8044</v>
      </c>
      <c r="D2846">
        <v>20000</v>
      </c>
      <c r="E2846">
        <v>0</v>
      </c>
      <c r="F2846" t="s">
        <v>8221</v>
      </c>
      <c r="G2846" t="s">
        <v>8224</v>
      </c>
      <c r="H2846" t="s">
        <v>8246</v>
      </c>
      <c r="I2846">
        <v>1480576720</v>
      </c>
      <c r="J2846">
        <v>1477981120</v>
      </c>
      <c r="K2846" t="b">
        <v>0</v>
      </c>
      <c r="L2846">
        <v>0</v>
      </c>
      <c r="M2846" t="b">
        <v>0</v>
      </c>
      <c r="N2846" t="s">
        <v>8271</v>
      </c>
      <c r="O2846" s="7">
        <f>E2846/D2846*100</f>
        <v>0</v>
      </c>
      <c r="P2846" s="6" t="e">
        <f>E2846/L2846</f>
        <v>#DIV/0!</v>
      </c>
      <c r="Q2846" t="s">
        <v>8317</v>
      </c>
      <c r="R2846" t="s">
        <v>8318</v>
      </c>
      <c r="S2846" s="12">
        <f>(((J2846/60)/60)/24)+DATE(1970,1,1)</f>
        <v>42675.262962962966</v>
      </c>
      <c r="T2846" s="12">
        <f>(((I2846/60)/60)/24)+DATE(1970,1,1)</f>
        <v>42705.304629629631</v>
      </c>
    </row>
    <row r="2847" spans="1:20" ht="144" hidden="1" x14ac:dyDescent="0.2">
      <c r="A2847">
        <v>3937</v>
      </c>
      <c r="B2847" s="3" t="s">
        <v>3934</v>
      </c>
      <c r="C2847" s="3" t="s">
        <v>8045</v>
      </c>
      <c r="D2847">
        <v>2885</v>
      </c>
      <c r="E2847">
        <v>2485</v>
      </c>
      <c r="F2847" t="s">
        <v>8221</v>
      </c>
      <c r="G2847" t="s">
        <v>8224</v>
      </c>
      <c r="H2847" t="s">
        <v>8246</v>
      </c>
      <c r="I2847">
        <v>1468249760</v>
      </c>
      <c r="J2847">
        <v>1465830560</v>
      </c>
      <c r="K2847" t="b">
        <v>0</v>
      </c>
      <c r="L2847">
        <v>10</v>
      </c>
      <c r="M2847" t="b">
        <v>0</v>
      </c>
      <c r="N2847" t="s">
        <v>8271</v>
      </c>
      <c r="O2847" s="7">
        <f>E2847/D2847*100</f>
        <v>86.135181975736558</v>
      </c>
      <c r="P2847" s="6">
        <f>E2847/L2847</f>
        <v>248.5</v>
      </c>
      <c r="Q2847" t="s">
        <v>8317</v>
      </c>
      <c r="R2847" t="s">
        <v>8318</v>
      </c>
      <c r="S2847" s="12">
        <f>(((J2847/60)/60)/24)+DATE(1970,1,1)</f>
        <v>42534.631481481483</v>
      </c>
      <c r="T2847" s="12">
        <f>(((I2847/60)/60)/24)+DATE(1970,1,1)</f>
        <v>42562.631481481483</v>
      </c>
    </row>
    <row r="2848" spans="1:20" ht="144" hidden="1" x14ac:dyDescent="0.2">
      <c r="A2848">
        <v>3938</v>
      </c>
      <c r="B2848" s="3" t="s">
        <v>3935</v>
      </c>
      <c r="C2848" s="3" t="s">
        <v>8046</v>
      </c>
      <c r="D2848">
        <v>3255</v>
      </c>
      <c r="E2848">
        <v>397</v>
      </c>
      <c r="F2848" t="s">
        <v>8221</v>
      </c>
      <c r="G2848" t="s">
        <v>8224</v>
      </c>
      <c r="H2848" t="s">
        <v>8246</v>
      </c>
      <c r="I2848">
        <v>1435441454</v>
      </c>
      <c r="J2848">
        <v>1432763054</v>
      </c>
      <c r="K2848" t="b">
        <v>0</v>
      </c>
      <c r="L2848">
        <v>5</v>
      </c>
      <c r="M2848" t="b">
        <v>0</v>
      </c>
      <c r="N2848" t="s">
        <v>8271</v>
      </c>
      <c r="O2848" s="7">
        <f>E2848/D2848*100</f>
        <v>12.196620583717358</v>
      </c>
      <c r="P2848" s="6">
        <f>E2848/L2848</f>
        <v>79.400000000000006</v>
      </c>
      <c r="Q2848" t="s">
        <v>8317</v>
      </c>
      <c r="R2848" t="s">
        <v>8318</v>
      </c>
      <c r="S2848" s="12">
        <f>(((J2848/60)/60)/24)+DATE(1970,1,1)</f>
        <v>42151.905717592599</v>
      </c>
      <c r="T2848" s="12">
        <f>(((I2848/60)/60)/24)+DATE(1970,1,1)</f>
        <v>42182.905717592599</v>
      </c>
    </row>
    <row r="2849" spans="1:20" ht="144" hidden="1" x14ac:dyDescent="0.2">
      <c r="A2849">
        <v>3939</v>
      </c>
      <c r="B2849" s="3" t="s">
        <v>3936</v>
      </c>
      <c r="C2849" s="3" t="s">
        <v>8047</v>
      </c>
      <c r="D2849">
        <v>5000</v>
      </c>
      <c r="E2849">
        <v>5</v>
      </c>
      <c r="F2849" t="s">
        <v>8221</v>
      </c>
      <c r="G2849" t="s">
        <v>8226</v>
      </c>
      <c r="H2849" t="s">
        <v>8248</v>
      </c>
      <c r="I2849">
        <v>1412656200</v>
      </c>
      <c r="J2849">
        <v>1412328979</v>
      </c>
      <c r="K2849" t="b">
        <v>0</v>
      </c>
      <c r="L2849">
        <v>1</v>
      </c>
      <c r="M2849" t="b">
        <v>0</v>
      </c>
      <c r="N2849" t="s">
        <v>8271</v>
      </c>
      <c r="O2849" s="7">
        <f>E2849/D2849*100</f>
        <v>0.1</v>
      </c>
      <c r="P2849" s="6">
        <f>E2849/L2849</f>
        <v>5</v>
      </c>
      <c r="Q2849" t="s">
        <v>8317</v>
      </c>
      <c r="R2849" t="s">
        <v>8318</v>
      </c>
      <c r="S2849" s="12">
        <f>(((J2849/60)/60)/24)+DATE(1970,1,1)</f>
        <v>41915.400219907409</v>
      </c>
      <c r="T2849" s="12">
        <f>(((I2849/60)/60)/24)+DATE(1970,1,1)</f>
        <v>41919.1875</v>
      </c>
    </row>
    <row r="2850" spans="1:20" ht="128" hidden="1" x14ac:dyDescent="0.2">
      <c r="A2850">
        <v>3940</v>
      </c>
      <c r="B2850" s="3" t="s">
        <v>3937</v>
      </c>
      <c r="C2850" s="3" t="s">
        <v>8048</v>
      </c>
      <c r="D2850">
        <v>5000</v>
      </c>
      <c r="E2850">
        <v>11</v>
      </c>
      <c r="F2850" t="s">
        <v>8221</v>
      </c>
      <c r="G2850" t="s">
        <v>8224</v>
      </c>
      <c r="H2850" t="s">
        <v>8246</v>
      </c>
      <c r="I2850">
        <v>1420199351</v>
      </c>
      <c r="J2850">
        <v>1416311351</v>
      </c>
      <c r="K2850" t="b">
        <v>0</v>
      </c>
      <c r="L2850">
        <v>2</v>
      </c>
      <c r="M2850" t="b">
        <v>0</v>
      </c>
      <c r="N2850" t="s">
        <v>8271</v>
      </c>
      <c r="O2850" s="7">
        <f>E2850/D2850*100</f>
        <v>0.22</v>
      </c>
      <c r="P2850" s="6">
        <f>E2850/L2850</f>
        <v>5.5</v>
      </c>
      <c r="Q2850" t="s">
        <v>8317</v>
      </c>
      <c r="R2850" t="s">
        <v>8318</v>
      </c>
      <c r="S2850" s="12">
        <f>(((J2850/60)/60)/24)+DATE(1970,1,1)</f>
        <v>41961.492488425924</v>
      </c>
      <c r="T2850" s="12">
        <f>(((I2850/60)/60)/24)+DATE(1970,1,1)</f>
        <v>42006.492488425924</v>
      </c>
    </row>
    <row r="2851" spans="1:20" ht="160" hidden="1" x14ac:dyDescent="0.2">
      <c r="A2851">
        <v>3941</v>
      </c>
      <c r="B2851" s="3" t="s">
        <v>3938</v>
      </c>
      <c r="C2851" s="3" t="s">
        <v>8049</v>
      </c>
      <c r="D2851">
        <v>5500</v>
      </c>
      <c r="E2851">
        <v>50</v>
      </c>
      <c r="F2851" t="s">
        <v>8221</v>
      </c>
      <c r="G2851" t="s">
        <v>8224</v>
      </c>
      <c r="H2851" t="s">
        <v>8246</v>
      </c>
      <c r="I2851">
        <v>1416877200</v>
      </c>
      <c r="J2851">
        <v>1414505137</v>
      </c>
      <c r="K2851" t="b">
        <v>0</v>
      </c>
      <c r="L2851">
        <v>2</v>
      </c>
      <c r="M2851" t="b">
        <v>0</v>
      </c>
      <c r="N2851" t="s">
        <v>8271</v>
      </c>
      <c r="O2851" s="7">
        <f>E2851/D2851*100</f>
        <v>0.90909090909090906</v>
      </c>
      <c r="P2851" s="6">
        <f>E2851/L2851</f>
        <v>25</v>
      </c>
      <c r="Q2851" t="s">
        <v>8317</v>
      </c>
      <c r="R2851" t="s">
        <v>8318</v>
      </c>
      <c r="S2851" s="12">
        <f>(((J2851/60)/60)/24)+DATE(1970,1,1)</f>
        <v>41940.587233796294</v>
      </c>
      <c r="T2851" s="12">
        <f>(((I2851/60)/60)/24)+DATE(1970,1,1)</f>
        <v>41968.041666666672</v>
      </c>
    </row>
    <row r="2852" spans="1:20" ht="128" hidden="1" x14ac:dyDescent="0.2">
      <c r="A2852">
        <v>3942</v>
      </c>
      <c r="B2852" s="3" t="s">
        <v>3939</v>
      </c>
      <c r="C2852" s="3" t="s">
        <v>8050</v>
      </c>
      <c r="D2852">
        <v>1200</v>
      </c>
      <c r="E2852">
        <v>0</v>
      </c>
      <c r="F2852" t="s">
        <v>8221</v>
      </c>
      <c r="G2852" t="s">
        <v>8224</v>
      </c>
      <c r="H2852" t="s">
        <v>8246</v>
      </c>
      <c r="I2852">
        <v>1434490914</v>
      </c>
      <c r="J2852">
        <v>1429306914</v>
      </c>
      <c r="K2852" t="b">
        <v>0</v>
      </c>
      <c r="L2852">
        <v>0</v>
      </c>
      <c r="M2852" t="b">
        <v>0</v>
      </c>
      <c r="N2852" t="s">
        <v>8271</v>
      </c>
      <c r="O2852" s="7">
        <f>E2852/D2852*100</f>
        <v>0</v>
      </c>
      <c r="P2852" s="6" t="e">
        <f>E2852/L2852</f>
        <v>#DIV/0!</v>
      </c>
      <c r="Q2852" t="s">
        <v>8317</v>
      </c>
      <c r="R2852" t="s">
        <v>8318</v>
      </c>
      <c r="S2852" s="12">
        <f>(((J2852/60)/60)/24)+DATE(1970,1,1)</f>
        <v>42111.904097222221</v>
      </c>
      <c r="T2852" s="12">
        <f>(((I2852/60)/60)/24)+DATE(1970,1,1)</f>
        <v>42171.904097222221</v>
      </c>
    </row>
    <row r="2853" spans="1:20" ht="128" hidden="1" x14ac:dyDescent="0.2">
      <c r="A2853">
        <v>3943</v>
      </c>
      <c r="B2853" s="3" t="s">
        <v>3940</v>
      </c>
      <c r="C2853" s="3" t="s">
        <v>8051</v>
      </c>
      <c r="D2853">
        <v>5000</v>
      </c>
      <c r="E2853">
        <v>1782</v>
      </c>
      <c r="F2853" t="s">
        <v>8221</v>
      </c>
      <c r="G2853" t="s">
        <v>8224</v>
      </c>
      <c r="H2853" t="s">
        <v>8246</v>
      </c>
      <c r="I2853">
        <v>1446483000</v>
      </c>
      <c r="J2853">
        <v>1443811268</v>
      </c>
      <c r="K2853" t="b">
        <v>0</v>
      </c>
      <c r="L2853">
        <v>13</v>
      </c>
      <c r="M2853" t="b">
        <v>0</v>
      </c>
      <c r="N2853" t="s">
        <v>8271</v>
      </c>
      <c r="O2853" s="7">
        <f>E2853/D2853*100</f>
        <v>35.64</v>
      </c>
      <c r="P2853" s="6">
        <f>E2853/L2853</f>
        <v>137.07692307692307</v>
      </c>
      <c r="Q2853" t="s">
        <v>8317</v>
      </c>
      <c r="R2853" t="s">
        <v>8318</v>
      </c>
      <c r="S2853" s="12">
        <f>(((J2853/60)/60)/24)+DATE(1970,1,1)</f>
        <v>42279.778564814813</v>
      </c>
      <c r="T2853" s="12">
        <f>(((I2853/60)/60)/24)+DATE(1970,1,1)</f>
        <v>42310.701388888891</v>
      </c>
    </row>
    <row r="2854" spans="1:20" ht="176" hidden="1" x14ac:dyDescent="0.2">
      <c r="A2854">
        <v>3944</v>
      </c>
      <c r="B2854" s="3" t="s">
        <v>3941</v>
      </c>
      <c r="C2854" s="3" t="s">
        <v>8052</v>
      </c>
      <c r="D2854">
        <v>5000</v>
      </c>
      <c r="E2854">
        <v>0</v>
      </c>
      <c r="F2854" t="s">
        <v>8221</v>
      </c>
      <c r="G2854" t="s">
        <v>8224</v>
      </c>
      <c r="H2854" t="s">
        <v>8246</v>
      </c>
      <c r="I2854">
        <v>1440690875</v>
      </c>
      <c r="J2854">
        <v>1438098875</v>
      </c>
      <c r="K2854" t="b">
        <v>0</v>
      </c>
      <c r="L2854">
        <v>0</v>
      </c>
      <c r="M2854" t="b">
        <v>0</v>
      </c>
      <c r="N2854" t="s">
        <v>8271</v>
      </c>
      <c r="O2854" s="7">
        <f>E2854/D2854*100</f>
        <v>0</v>
      </c>
      <c r="P2854" s="6" t="e">
        <f>E2854/L2854</f>
        <v>#DIV/0!</v>
      </c>
      <c r="Q2854" t="s">
        <v>8317</v>
      </c>
      <c r="R2854" t="s">
        <v>8318</v>
      </c>
      <c r="S2854" s="12">
        <f>(((J2854/60)/60)/24)+DATE(1970,1,1)</f>
        <v>42213.662905092591</v>
      </c>
      <c r="T2854" s="12">
        <f>(((I2854/60)/60)/24)+DATE(1970,1,1)</f>
        <v>42243.662905092591</v>
      </c>
    </row>
    <row r="2855" spans="1:20" ht="144" hidden="1" x14ac:dyDescent="0.2">
      <c r="A2855">
        <v>3945</v>
      </c>
      <c r="B2855" s="3" t="s">
        <v>3942</v>
      </c>
      <c r="C2855" s="3" t="s">
        <v>8053</v>
      </c>
      <c r="D2855">
        <v>2000</v>
      </c>
      <c r="E2855">
        <v>5</v>
      </c>
      <c r="F2855" t="s">
        <v>8221</v>
      </c>
      <c r="G2855" t="s">
        <v>8224</v>
      </c>
      <c r="H2855" t="s">
        <v>8246</v>
      </c>
      <c r="I2855">
        <v>1431717268</v>
      </c>
      <c r="J2855">
        <v>1429125268</v>
      </c>
      <c r="K2855" t="b">
        <v>0</v>
      </c>
      <c r="L2855">
        <v>1</v>
      </c>
      <c r="M2855" t="b">
        <v>0</v>
      </c>
      <c r="N2855" t="s">
        <v>8271</v>
      </c>
      <c r="O2855" s="7">
        <f>E2855/D2855*100</f>
        <v>0.25</v>
      </c>
      <c r="P2855" s="6">
        <f>E2855/L2855</f>
        <v>5</v>
      </c>
      <c r="Q2855" t="s">
        <v>8317</v>
      </c>
      <c r="R2855" t="s">
        <v>8318</v>
      </c>
      <c r="S2855" s="12">
        <f>(((J2855/60)/60)/24)+DATE(1970,1,1)</f>
        <v>42109.801712962959</v>
      </c>
      <c r="T2855" s="12">
        <f>(((I2855/60)/60)/24)+DATE(1970,1,1)</f>
        <v>42139.801712962959</v>
      </c>
    </row>
    <row r="2856" spans="1:20" ht="96" hidden="1" x14ac:dyDescent="0.2">
      <c r="A2856">
        <v>3946</v>
      </c>
      <c r="B2856" s="3" t="s">
        <v>3943</v>
      </c>
      <c r="C2856" s="3" t="s">
        <v>8054</v>
      </c>
      <c r="D2856">
        <v>6000</v>
      </c>
      <c r="E2856">
        <v>195</v>
      </c>
      <c r="F2856" t="s">
        <v>8221</v>
      </c>
      <c r="G2856" t="s">
        <v>8224</v>
      </c>
      <c r="H2856" t="s">
        <v>8246</v>
      </c>
      <c r="I2856">
        <v>1425110400</v>
      </c>
      <c r="J2856">
        <v>1422388822</v>
      </c>
      <c r="K2856" t="b">
        <v>0</v>
      </c>
      <c r="L2856">
        <v>5</v>
      </c>
      <c r="M2856" t="b">
        <v>0</v>
      </c>
      <c r="N2856" t="s">
        <v>8271</v>
      </c>
      <c r="O2856" s="7">
        <f>E2856/D2856*100</f>
        <v>3.25</v>
      </c>
      <c r="P2856" s="6">
        <f>E2856/L2856</f>
        <v>39</v>
      </c>
      <c r="Q2856" t="s">
        <v>8317</v>
      </c>
      <c r="R2856" t="s">
        <v>8318</v>
      </c>
      <c r="S2856" s="12">
        <f>(((J2856/60)/60)/24)+DATE(1970,1,1)</f>
        <v>42031.833587962959</v>
      </c>
      <c r="T2856" s="12">
        <f>(((I2856/60)/60)/24)+DATE(1970,1,1)</f>
        <v>42063.333333333328</v>
      </c>
    </row>
    <row r="2857" spans="1:20" ht="144" hidden="1" x14ac:dyDescent="0.2">
      <c r="A2857">
        <v>3947</v>
      </c>
      <c r="B2857" s="3" t="s">
        <v>3944</v>
      </c>
      <c r="C2857" s="3" t="s">
        <v>8055</v>
      </c>
      <c r="D2857">
        <v>3000</v>
      </c>
      <c r="E2857">
        <v>101</v>
      </c>
      <c r="F2857" t="s">
        <v>8221</v>
      </c>
      <c r="G2857" t="s">
        <v>8224</v>
      </c>
      <c r="H2857" t="s">
        <v>8246</v>
      </c>
      <c r="I2857">
        <v>1475378744</v>
      </c>
      <c r="J2857">
        <v>1472786744</v>
      </c>
      <c r="K2857" t="b">
        <v>0</v>
      </c>
      <c r="L2857">
        <v>2</v>
      </c>
      <c r="M2857" t="b">
        <v>0</v>
      </c>
      <c r="N2857" t="s">
        <v>8271</v>
      </c>
      <c r="O2857" s="7">
        <f>E2857/D2857*100</f>
        <v>3.3666666666666663</v>
      </c>
      <c r="P2857" s="6">
        <f>E2857/L2857</f>
        <v>50.5</v>
      </c>
      <c r="Q2857" t="s">
        <v>8317</v>
      </c>
      <c r="R2857" t="s">
        <v>8318</v>
      </c>
      <c r="S2857" s="12">
        <f>(((J2857/60)/60)/24)+DATE(1970,1,1)</f>
        <v>42615.142870370371</v>
      </c>
      <c r="T2857" s="12">
        <f>(((I2857/60)/60)/24)+DATE(1970,1,1)</f>
        <v>42645.142870370371</v>
      </c>
    </row>
    <row r="2858" spans="1:20" ht="128" hidden="1" x14ac:dyDescent="0.2">
      <c r="A2858">
        <v>3948</v>
      </c>
      <c r="B2858" s="3" t="s">
        <v>3945</v>
      </c>
      <c r="C2858" s="3" t="s">
        <v>8056</v>
      </c>
      <c r="D2858">
        <v>30000</v>
      </c>
      <c r="E2858">
        <v>0</v>
      </c>
      <c r="F2858" t="s">
        <v>8221</v>
      </c>
      <c r="G2858" t="s">
        <v>8226</v>
      </c>
      <c r="H2858" t="s">
        <v>8248</v>
      </c>
      <c r="I2858">
        <v>1410076123</v>
      </c>
      <c r="J2858">
        <v>1404892123</v>
      </c>
      <c r="K2858" t="b">
        <v>0</v>
      </c>
      <c r="L2858">
        <v>0</v>
      </c>
      <c r="M2858" t="b">
        <v>0</v>
      </c>
      <c r="N2858" t="s">
        <v>8271</v>
      </c>
      <c r="O2858" s="7">
        <f>E2858/D2858*100</f>
        <v>0</v>
      </c>
      <c r="P2858" s="6" t="e">
        <f>E2858/L2858</f>
        <v>#DIV/0!</v>
      </c>
      <c r="Q2858" t="s">
        <v>8317</v>
      </c>
      <c r="R2858" t="s">
        <v>8318</v>
      </c>
      <c r="S2858" s="12">
        <f>(((J2858/60)/60)/24)+DATE(1970,1,1)</f>
        <v>41829.325497685182</v>
      </c>
      <c r="T2858" s="12">
        <f>(((I2858/60)/60)/24)+DATE(1970,1,1)</f>
        <v>41889.325497685182</v>
      </c>
    </row>
    <row r="2859" spans="1:20" ht="160" hidden="1" x14ac:dyDescent="0.2">
      <c r="A2859">
        <v>3949</v>
      </c>
      <c r="B2859" s="3" t="s">
        <v>3946</v>
      </c>
      <c r="C2859" s="3" t="s">
        <v>8057</v>
      </c>
      <c r="D2859">
        <v>10000</v>
      </c>
      <c r="E2859">
        <v>1577</v>
      </c>
      <c r="F2859" t="s">
        <v>8221</v>
      </c>
      <c r="G2859" t="s">
        <v>8226</v>
      </c>
      <c r="H2859" t="s">
        <v>8248</v>
      </c>
      <c r="I2859">
        <v>1423623221</v>
      </c>
      <c r="J2859">
        <v>1421031221</v>
      </c>
      <c r="K2859" t="b">
        <v>0</v>
      </c>
      <c r="L2859">
        <v>32</v>
      </c>
      <c r="M2859" t="b">
        <v>0</v>
      </c>
      <c r="N2859" t="s">
        <v>8271</v>
      </c>
      <c r="O2859" s="7">
        <f>E2859/D2859*100</f>
        <v>15.770000000000001</v>
      </c>
      <c r="P2859" s="6">
        <f>E2859/L2859</f>
        <v>49.28125</v>
      </c>
      <c r="Q2859" t="s">
        <v>8317</v>
      </c>
      <c r="R2859" t="s">
        <v>8318</v>
      </c>
      <c r="S2859" s="12">
        <f>(((J2859/60)/60)/24)+DATE(1970,1,1)</f>
        <v>42016.120613425926</v>
      </c>
      <c r="T2859" s="12">
        <f>(((I2859/60)/60)/24)+DATE(1970,1,1)</f>
        <v>42046.120613425926</v>
      </c>
    </row>
    <row r="2860" spans="1:20" ht="160" hidden="1" x14ac:dyDescent="0.2">
      <c r="A2860">
        <v>3950</v>
      </c>
      <c r="B2860" s="3" t="s">
        <v>3947</v>
      </c>
      <c r="C2860" s="3" t="s">
        <v>8058</v>
      </c>
      <c r="D2860">
        <v>4000</v>
      </c>
      <c r="E2860">
        <v>25</v>
      </c>
      <c r="F2860" t="s">
        <v>8221</v>
      </c>
      <c r="G2860" t="s">
        <v>8224</v>
      </c>
      <c r="H2860" t="s">
        <v>8246</v>
      </c>
      <c r="I2860">
        <v>1460140500</v>
      </c>
      <c r="J2860">
        <v>1457628680</v>
      </c>
      <c r="K2860" t="b">
        <v>0</v>
      </c>
      <c r="L2860">
        <v>1</v>
      </c>
      <c r="M2860" t="b">
        <v>0</v>
      </c>
      <c r="N2860" t="s">
        <v>8271</v>
      </c>
      <c r="O2860" s="7">
        <f>E2860/D2860*100</f>
        <v>0.625</v>
      </c>
      <c r="P2860" s="6">
        <f>E2860/L2860</f>
        <v>25</v>
      </c>
      <c r="Q2860" t="s">
        <v>8317</v>
      </c>
      <c r="R2860" t="s">
        <v>8318</v>
      </c>
      <c r="S2860" s="12">
        <f>(((J2860/60)/60)/24)+DATE(1970,1,1)</f>
        <v>42439.702314814815</v>
      </c>
      <c r="T2860" s="12">
        <f>(((I2860/60)/60)/24)+DATE(1970,1,1)</f>
        <v>42468.774305555555</v>
      </c>
    </row>
    <row r="2861" spans="1:20" ht="144" hidden="1" x14ac:dyDescent="0.2">
      <c r="A2861">
        <v>3951</v>
      </c>
      <c r="B2861" s="3" t="s">
        <v>3948</v>
      </c>
      <c r="C2861" s="3" t="s">
        <v>6961</v>
      </c>
      <c r="D2861">
        <v>200000</v>
      </c>
      <c r="E2861">
        <v>1</v>
      </c>
      <c r="F2861" t="s">
        <v>8221</v>
      </c>
      <c r="G2861" t="s">
        <v>8241</v>
      </c>
      <c r="H2861" t="s">
        <v>8249</v>
      </c>
      <c r="I2861">
        <v>1462301342</v>
      </c>
      <c r="J2861">
        <v>1457120942</v>
      </c>
      <c r="K2861" t="b">
        <v>0</v>
      </c>
      <c r="L2861">
        <v>1</v>
      </c>
      <c r="M2861" t="b">
        <v>0</v>
      </c>
      <c r="N2861" t="s">
        <v>8271</v>
      </c>
      <c r="O2861" s="7">
        <f>E2861/D2861*100</f>
        <v>5.0000000000000001E-4</v>
      </c>
      <c r="P2861" s="6">
        <f>E2861/L2861</f>
        <v>1</v>
      </c>
      <c r="Q2861" t="s">
        <v>8317</v>
      </c>
      <c r="R2861" t="s">
        <v>8318</v>
      </c>
      <c r="S2861" s="12">
        <f>(((J2861/60)/60)/24)+DATE(1970,1,1)</f>
        <v>42433.825717592597</v>
      </c>
      <c r="T2861" s="12">
        <f>(((I2861/60)/60)/24)+DATE(1970,1,1)</f>
        <v>42493.784050925926</v>
      </c>
    </row>
    <row r="2862" spans="1:20" ht="144" hidden="1" x14ac:dyDescent="0.2">
      <c r="A2862">
        <v>3952</v>
      </c>
      <c r="B2862" s="3" t="s">
        <v>3949</v>
      </c>
      <c r="C2862" s="3" t="s">
        <v>8059</v>
      </c>
      <c r="D2862">
        <v>26000</v>
      </c>
      <c r="E2862">
        <v>25</v>
      </c>
      <c r="F2862" t="s">
        <v>8221</v>
      </c>
      <c r="G2862" t="s">
        <v>8224</v>
      </c>
      <c r="H2862" t="s">
        <v>8246</v>
      </c>
      <c r="I2862">
        <v>1445885890</v>
      </c>
      <c r="J2862">
        <v>1440701890</v>
      </c>
      <c r="K2862" t="b">
        <v>0</v>
      </c>
      <c r="L2862">
        <v>1</v>
      </c>
      <c r="M2862" t="b">
        <v>0</v>
      </c>
      <c r="N2862" t="s">
        <v>8271</v>
      </c>
      <c r="O2862" s="7">
        <f>E2862/D2862*100</f>
        <v>9.6153846153846159E-2</v>
      </c>
      <c r="P2862" s="6">
        <f>E2862/L2862</f>
        <v>25</v>
      </c>
      <c r="Q2862" t="s">
        <v>8317</v>
      </c>
      <c r="R2862" t="s">
        <v>8318</v>
      </c>
      <c r="S2862" s="12">
        <f>(((J2862/60)/60)/24)+DATE(1970,1,1)</f>
        <v>42243.790393518517</v>
      </c>
      <c r="T2862" s="12">
        <f>(((I2862/60)/60)/24)+DATE(1970,1,1)</f>
        <v>42303.790393518517</v>
      </c>
    </row>
    <row r="2863" spans="1:20" ht="128" hidden="1" x14ac:dyDescent="0.2">
      <c r="A2863">
        <v>3953</v>
      </c>
      <c r="B2863" s="3" t="s">
        <v>3950</v>
      </c>
      <c r="C2863" s="3" t="s">
        <v>8060</v>
      </c>
      <c r="D2863">
        <v>17600</v>
      </c>
      <c r="E2863">
        <v>0</v>
      </c>
      <c r="F2863" t="s">
        <v>8221</v>
      </c>
      <c r="G2863" t="s">
        <v>8224</v>
      </c>
      <c r="H2863" t="s">
        <v>8246</v>
      </c>
      <c r="I2863">
        <v>1469834940</v>
      </c>
      <c r="J2863">
        <v>1467162586</v>
      </c>
      <c r="K2863" t="b">
        <v>0</v>
      </c>
      <c r="L2863">
        <v>0</v>
      </c>
      <c r="M2863" t="b">
        <v>0</v>
      </c>
      <c r="N2863" t="s">
        <v>8271</v>
      </c>
      <c r="O2863" s="7">
        <f>E2863/D2863*100</f>
        <v>0</v>
      </c>
      <c r="P2863" s="6" t="e">
        <f>E2863/L2863</f>
        <v>#DIV/0!</v>
      </c>
      <c r="Q2863" t="s">
        <v>8317</v>
      </c>
      <c r="R2863" t="s">
        <v>8318</v>
      </c>
      <c r="S2863" s="12">
        <f>(((J2863/60)/60)/24)+DATE(1970,1,1)</f>
        <v>42550.048449074078</v>
      </c>
      <c r="T2863" s="12">
        <f>(((I2863/60)/60)/24)+DATE(1970,1,1)</f>
        <v>42580.978472222225</v>
      </c>
    </row>
    <row r="2864" spans="1:20" ht="144" hidden="1" x14ac:dyDescent="0.2">
      <c r="A2864">
        <v>3954</v>
      </c>
      <c r="B2864" s="3" t="s">
        <v>3951</v>
      </c>
      <c r="C2864" s="3" t="s">
        <v>8061</v>
      </c>
      <c r="D2864">
        <v>25000</v>
      </c>
      <c r="E2864">
        <v>0</v>
      </c>
      <c r="F2864" t="s">
        <v>8221</v>
      </c>
      <c r="G2864" t="s">
        <v>8229</v>
      </c>
      <c r="H2864" t="s">
        <v>8251</v>
      </c>
      <c r="I2864">
        <v>1405352264</v>
      </c>
      <c r="J2864">
        <v>1400168264</v>
      </c>
      <c r="K2864" t="b">
        <v>0</v>
      </c>
      <c r="L2864">
        <v>0</v>
      </c>
      <c r="M2864" t="b">
        <v>0</v>
      </c>
      <c r="N2864" t="s">
        <v>8271</v>
      </c>
      <c r="O2864" s="7">
        <f>E2864/D2864*100</f>
        <v>0</v>
      </c>
      <c r="P2864" s="6" t="e">
        <f>E2864/L2864</f>
        <v>#DIV/0!</v>
      </c>
      <c r="Q2864" t="s">
        <v>8317</v>
      </c>
      <c r="R2864" t="s">
        <v>8318</v>
      </c>
      <c r="S2864" s="12">
        <f>(((J2864/60)/60)/24)+DATE(1970,1,1)</f>
        <v>41774.651203703703</v>
      </c>
      <c r="T2864" s="12">
        <f>(((I2864/60)/60)/24)+DATE(1970,1,1)</f>
        <v>41834.651203703703</v>
      </c>
    </row>
    <row r="2865" spans="1:20" ht="128" hidden="1" x14ac:dyDescent="0.2">
      <c r="A2865">
        <v>3955</v>
      </c>
      <c r="B2865" s="3" t="s">
        <v>3952</v>
      </c>
      <c r="C2865" s="3" t="s">
        <v>8062</v>
      </c>
      <c r="D2865">
        <v>1750</v>
      </c>
      <c r="E2865">
        <v>425</v>
      </c>
      <c r="F2865" t="s">
        <v>8221</v>
      </c>
      <c r="G2865" t="s">
        <v>8224</v>
      </c>
      <c r="H2865" t="s">
        <v>8246</v>
      </c>
      <c r="I2865">
        <v>1448745741</v>
      </c>
      <c r="J2865">
        <v>1446150141</v>
      </c>
      <c r="K2865" t="b">
        <v>0</v>
      </c>
      <c r="L2865">
        <v>8</v>
      </c>
      <c r="M2865" t="b">
        <v>0</v>
      </c>
      <c r="N2865" t="s">
        <v>8271</v>
      </c>
      <c r="O2865" s="7">
        <f>E2865/D2865*100</f>
        <v>24.285714285714285</v>
      </c>
      <c r="P2865" s="6">
        <f>E2865/L2865</f>
        <v>53.125</v>
      </c>
      <c r="Q2865" t="s">
        <v>8317</v>
      </c>
      <c r="R2865" t="s">
        <v>8318</v>
      </c>
      <c r="S2865" s="12">
        <f>(((J2865/60)/60)/24)+DATE(1970,1,1)</f>
        <v>42306.848854166667</v>
      </c>
      <c r="T2865" s="12">
        <f>(((I2865/60)/60)/24)+DATE(1970,1,1)</f>
        <v>42336.890520833331</v>
      </c>
    </row>
    <row r="2866" spans="1:20" ht="144" hidden="1" x14ac:dyDescent="0.2">
      <c r="A2866">
        <v>3956</v>
      </c>
      <c r="B2866" s="3" t="s">
        <v>3953</v>
      </c>
      <c r="C2866" s="3" t="s">
        <v>8063</v>
      </c>
      <c r="D2866">
        <v>5500</v>
      </c>
      <c r="E2866">
        <v>0</v>
      </c>
      <c r="F2866" t="s">
        <v>8221</v>
      </c>
      <c r="G2866" t="s">
        <v>8224</v>
      </c>
      <c r="H2866" t="s">
        <v>8246</v>
      </c>
      <c r="I2866">
        <v>1461543600</v>
      </c>
      <c r="J2866">
        <v>1459203727</v>
      </c>
      <c r="K2866" t="b">
        <v>0</v>
      </c>
      <c r="L2866">
        <v>0</v>
      </c>
      <c r="M2866" t="b">
        <v>0</v>
      </c>
      <c r="N2866" t="s">
        <v>8271</v>
      </c>
      <c r="O2866" s="7">
        <f>E2866/D2866*100</f>
        <v>0</v>
      </c>
      <c r="P2866" s="6" t="e">
        <f>E2866/L2866</f>
        <v>#DIV/0!</v>
      </c>
      <c r="Q2866" t="s">
        <v>8317</v>
      </c>
      <c r="R2866" t="s">
        <v>8318</v>
      </c>
      <c r="S2866" s="12">
        <f>(((J2866/60)/60)/24)+DATE(1970,1,1)</f>
        <v>42457.932025462964</v>
      </c>
      <c r="T2866" s="12">
        <f>(((I2866/60)/60)/24)+DATE(1970,1,1)</f>
        <v>42485.013888888891</v>
      </c>
    </row>
    <row r="2867" spans="1:20" ht="128" hidden="1" x14ac:dyDescent="0.2">
      <c r="A2867">
        <v>3957</v>
      </c>
      <c r="B2867" s="3" t="s">
        <v>3954</v>
      </c>
      <c r="C2867" s="3" t="s">
        <v>8064</v>
      </c>
      <c r="D2867">
        <v>28000</v>
      </c>
      <c r="E2867">
        <v>7</v>
      </c>
      <c r="F2867" t="s">
        <v>8221</v>
      </c>
      <c r="G2867" t="s">
        <v>8224</v>
      </c>
      <c r="H2867" t="s">
        <v>8246</v>
      </c>
      <c r="I2867">
        <v>1468020354</v>
      </c>
      <c r="J2867">
        <v>1464045954</v>
      </c>
      <c r="K2867" t="b">
        <v>0</v>
      </c>
      <c r="L2867">
        <v>1</v>
      </c>
      <c r="M2867" t="b">
        <v>0</v>
      </c>
      <c r="N2867" t="s">
        <v>8271</v>
      </c>
      <c r="O2867" s="7">
        <f>E2867/D2867*100</f>
        <v>2.5000000000000001E-2</v>
      </c>
      <c r="P2867" s="6">
        <f>E2867/L2867</f>
        <v>7</v>
      </c>
      <c r="Q2867" t="s">
        <v>8317</v>
      </c>
      <c r="R2867" t="s">
        <v>8318</v>
      </c>
      <c r="S2867" s="12">
        <f>(((J2867/60)/60)/24)+DATE(1970,1,1)</f>
        <v>42513.976319444439</v>
      </c>
      <c r="T2867" s="12">
        <f>(((I2867/60)/60)/24)+DATE(1970,1,1)</f>
        <v>42559.976319444439</v>
      </c>
    </row>
    <row r="2868" spans="1:20" ht="160" hidden="1" x14ac:dyDescent="0.2">
      <c r="A2868">
        <v>3958</v>
      </c>
      <c r="B2868" s="3" t="s">
        <v>3955</v>
      </c>
      <c r="C2868" s="3" t="s">
        <v>8065</v>
      </c>
      <c r="D2868">
        <v>2000</v>
      </c>
      <c r="E2868">
        <v>641</v>
      </c>
      <c r="F2868" t="s">
        <v>8221</v>
      </c>
      <c r="G2868" t="s">
        <v>8224</v>
      </c>
      <c r="H2868" t="s">
        <v>8246</v>
      </c>
      <c r="I2868">
        <v>1406988000</v>
      </c>
      <c r="J2868">
        <v>1403822912</v>
      </c>
      <c r="K2868" t="b">
        <v>0</v>
      </c>
      <c r="L2868">
        <v>16</v>
      </c>
      <c r="M2868" t="b">
        <v>0</v>
      </c>
      <c r="N2868" t="s">
        <v>8271</v>
      </c>
      <c r="O2868" s="7">
        <f>E2868/D2868*100</f>
        <v>32.049999999999997</v>
      </c>
      <c r="P2868" s="6">
        <f>E2868/L2868</f>
        <v>40.0625</v>
      </c>
      <c r="Q2868" t="s">
        <v>8317</v>
      </c>
      <c r="R2868" t="s">
        <v>8318</v>
      </c>
      <c r="S2868" s="12">
        <f>(((J2868/60)/60)/24)+DATE(1970,1,1)</f>
        <v>41816.950370370374</v>
      </c>
      <c r="T2868" s="12">
        <f>(((I2868/60)/60)/24)+DATE(1970,1,1)</f>
        <v>41853.583333333336</v>
      </c>
    </row>
    <row r="2869" spans="1:20" ht="144" hidden="1" x14ac:dyDescent="0.2">
      <c r="A2869">
        <v>3959</v>
      </c>
      <c r="B2869" s="3" t="s">
        <v>3956</v>
      </c>
      <c r="C2869" s="3" t="s">
        <v>8066</v>
      </c>
      <c r="D2869">
        <v>1200</v>
      </c>
      <c r="E2869">
        <v>292</v>
      </c>
      <c r="F2869" t="s">
        <v>8221</v>
      </c>
      <c r="G2869" t="s">
        <v>8224</v>
      </c>
      <c r="H2869" t="s">
        <v>8246</v>
      </c>
      <c r="I2869">
        <v>1411930556</v>
      </c>
      <c r="J2869">
        <v>1409338556</v>
      </c>
      <c r="K2869" t="b">
        <v>0</v>
      </c>
      <c r="L2869">
        <v>12</v>
      </c>
      <c r="M2869" t="b">
        <v>0</v>
      </c>
      <c r="N2869" t="s">
        <v>8271</v>
      </c>
      <c r="O2869" s="7">
        <f>E2869/D2869*100</f>
        <v>24.333333333333336</v>
      </c>
      <c r="P2869" s="6">
        <f>E2869/L2869</f>
        <v>24.333333333333332</v>
      </c>
      <c r="Q2869" t="s">
        <v>8317</v>
      </c>
      <c r="R2869" t="s">
        <v>8318</v>
      </c>
      <c r="S2869" s="12">
        <f>(((J2869/60)/60)/24)+DATE(1970,1,1)</f>
        <v>41880.788842592592</v>
      </c>
      <c r="T2869" s="12">
        <f>(((I2869/60)/60)/24)+DATE(1970,1,1)</f>
        <v>41910.788842592592</v>
      </c>
    </row>
    <row r="2870" spans="1:20" ht="144" hidden="1" x14ac:dyDescent="0.2">
      <c r="A2870">
        <v>3960</v>
      </c>
      <c r="B2870" s="3" t="s">
        <v>3957</v>
      </c>
      <c r="C2870" s="3" t="s">
        <v>8067</v>
      </c>
      <c r="D2870">
        <v>3000</v>
      </c>
      <c r="E2870">
        <v>45</v>
      </c>
      <c r="F2870" t="s">
        <v>8221</v>
      </c>
      <c r="G2870" t="s">
        <v>8224</v>
      </c>
      <c r="H2870" t="s">
        <v>8246</v>
      </c>
      <c r="I2870">
        <v>1451852256</v>
      </c>
      <c r="J2870">
        <v>1449260256</v>
      </c>
      <c r="K2870" t="b">
        <v>0</v>
      </c>
      <c r="L2870">
        <v>4</v>
      </c>
      <c r="M2870" t="b">
        <v>0</v>
      </c>
      <c r="N2870" t="s">
        <v>8271</v>
      </c>
      <c r="O2870" s="7">
        <f>E2870/D2870*100</f>
        <v>1.5</v>
      </c>
      <c r="P2870" s="6">
        <f>E2870/L2870</f>
        <v>11.25</v>
      </c>
      <c r="Q2870" t="s">
        <v>8317</v>
      </c>
      <c r="R2870" t="s">
        <v>8318</v>
      </c>
      <c r="S2870" s="12">
        <f>(((J2870/60)/60)/24)+DATE(1970,1,1)</f>
        <v>42342.845555555556</v>
      </c>
      <c r="T2870" s="12">
        <f>(((I2870/60)/60)/24)+DATE(1970,1,1)</f>
        <v>42372.845555555556</v>
      </c>
    </row>
    <row r="2871" spans="1:20" ht="160" hidden="1" x14ac:dyDescent="0.2">
      <c r="A2871">
        <v>3961</v>
      </c>
      <c r="B2871" s="3" t="s">
        <v>3958</v>
      </c>
      <c r="C2871" s="3" t="s">
        <v>8068</v>
      </c>
      <c r="D2871">
        <v>5000</v>
      </c>
      <c r="E2871">
        <v>21</v>
      </c>
      <c r="F2871" t="s">
        <v>8221</v>
      </c>
      <c r="G2871" t="s">
        <v>8225</v>
      </c>
      <c r="H2871" t="s">
        <v>8247</v>
      </c>
      <c r="I2871">
        <v>1399584210</v>
      </c>
      <c r="J2871">
        <v>1397683410</v>
      </c>
      <c r="K2871" t="b">
        <v>0</v>
      </c>
      <c r="L2871">
        <v>2</v>
      </c>
      <c r="M2871" t="b">
        <v>0</v>
      </c>
      <c r="N2871" t="s">
        <v>8271</v>
      </c>
      <c r="O2871" s="7">
        <f>E2871/D2871*100</f>
        <v>0.42</v>
      </c>
      <c r="P2871" s="6">
        <f>E2871/L2871</f>
        <v>10.5</v>
      </c>
      <c r="Q2871" t="s">
        <v>8317</v>
      </c>
      <c r="R2871" t="s">
        <v>8318</v>
      </c>
      <c r="S2871" s="12">
        <f>(((J2871/60)/60)/24)+DATE(1970,1,1)</f>
        <v>41745.891319444447</v>
      </c>
      <c r="T2871" s="12">
        <f>(((I2871/60)/60)/24)+DATE(1970,1,1)</f>
        <v>41767.891319444447</v>
      </c>
    </row>
    <row r="2872" spans="1:20" ht="144" hidden="1" x14ac:dyDescent="0.2">
      <c r="A2872">
        <v>3962</v>
      </c>
      <c r="B2872" s="3" t="s">
        <v>3959</v>
      </c>
      <c r="C2872" s="3" t="s">
        <v>8069</v>
      </c>
      <c r="D2872">
        <v>1400</v>
      </c>
      <c r="E2872">
        <v>45</v>
      </c>
      <c r="F2872" t="s">
        <v>8221</v>
      </c>
      <c r="G2872" t="s">
        <v>8225</v>
      </c>
      <c r="H2872" t="s">
        <v>8247</v>
      </c>
      <c r="I2872">
        <v>1448722494</v>
      </c>
      <c r="J2872">
        <v>1446562494</v>
      </c>
      <c r="K2872" t="b">
        <v>0</v>
      </c>
      <c r="L2872">
        <v>3</v>
      </c>
      <c r="M2872" t="b">
        <v>0</v>
      </c>
      <c r="N2872" t="s">
        <v>8271</v>
      </c>
      <c r="O2872" s="7">
        <f>E2872/D2872*100</f>
        <v>3.214285714285714</v>
      </c>
      <c r="P2872" s="6">
        <f>E2872/L2872</f>
        <v>15</v>
      </c>
      <c r="Q2872" t="s">
        <v>8317</v>
      </c>
      <c r="R2872" t="s">
        <v>8318</v>
      </c>
      <c r="S2872" s="12">
        <f>(((J2872/60)/60)/24)+DATE(1970,1,1)</f>
        <v>42311.621458333335</v>
      </c>
      <c r="T2872" s="12">
        <f>(((I2872/60)/60)/24)+DATE(1970,1,1)</f>
        <v>42336.621458333335</v>
      </c>
    </row>
    <row r="2873" spans="1:20" ht="144" hidden="1" x14ac:dyDescent="0.2">
      <c r="A2873">
        <v>3963</v>
      </c>
      <c r="B2873" s="3" t="s">
        <v>3960</v>
      </c>
      <c r="C2873" s="3" t="s">
        <v>8070</v>
      </c>
      <c r="D2873">
        <v>10000</v>
      </c>
      <c r="E2873">
        <v>0</v>
      </c>
      <c r="F2873" t="s">
        <v>8221</v>
      </c>
      <c r="G2873" t="s">
        <v>8229</v>
      </c>
      <c r="H2873" t="s">
        <v>8251</v>
      </c>
      <c r="I2873">
        <v>1447821717</v>
      </c>
      <c r="J2873">
        <v>1445226117</v>
      </c>
      <c r="K2873" t="b">
        <v>0</v>
      </c>
      <c r="L2873">
        <v>0</v>
      </c>
      <c r="M2873" t="b">
        <v>0</v>
      </c>
      <c r="N2873" t="s">
        <v>8271</v>
      </c>
      <c r="O2873" s="7">
        <f>E2873/D2873*100</f>
        <v>0</v>
      </c>
      <c r="P2873" s="6" t="e">
        <f>E2873/L2873</f>
        <v>#DIV/0!</v>
      </c>
      <c r="Q2873" t="s">
        <v>8317</v>
      </c>
      <c r="R2873" t="s">
        <v>8318</v>
      </c>
      <c r="S2873" s="12">
        <f>(((J2873/60)/60)/24)+DATE(1970,1,1)</f>
        <v>42296.154131944444</v>
      </c>
      <c r="T2873" s="12">
        <f>(((I2873/60)/60)/24)+DATE(1970,1,1)</f>
        <v>42326.195798611108</v>
      </c>
    </row>
    <row r="2874" spans="1:20" ht="128" hidden="1" x14ac:dyDescent="0.2">
      <c r="A2874">
        <v>3964</v>
      </c>
      <c r="B2874" s="3" t="s">
        <v>3961</v>
      </c>
      <c r="C2874" s="3" t="s">
        <v>8071</v>
      </c>
      <c r="D2874">
        <v>2000</v>
      </c>
      <c r="E2874">
        <v>126</v>
      </c>
      <c r="F2874" t="s">
        <v>8221</v>
      </c>
      <c r="G2874" t="s">
        <v>8224</v>
      </c>
      <c r="H2874" t="s">
        <v>8246</v>
      </c>
      <c r="I2874">
        <v>1429460386</v>
      </c>
      <c r="J2874">
        <v>1424279986</v>
      </c>
      <c r="K2874" t="b">
        <v>0</v>
      </c>
      <c r="L2874">
        <v>3</v>
      </c>
      <c r="M2874" t="b">
        <v>0</v>
      </c>
      <c r="N2874" t="s">
        <v>8271</v>
      </c>
      <c r="O2874" s="7">
        <f>E2874/D2874*100</f>
        <v>6.3</v>
      </c>
      <c r="P2874" s="6">
        <f>E2874/L2874</f>
        <v>42</v>
      </c>
      <c r="Q2874" t="s">
        <v>8317</v>
      </c>
      <c r="R2874" t="s">
        <v>8318</v>
      </c>
      <c r="S2874" s="12">
        <f>(((J2874/60)/60)/24)+DATE(1970,1,1)</f>
        <v>42053.722060185188</v>
      </c>
      <c r="T2874" s="12">
        <f>(((I2874/60)/60)/24)+DATE(1970,1,1)</f>
        <v>42113.680393518516</v>
      </c>
    </row>
    <row r="2875" spans="1:20" ht="144" hidden="1" x14ac:dyDescent="0.2">
      <c r="A2875">
        <v>3965</v>
      </c>
      <c r="B2875" s="3" t="s">
        <v>3962</v>
      </c>
      <c r="C2875" s="3" t="s">
        <v>8072</v>
      </c>
      <c r="D2875">
        <v>2000</v>
      </c>
      <c r="E2875">
        <v>285</v>
      </c>
      <c r="F2875" t="s">
        <v>8221</v>
      </c>
      <c r="G2875" t="s">
        <v>8224</v>
      </c>
      <c r="H2875" t="s">
        <v>8246</v>
      </c>
      <c r="I2875">
        <v>1460608780</v>
      </c>
      <c r="J2875">
        <v>1455428380</v>
      </c>
      <c r="K2875" t="b">
        <v>0</v>
      </c>
      <c r="L2875">
        <v>4</v>
      </c>
      <c r="M2875" t="b">
        <v>0</v>
      </c>
      <c r="N2875" t="s">
        <v>8271</v>
      </c>
      <c r="O2875" s="7">
        <f>E2875/D2875*100</f>
        <v>14.249999999999998</v>
      </c>
      <c r="P2875" s="6">
        <f>E2875/L2875</f>
        <v>71.25</v>
      </c>
      <c r="Q2875" t="s">
        <v>8317</v>
      </c>
      <c r="R2875" t="s">
        <v>8318</v>
      </c>
      <c r="S2875" s="12">
        <f>(((J2875/60)/60)/24)+DATE(1970,1,1)</f>
        <v>42414.235879629632</v>
      </c>
      <c r="T2875" s="12">
        <f>(((I2875/60)/60)/24)+DATE(1970,1,1)</f>
        <v>42474.194212962961</v>
      </c>
    </row>
    <row r="2876" spans="1:20" ht="144" hidden="1" x14ac:dyDescent="0.2">
      <c r="A2876">
        <v>3966</v>
      </c>
      <c r="B2876" s="3" t="s">
        <v>3963</v>
      </c>
      <c r="C2876" s="3" t="s">
        <v>8073</v>
      </c>
      <c r="D2876">
        <v>7500</v>
      </c>
      <c r="E2876">
        <v>45</v>
      </c>
      <c r="F2876" t="s">
        <v>8221</v>
      </c>
      <c r="G2876" t="s">
        <v>8224</v>
      </c>
      <c r="H2876" t="s">
        <v>8246</v>
      </c>
      <c r="I2876">
        <v>1406170740</v>
      </c>
      <c r="J2876">
        <v>1402506278</v>
      </c>
      <c r="K2876" t="b">
        <v>0</v>
      </c>
      <c r="L2876">
        <v>2</v>
      </c>
      <c r="M2876" t="b">
        <v>0</v>
      </c>
      <c r="N2876" t="s">
        <v>8271</v>
      </c>
      <c r="O2876" s="7">
        <f>E2876/D2876*100</f>
        <v>0.6</v>
      </c>
      <c r="P2876" s="6">
        <f>E2876/L2876</f>
        <v>22.5</v>
      </c>
      <c r="Q2876" t="s">
        <v>8317</v>
      </c>
      <c r="R2876" t="s">
        <v>8318</v>
      </c>
      <c r="S2876" s="12">
        <f>(((J2876/60)/60)/24)+DATE(1970,1,1)</f>
        <v>41801.711550925924</v>
      </c>
      <c r="T2876" s="12">
        <f>(((I2876/60)/60)/24)+DATE(1970,1,1)</f>
        <v>41844.124305555553</v>
      </c>
    </row>
    <row r="2877" spans="1:20" ht="144" hidden="1" x14ac:dyDescent="0.2">
      <c r="A2877">
        <v>3967</v>
      </c>
      <c r="B2877" s="3" t="s">
        <v>3964</v>
      </c>
      <c r="C2877" s="3" t="s">
        <v>8074</v>
      </c>
      <c r="D2877">
        <v>1700</v>
      </c>
      <c r="E2877">
        <v>410</v>
      </c>
      <c r="F2877" t="s">
        <v>8221</v>
      </c>
      <c r="G2877" t="s">
        <v>8224</v>
      </c>
      <c r="H2877" t="s">
        <v>8246</v>
      </c>
      <c r="I2877">
        <v>1488783507</v>
      </c>
      <c r="J2877">
        <v>1486191507</v>
      </c>
      <c r="K2877" t="b">
        <v>0</v>
      </c>
      <c r="L2877">
        <v>10</v>
      </c>
      <c r="M2877" t="b">
        <v>0</v>
      </c>
      <c r="N2877" t="s">
        <v>8271</v>
      </c>
      <c r="O2877" s="7">
        <f>E2877/D2877*100</f>
        <v>24.117647058823529</v>
      </c>
      <c r="P2877" s="6">
        <f>E2877/L2877</f>
        <v>41</v>
      </c>
      <c r="Q2877" t="s">
        <v>8317</v>
      </c>
      <c r="R2877" t="s">
        <v>8318</v>
      </c>
      <c r="S2877" s="12">
        <f>(((J2877/60)/60)/24)+DATE(1970,1,1)</f>
        <v>42770.290590277778</v>
      </c>
      <c r="T2877" s="12">
        <f>(((I2877/60)/60)/24)+DATE(1970,1,1)</f>
        <v>42800.290590277778</v>
      </c>
    </row>
    <row r="2878" spans="1:20" ht="128" hidden="1" x14ac:dyDescent="0.2">
      <c r="A2878">
        <v>3968</v>
      </c>
      <c r="B2878" s="3" t="s">
        <v>3965</v>
      </c>
      <c r="C2878" s="3" t="s">
        <v>8075</v>
      </c>
      <c r="D2878">
        <v>5000</v>
      </c>
      <c r="E2878">
        <v>527</v>
      </c>
      <c r="F2878" t="s">
        <v>8221</v>
      </c>
      <c r="G2878" t="s">
        <v>8224</v>
      </c>
      <c r="H2878" t="s">
        <v>8246</v>
      </c>
      <c r="I2878">
        <v>1463945673</v>
      </c>
      <c r="J2878">
        <v>1458761673</v>
      </c>
      <c r="K2878" t="b">
        <v>0</v>
      </c>
      <c r="L2878">
        <v>11</v>
      </c>
      <c r="M2878" t="b">
        <v>0</v>
      </c>
      <c r="N2878" t="s">
        <v>8271</v>
      </c>
      <c r="O2878" s="7">
        <f>E2878/D2878*100</f>
        <v>10.54</v>
      </c>
      <c r="P2878" s="6">
        <f>E2878/L2878</f>
        <v>47.909090909090907</v>
      </c>
      <c r="Q2878" t="s">
        <v>8317</v>
      </c>
      <c r="R2878" t="s">
        <v>8318</v>
      </c>
      <c r="S2878" s="12">
        <f>(((J2878/60)/60)/24)+DATE(1970,1,1)</f>
        <v>42452.815659722226</v>
      </c>
      <c r="T2878" s="12">
        <f>(((I2878/60)/60)/24)+DATE(1970,1,1)</f>
        <v>42512.815659722226</v>
      </c>
    </row>
    <row r="2879" spans="1:20" ht="144" hidden="1" x14ac:dyDescent="0.2">
      <c r="A2879">
        <v>3969</v>
      </c>
      <c r="B2879" s="3" t="s">
        <v>3966</v>
      </c>
      <c r="C2879" s="3" t="s">
        <v>8076</v>
      </c>
      <c r="D2879">
        <v>2825</v>
      </c>
      <c r="E2879">
        <v>211</v>
      </c>
      <c r="F2879" t="s">
        <v>8221</v>
      </c>
      <c r="G2879" t="s">
        <v>8224</v>
      </c>
      <c r="H2879" t="s">
        <v>8246</v>
      </c>
      <c r="I2879">
        <v>1472442900</v>
      </c>
      <c r="J2879">
        <v>1471638646</v>
      </c>
      <c r="K2879" t="b">
        <v>0</v>
      </c>
      <c r="L2879">
        <v>6</v>
      </c>
      <c r="M2879" t="b">
        <v>0</v>
      </c>
      <c r="N2879" t="s">
        <v>8271</v>
      </c>
      <c r="O2879" s="7">
        <f>E2879/D2879*100</f>
        <v>7.4690265486725664</v>
      </c>
      <c r="P2879" s="6">
        <f>E2879/L2879</f>
        <v>35.166666666666664</v>
      </c>
      <c r="Q2879" t="s">
        <v>8317</v>
      </c>
      <c r="R2879" t="s">
        <v>8318</v>
      </c>
      <c r="S2879" s="12">
        <f>(((J2879/60)/60)/24)+DATE(1970,1,1)</f>
        <v>42601.854699074072</v>
      </c>
      <c r="T2879" s="12">
        <f>(((I2879/60)/60)/24)+DATE(1970,1,1)</f>
        <v>42611.163194444445</v>
      </c>
    </row>
    <row r="2880" spans="1:20" ht="192" hidden="1" x14ac:dyDescent="0.2">
      <c r="A2880">
        <v>3970</v>
      </c>
      <c r="B2880" s="3" t="s">
        <v>3967</v>
      </c>
      <c r="C2880" s="3" t="s">
        <v>8077</v>
      </c>
      <c r="D2880">
        <v>15000</v>
      </c>
      <c r="E2880">
        <v>11</v>
      </c>
      <c r="F2880" t="s">
        <v>8221</v>
      </c>
      <c r="G2880" t="s">
        <v>8224</v>
      </c>
      <c r="H2880" t="s">
        <v>8246</v>
      </c>
      <c r="I2880">
        <v>1460925811</v>
      </c>
      <c r="J2880">
        <v>1458333811</v>
      </c>
      <c r="K2880" t="b">
        <v>0</v>
      </c>
      <c r="L2880">
        <v>2</v>
      </c>
      <c r="M2880" t="b">
        <v>0</v>
      </c>
      <c r="N2880" t="s">
        <v>8271</v>
      </c>
      <c r="O2880" s="7">
        <f>E2880/D2880*100</f>
        <v>7.3333333333333334E-2</v>
      </c>
      <c r="P2880" s="6">
        <f>E2880/L2880</f>
        <v>5.5</v>
      </c>
      <c r="Q2880" t="s">
        <v>8317</v>
      </c>
      <c r="R2880" t="s">
        <v>8318</v>
      </c>
      <c r="S2880" s="12">
        <f>(((J2880/60)/60)/24)+DATE(1970,1,1)</f>
        <v>42447.863553240735</v>
      </c>
      <c r="T2880" s="12">
        <f>(((I2880/60)/60)/24)+DATE(1970,1,1)</f>
        <v>42477.863553240735</v>
      </c>
    </row>
    <row r="2881" spans="1:20" ht="144" hidden="1" x14ac:dyDescent="0.2">
      <c r="A2881">
        <v>3971</v>
      </c>
      <c r="B2881" s="3" t="s">
        <v>3968</v>
      </c>
      <c r="C2881" s="3" t="s">
        <v>8078</v>
      </c>
      <c r="D2881">
        <v>14000</v>
      </c>
      <c r="E2881">
        <v>136</v>
      </c>
      <c r="F2881" t="s">
        <v>8221</v>
      </c>
      <c r="G2881" t="s">
        <v>8224</v>
      </c>
      <c r="H2881" t="s">
        <v>8246</v>
      </c>
      <c r="I2881">
        <v>1405947126</v>
      </c>
      <c r="J2881">
        <v>1403355126</v>
      </c>
      <c r="K2881" t="b">
        <v>0</v>
      </c>
      <c r="L2881">
        <v>6</v>
      </c>
      <c r="M2881" t="b">
        <v>0</v>
      </c>
      <c r="N2881" t="s">
        <v>8271</v>
      </c>
      <c r="O2881" s="7">
        <f>E2881/D2881*100</f>
        <v>0.97142857142857131</v>
      </c>
      <c r="P2881" s="6">
        <f>E2881/L2881</f>
        <v>22.666666666666668</v>
      </c>
      <c r="Q2881" t="s">
        <v>8317</v>
      </c>
      <c r="R2881" t="s">
        <v>8318</v>
      </c>
      <c r="S2881" s="12">
        <f>(((J2881/60)/60)/24)+DATE(1970,1,1)</f>
        <v>41811.536180555559</v>
      </c>
      <c r="T2881" s="12">
        <f>(((I2881/60)/60)/24)+DATE(1970,1,1)</f>
        <v>41841.536180555559</v>
      </c>
    </row>
    <row r="2882" spans="1:20" ht="112" hidden="1" x14ac:dyDescent="0.2">
      <c r="A2882">
        <v>3972</v>
      </c>
      <c r="B2882" s="3" t="s">
        <v>3969</v>
      </c>
      <c r="C2882" s="3" t="s">
        <v>8079</v>
      </c>
      <c r="D2882">
        <v>1000</v>
      </c>
      <c r="E2882">
        <v>211</v>
      </c>
      <c r="F2882" t="s">
        <v>8221</v>
      </c>
      <c r="G2882" t="s">
        <v>8224</v>
      </c>
      <c r="H2882" t="s">
        <v>8246</v>
      </c>
      <c r="I2882">
        <v>1423186634</v>
      </c>
      <c r="J2882">
        <v>1418002634</v>
      </c>
      <c r="K2882" t="b">
        <v>0</v>
      </c>
      <c r="L2882">
        <v>8</v>
      </c>
      <c r="M2882" t="b">
        <v>0</v>
      </c>
      <c r="N2882" t="s">
        <v>8271</v>
      </c>
      <c r="O2882" s="7">
        <f>E2882/D2882*100</f>
        <v>21.099999999999998</v>
      </c>
      <c r="P2882" s="6">
        <f>E2882/L2882</f>
        <v>26.375</v>
      </c>
      <c r="Q2882" t="s">
        <v>8317</v>
      </c>
      <c r="R2882" t="s">
        <v>8318</v>
      </c>
      <c r="S2882" s="12">
        <f>(((J2882/60)/60)/24)+DATE(1970,1,1)</f>
        <v>41981.067523148144</v>
      </c>
      <c r="T2882" s="12">
        <f>(((I2882/60)/60)/24)+DATE(1970,1,1)</f>
        <v>42041.067523148144</v>
      </c>
    </row>
    <row r="2883" spans="1:20" ht="128" hidden="1" x14ac:dyDescent="0.2">
      <c r="A2883">
        <v>3973</v>
      </c>
      <c r="B2883" s="3" t="s">
        <v>3970</v>
      </c>
      <c r="C2883" s="3" t="s">
        <v>8080</v>
      </c>
      <c r="D2883">
        <v>5000</v>
      </c>
      <c r="E2883">
        <v>3905</v>
      </c>
      <c r="F2883" t="s">
        <v>8221</v>
      </c>
      <c r="G2883" t="s">
        <v>8224</v>
      </c>
      <c r="H2883" t="s">
        <v>8246</v>
      </c>
      <c r="I2883">
        <v>1462766400</v>
      </c>
      <c r="J2883">
        <v>1460219110</v>
      </c>
      <c r="K2883" t="b">
        <v>0</v>
      </c>
      <c r="L2883">
        <v>37</v>
      </c>
      <c r="M2883" t="b">
        <v>0</v>
      </c>
      <c r="N2883" t="s">
        <v>8271</v>
      </c>
      <c r="O2883" s="7">
        <f>E2883/D2883*100</f>
        <v>78.100000000000009</v>
      </c>
      <c r="P2883" s="6">
        <f>E2883/L2883</f>
        <v>105.54054054054055</v>
      </c>
      <c r="Q2883" t="s">
        <v>8317</v>
      </c>
      <c r="R2883" t="s">
        <v>8318</v>
      </c>
      <c r="S2883" s="12">
        <f>(((J2883/60)/60)/24)+DATE(1970,1,1)</f>
        <v>42469.68414351852</v>
      </c>
      <c r="T2883" s="12">
        <f>(((I2883/60)/60)/24)+DATE(1970,1,1)</f>
        <v>42499.166666666672</v>
      </c>
    </row>
    <row r="2884" spans="1:20" ht="176" hidden="1" x14ac:dyDescent="0.2">
      <c r="A2884">
        <v>3974</v>
      </c>
      <c r="B2884" s="3" t="s">
        <v>3971</v>
      </c>
      <c r="C2884" s="3" t="s">
        <v>8081</v>
      </c>
      <c r="D2884">
        <v>1000</v>
      </c>
      <c r="E2884">
        <v>320</v>
      </c>
      <c r="F2884" t="s">
        <v>8221</v>
      </c>
      <c r="G2884" t="s">
        <v>8225</v>
      </c>
      <c r="H2884" t="s">
        <v>8247</v>
      </c>
      <c r="I2884">
        <v>1464872848</v>
      </c>
      <c r="J2884">
        <v>1462280848</v>
      </c>
      <c r="K2884" t="b">
        <v>0</v>
      </c>
      <c r="L2884">
        <v>11</v>
      </c>
      <c r="M2884" t="b">
        <v>0</v>
      </c>
      <c r="N2884" t="s">
        <v>8271</v>
      </c>
      <c r="O2884" s="7">
        <f>E2884/D2884*100</f>
        <v>32</v>
      </c>
      <c r="P2884" s="6">
        <f>E2884/L2884</f>
        <v>29.09090909090909</v>
      </c>
      <c r="Q2884" t="s">
        <v>8317</v>
      </c>
      <c r="R2884" t="s">
        <v>8318</v>
      </c>
      <c r="S2884" s="12">
        <f>(((J2884/60)/60)/24)+DATE(1970,1,1)</f>
        <v>42493.546851851846</v>
      </c>
      <c r="T2884" s="12">
        <f>(((I2884/60)/60)/24)+DATE(1970,1,1)</f>
        <v>42523.546851851846</v>
      </c>
    </row>
    <row r="2885" spans="1:20" ht="144" hidden="1" x14ac:dyDescent="0.2">
      <c r="A2885">
        <v>3975</v>
      </c>
      <c r="B2885" s="3" t="s">
        <v>3972</v>
      </c>
      <c r="C2885" s="3" t="s">
        <v>8082</v>
      </c>
      <c r="D2885">
        <v>678</v>
      </c>
      <c r="E2885">
        <v>0</v>
      </c>
      <c r="F2885" t="s">
        <v>8221</v>
      </c>
      <c r="G2885" t="s">
        <v>8224</v>
      </c>
      <c r="H2885" t="s">
        <v>8246</v>
      </c>
      <c r="I2885">
        <v>1468442898</v>
      </c>
      <c r="J2885">
        <v>1465850898</v>
      </c>
      <c r="K2885" t="b">
        <v>0</v>
      </c>
      <c r="L2885">
        <v>0</v>
      </c>
      <c r="M2885" t="b">
        <v>0</v>
      </c>
      <c r="N2885" t="s">
        <v>8271</v>
      </c>
      <c r="O2885" s="7">
        <f>E2885/D2885*100</f>
        <v>0</v>
      </c>
      <c r="P2885" s="6" t="e">
        <f>E2885/L2885</f>
        <v>#DIV/0!</v>
      </c>
      <c r="Q2885" t="s">
        <v>8317</v>
      </c>
      <c r="R2885" t="s">
        <v>8318</v>
      </c>
      <c r="S2885" s="12">
        <f>(((J2885/60)/60)/24)+DATE(1970,1,1)</f>
        <v>42534.866875</v>
      </c>
      <c r="T2885" s="12">
        <f>(((I2885/60)/60)/24)+DATE(1970,1,1)</f>
        <v>42564.866875</v>
      </c>
    </row>
    <row r="2886" spans="1:20" ht="160" hidden="1" x14ac:dyDescent="0.2">
      <c r="A2886">
        <v>3976</v>
      </c>
      <c r="B2886" s="3" t="s">
        <v>3973</v>
      </c>
      <c r="C2886" s="3" t="s">
        <v>8083</v>
      </c>
      <c r="D2886">
        <v>1300</v>
      </c>
      <c r="E2886">
        <v>620</v>
      </c>
      <c r="F2886" t="s">
        <v>8221</v>
      </c>
      <c r="G2886" t="s">
        <v>8224</v>
      </c>
      <c r="H2886" t="s">
        <v>8246</v>
      </c>
      <c r="I2886">
        <v>1406876400</v>
      </c>
      <c r="J2886">
        <v>1405024561</v>
      </c>
      <c r="K2886" t="b">
        <v>0</v>
      </c>
      <c r="L2886">
        <v>10</v>
      </c>
      <c r="M2886" t="b">
        <v>0</v>
      </c>
      <c r="N2886" t="s">
        <v>8271</v>
      </c>
      <c r="O2886" s="7">
        <f>E2886/D2886*100</f>
        <v>47.692307692307693</v>
      </c>
      <c r="P2886" s="6">
        <f>E2886/L2886</f>
        <v>62</v>
      </c>
      <c r="Q2886" t="s">
        <v>8317</v>
      </c>
      <c r="R2886" t="s">
        <v>8318</v>
      </c>
      <c r="S2886" s="12">
        <f>(((J2886/60)/60)/24)+DATE(1970,1,1)</f>
        <v>41830.858344907407</v>
      </c>
      <c r="T2886" s="12">
        <f>(((I2886/60)/60)/24)+DATE(1970,1,1)</f>
        <v>41852.291666666664</v>
      </c>
    </row>
    <row r="2887" spans="1:20" ht="144" hidden="1" x14ac:dyDescent="0.2">
      <c r="A2887">
        <v>3977</v>
      </c>
      <c r="B2887" s="3" t="s">
        <v>3974</v>
      </c>
      <c r="C2887" s="3" t="s">
        <v>8084</v>
      </c>
      <c r="D2887">
        <v>90000</v>
      </c>
      <c r="E2887">
        <v>1305</v>
      </c>
      <c r="F2887" t="s">
        <v>8221</v>
      </c>
      <c r="G2887" t="s">
        <v>8224</v>
      </c>
      <c r="H2887" t="s">
        <v>8246</v>
      </c>
      <c r="I2887">
        <v>1469213732</v>
      </c>
      <c r="J2887">
        <v>1466621732</v>
      </c>
      <c r="K2887" t="b">
        <v>0</v>
      </c>
      <c r="L2887">
        <v>6</v>
      </c>
      <c r="M2887" t="b">
        <v>0</v>
      </c>
      <c r="N2887" t="s">
        <v>8271</v>
      </c>
      <c r="O2887" s="7">
        <f>E2887/D2887*100</f>
        <v>1.4500000000000002</v>
      </c>
      <c r="P2887" s="6">
        <f>E2887/L2887</f>
        <v>217.5</v>
      </c>
      <c r="Q2887" t="s">
        <v>8317</v>
      </c>
      <c r="R2887" t="s">
        <v>8318</v>
      </c>
      <c r="S2887" s="12">
        <f>(((J2887/60)/60)/24)+DATE(1970,1,1)</f>
        <v>42543.788564814815</v>
      </c>
      <c r="T2887" s="12">
        <f>(((I2887/60)/60)/24)+DATE(1970,1,1)</f>
        <v>42573.788564814815</v>
      </c>
    </row>
    <row r="2888" spans="1:20" ht="160" hidden="1" x14ac:dyDescent="0.2">
      <c r="A2888">
        <v>3978</v>
      </c>
      <c r="B2888" s="3" t="s">
        <v>3975</v>
      </c>
      <c r="C2888" s="3" t="s">
        <v>8085</v>
      </c>
      <c r="D2888">
        <v>2000</v>
      </c>
      <c r="E2888">
        <v>214</v>
      </c>
      <c r="F2888" t="s">
        <v>8221</v>
      </c>
      <c r="G2888" t="s">
        <v>8224</v>
      </c>
      <c r="H2888" t="s">
        <v>8246</v>
      </c>
      <c r="I2888">
        <v>1422717953</v>
      </c>
      <c r="J2888">
        <v>1417533953</v>
      </c>
      <c r="K2888" t="b">
        <v>0</v>
      </c>
      <c r="L2888">
        <v>8</v>
      </c>
      <c r="M2888" t="b">
        <v>0</v>
      </c>
      <c r="N2888" t="s">
        <v>8271</v>
      </c>
      <c r="O2888" s="7">
        <f>E2888/D2888*100</f>
        <v>10.7</v>
      </c>
      <c r="P2888" s="6">
        <f>E2888/L2888</f>
        <v>26.75</v>
      </c>
      <c r="Q2888" t="s">
        <v>8317</v>
      </c>
      <c r="R2888" t="s">
        <v>8318</v>
      </c>
      <c r="S2888" s="12">
        <f>(((J2888/60)/60)/24)+DATE(1970,1,1)</f>
        <v>41975.642974537041</v>
      </c>
      <c r="T2888" s="12">
        <f>(((I2888/60)/60)/24)+DATE(1970,1,1)</f>
        <v>42035.642974537041</v>
      </c>
    </row>
    <row r="2889" spans="1:20" ht="144" hidden="1" x14ac:dyDescent="0.2">
      <c r="A2889">
        <v>3979</v>
      </c>
      <c r="B2889" s="3" t="s">
        <v>3976</v>
      </c>
      <c r="C2889" s="3" t="s">
        <v>8086</v>
      </c>
      <c r="D2889">
        <v>6000</v>
      </c>
      <c r="E2889">
        <v>110</v>
      </c>
      <c r="F2889" t="s">
        <v>8221</v>
      </c>
      <c r="G2889" t="s">
        <v>8225</v>
      </c>
      <c r="H2889" t="s">
        <v>8247</v>
      </c>
      <c r="I2889">
        <v>1427659200</v>
      </c>
      <c r="J2889">
        <v>1425678057</v>
      </c>
      <c r="K2889" t="b">
        <v>0</v>
      </c>
      <c r="L2889">
        <v>6</v>
      </c>
      <c r="M2889" t="b">
        <v>0</v>
      </c>
      <c r="N2889" t="s">
        <v>8271</v>
      </c>
      <c r="O2889" s="7">
        <f>E2889/D2889*100</f>
        <v>1.8333333333333333</v>
      </c>
      <c r="P2889" s="6">
        <f>E2889/L2889</f>
        <v>18.333333333333332</v>
      </c>
      <c r="Q2889" t="s">
        <v>8317</v>
      </c>
      <c r="R2889" t="s">
        <v>8318</v>
      </c>
      <c r="S2889" s="12">
        <f>(((J2889/60)/60)/24)+DATE(1970,1,1)</f>
        <v>42069.903437500005</v>
      </c>
      <c r="T2889" s="12">
        <f>(((I2889/60)/60)/24)+DATE(1970,1,1)</f>
        <v>42092.833333333328</v>
      </c>
    </row>
    <row r="2890" spans="1:20" ht="144" hidden="1" x14ac:dyDescent="0.2">
      <c r="A2890">
        <v>3980</v>
      </c>
      <c r="B2890" s="3" t="s">
        <v>3977</v>
      </c>
      <c r="C2890" s="3" t="s">
        <v>8087</v>
      </c>
      <c r="D2890">
        <v>2500</v>
      </c>
      <c r="E2890">
        <v>450</v>
      </c>
      <c r="F2890" t="s">
        <v>8221</v>
      </c>
      <c r="G2890" t="s">
        <v>8224</v>
      </c>
      <c r="H2890" t="s">
        <v>8246</v>
      </c>
      <c r="I2890">
        <v>1404570147</v>
      </c>
      <c r="J2890">
        <v>1401978147</v>
      </c>
      <c r="K2890" t="b">
        <v>0</v>
      </c>
      <c r="L2890">
        <v>7</v>
      </c>
      <c r="M2890" t="b">
        <v>0</v>
      </c>
      <c r="N2890" t="s">
        <v>8271</v>
      </c>
      <c r="O2890" s="7">
        <f>E2890/D2890*100</f>
        <v>18</v>
      </c>
      <c r="P2890" s="6">
        <f>E2890/L2890</f>
        <v>64.285714285714292</v>
      </c>
      <c r="Q2890" t="s">
        <v>8317</v>
      </c>
      <c r="R2890" t="s">
        <v>8318</v>
      </c>
      <c r="S2890" s="12">
        <f>(((J2890/60)/60)/24)+DATE(1970,1,1)</f>
        <v>41795.598923611113</v>
      </c>
      <c r="T2890" s="12">
        <f>(((I2890/60)/60)/24)+DATE(1970,1,1)</f>
        <v>41825.598923611113</v>
      </c>
    </row>
    <row r="2891" spans="1:20" ht="112" hidden="1" x14ac:dyDescent="0.2">
      <c r="A2891">
        <v>3981</v>
      </c>
      <c r="B2891" s="3" t="s">
        <v>3358</v>
      </c>
      <c r="C2891" s="3" t="s">
        <v>7469</v>
      </c>
      <c r="D2891">
        <v>30000</v>
      </c>
      <c r="E2891">
        <v>1225</v>
      </c>
      <c r="F2891" t="s">
        <v>8221</v>
      </c>
      <c r="G2891" t="s">
        <v>8224</v>
      </c>
      <c r="H2891" t="s">
        <v>8246</v>
      </c>
      <c r="I2891">
        <v>1468729149</v>
      </c>
      <c r="J2891">
        <v>1463545149</v>
      </c>
      <c r="K2891" t="b">
        <v>0</v>
      </c>
      <c r="L2891">
        <v>7</v>
      </c>
      <c r="M2891" t="b">
        <v>0</v>
      </c>
      <c r="N2891" t="s">
        <v>8271</v>
      </c>
      <c r="O2891" s="7">
        <f>E2891/D2891*100</f>
        <v>4.083333333333333</v>
      </c>
      <c r="P2891" s="6">
        <f>E2891/L2891</f>
        <v>175</v>
      </c>
      <c r="Q2891" t="s">
        <v>8317</v>
      </c>
      <c r="R2891" t="s">
        <v>8318</v>
      </c>
      <c r="S2891" s="12">
        <f>(((J2891/60)/60)/24)+DATE(1970,1,1)</f>
        <v>42508.179965277777</v>
      </c>
      <c r="T2891" s="12">
        <f>(((I2891/60)/60)/24)+DATE(1970,1,1)</f>
        <v>42568.179965277777</v>
      </c>
    </row>
    <row r="2892" spans="1:20" ht="144" hidden="1" x14ac:dyDescent="0.2">
      <c r="A2892">
        <v>3982</v>
      </c>
      <c r="B2892" s="3" t="s">
        <v>3978</v>
      </c>
      <c r="C2892" s="3" t="s">
        <v>8088</v>
      </c>
      <c r="D2892">
        <v>850</v>
      </c>
      <c r="E2892">
        <v>170</v>
      </c>
      <c r="F2892" t="s">
        <v>8221</v>
      </c>
      <c r="G2892" t="s">
        <v>8225</v>
      </c>
      <c r="H2892" t="s">
        <v>8247</v>
      </c>
      <c r="I2892">
        <v>1436297180</v>
      </c>
      <c r="J2892">
        <v>1431113180</v>
      </c>
      <c r="K2892" t="b">
        <v>0</v>
      </c>
      <c r="L2892">
        <v>5</v>
      </c>
      <c r="M2892" t="b">
        <v>0</v>
      </c>
      <c r="N2892" t="s">
        <v>8271</v>
      </c>
      <c r="O2892" s="7">
        <f>E2892/D2892*100</f>
        <v>20</v>
      </c>
      <c r="P2892" s="6">
        <f>E2892/L2892</f>
        <v>34</v>
      </c>
      <c r="Q2892" t="s">
        <v>8317</v>
      </c>
      <c r="R2892" t="s">
        <v>8318</v>
      </c>
      <c r="S2892" s="12">
        <f>(((J2892/60)/60)/24)+DATE(1970,1,1)</f>
        <v>42132.809953703705</v>
      </c>
      <c r="T2892" s="12">
        <f>(((I2892/60)/60)/24)+DATE(1970,1,1)</f>
        <v>42192.809953703705</v>
      </c>
    </row>
    <row r="2893" spans="1:20" ht="160" hidden="1" x14ac:dyDescent="0.2">
      <c r="A2893">
        <v>3983</v>
      </c>
      <c r="B2893" s="3" t="s">
        <v>3979</v>
      </c>
      <c r="C2893" s="3" t="s">
        <v>8089</v>
      </c>
      <c r="D2893">
        <v>11140</v>
      </c>
      <c r="E2893">
        <v>3877</v>
      </c>
      <c r="F2893" t="s">
        <v>8221</v>
      </c>
      <c r="G2893" t="s">
        <v>8224</v>
      </c>
      <c r="H2893" t="s">
        <v>8246</v>
      </c>
      <c r="I2893">
        <v>1400569140</v>
      </c>
      <c r="J2893">
        <v>1397854356</v>
      </c>
      <c r="K2893" t="b">
        <v>0</v>
      </c>
      <c r="L2893">
        <v>46</v>
      </c>
      <c r="M2893" t="b">
        <v>0</v>
      </c>
      <c r="N2893" t="s">
        <v>8271</v>
      </c>
      <c r="O2893" s="7">
        <f>E2893/D2893*100</f>
        <v>34.802513464991023</v>
      </c>
      <c r="P2893" s="6">
        <f>E2893/L2893</f>
        <v>84.282608695652172</v>
      </c>
      <c r="Q2893" t="s">
        <v>8317</v>
      </c>
      <c r="R2893" t="s">
        <v>8318</v>
      </c>
      <c r="S2893" s="12">
        <f>(((J2893/60)/60)/24)+DATE(1970,1,1)</f>
        <v>41747.86986111111</v>
      </c>
      <c r="T2893" s="12">
        <f>(((I2893/60)/60)/24)+DATE(1970,1,1)</f>
        <v>41779.290972222225</v>
      </c>
    </row>
    <row r="2894" spans="1:20" ht="144" hidden="1" x14ac:dyDescent="0.2">
      <c r="A2894">
        <v>3984</v>
      </c>
      <c r="B2894" s="3" t="s">
        <v>3980</v>
      </c>
      <c r="C2894" s="3" t="s">
        <v>8090</v>
      </c>
      <c r="D2894">
        <v>1500</v>
      </c>
      <c r="E2894">
        <v>95</v>
      </c>
      <c r="F2894" t="s">
        <v>8221</v>
      </c>
      <c r="G2894" t="s">
        <v>8225</v>
      </c>
      <c r="H2894" t="s">
        <v>8247</v>
      </c>
      <c r="I2894">
        <v>1415404800</v>
      </c>
      <c r="J2894">
        <v>1412809644</v>
      </c>
      <c r="K2894" t="b">
        <v>0</v>
      </c>
      <c r="L2894">
        <v>10</v>
      </c>
      <c r="M2894" t="b">
        <v>0</v>
      </c>
      <c r="N2894" t="s">
        <v>8271</v>
      </c>
      <c r="O2894" s="7">
        <f>E2894/D2894*100</f>
        <v>6.3333333333333339</v>
      </c>
      <c r="P2894" s="6">
        <f>E2894/L2894</f>
        <v>9.5</v>
      </c>
      <c r="Q2894" t="s">
        <v>8317</v>
      </c>
      <c r="R2894" t="s">
        <v>8318</v>
      </c>
      <c r="S2894" s="12">
        <f>(((J2894/60)/60)/24)+DATE(1970,1,1)</f>
        <v>41920.963472222218</v>
      </c>
      <c r="T2894" s="12">
        <f>(((I2894/60)/60)/24)+DATE(1970,1,1)</f>
        <v>41951</v>
      </c>
    </row>
    <row r="2895" spans="1:20" ht="144" hidden="1" x14ac:dyDescent="0.2">
      <c r="A2895">
        <v>3985</v>
      </c>
      <c r="B2895" s="3" t="s">
        <v>3981</v>
      </c>
      <c r="C2895" s="3" t="s">
        <v>8091</v>
      </c>
      <c r="D2895">
        <v>2000</v>
      </c>
      <c r="E2895">
        <v>641</v>
      </c>
      <c r="F2895" t="s">
        <v>8221</v>
      </c>
      <c r="G2895" t="s">
        <v>8224</v>
      </c>
      <c r="H2895" t="s">
        <v>8246</v>
      </c>
      <c r="I2895">
        <v>1456002300</v>
      </c>
      <c r="J2895">
        <v>1454173120</v>
      </c>
      <c r="K2895" t="b">
        <v>0</v>
      </c>
      <c r="L2895">
        <v>19</v>
      </c>
      <c r="M2895" t="b">
        <v>0</v>
      </c>
      <c r="N2895" t="s">
        <v>8271</v>
      </c>
      <c r="O2895" s="7">
        <f>E2895/D2895*100</f>
        <v>32.049999999999997</v>
      </c>
      <c r="P2895" s="6">
        <f>E2895/L2895</f>
        <v>33.736842105263158</v>
      </c>
      <c r="Q2895" t="s">
        <v>8317</v>
      </c>
      <c r="R2895" t="s">
        <v>8318</v>
      </c>
      <c r="S2895" s="12">
        <f>(((J2895/60)/60)/24)+DATE(1970,1,1)</f>
        <v>42399.707407407404</v>
      </c>
      <c r="T2895" s="12">
        <f>(((I2895/60)/60)/24)+DATE(1970,1,1)</f>
        <v>42420.878472222219</v>
      </c>
    </row>
    <row r="2896" spans="1:20" ht="144" hidden="1" x14ac:dyDescent="0.2">
      <c r="A2896">
        <v>3986</v>
      </c>
      <c r="B2896" s="3" t="s">
        <v>3982</v>
      </c>
      <c r="C2896" s="3" t="s">
        <v>8092</v>
      </c>
      <c r="D2896">
        <v>5000</v>
      </c>
      <c r="E2896">
        <v>488</v>
      </c>
      <c r="F2896" t="s">
        <v>8221</v>
      </c>
      <c r="G2896" t="s">
        <v>8225</v>
      </c>
      <c r="H2896" t="s">
        <v>8247</v>
      </c>
      <c r="I2896">
        <v>1462539840</v>
      </c>
      <c r="J2896">
        <v>1460034594</v>
      </c>
      <c r="K2896" t="b">
        <v>0</v>
      </c>
      <c r="L2896">
        <v>13</v>
      </c>
      <c r="M2896" t="b">
        <v>0</v>
      </c>
      <c r="N2896" t="s">
        <v>8271</v>
      </c>
      <c r="O2896" s="7">
        <f>E2896/D2896*100</f>
        <v>9.76</v>
      </c>
      <c r="P2896" s="6">
        <f>E2896/L2896</f>
        <v>37.53846153846154</v>
      </c>
      <c r="Q2896" t="s">
        <v>8317</v>
      </c>
      <c r="R2896" t="s">
        <v>8318</v>
      </c>
      <c r="S2896" s="12">
        <f>(((J2896/60)/60)/24)+DATE(1970,1,1)</f>
        <v>42467.548541666663</v>
      </c>
      <c r="T2896" s="12">
        <f>(((I2896/60)/60)/24)+DATE(1970,1,1)</f>
        <v>42496.544444444444</v>
      </c>
    </row>
    <row r="2897" spans="1:20" ht="128" hidden="1" x14ac:dyDescent="0.2">
      <c r="A2897">
        <v>3987</v>
      </c>
      <c r="B2897" s="3" t="s">
        <v>3983</v>
      </c>
      <c r="C2897" s="3" t="s">
        <v>8093</v>
      </c>
      <c r="D2897">
        <v>400</v>
      </c>
      <c r="E2897">
        <v>151</v>
      </c>
      <c r="F2897" t="s">
        <v>8221</v>
      </c>
      <c r="G2897" t="s">
        <v>8225</v>
      </c>
      <c r="H2897" t="s">
        <v>8247</v>
      </c>
      <c r="I2897">
        <v>1400278290</v>
      </c>
      <c r="J2897">
        <v>1399414290</v>
      </c>
      <c r="K2897" t="b">
        <v>0</v>
      </c>
      <c r="L2897">
        <v>13</v>
      </c>
      <c r="M2897" t="b">
        <v>0</v>
      </c>
      <c r="N2897" t="s">
        <v>8271</v>
      </c>
      <c r="O2897" s="7">
        <f>E2897/D2897*100</f>
        <v>37.75</v>
      </c>
      <c r="P2897" s="6">
        <f>E2897/L2897</f>
        <v>11.615384615384615</v>
      </c>
      <c r="Q2897" t="s">
        <v>8317</v>
      </c>
      <c r="R2897" t="s">
        <v>8318</v>
      </c>
      <c r="S2897" s="12">
        <f>(((J2897/60)/60)/24)+DATE(1970,1,1)</f>
        <v>41765.92465277778</v>
      </c>
      <c r="T2897" s="12">
        <f>(((I2897/60)/60)/24)+DATE(1970,1,1)</f>
        <v>41775.92465277778</v>
      </c>
    </row>
    <row r="2898" spans="1:20" ht="64" hidden="1" x14ac:dyDescent="0.2">
      <c r="A2898">
        <v>3988</v>
      </c>
      <c r="B2898" s="3" t="s">
        <v>3984</v>
      </c>
      <c r="C2898" s="3" t="s">
        <v>8094</v>
      </c>
      <c r="D2898">
        <v>1500</v>
      </c>
      <c r="E2898">
        <v>32</v>
      </c>
      <c r="F2898" t="s">
        <v>8221</v>
      </c>
      <c r="G2898" t="s">
        <v>8224</v>
      </c>
      <c r="H2898" t="s">
        <v>8246</v>
      </c>
      <c r="I2898">
        <v>1440813413</v>
      </c>
      <c r="J2898">
        <v>1439517413</v>
      </c>
      <c r="K2898" t="b">
        <v>0</v>
      </c>
      <c r="L2898">
        <v>4</v>
      </c>
      <c r="M2898" t="b">
        <v>0</v>
      </c>
      <c r="N2898" t="s">
        <v>8271</v>
      </c>
      <c r="O2898" s="7">
        <f>E2898/D2898*100</f>
        <v>2.1333333333333333</v>
      </c>
      <c r="P2898" s="6">
        <f>E2898/L2898</f>
        <v>8</v>
      </c>
      <c r="Q2898" t="s">
        <v>8317</v>
      </c>
      <c r="R2898" t="s">
        <v>8318</v>
      </c>
      <c r="S2898" s="12">
        <f>(((J2898/60)/60)/24)+DATE(1970,1,1)</f>
        <v>42230.08116898148</v>
      </c>
      <c r="T2898" s="12">
        <f>(((I2898/60)/60)/24)+DATE(1970,1,1)</f>
        <v>42245.08116898148</v>
      </c>
    </row>
    <row r="2899" spans="1:20" ht="144" hidden="1" x14ac:dyDescent="0.2">
      <c r="A2899">
        <v>3989</v>
      </c>
      <c r="B2899" s="3" t="s">
        <v>3985</v>
      </c>
      <c r="C2899" s="3" t="s">
        <v>8095</v>
      </c>
      <c r="D2899">
        <v>3000</v>
      </c>
      <c r="E2899">
        <v>0</v>
      </c>
      <c r="F2899" t="s">
        <v>8221</v>
      </c>
      <c r="G2899" t="s">
        <v>8224</v>
      </c>
      <c r="H2899" t="s">
        <v>8246</v>
      </c>
      <c r="I2899">
        <v>1447009181</v>
      </c>
      <c r="J2899">
        <v>1444413581</v>
      </c>
      <c r="K2899" t="b">
        <v>0</v>
      </c>
      <c r="L2899">
        <v>0</v>
      </c>
      <c r="M2899" t="b">
        <v>0</v>
      </c>
      <c r="N2899" t="s">
        <v>8271</v>
      </c>
      <c r="O2899" s="7">
        <f>E2899/D2899*100</f>
        <v>0</v>
      </c>
      <c r="P2899" s="6" t="e">
        <f>E2899/L2899</f>
        <v>#DIV/0!</v>
      </c>
      <c r="Q2899" t="s">
        <v>8317</v>
      </c>
      <c r="R2899" t="s">
        <v>8318</v>
      </c>
      <c r="S2899" s="12">
        <f>(((J2899/60)/60)/24)+DATE(1970,1,1)</f>
        <v>42286.749780092592</v>
      </c>
      <c r="T2899" s="12">
        <f>(((I2899/60)/60)/24)+DATE(1970,1,1)</f>
        <v>42316.791446759264</v>
      </c>
    </row>
    <row r="2900" spans="1:20" ht="128" hidden="1" x14ac:dyDescent="0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7">
        <f>E2900/D2900*100</f>
        <v>4.1818181818181817</v>
      </c>
      <c r="P2900" s="6">
        <f>E2900/L2900</f>
        <v>23</v>
      </c>
      <c r="Q2900" t="s">
        <v>8317</v>
      </c>
      <c r="R2900" t="s">
        <v>8318</v>
      </c>
      <c r="S2900" s="12">
        <f>(((J2900/60)/60)/24)+DATE(1970,1,1)</f>
        <v>42401.672372685185</v>
      </c>
      <c r="T2900" s="12">
        <f>(((I2900/60)/60)/24)+DATE(1970,1,1)</f>
        <v>42431.672372685185</v>
      </c>
    </row>
    <row r="2901" spans="1:20" ht="64" hidden="1" x14ac:dyDescent="0.2">
      <c r="A2901">
        <v>3991</v>
      </c>
      <c r="B2901" s="3" t="s">
        <v>3987</v>
      </c>
      <c r="C2901" s="3" t="s">
        <v>8097</v>
      </c>
      <c r="D2901">
        <v>500</v>
      </c>
      <c r="E2901">
        <v>100</v>
      </c>
      <c r="F2901" t="s">
        <v>8221</v>
      </c>
      <c r="G2901" t="s">
        <v>8224</v>
      </c>
      <c r="H2901" t="s">
        <v>8246</v>
      </c>
      <c r="I2901">
        <v>1433086082</v>
      </c>
      <c r="J2901">
        <v>1430494082</v>
      </c>
      <c r="K2901" t="b">
        <v>0</v>
      </c>
      <c r="L2901">
        <v>1</v>
      </c>
      <c r="M2901" t="b">
        <v>0</v>
      </c>
      <c r="N2901" t="s">
        <v>8271</v>
      </c>
      <c r="O2901" s="7">
        <f>E2901/D2901*100</f>
        <v>20</v>
      </c>
      <c r="P2901" s="6">
        <f>E2901/L2901</f>
        <v>100</v>
      </c>
      <c r="Q2901" t="s">
        <v>8317</v>
      </c>
      <c r="R2901" t="s">
        <v>8318</v>
      </c>
      <c r="S2901" s="12">
        <f>(((J2901/60)/60)/24)+DATE(1970,1,1)</f>
        <v>42125.644467592589</v>
      </c>
      <c r="T2901" s="12">
        <f>(((I2901/60)/60)/24)+DATE(1970,1,1)</f>
        <v>42155.644467592589</v>
      </c>
    </row>
    <row r="2902" spans="1:20" ht="112" hidden="1" x14ac:dyDescent="0.2">
      <c r="A2902">
        <v>3992</v>
      </c>
      <c r="B2902" s="3" t="s">
        <v>3988</v>
      </c>
      <c r="C2902" s="3" t="s">
        <v>8098</v>
      </c>
      <c r="D2902">
        <v>10000</v>
      </c>
      <c r="E2902">
        <v>541</v>
      </c>
      <c r="F2902" t="s">
        <v>8221</v>
      </c>
      <c r="G2902" t="s">
        <v>8224</v>
      </c>
      <c r="H2902" t="s">
        <v>8246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8271</v>
      </c>
      <c r="O2902" s="7">
        <f>E2902/D2902*100</f>
        <v>5.41</v>
      </c>
      <c r="P2902" s="6">
        <f>E2902/L2902</f>
        <v>60.111111111111114</v>
      </c>
      <c r="Q2902" t="s">
        <v>8317</v>
      </c>
      <c r="R2902" t="s">
        <v>8318</v>
      </c>
      <c r="S2902" s="12">
        <f>(((J2902/60)/60)/24)+DATE(1970,1,1)</f>
        <v>42289.94049768518</v>
      </c>
      <c r="T2902" s="12">
        <f>(((I2902/60)/60)/24)+DATE(1970,1,1)</f>
        <v>42349.982164351852</v>
      </c>
    </row>
    <row r="2903" spans="1:20" ht="128" hidden="1" x14ac:dyDescent="0.2">
      <c r="A2903">
        <v>3993</v>
      </c>
      <c r="B2903" s="3" t="s">
        <v>3989</v>
      </c>
      <c r="C2903" s="3" t="s">
        <v>8099</v>
      </c>
      <c r="D2903">
        <v>50000</v>
      </c>
      <c r="E2903">
        <v>3</v>
      </c>
      <c r="F2903" t="s">
        <v>8221</v>
      </c>
      <c r="G2903" t="s">
        <v>8224</v>
      </c>
      <c r="H2903" t="s">
        <v>8246</v>
      </c>
      <c r="I2903">
        <v>1431549912</v>
      </c>
      <c r="J2903">
        <v>1428957912</v>
      </c>
      <c r="K2903" t="b">
        <v>0</v>
      </c>
      <c r="L2903">
        <v>1</v>
      </c>
      <c r="M2903" t="b">
        <v>0</v>
      </c>
      <c r="N2903" t="s">
        <v>8271</v>
      </c>
      <c r="O2903" s="7">
        <f>E2903/D2903*100</f>
        <v>6.0000000000000001E-3</v>
      </c>
      <c r="P2903" s="6">
        <f>E2903/L2903</f>
        <v>3</v>
      </c>
      <c r="Q2903" t="s">
        <v>8317</v>
      </c>
      <c r="R2903" t="s">
        <v>8318</v>
      </c>
      <c r="S2903" s="12">
        <f>(((J2903/60)/60)/24)+DATE(1970,1,1)</f>
        <v>42107.864722222221</v>
      </c>
      <c r="T2903" s="12">
        <f>(((I2903/60)/60)/24)+DATE(1970,1,1)</f>
        <v>42137.864722222221</v>
      </c>
    </row>
    <row r="2904" spans="1:20" ht="112" hidden="1" x14ac:dyDescent="0.2">
      <c r="A2904">
        <v>3994</v>
      </c>
      <c r="B2904" s="3" t="s">
        <v>3990</v>
      </c>
      <c r="C2904" s="3" t="s">
        <v>8100</v>
      </c>
      <c r="D2904">
        <v>2000</v>
      </c>
      <c r="E2904">
        <v>5</v>
      </c>
      <c r="F2904" t="s">
        <v>8221</v>
      </c>
      <c r="G2904" t="s">
        <v>8224</v>
      </c>
      <c r="H2904" t="s">
        <v>8246</v>
      </c>
      <c r="I2904">
        <v>1405761690</v>
      </c>
      <c r="J2904">
        <v>1403169690</v>
      </c>
      <c r="K2904" t="b">
        <v>0</v>
      </c>
      <c r="L2904">
        <v>1</v>
      </c>
      <c r="M2904" t="b">
        <v>0</v>
      </c>
      <c r="N2904" t="s">
        <v>8271</v>
      </c>
      <c r="O2904" s="7">
        <f>E2904/D2904*100</f>
        <v>0.25</v>
      </c>
      <c r="P2904" s="6">
        <f>E2904/L2904</f>
        <v>5</v>
      </c>
      <c r="Q2904" t="s">
        <v>8317</v>
      </c>
      <c r="R2904" t="s">
        <v>8318</v>
      </c>
      <c r="S2904" s="12">
        <f>(((J2904/60)/60)/24)+DATE(1970,1,1)</f>
        <v>41809.389930555553</v>
      </c>
      <c r="T2904" s="12">
        <f>(((I2904/60)/60)/24)+DATE(1970,1,1)</f>
        <v>41839.389930555553</v>
      </c>
    </row>
    <row r="2905" spans="1:20" ht="144" hidden="1" x14ac:dyDescent="0.2">
      <c r="A2905">
        <v>3995</v>
      </c>
      <c r="B2905" s="3" t="s">
        <v>3991</v>
      </c>
      <c r="C2905" s="3" t="s">
        <v>8101</v>
      </c>
      <c r="D2905">
        <v>200</v>
      </c>
      <c r="E2905">
        <v>70</v>
      </c>
      <c r="F2905" t="s">
        <v>8221</v>
      </c>
      <c r="G2905" t="s">
        <v>8225</v>
      </c>
      <c r="H2905" t="s">
        <v>8247</v>
      </c>
      <c r="I2905">
        <v>1423913220</v>
      </c>
      <c r="J2905">
        <v>1421339077</v>
      </c>
      <c r="K2905" t="b">
        <v>0</v>
      </c>
      <c r="L2905">
        <v>4</v>
      </c>
      <c r="M2905" t="b">
        <v>0</v>
      </c>
      <c r="N2905" t="s">
        <v>8271</v>
      </c>
      <c r="O2905" s="7">
        <f>E2905/D2905*100</f>
        <v>35</v>
      </c>
      <c r="P2905" s="6">
        <f>E2905/L2905</f>
        <v>17.5</v>
      </c>
      <c r="Q2905" t="s">
        <v>8317</v>
      </c>
      <c r="R2905" t="s">
        <v>8318</v>
      </c>
      <c r="S2905" s="12">
        <f>(((J2905/60)/60)/24)+DATE(1970,1,1)</f>
        <v>42019.683761574073</v>
      </c>
      <c r="T2905" s="12">
        <f>(((I2905/60)/60)/24)+DATE(1970,1,1)</f>
        <v>42049.477083333331</v>
      </c>
    </row>
    <row r="2906" spans="1:20" ht="144" hidden="1" x14ac:dyDescent="0.2">
      <c r="A2906">
        <v>3996</v>
      </c>
      <c r="B2906" s="3" t="s">
        <v>3992</v>
      </c>
      <c r="C2906" s="3" t="s">
        <v>8102</v>
      </c>
      <c r="D2906">
        <v>3000</v>
      </c>
      <c r="E2906">
        <v>497</v>
      </c>
      <c r="F2906" t="s">
        <v>8221</v>
      </c>
      <c r="G2906" t="s">
        <v>8224</v>
      </c>
      <c r="H2906" t="s">
        <v>8246</v>
      </c>
      <c r="I2906">
        <v>1416499440</v>
      </c>
      <c r="J2906">
        <v>1415341464</v>
      </c>
      <c r="K2906" t="b">
        <v>0</v>
      </c>
      <c r="L2906">
        <v>17</v>
      </c>
      <c r="M2906" t="b">
        <v>0</v>
      </c>
      <c r="N2906" t="s">
        <v>8271</v>
      </c>
      <c r="O2906" s="7">
        <f>E2906/D2906*100</f>
        <v>16.566666666666666</v>
      </c>
      <c r="P2906" s="6">
        <f>E2906/L2906</f>
        <v>29.235294117647058</v>
      </c>
      <c r="Q2906" t="s">
        <v>8317</v>
      </c>
      <c r="R2906" t="s">
        <v>8318</v>
      </c>
      <c r="S2906" s="12">
        <f>(((J2906/60)/60)/24)+DATE(1970,1,1)</f>
        <v>41950.26694444444</v>
      </c>
      <c r="T2906" s="12">
        <f>(((I2906/60)/60)/24)+DATE(1970,1,1)</f>
        <v>41963.669444444444</v>
      </c>
    </row>
    <row r="2907" spans="1:20" ht="160" hidden="1" x14ac:dyDescent="0.2">
      <c r="A2907">
        <v>3997</v>
      </c>
      <c r="B2907" s="3" t="s">
        <v>3993</v>
      </c>
      <c r="C2907" s="3" t="s">
        <v>8103</v>
      </c>
      <c r="D2907">
        <v>3000</v>
      </c>
      <c r="E2907">
        <v>0</v>
      </c>
      <c r="F2907" t="s">
        <v>8221</v>
      </c>
      <c r="G2907" t="s">
        <v>8225</v>
      </c>
      <c r="H2907" t="s">
        <v>8247</v>
      </c>
      <c r="I2907">
        <v>1428222221</v>
      </c>
      <c r="J2907">
        <v>1425633821</v>
      </c>
      <c r="K2907" t="b">
        <v>0</v>
      </c>
      <c r="L2907">
        <v>0</v>
      </c>
      <c r="M2907" t="b">
        <v>0</v>
      </c>
      <c r="N2907" t="s">
        <v>8271</v>
      </c>
      <c r="O2907" s="7">
        <f>E2907/D2907*100</f>
        <v>0</v>
      </c>
      <c r="P2907" s="6" t="e">
        <f>E2907/L2907</f>
        <v>#DIV/0!</v>
      </c>
      <c r="Q2907" t="s">
        <v>8317</v>
      </c>
      <c r="R2907" t="s">
        <v>8318</v>
      </c>
      <c r="S2907" s="12">
        <f>(((J2907/60)/60)/24)+DATE(1970,1,1)</f>
        <v>42069.391446759255</v>
      </c>
      <c r="T2907" s="12">
        <f>(((I2907/60)/60)/24)+DATE(1970,1,1)</f>
        <v>42099.349780092598</v>
      </c>
    </row>
    <row r="2908" spans="1:20" ht="112" hidden="1" x14ac:dyDescent="0.2">
      <c r="A2908">
        <v>3998</v>
      </c>
      <c r="B2908" s="3" t="s">
        <v>3994</v>
      </c>
      <c r="C2908" s="3" t="s">
        <v>8104</v>
      </c>
      <c r="D2908">
        <v>1250</v>
      </c>
      <c r="E2908">
        <v>715</v>
      </c>
      <c r="F2908" t="s">
        <v>8221</v>
      </c>
      <c r="G2908" t="s">
        <v>8224</v>
      </c>
      <c r="H2908" t="s">
        <v>8246</v>
      </c>
      <c r="I2908">
        <v>1427580426</v>
      </c>
      <c r="J2908">
        <v>1424992026</v>
      </c>
      <c r="K2908" t="b">
        <v>0</v>
      </c>
      <c r="L2908">
        <v>12</v>
      </c>
      <c r="M2908" t="b">
        <v>0</v>
      </c>
      <c r="N2908" t="s">
        <v>8271</v>
      </c>
      <c r="O2908" s="7">
        <f>E2908/D2908*100</f>
        <v>57.199999999999996</v>
      </c>
      <c r="P2908" s="6">
        <f>E2908/L2908</f>
        <v>59.583333333333336</v>
      </c>
      <c r="Q2908" t="s">
        <v>8317</v>
      </c>
      <c r="R2908" t="s">
        <v>8318</v>
      </c>
      <c r="S2908" s="12">
        <f>(((J2908/60)/60)/24)+DATE(1970,1,1)</f>
        <v>42061.963263888887</v>
      </c>
      <c r="T2908" s="12">
        <f>(((I2908/60)/60)/24)+DATE(1970,1,1)</f>
        <v>42091.921597222223</v>
      </c>
    </row>
    <row r="2909" spans="1:20" ht="112" hidden="1" x14ac:dyDescent="0.2">
      <c r="A2909">
        <v>3999</v>
      </c>
      <c r="B2909" s="3" t="s">
        <v>3995</v>
      </c>
      <c r="C2909" s="3" t="s">
        <v>8105</v>
      </c>
      <c r="D2909">
        <v>7000</v>
      </c>
      <c r="E2909">
        <v>1156</v>
      </c>
      <c r="F2909" t="s">
        <v>8221</v>
      </c>
      <c r="G2909" t="s">
        <v>8224</v>
      </c>
      <c r="H2909" t="s">
        <v>8246</v>
      </c>
      <c r="I2909">
        <v>1409514709</v>
      </c>
      <c r="J2909">
        <v>1406058798</v>
      </c>
      <c r="K2909" t="b">
        <v>0</v>
      </c>
      <c r="L2909">
        <v>14</v>
      </c>
      <c r="M2909" t="b">
        <v>0</v>
      </c>
      <c r="N2909" t="s">
        <v>8271</v>
      </c>
      <c r="O2909" s="7">
        <f>E2909/D2909*100</f>
        <v>16.514285714285716</v>
      </c>
      <c r="P2909" s="6">
        <f>E2909/L2909</f>
        <v>82.571428571428569</v>
      </c>
      <c r="Q2909" t="s">
        <v>8317</v>
      </c>
      <c r="R2909" t="s">
        <v>8318</v>
      </c>
      <c r="S2909" s="12">
        <f>(((J2909/60)/60)/24)+DATE(1970,1,1)</f>
        <v>41842.828680555554</v>
      </c>
      <c r="T2909" s="12">
        <f>(((I2909/60)/60)/24)+DATE(1970,1,1)</f>
        <v>41882.827650462961</v>
      </c>
    </row>
    <row r="2910" spans="1:20" ht="48" hidden="1" x14ac:dyDescent="0.2">
      <c r="A2910">
        <v>4000</v>
      </c>
      <c r="B2910" s="3" t="s">
        <v>3996</v>
      </c>
      <c r="C2910" s="3" t="s">
        <v>8106</v>
      </c>
      <c r="D2910">
        <v>8000</v>
      </c>
      <c r="E2910">
        <v>10</v>
      </c>
      <c r="F2910" t="s">
        <v>8221</v>
      </c>
      <c r="G2910" t="s">
        <v>8224</v>
      </c>
      <c r="H2910" t="s">
        <v>8246</v>
      </c>
      <c r="I2910">
        <v>1462631358</v>
      </c>
      <c r="J2910">
        <v>1457450958</v>
      </c>
      <c r="K2910" t="b">
        <v>0</v>
      </c>
      <c r="L2910">
        <v>1</v>
      </c>
      <c r="M2910" t="b">
        <v>0</v>
      </c>
      <c r="N2910" t="s">
        <v>8271</v>
      </c>
      <c r="O2910" s="7">
        <f>E2910/D2910*100</f>
        <v>0.125</v>
      </c>
      <c r="P2910" s="6">
        <f>E2910/L2910</f>
        <v>10</v>
      </c>
      <c r="Q2910" t="s">
        <v>8317</v>
      </c>
      <c r="R2910" t="s">
        <v>8318</v>
      </c>
      <c r="S2910" s="12">
        <f>(((J2910/60)/60)/24)+DATE(1970,1,1)</f>
        <v>42437.64534722222</v>
      </c>
      <c r="T2910" s="12">
        <f>(((I2910/60)/60)/24)+DATE(1970,1,1)</f>
        <v>42497.603680555556</v>
      </c>
    </row>
    <row r="2911" spans="1:20" ht="160" hidden="1" x14ac:dyDescent="0.2">
      <c r="A2911">
        <v>4001</v>
      </c>
      <c r="B2911" s="3" t="s">
        <v>3997</v>
      </c>
      <c r="C2911" s="3" t="s">
        <v>8107</v>
      </c>
      <c r="D2911">
        <v>1200</v>
      </c>
      <c r="E2911">
        <v>453</v>
      </c>
      <c r="F2911" t="s">
        <v>8221</v>
      </c>
      <c r="G2911" t="s">
        <v>8225</v>
      </c>
      <c r="H2911" t="s">
        <v>8247</v>
      </c>
      <c r="I2911">
        <v>1488394800</v>
      </c>
      <c r="J2911">
        <v>1486681708</v>
      </c>
      <c r="K2911" t="b">
        <v>0</v>
      </c>
      <c r="L2911">
        <v>14</v>
      </c>
      <c r="M2911" t="b">
        <v>0</v>
      </c>
      <c r="N2911" t="s">
        <v>8271</v>
      </c>
      <c r="O2911" s="7">
        <f>E2911/D2911*100</f>
        <v>37.75</v>
      </c>
      <c r="P2911" s="6">
        <f>E2911/L2911</f>
        <v>32.357142857142854</v>
      </c>
      <c r="Q2911" t="s">
        <v>8317</v>
      </c>
      <c r="R2911" t="s">
        <v>8318</v>
      </c>
      <c r="S2911" s="12">
        <f>(((J2911/60)/60)/24)+DATE(1970,1,1)</f>
        <v>42775.964212962965</v>
      </c>
      <c r="T2911" s="12">
        <f>(((I2911/60)/60)/24)+DATE(1970,1,1)</f>
        <v>42795.791666666672</v>
      </c>
    </row>
    <row r="2912" spans="1:20" ht="128" hidden="1" x14ac:dyDescent="0.2">
      <c r="A2912">
        <v>4002</v>
      </c>
      <c r="B2912" s="3" t="s">
        <v>3998</v>
      </c>
      <c r="C2912" s="3" t="s">
        <v>8108</v>
      </c>
      <c r="D2912">
        <v>1250</v>
      </c>
      <c r="E2912">
        <v>23</v>
      </c>
      <c r="F2912" t="s">
        <v>8221</v>
      </c>
      <c r="G2912" t="s">
        <v>8224</v>
      </c>
      <c r="H2912" t="s">
        <v>8246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8271</v>
      </c>
      <c r="O2912" s="7">
        <f>E2912/D2912*100</f>
        <v>1.8399999999999999</v>
      </c>
      <c r="P2912" s="6">
        <f>E2912/L2912</f>
        <v>5.75</v>
      </c>
      <c r="Q2912" t="s">
        <v>8317</v>
      </c>
      <c r="R2912" t="s">
        <v>8318</v>
      </c>
      <c r="S2912" s="12">
        <f>(((J2912/60)/60)/24)+DATE(1970,1,1)</f>
        <v>41879.043530092589</v>
      </c>
      <c r="T2912" s="12">
        <f>(((I2912/60)/60)/24)+DATE(1970,1,1)</f>
        <v>41909.043530092589</v>
      </c>
    </row>
    <row r="2913" spans="1:20" ht="128" hidden="1" x14ac:dyDescent="0.2">
      <c r="A2913">
        <v>4003</v>
      </c>
      <c r="B2913" s="3" t="s">
        <v>3999</v>
      </c>
      <c r="C2913" s="3" t="s">
        <v>8071</v>
      </c>
      <c r="D2913">
        <v>2000</v>
      </c>
      <c r="E2913">
        <v>201</v>
      </c>
      <c r="F2913" t="s">
        <v>8221</v>
      </c>
      <c r="G2913" t="s">
        <v>8224</v>
      </c>
      <c r="H2913" t="s">
        <v>8246</v>
      </c>
      <c r="I2913">
        <v>1424009147</v>
      </c>
      <c r="J2913">
        <v>1421417147</v>
      </c>
      <c r="K2913" t="b">
        <v>0</v>
      </c>
      <c r="L2913">
        <v>2</v>
      </c>
      <c r="M2913" t="b">
        <v>0</v>
      </c>
      <c r="N2913" t="s">
        <v>8271</v>
      </c>
      <c r="O2913" s="7">
        <f>E2913/D2913*100</f>
        <v>10.050000000000001</v>
      </c>
      <c r="P2913" s="6">
        <f>E2913/L2913</f>
        <v>100.5</v>
      </c>
      <c r="Q2913" t="s">
        <v>8317</v>
      </c>
      <c r="R2913" t="s">
        <v>8318</v>
      </c>
      <c r="S2913" s="12">
        <f>(((J2913/60)/60)/24)+DATE(1970,1,1)</f>
        <v>42020.587349537032</v>
      </c>
      <c r="T2913" s="12">
        <f>(((I2913/60)/60)/24)+DATE(1970,1,1)</f>
        <v>42050.587349537032</v>
      </c>
    </row>
    <row r="2914" spans="1:20" ht="48" hidden="1" x14ac:dyDescent="0.2">
      <c r="A2914">
        <v>4004</v>
      </c>
      <c r="B2914" s="3" t="s">
        <v>4000</v>
      </c>
      <c r="C2914" s="3" t="s">
        <v>8109</v>
      </c>
      <c r="D2914">
        <v>500</v>
      </c>
      <c r="E2914">
        <v>1</v>
      </c>
      <c r="F2914" t="s">
        <v>8221</v>
      </c>
      <c r="G2914" t="s">
        <v>8224</v>
      </c>
      <c r="H2914" t="s">
        <v>8246</v>
      </c>
      <c r="I2914">
        <v>1412740457</v>
      </c>
      <c r="J2914">
        <v>1410148457</v>
      </c>
      <c r="K2914" t="b">
        <v>0</v>
      </c>
      <c r="L2914">
        <v>1</v>
      </c>
      <c r="M2914" t="b">
        <v>0</v>
      </c>
      <c r="N2914" t="s">
        <v>8271</v>
      </c>
      <c r="O2914" s="7">
        <f>E2914/D2914*100</f>
        <v>0.2</v>
      </c>
      <c r="P2914" s="6">
        <f>E2914/L2914</f>
        <v>1</v>
      </c>
      <c r="Q2914" t="s">
        <v>8317</v>
      </c>
      <c r="R2914" t="s">
        <v>8318</v>
      </c>
      <c r="S2914" s="12">
        <f>(((J2914/60)/60)/24)+DATE(1970,1,1)</f>
        <v>41890.16269675926</v>
      </c>
      <c r="T2914" s="12">
        <f>(((I2914/60)/60)/24)+DATE(1970,1,1)</f>
        <v>41920.16269675926</v>
      </c>
    </row>
    <row r="2915" spans="1:20" ht="128" hidden="1" x14ac:dyDescent="0.2">
      <c r="A2915">
        <v>4005</v>
      </c>
      <c r="B2915" s="3" t="s">
        <v>4001</v>
      </c>
      <c r="C2915" s="3" t="s">
        <v>8110</v>
      </c>
      <c r="D2915">
        <v>3000</v>
      </c>
      <c r="E2915">
        <v>40</v>
      </c>
      <c r="F2915" t="s">
        <v>8221</v>
      </c>
      <c r="G2915" t="s">
        <v>8224</v>
      </c>
      <c r="H2915" t="s">
        <v>8246</v>
      </c>
      <c r="I2915">
        <v>1413832985</v>
      </c>
      <c r="J2915">
        <v>1408648985</v>
      </c>
      <c r="K2915" t="b">
        <v>0</v>
      </c>
      <c r="L2915">
        <v>2</v>
      </c>
      <c r="M2915" t="b">
        <v>0</v>
      </c>
      <c r="N2915" t="s">
        <v>8271</v>
      </c>
      <c r="O2915" s="7">
        <f>E2915/D2915*100</f>
        <v>1.3333333333333335</v>
      </c>
      <c r="P2915" s="6">
        <f>E2915/L2915</f>
        <v>20</v>
      </c>
      <c r="Q2915" t="s">
        <v>8317</v>
      </c>
      <c r="R2915" t="s">
        <v>8318</v>
      </c>
      <c r="S2915" s="12">
        <f>(((J2915/60)/60)/24)+DATE(1970,1,1)</f>
        <v>41872.807696759257</v>
      </c>
      <c r="T2915" s="12">
        <f>(((I2915/60)/60)/24)+DATE(1970,1,1)</f>
        <v>41932.807696759257</v>
      </c>
    </row>
    <row r="2916" spans="1:20" ht="160" hidden="1" x14ac:dyDescent="0.2">
      <c r="A2916">
        <v>4006</v>
      </c>
      <c r="B2916" s="3" t="s">
        <v>4002</v>
      </c>
      <c r="C2916" s="3" t="s">
        <v>8111</v>
      </c>
      <c r="D2916">
        <v>30000</v>
      </c>
      <c r="E2916">
        <v>2</v>
      </c>
      <c r="F2916" t="s">
        <v>8221</v>
      </c>
      <c r="G2916" t="s">
        <v>8224</v>
      </c>
      <c r="H2916" t="s">
        <v>8246</v>
      </c>
      <c r="I2916">
        <v>1455647587</v>
      </c>
      <c r="J2916">
        <v>1453487587</v>
      </c>
      <c r="K2916" t="b">
        <v>0</v>
      </c>
      <c r="L2916">
        <v>1</v>
      </c>
      <c r="M2916" t="b">
        <v>0</v>
      </c>
      <c r="N2916" t="s">
        <v>8271</v>
      </c>
      <c r="O2916" s="7">
        <f>E2916/D2916*100</f>
        <v>6.6666666666666671E-3</v>
      </c>
      <c r="P2916" s="6">
        <f>E2916/L2916</f>
        <v>2</v>
      </c>
      <c r="Q2916" t="s">
        <v>8317</v>
      </c>
      <c r="R2916" t="s">
        <v>8318</v>
      </c>
      <c r="S2916" s="12">
        <f>(((J2916/60)/60)/24)+DATE(1970,1,1)</f>
        <v>42391.772997685184</v>
      </c>
      <c r="T2916" s="12">
        <f>(((I2916/60)/60)/24)+DATE(1970,1,1)</f>
        <v>42416.772997685184</v>
      </c>
    </row>
    <row r="2917" spans="1:20" ht="144" hidden="1" x14ac:dyDescent="0.2">
      <c r="A2917">
        <v>4007</v>
      </c>
      <c r="B2917" s="3" t="s">
        <v>4003</v>
      </c>
      <c r="C2917" s="3" t="s">
        <v>8112</v>
      </c>
      <c r="D2917">
        <v>2000</v>
      </c>
      <c r="E2917">
        <v>5</v>
      </c>
      <c r="F2917" t="s">
        <v>8221</v>
      </c>
      <c r="G2917" t="s">
        <v>8224</v>
      </c>
      <c r="H2917" t="s">
        <v>8246</v>
      </c>
      <c r="I2917">
        <v>1409070480</v>
      </c>
      <c r="J2917">
        <v>1406572381</v>
      </c>
      <c r="K2917" t="b">
        <v>0</v>
      </c>
      <c r="L2917">
        <v>1</v>
      </c>
      <c r="M2917" t="b">
        <v>0</v>
      </c>
      <c r="N2917" t="s">
        <v>8271</v>
      </c>
      <c r="O2917" s="7">
        <f>E2917/D2917*100</f>
        <v>0.25</v>
      </c>
      <c r="P2917" s="6">
        <f>E2917/L2917</f>
        <v>5</v>
      </c>
      <c r="Q2917" t="s">
        <v>8317</v>
      </c>
      <c r="R2917" t="s">
        <v>8318</v>
      </c>
      <c r="S2917" s="12">
        <f>(((J2917/60)/60)/24)+DATE(1970,1,1)</f>
        <v>41848.772928240738</v>
      </c>
      <c r="T2917" s="12">
        <f>(((I2917/60)/60)/24)+DATE(1970,1,1)</f>
        <v>41877.686111111114</v>
      </c>
    </row>
    <row r="2918" spans="1:20" ht="160" hidden="1" x14ac:dyDescent="0.2">
      <c r="A2918">
        <v>4008</v>
      </c>
      <c r="B2918" s="3" t="s">
        <v>4004</v>
      </c>
      <c r="C2918" s="3" t="s">
        <v>8113</v>
      </c>
      <c r="D2918">
        <v>1000</v>
      </c>
      <c r="E2918">
        <v>60</v>
      </c>
      <c r="F2918" t="s">
        <v>8221</v>
      </c>
      <c r="G2918" t="s">
        <v>8225</v>
      </c>
      <c r="H2918" t="s">
        <v>8247</v>
      </c>
      <c r="I2918">
        <v>1437606507</v>
      </c>
      <c r="J2918">
        <v>1435014507</v>
      </c>
      <c r="K2918" t="b">
        <v>0</v>
      </c>
      <c r="L2918">
        <v>4</v>
      </c>
      <c r="M2918" t="b">
        <v>0</v>
      </c>
      <c r="N2918" t="s">
        <v>8271</v>
      </c>
      <c r="O2918" s="7">
        <f>E2918/D2918*100</f>
        <v>6</v>
      </c>
      <c r="P2918" s="6">
        <f>E2918/L2918</f>
        <v>15</v>
      </c>
      <c r="Q2918" t="s">
        <v>8317</v>
      </c>
      <c r="R2918" t="s">
        <v>8318</v>
      </c>
      <c r="S2918" s="12">
        <f>(((J2918/60)/60)/24)+DATE(1970,1,1)</f>
        <v>42177.964201388888</v>
      </c>
      <c r="T2918" s="12">
        <f>(((I2918/60)/60)/24)+DATE(1970,1,1)</f>
        <v>42207.964201388888</v>
      </c>
    </row>
    <row r="2919" spans="1:20" ht="144" hidden="1" x14ac:dyDescent="0.2">
      <c r="A2919">
        <v>4009</v>
      </c>
      <c r="B2919" s="3" t="s">
        <v>4005</v>
      </c>
      <c r="C2919" s="3" t="s">
        <v>8114</v>
      </c>
      <c r="D2919">
        <v>1930</v>
      </c>
      <c r="E2919">
        <v>75</v>
      </c>
      <c r="F2919" t="s">
        <v>8221</v>
      </c>
      <c r="G2919" t="s">
        <v>8225</v>
      </c>
      <c r="H2919" t="s">
        <v>8247</v>
      </c>
      <c r="I2919">
        <v>1410281360</v>
      </c>
      <c r="J2919">
        <v>1406825360</v>
      </c>
      <c r="K2919" t="b">
        <v>0</v>
      </c>
      <c r="L2919">
        <v>3</v>
      </c>
      <c r="M2919" t="b">
        <v>0</v>
      </c>
      <c r="N2919" t="s">
        <v>8271</v>
      </c>
      <c r="O2919" s="7">
        <f>E2919/D2919*100</f>
        <v>3.8860103626943006</v>
      </c>
      <c r="P2919" s="6">
        <f>E2919/L2919</f>
        <v>25</v>
      </c>
      <c r="Q2919" t="s">
        <v>8317</v>
      </c>
      <c r="R2919" t="s">
        <v>8318</v>
      </c>
      <c r="S2919" s="12">
        <f>(((J2919/60)/60)/24)+DATE(1970,1,1)</f>
        <v>41851.700925925928</v>
      </c>
      <c r="T2919" s="12">
        <f>(((I2919/60)/60)/24)+DATE(1970,1,1)</f>
        <v>41891.700925925928</v>
      </c>
    </row>
    <row r="2920" spans="1:20" ht="144" hidden="1" x14ac:dyDescent="0.2">
      <c r="A2920">
        <v>4010</v>
      </c>
      <c r="B2920" s="3" t="s">
        <v>4006</v>
      </c>
      <c r="C2920" s="3" t="s">
        <v>8115</v>
      </c>
      <c r="D2920">
        <v>7200</v>
      </c>
      <c r="E2920">
        <v>1742</v>
      </c>
      <c r="F2920" t="s">
        <v>8221</v>
      </c>
      <c r="G2920" t="s">
        <v>8224</v>
      </c>
      <c r="H2920" t="s">
        <v>8246</v>
      </c>
      <c r="I2920">
        <v>1414348166</v>
      </c>
      <c r="J2920">
        <v>1412879366</v>
      </c>
      <c r="K2920" t="b">
        <v>0</v>
      </c>
      <c r="L2920">
        <v>38</v>
      </c>
      <c r="M2920" t="b">
        <v>0</v>
      </c>
      <c r="N2920" t="s">
        <v>8271</v>
      </c>
      <c r="O2920" s="7">
        <f>E2920/D2920*100</f>
        <v>24.194444444444443</v>
      </c>
      <c r="P2920" s="6">
        <f>E2920/L2920</f>
        <v>45.842105263157897</v>
      </c>
      <c r="Q2920" t="s">
        <v>8317</v>
      </c>
      <c r="R2920" t="s">
        <v>8318</v>
      </c>
      <c r="S2920" s="12">
        <f>(((J2920/60)/60)/24)+DATE(1970,1,1)</f>
        <v>41921.770439814813</v>
      </c>
      <c r="T2920" s="12">
        <f>(((I2920/60)/60)/24)+DATE(1970,1,1)</f>
        <v>41938.770439814813</v>
      </c>
    </row>
    <row r="2921" spans="1:20" ht="160" hidden="1" x14ac:dyDescent="0.2">
      <c r="A2921">
        <v>4011</v>
      </c>
      <c r="B2921" s="3" t="s">
        <v>4007</v>
      </c>
      <c r="C2921" s="3" t="s">
        <v>8116</v>
      </c>
      <c r="D2921">
        <v>250</v>
      </c>
      <c r="E2921">
        <v>19</v>
      </c>
      <c r="F2921" t="s">
        <v>8221</v>
      </c>
      <c r="G2921" t="s">
        <v>8225</v>
      </c>
      <c r="H2921" t="s">
        <v>8247</v>
      </c>
      <c r="I2921">
        <v>1422450278</v>
      </c>
      <c r="J2921">
        <v>1419858278</v>
      </c>
      <c r="K2921" t="b">
        <v>0</v>
      </c>
      <c r="L2921">
        <v>4</v>
      </c>
      <c r="M2921" t="b">
        <v>0</v>
      </c>
      <c r="N2921" t="s">
        <v>8271</v>
      </c>
      <c r="O2921" s="7">
        <f>E2921/D2921*100</f>
        <v>7.6</v>
      </c>
      <c r="P2921" s="6">
        <f>E2921/L2921</f>
        <v>4.75</v>
      </c>
      <c r="Q2921" t="s">
        <v>8317</v>
      </c>
      <c r="R2921" t="s">
        <v>8318</v>
      </c>
      <c r="S2921" s="12">
        <f>(((J2921/60)/60)/24)+DATE(1970,1,1)</f>
        <v>42002.54488425926</v>
      </c>
      <c r="T2921" s="12">
        <f>(((I2921/60)/60)/24)+DATE(1970,1,1)</f>
        <v>42032.54488425926</v>
      </c>
    </row>
    <row r="2922" spans="1:20" ht="160" hidden="1" x14ac:dyDescent="0.2">
      <c r="A2922">
        <v>4012</v>
      </c>
      <c r="B2922" s="3" t="s">
        <v>4008</v>
      </c>
      <c r="C2922" s="3" t="s">
        <v>8117</v>
      </c>
      <c r="D2922">
        <v>575</v>
      </c>
      <c r="E2922">
        <v>0</v>
      </c>
      <c r="F2922" t="s">
        <v>8221</v>
      </c>
      <c r="G2922" t="s">
        <v>8225</v>
      </c>
      <c r="H2922" t="s">
        <v>8247</v>
      </c>
      <c r="I2922">
        <v>1430571849</v>
      </c>
      <c r="J2922">
        <v>1427979849</v>
      </c>
      <c r="K2922" t="b">
        <v>0</v>
      </c>
      <c r="L2922">
        <v>0</v>
      </c>
      <c r="M2922" t="b">
        <v>0</v>
      </c>
      <c r="N2922" t="s">
        <v>8271</v>
      </c>
      <c r="O2922" s="7">
        <f>E2922/D2922*100</f>
        <v>0</v>
      </c>
      <c r="P2922" s="6" t="e">
        <f>E2922/L2922</f>
        <v>#DIV/0!</v>
      </c>
      <c r="Q2922" t="s">
        <v>8317</v>
      </c>
      <c r="R2922" t="s">
        <v>8318</v>
      </c>
      <c r="S2922" s="12">
        <f>(((J2922/60)/60)/24)+DATE(1970,1,1)</f>
        <v>42096.544548611113</v>
      </c>
      <c r="T2922" s="12">
        <f>(((I2922/60)/60)/24)+DATE(1970,1,1)</f>
        <v>42126.544548611113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E2923/D2923*100</f>
        <v>129</v>
      </c>
      <c r="P2923" s="6">
        <f>E2923/L2923</f>
        <v>43</v>
      </c>
      <c r="Q2923" t="s">
        <v>8317</v>
      </c>
      <c r="R2923" t="s">
        <v>8359</v>
      </c>
      <c r="S2923" s="12">
        <f>(((J2923/60)/60)/24)+DATE(1970,1,1)</f>
        <v>41877.886620370373</v>
      </c>
      <c r="T2923" s="12">
        <f>(((I2923/60)/60)/24)+DATE(1970,1,1)</f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E2924/D2924*100</f>
        <v>100</v>
      </c>
      <c r="P2924" s="6">
        <f>E2924/L2924</f>
        <v>83.333333333333329</v>
      </c>
      <c r="Q2924" t="s">
        <v>8317</v>
      </c>
      <c r="R2924" t="s">
        <v>8359</v>
      </c>
      <c r="S2924" s="12">
        <f>(((J2924/60)/60)/24)+DATE(1970,1,1)</f>
        <v>42097.874155092592</v>
      </c>
      <c r="T2924" s="12">
        <f>(((I2924/60)/60)/24)+DATE(1970,1,1)</f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E2925/D2925*100</f>
        <v>100</v>
      </c>
      <c r="P2925" s="6">
        <f>E2925/L2925</f>
        <v>30</v>
      </c>
      <c r="Q2925" t="s">
        <v>8317</v>
      </c>
      <c r="R2925" t="s">
        <v>8359</v>
      </c>
      <c r="S2925" s="12">
        <f>(((J2925/60)/60)/24)+DATE(1970,1,1)</f>
        <v>42013.15253472222</v>
      </c>
      <c r="T2925" s="12">
        <f>(((I2925/60)/60)/24)+DATE(1970,1,1)</f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E2926/D2926*100</f>
        <v>103.2</v>
      </c>
      <c r="P2926" s="6">
        <f>E2926/L2926</f>
        <v>175.51020408163265</v>
      </c>
      <c r="Q2926" t="s">
        <v>8317</v>
      </c>
      <c r="R2926" t="s">
        <v>8359</v>
      </c>
      <c r="S2926" s="12">
        <f>(((J2926/60)/60)/24)+DATE(1970,1,1)</f>
        <v>42103.556828703702</v>
      </c>
      <c r="T2926" s="12">
        <f>(((I2926/60)/60)/24)+DATE(1970,1,1)</f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E2927/D2927*100</f>
        <v>102.44597777777777</v>
      </c>
      <c r="P2927" s="6">
        <f>E2927/L2927</f>
        <v>231.66175879396985</v>
      </c>
      <c r="Q2927" t="s">
        <v>8317</v>
      </c>
      <c r="R2927" t="s">
        <v>8359</v>
      </c>
      <c r="S2927" s="12">
        <f>(((J2927/60)/60)/24)+DATE(1970,1,1)</f>
        <v>41863.584120370368</v>
      </c>
      <c r="T2927" s="12">
        <f>(((I2927/60)/60)/24)+DATE(1970,1,1)</f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E2928/D2928*100</f>
        <v>125</v>
      </c>
      <c r="P2928" s="6">
        <f>E2928/L2928</f>
        <v>75</v>
      </c>
      <c r="Q2928" t="s">
        <v>8317</v>
      </c>
      <c r="R2928" t="s">
        <v>8359</v>
      </c>
      <c r="S2928" s="12">
        <f>(((J2928/60)/60)/24)+DATE(1970,1,1)</f>
        <v>42044.765960648147</v>
      </c>
      <c r="T2928" s="12">
        <f>(((I2928/60)/60)/24)+DATE(1970,1,1)</f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E2929/D2929*100</f>
        <v>130.83333333333334</v>
      </c>
      <c r="P2929" s="6">
        <f>E2929/L2929</f>
        <v>112.14285714285714</v>
      </c>
      <c r="Q2929" t="s">
        <v>8317</v>
      </c>
      <c r="R2929" t="s">
        <v>8359</v>
      </c>
      <c r="S2929" s="12">
        <f>(((J2929/60)/60)/24)+DATE(1970,1,1)</f>
        <v>41806.669317129628</v>
      </c>
      <c r="T2929" s="12">
        <f>(((I2929/60)/60)/24)+DATE(1970,1,1)</f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E2930/D2930*100</f>
        <v>100</v>
      </c>
      <c r="P2930" s="6">
        <f>E2930/L2930</f>
        <v>41.666666666666664</v>
      </c>
      <c r="Q2930" t="s">
        <v>8317</v>
      </c>
      <c r="R2930" t="s">
        <v>8359</v>
      </c>
      <c r="S2930" s="12">
        <f>(((J2930/60)/60)/24)+DATE(1970,1,1)</f>
        <v>42403.998217592598</v>
      </c>
      <c r="T2930" s="12">
        <f>(((I2930/60)/60)/24)+DATE(1970,1,1)</f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E2931/D2931*100</f>
        <v>102.06937499999999</v>
      </c>
      <c r="P2931" s="6">
        <f>E2931/L2931</f>
        <v>255.17343750000001</v>
      </c>
      <c r="Q2931" t="s">
        <v>8317</v>
      </c>
      <c r="R2931" t="s">
        <v>8359</v>
      </c>
      <c r="S2931" s="12">
        <f>(((J2931/60)/60)/24)+DATE(1970,1,1)</f>
        <v>41754.564328703702</v>
      </c>
      <c r="T2931" s="12">
        <f>(((I2931/60)/60)/24)+DATE(1970,1,1)</f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E2932/D2932*100</f>
        <v>100.92000000000002</v>
      </c>
      <c r="P2932" s="6">
        <f>E2932/L2932</f>
        <v>162.7741935483871</v>
      </c>
      <c r="Q2932" t="s">
        <v>8317</v>
      </c>
      <c r="R2932" t="s">
        <v>8359</v>
      </c>
      <c r="S2932" s="12">
        <f>(((J2932/60)/60)/24)+DATE(1970,1,1)</f>
        <v>42101.584074074075</v>
      </c>
      <c r="T2932" s="12">
        <f>(((I2932/60)/60)/24)+DATE(1970,1,1)</f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E2933/D2933*100</f>
        <v>106</v>
      </c>
      <c r="P2933" s="6">
        <f>E2933/L2933</f>
        <v>88.333333333333329</v>
      </c>
      <c r="Q2933" t="s">
        <v>8317</v>
      </c>
      <c r="R2933" t="s">
        <v>8359</v>
      </c>
      <c r="S2933" s="12">
        <f>(((J2933/60)/60)/24)+DATE(1970,1,1)</f>
        <v>41872.291238425925</v>
      </c>
      <c r="T2933" s="12">
        <f>(((I2933/60)/60)/24)+DATE(1970,1,1)</f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E2934/D2934*100</f>
        <v>105.0967741935484</v>
      </c>
      <c r="P2934" s="6">
        <f>E2934/L2934</f>
        <v>85.736842105263165</v>
      </c>
      <c r="Q2934" t="s">
        <v>8317</v>
      </c>
      <c r="R2934" t="s">
        <v>8359</v>
      </c>
      <c r="S2934" s="12">
        <f>(((J2934/60)/60)/24)+DATE(1970,1,1)</f>
        <v>42025.164780092593</v>
      </c>
      <c r="T2934" s="12">
        <f>(((I2934/60)/60)/24)+DATE(1970,1,1)</f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E2935/D2935*100</f>
        <v>102.76</v>
      </c>
      <c r="P2935" s="6">
        <f>E2935/L2935</f>
        <v>47.574074074074076</v>
      </c>
      <c r="Q2935" t="s">
        <v>8317</v>
      </c>
      <c r="R2935" t="s">
        <v>8359</v>
      </c>
      <c r="S2935" s="12">
        <f>(((J2935/60)/60)/24)+DATE(1970,1,1)</f>
        <v>42495.956631944442</v>
      </c>
      <c r="T2935" s="12">
        <f>(((I2935/60)/60)/24)+DATE(1970,1,1)</f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E2936/D2936*100</f>
        <v>108</v>
      </c>
      <c r="P2936" s="6">
        <f>E2936/L2936</f>
        <v>72.972972972972968</v>
      </c>
      <c r="Q2936" t="s">
        <v>8317</v>
      </c>
      <c r="R2936" t="s">
        <v>8359</v>
      </c>
      <c r="S2936" s="12">
        <f>(((J2936/60)/60)/24)+DATE(1970,1,1)</f>
        <v>41775.636157407411</v>
      </c>
      <c r="T2936" s="12">
        <f>(((I2936/60)/60)/24)+DATE(1970,1,1)</f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E2937/D2937*100</f>
        <v>100.88571428571429</v>
      </c>
      <c r="P2937" s="6">
        <f>E2937/L2937</f>
        <v>90.538461538461533</v>
      </c>
      <c r="Q2937" t="s">
        <v>8317</v>
      </c>
      <c r="R2937" t="s">
        <v>8359</v>
      </c>
      <c r="S2937" s="12">
        <f>(((J2937/60)/60)/24)+DATE(1970,1,1)</f>
        <v>42553.583425925928</v>
      </c>
      <c r="T2937" s="12">
        <f>(((I2937/60)/60)/24)+DATE(1970,1,1)</f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E2938/D2938*100</f>
        <v>128</v>
      </c>
      <c r="P2938" s="6">
        <f>E2938/L2938</f>
        <v>37.647058823529413</v>
      </c>
      <c r="Q2938" t="s">
        <v>8317</v>
      </c>
      <c r="R2938" t="s">
        <v>8359</v>
      </c>
      <c r="S2938" s="12">
        <f>(((J2938/60)/60)/24)+DATE(1970,1,1)</f>
        <v>41912.650729166664</v>
      </c>
      <c r="T2938" s="12">
        <f>(((I2938/60)/60)/24)+DATE(1970,1,1)</f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E2939/D2939*100</f>
        <v>133.33333333333331</v>
      </c>
      <c r="P2939" s="6">
        <f>E2939/L2939</f>
        <v>36.363636363636367</v>
      </c>
      <c r="Q2939" t="s">
        <v>8317</v>
      </c>
      <c r="R2939" t="s">
        <v>8359</v>
      </c>
      <c r="S2939" s="12">
        <f>(((J2939/60)/60)/24)+DATE(1970,1,1)</f>
        <v>41803.457326388889</v>
      </c>
      <c r="T2939" s="12">
        <f>(((I2939/60)/60)/24)+DATE(1970,1,1)</f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E2940/D2940*100</f>
        <v>101.375</v>
      </c>
      <c r="P2940" s="6">
        <f>E2940/L2940</f>
        <v>126.71875</v>
      </c>
      <c r="Q2940" t="s">
        <v>8317</v>
      </c>
      <c r="R2940" t="s">
        <v>8359</v>
      </c>
      <c r="S2940" s="12">
        <f>(((J2940/60)/60)/24)+DATE(1970,1,1)</f>
        <v>42004.703865740739</v>
      </c>
      <c r="T2940" s="12">
        <f>(((I2940/60)/60)/24)+DATE(1970,1,1)</f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E2941/D2941*100</f>
        <v>102.875</v>
      </c>
      <c r="P2941" s="6">
        <f>E2941/L2941</f>
        <v>329.2</v>
      </c>
      <c r="Q2941" t="s">
        <v>8317</v>
      </c>
      <c r="R2941" t="s">
        <v>8359</v>
      </c>
      <c r="S2941" s="12">
        <f>(((J2941/60)/60)/24)+DATE(1970,1,1)</f>
        <v>41845.809166666666</v>
      </c>
      <c r="T2941" s="12">
        <f>(((I2941/60)/60)/24)+DATE(1970,1,1)</f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E2942/D2942*100</f>
        <v>107.24000000000001</v>
      </c>
      <c r="P2942" s="6">
        <f>E2942/L2942</f>
        <v>81.242424242424249</v>
      </c>
      <c r="Q2942" t="s">
        <v>8317</v>
      </c>
      <c r="R2942" t="s">
        <v>8359</v>
      </c>
      <c r="S2942" s="12">
        <f>(((J2942/60)/60)/24)+DATE(1970,1,1)</f>
        <v>41982.773356481484</v>
      </c>
      <c r="T2942" s="12">
        <f>(((I2942/60)/60)/24)+DATE(1970,1,1)</f>
        <v>42022.773356481484</v>
      </c>
    </row>
    <row r="2943" spans="1:20" ht="144" hidden="1" x14ac:dyDescent="0.2">
      <c r="A2943">
        <v>4013</v>
      </c>
      <c r="B2943" s="3" t="s">
        <v>4009</v>
      </c>
      <c r="C2943" s="3" t="s">
        <v>8118</v>
      </c>
      <c r="D2943">
        <v>2000</v>
      </c>
      <c r="E2943">
        <v>26</v>
      </c>
      <c r="F2943" t="s">
        <v>8221</v>
      </c>
      <c r="G2943" t="s">
        <v>8224</v>
      </c>
      <c r="H2943" t="s">
        <v>8246</v>
      </c>
      <c r="I2943">
        <v>1424070823</v>
      </c>
      <c r="J2943">
        <v>1421478823</v>
      </c>
      <c r="K2943" t="b">
        <v>0</v>
      </c>
      <c r="L2943">
        <v>2</v>
      </c>
      <c r="M2943" t="b">
        <v>0</v>
      </c>
      <c r="N2943" t="s">
        <v>8271</v>
      </c>
      <c r="O2943" s="7">
        <f>E2943/D2943*100</f>
        <v>1.3</v>
      </c>
      <c r="P2943" s="6">
        <f>E2943/L2943</f>
        <v>13</v>
      </c>
      <c r="Q2943" t="s">
        <v>8317</v>
      </c>
      <c r="R2943" t="s">
        <v>8318</v>
      </c>
      <c r="S2943" s="12">
        <f>(((J2943/60)/60)/24)+DATE(1970,1,1)</f>
        <v>42021.301192129627</v>
      </c>
      <c r="T2943" s="12">
        <f>(((I2943/60)/60)/24)+DATE(1970,1,1)</f>
        <v>42051.301192129627</v>
      </c>
    </row>
    <row r="2944" spans="1:20" ht="144" hidden="1" x14ac:dyDescent="0.2">
      <c r="A2944">
        <v>4014</v>
      </c>
      <c r="B2944" s="3" t="s">
        <v>4010</v>
      </c>
      <c r="C2944" s="3" t="s">
        <v>8119</v>
      </c>
      <c r="D2944">
        <v>9000</v>
      </c>
      <c r="E2944">
        <v>0</v>
      </c>
      <c r="F2944" t="s">
        <v>8221</v>
      </c>
      <c r="G2944" t="s">
        <v>8224</v>
      </c>
      <c r="H2944" t="s">
        <v>8246</v>
      </c>
      <c r="I2944">
        <v>1457157269</v>
      </c>
      <c r="J2944">
        <v>1455861269</v>
      </c>
      <c r="K2944" t="b">
        <v>0</v>
      </c>
      <c r="L2944">
        <v>0</v>
      </c>
      <c r="M2944" t="b">
        <v>0</v>
      </c>
      <c r="N2944" t="s">
        <v>8271</v>
      </c>
      <c r="O2944" s="7">
        <f>E2944/D2944*100</f>
        <v>0</v>
      </c>
      <c r="P2944" s="6" t="e">
        <f>E2944/L2944</f>
        <v>#DIV/0!</v>
      </c>
      <c r="Q2944" t="s">
        <v>8317</v>
      </c>
      <c r="R2944" t="s">
        <v>8318</v>
      </c>
      <c r="S2944" s="12">
        <f>(((J2944/60)/60)/24)+DATE(1970,1,1)</f>
        <v>42419.246168981481</v>
      </c>
      <c r="T2944" s="12">
        <f>(((I2944/60)/60)/24)+DATE(1970,1,1)</f>
        <v>42434.246168981481</v>
      </c>
    </row>
    <row r="2945" spans="1:20" ht="144" hidden="1" x14ac:dyDescent="0.2">
      <c r="A2945">
        <v>4015</v>
      </c>
      <c r="B2945" s="3" t="s">
        <v>4011</v>
      </c>
      <c r="C2945" s="3" t="s">
        <v>8120</v>
      </c>
      <c r="D2945">
        <v>7000</v>
      </c>
      <c r="E2945">
        <v>1</v>
      </c>
      <c r="F2945" t="s">
        <v>8221</v>
      </c>
      <c r="G2945" t="s">
        <v>8224</v>
      </c>
      <c r="H2945" t="s">
        <v>8246</v>
      </c>
      <c r="I2945">
        <v>1437331463</v>
      </c>
      <c r="J2945">
        <v>1434739463</v>
      </c>
      <c r="K2945" t="b">
        <v>0</v>
      </c>
      <c r="L2945">
        <v>1</v>
      </c>
      <c r="M2945" t="b">
        <v>0</v>
      </c>
      <c r="N2945" t="s">
        <v>8271</v>
      </c>
      <c r="O2945" s="7">
        <f>E2945/D2945*100</f>
        <v>1.4285714285714287E-2</v>
      </c>
      <c r="P2945" s="6">
        <f>E2945/L2945</f>
        <v>1</v>
      </c>
      <c r="Q2945" t="s">
        <v>8317</v>
      </c>
      <c r="R2945" t="s">
        <v>8318</v>
      </c>
      <c r="S2945" s="12">
        <f>(((J2945/60)/60)/24)+DATE(1970,1,1)</f>
        <v>42174.780821759254</v>
      </c>
      <c r="T2945" s="12">
        <f>(((I2945/60)/60)/24)+DATE(1970,1,1)</f>
        <v>42204.780821759254</v>
      </c>
    </row>
    <row r="2946" spans="1:20" ht="144" hidden="1" x14ac:dyDescent="0.2">
      <c r="A2946">
        <v>4016</v>
      </c>
      <c r="B2946" s="3" t="s">
        <v>4012</v>
      </c>
      <c r="C2946" s="3" t="s">
        <v>8121</v>
      </c>
      <c r="D2946">
        <v>500</v>
      </c>
      <c r="E2946">
        <v>70</v>
      </c>
      <c r="F2946" t="s">
        <v>8221</v>
      </c>
      <c r="G2946" t="s">
        <v>8225</v>
      </c>
      <c r="H2946" t="s">
        <v>8247</v>
      </c>
      <c r="I2946">
        <v>1410987400</v>
      </c>
      <c r="J2946">
        <v>1408395400</v>
      </c>
      <c r="K2946" t="b">
        <v>0</v>
      </c>
      <c r="L2946">
        <v>7</v>
      </c>
      <c r="M2946" t="b">
        <v>0</v>
      </c>
      <c r="N2946" t="s">
        <v>8271</v>
      </c>
      <c r="O2946" s="7">
        <f>E2946/D2946*100</f>
        <v>14.000000000000002</v>
      </c>
      <c r="P2946" s="6">
        <f>E2946/L2946</f>
        <v>10</v>
      </c>
      <c r="Q2946" t="s">
        <v>8317</v>
      </c>
      <c r="R2946" t="s">
        <v>8318</v>
      </c>
      <c r="S2946" s="12">
        <f>(((J2946/60)/60)/24)+DATE(1970,1,1)</f>
        <v>41869.872685185182</v>
      </c>
      <c r="T2946" s="12">
        <f>(((I2946/60)/60)/24)+DATE(1970,1,1)</f>
        <v>41899.872685185182</v>
      </c>
    </row>
    <row r="2947" spans="1:20" ht="160" hidden="1" x14ac:dyDescent="0.2">
      <c r="A2947">
        <v>4017</v>
      </c>
      <c r="B2947" s="3" t="s">
        <v>4013</v>
      </c>
      <c r="C2947" s="3" t="s">
        <v>8122</v>
      </c>
      <c r="D2947">
        <v>10000</v>
      </c>
      <c r="E2947">
        <v>105</v>
      </c>
      <c r="F2947" t="s">
        <v>8221</v>
      </c>
      <c r="G2947" t="s">
        <v>8224</v>
      </c>
      <c r="H2947" t="s">
        <v>8246</v>
      </c>
      <c r="I2947">
        <v>1409846874</v>
      </c>
      <c r="J2947">
        <v>1407254874</v>
      </c>
      <c r="K2947" t="b">
        <v>0</v>
      </c>
      <c r="L2947">
        <v>2</v>
      </c>
      <c r="M2947" t="b">
        <v>0</v>
      </c>
      <c r="N2947" t="s">
        <v>8271</v>
      </c>
      <c r="O2947" s="7">
        <f>E2947/D2947*100</f>
        <v>1.05</v>
      </c>
      <c r="P2947" s="6">
        <f>E2947/L2947</f>
        <v>52.5</v>
      </c>
      <c r="Q2947" t="s">
        <v>8317</v>
      </c>
      <c r="R2947" t="s">
        <v>8318</v>
      </c>
      <c r="S2947" s="12">
        <f>(((J2947/60)/60)/24)+DATE(1970,1,1)</f>
        <v>41856.672152777777</v>
      </c>
      <c r="T2947" s="12">
        <f>(((I2947/60)/60)/24)+DATE(1970,1,1)</f>
        <v>41886.672152777777</v>
      </c>
    </row>
    <row r="2948" spans="1:20" ht="96" hidden="1" x14ac:dyDescent="0.2">
      <c r="A2948">
        <v>4018</v>
      </c>
      <c r="B2948" s="3" t="s">
        <v>4014</v>
      </c>
      <c r="C2948" s="3" t="s">
        <v>8123</v>
      </c>
      <c r="D2948">
        <v>1500</v>
      </c>
      <c r="E2948">
        <v>130</v>
      </c>
      <c r="F2948" t="s">
        <v>8221</v>
      </c>
      <c r="G2948" t="s">
        <v>8225</v>
      </c>
      <c r="H2948" t="s">
        <v>8247</v>
      </c>
      <c r="I2948">
        <v>1475877108</v>
      </c>
      <c r="J2948">
        <v>1473285108</v>
      </c>
      <c r="K2948" t="b">
        <v>0</v>
      </c>
      <c r="L2948">
        <v>4</v>
      </c>
      <c r="M2948" t="b">
        <v>0</v>
      </c>
      <c r="N2948" t="s">
        <v>8271</v>
      </c>
      <c r="O2948" s="7">
        <f>E2948/D2948*100</f>
        <v>8.6666666666666679</v>
      </c>
      <c r="P2948" s="6">
        <f>E2948/L2948</f>
        <v>32.5</v>
      </c>
      <c r="Q2948" t="s">
        <v>8317</v>
      </c>
      <c r="R2948" t="s">
        <v>8318</v>
      </c>
      <c r="S2948" s="12">
        <f>(((J2948/60)/60)/24)+DATE(1970,1,1)</f>
        <v>42620.91097222222</v>
      </c>
      <c r="T2948" s="12">
        <f>(((I2948/60)/60)/24)+DATE(1970,1,1)</f>
        <v>42650.91097222222</v>
      </c>
    </row>
    <row r="2949" spans="1:20" ht="144" hidden="1" x14ac:dyDescent="0.2">
      <c r="A2949">
        <v>4019</v>
      </c>
      <c r="B2949" s="3" t="s">
        <v>4015</v>
      </c>
      <c r="C2949" s="3" t="s">
        <v>8124</v>
      </c>
      <c r="D2949">
        <v>3500</v>
      </c>
      <c r="E2949">
        <v>29</v>
      </c>
      <c r="F2949" t="s">
        <v>8221</v>
      </c>
      <c r="G2949" t="s">
        <v>8224</v>
      </c>
      <c r="H2949" t="s">
        <v>8246</v>
      </c>
      <c r="I2949">
        <v>1460737680</v>
      </c>
      <c r="J2949">
        <v>1455725596</v>
      </c>
      <c r="K2949" t="b">
        <v>0</v>
      </c>
      <c r="L2949">
        <v>4</v>
      </c>
      <c r="M2949" t="b">
        <v>0</v>
      </c>
      <c r="N2949" t="s">
        <v>8271</v>
      </c>
      <c r="O2949" s="7">
        <f>E2949/D2949*100</f>
        <v>0.82857142857142851</v>
      </c>
      <c r="P2949" s="6">
        <f>E2949/L2949</f>
        <v>7.25</v>
      </c>
      <c r="Q2949" t="s">
        <v>8317</v>
      </c>
      <c r="R2949" t="s">
        <v>8318</v>
      </c>
      <c r="S2949" s="12">
        <f>(((J2949/60)/60)/24)+DATE(1970,1,1)</f>
        <v>42417.675879629634</v>
      </c>
      <c r="T2949" s="12">
        <f>(((I2949/60)/60)/24)+DATE(1970,1,1)</f>
        <v>42475.686111111107</v>
      </c>
    </row>
    <row r="2950" spans="1:20" ht="128" hidden="1" x14ac:dyDescent="0.2">
      <c r="A2950">
        <v>4020</v>
      </c>
      <c r="B2950" s="3" t="s">
        <v>4016</v>
      </c>
      <c r="C2950" s="3" t="s">
        <v>8125</v>
      </c>
      <c r="D2950">
        <v>600</v>
      </c>
      <c r="E2950">
        <v>100</v>
      </c>
      <c r="F2950" t="s">
        <v>8221</v>
      </c>
      <c r="G2950" t="s">
        <v>8224</v>
      </c>
      <c r="H2950" t="s">
        <v>8246</v>
      </c>
      <c r="I2950">
        <v>1427168099</v>
      </c>
      <c r="J2950">
        <v>1424579699</v>
      </c>
      <c r="K2950" t="b">
        <v>0</v>
      </c>
      <c r="L2950">
        <v>3</v>
      </c>
      <c r="M2950" t="b">
        <v>0</v>
      </c>
      <c r="N2950" t="s">
        <v>8271</v>
      </c>
      <c r="O2950" s="7">
        <f>E2950/D2950*100</f>
        <v>16.666666666666664</v>
      </c>
      <c r="P2950" s="6">
        <f>E2950/L2950</f>
        <v>33.333333333333336</v>
      </c>
      <c r="Q2950" t="s">
        <v>8317</v>
      </c>
      <c r="R2950" t="s">
        <v>8318</v>
      </c>
      <c r="S2950" s="12">
        <f>(((J2950/60)/60)/24)+DATE(1970,1,1)</f>
        <v>42057.190960648149</v>
      </c>
      <c r="T2950" s="12">
        <f>(((I2950/60)/60)/24)+DATE(1970,1,1)</f>
        <v>42087.149293981478</v>
      </c>
    </row>
    <row r="2951" spans="1:20" ht="128" hidden="1" x14ac:dyDescent="0.2">
      <c r="A2951">
        <v>4021</v>
      </c>
      <c r="B2951" s="3" t="s">
        <v>4017</v>
      </c>
      <c r="C2951" s="3" t="s">
        <v>8126</v>
      </c>
      <c r="D2951">
        <v>15000</v>
      </c>
      <c r="E2951">
        <v>125</v>
      </c>
      <c r="F2951" t="s">
        <v>8221</v>
      </c>
      <c r="G2951" t="s">
        <v>8224</v>
      </c>
      <c r="H2951" t="s">
        <v>8246</v>
      </c>
      <c r="I2951">
        <v>1414360358</v>
      </c>
      <c r="J2951">
        <v>1409176358</v>
      </c>
      <c r="K2951" t="b">
        <v>0</v>
      </c>
      <c r="L2951">
        <v>2</v>
      </c>
      <c r="M2951" t="b">
        <v>0</v>
      </c>
      <c r="N2951" t="s">
        <v>8271</v>
      </c>
      <c r="O2951" s="7">
        <f>E2951/D2951*100</f>
        <v>0.83333333333333337</v>
      </c>
      <c r="P2951" s="6">
        <f>E2951/L2951</f>
        <v>62.5</v>
      </c>
      <c r="Q2951" t="s">
        <v>8317</v>
      </c>
      <c r="R2951" t="s">
        <v>8318</v>
      </c>
      <c r="S2951" s="12">
        <f>(((J2951/60)/60)/24)+DATE(1970,1,1)</f>
        <v>41878.911550925928</v>
      </c>
      <c r="T2951" s="12">
        <f>(((I2951/60)/60)/24)+DATE(1970,1,1)</f>
        <v>41938.911550925928</v>
      </c>
    </row>
    <row r="2952" spans="1:20" ht="96" hidden="1" x14ac:dyDescent="0.2">
      <c r="A2952">
        <v>4022</v>
      </c>
      <c r="B2952" s="3" t="s">
        <v>4018</v>
      </c>
      <c r="C2952" s="3" t="s">
        <v>8127</v>
      </c>
      <c r="D2952">
        <v>18000</v>
      </c>
      <c r="E2952">
        <v>12521</v>
      </c>
      <c r="F2952" t="s">
        <v>8221</v>
      </c>
      <c r="G2952" t="s">
        <v>8224</v>
      </c>
      <c r="H2952" t="s">
        <v>8246</v>
      </c>
      <c r="I2952">
        <v>1422759240</v>
      </c>
      <c r="J2952">
        <v>1418824867</v>
      </c>
      <c r="K2952" t="b">
        <v>0</v>
      </c>
      <c r="L2952">
        <v>197</v>
      </c>
      <c r="M2952" t="b">
        <v>0</v>
      </c>
      <c r="N2952" t="s">
        <v>8271</v>
      </c>
      <c r="O2952" s="7">
        <f>E2952/D2952*100</f>
        <v>69.561111111111103</v>
      </c>
      <c r="P2952" s="6">
        <f>E2952/L2952</f>
        <v>63.558375634517766</v>
      </c>
      <c r="Q2952" t="s">
        <v>8317</v>
      </c>
      <c r="R2952" t="s">
        <v>8318</v>
      </c>
      <c r="S2952" s="12">
        <f>(((J2952/60)/60)/24)+DATE(1970,1,1)</f>
        <v>41990.584108796291</v>
      </c>
      <c r="T2952" s="12">
        <f>(((I2952/60)/60)/24)+DATE(1970,1,1)</f>
        <v>42036.120833333334</v>
      </c>
    </row>
    <row r="2953" spans="1:20" ht="112" hidden="1" x14ac:dyDescent="0.2">
      <c r="A2953">
        <v>4023</v>
      </c>
      <c r="B2953" s="3" t="s">
        <v>4019</v>
      </c>
      <c r="C2953" s="3" t="s">
        <v>8128</v>
      </c>
      <c r="D2953">
        <v>7000</v>
      </c>
      <c r="E2953">
        <v>0</v>
      </c>
      <c r="F2953" t="s">
        <v>8221</v>
      </c>
      <c r="G2953" t="s">
        <v>8224</v>
      </c>
      <c r="H2953" t="s">
        <v>8246</v>
      </c>
      <c r="I2953">
        <v>1458860363</v>
      </c>
      <c r="J2953">
        <v>1454975963</v>
      </c>
      <c r="K2953" t="b">
        <v>0</v>
      </c>
      <c r="L2953">
        <v>0</v>
      </c>
      <c r="M2953" t="b">
        <v>0</v>
      </c>
      <c r="N2953" t="s">
        <v>8271</v>
      </c>
      <c r="O2953" s="7">
        <f>E2953/D2953*100</f>
        <v>0</v>
      </c>
      <c r="P2953" s="6" t="e">
        <f>E2953/L2953</f>
        <v>#DIV/0!</v>
      </c>
      <c r="Q2953" t="s">
        <v>8317</v>
      </c>
      <c r="R2953" t="s">
        <v>8318</v>
      </c>
      <c r="S2953" s="12">
        <f>(((J2953/60)/60)/24)+DATE(1970,1,1)</f>
        <v>42408.999571759254</v>
      </c>
      <c r="T2953" s="12">
        <f>(((I2953/60)/60)/24)+DATE(1970,1,1)</f>
        <v>42453.957905092597</v>
      </c>
    </row>
    <row r="2954" spans="1:20" ht="144" hidden="1" x14ac:dyDescent="0.2">
      <c r="A2954">
        <v>4024</v>
      </c>
      <c r="B2954" s="3" t="s">
        <v>4020</v>
      </c>
      <c r="C2954" s="3" t="s">
        <v>8129</v>
      </c>
      <c r="D2954">
        <v>800</v>
      </c>
      <c r="E2954">
        <v>10</v>
      </c>
      <c r="F2954" t="s">
        <v>8221</v>
      </c>
      <c r="G2954" t="s">
        <v>8224</v>
      </c>
      <c r="H2954" t="s">
        <v>8246</v>
      </c>
      <c r="I2954">
        <v>1441037097</v>
      </c>
      <c r="J2954">
        <v>1438445097</v>
      </c>
      <c r="K2954" t="b">
        <v>0</v>
      </c>
      <c r="L2954">
        <v>1</v>
      </c>
      <c r="M2954" t="b">
        <v>0</v>
      </c>
      <c r="N2954" t="s">
        <v>8271</v>
      </c>
      <c r="O2954" s="7">
        <f>E2954/D2954*100</f>
        <v>1.25</v>
      </c>
      <c r="P2954" s="6">
        <f>E2954/L2954</f>
        <v>10</v>
      </c>
      <c r="Q2954" t="s">
        <v>8317</v>
      </c>
      <c r="R2954" t="s">
        <v>8318</v>
      </c>
      <c r="S2954" s="12">
        <f>(((J2954/60)/60)/24)+DATE(1970,1,1)</f>
        <v>42217.670104166667</v>
      </c>
      <c r="T2954" s="12">
        <f>(((I2954/60)/60)/24)+DATE(1970,1,1)</f>
        <v>42247.670104166667</v>
      </c>
    </row>
    <row r="2955" spans="1:20" ht="160" hidden="1" x14ac:dyDescent="0.2">
      <c r="A2955">
        <v>4025</v>
      </c>
      <c r="B2955" s="3" t="s">
        <v>4021</v>
      </c>
      <c r="C2955" s="3" t="s">
        <v>8130</v>
      </c>
      <c r="D2955">
        <v>5000</v>
      </c>
      <c r="E2955">
        <v>250</v>
      </c>
      <c r="F2955" t="s">
        <v>8221</v>
      </c>
      <c r="G2955" t="s">
        <v>8230</v>
      </c>
      <c r="H2955" t="s">
        <v>8249</v>
      </c>
      <c r="I2955">
        <v>1437889336</v>
      </c>
      <c r="J2955">
        <v>1432705336</v>
      </c>
      <c r="K2955" t="b">
        <v>0</v>
      </c>
      <c r="L2955">
        <v>4</v>
      </c>
      <c r="M2955" t="b">
        <v>0</v>
      </c>
      <c r="N2955" t="s">
        <v>8271</v>
      </c>
      <c r="O2955" s="7">
        <f>E2955/D2955*100</f>
        <v>5</v>
      </c>
      <c r="P2955" s="6">
        <f>E2955/L2955</f>
        <v>62.5</v>
      </c>
      <c r="Q2955" t="s">
        <v>8317</v>
      </c>
      <c r="R2955" t="s">
        <v>8318</v>
      </c>
      <c r="S2955" s="12">
        <f>(((J2955/60)/60)/24)+DATE(1970,1,1)</f>
        <v>42151.237685185188</v>
      </c>
      <c r="T2955" s="12">
        <f>(((I2955/60)/60)/24)+DATE(1970,1,1)</f>
        <v>42211.237685185188</v>
      </c>
    </row>
    <row r="2956" spans="1:20" ht="112" hidden="1" x14ac:dyDescent="0.2">
      <c r="A2956">
        <v>4026</v>
      </c>
      <c r="B2956" s="3" t="s">
        <v>4022</v>
      </c>
      <c r="C2956" s="3" t="s">
        <v>8131</v>
      </c>
      <c r="D2956">
        <v>4000</v>
      </c>
      <c r="E2956">
        <v>0</v>
      </c>
      <c r="F2956" t="s">
        <v>8221</v>
      </c>
      <c r="G2956" t="s">
        <v>8224</v>
      </c>
      <c r="H2956" t="s">
        <v>8246</v>
      </c>
      <c r="I2956">
        <v>1449247439</v>
      </c>
      <c r="J2956">
        <v>1444059839</v>
      </c>
      <c r="K2956" t="b">
        <v>0</v>
      </c>
      <c r="L2956">
        <v>0</v>
      </c>
      <c r="M2956" t="b">
        <v>0</v>
      </c>
      <c r="N2956" t="s">
        <v>8271</v>
      </c>
      <c r="O2956" s="7">
        <f>E2956/D2956*100</f>
        <v>0</v>
      </c>
      <c r="P2956" s="6" t="e">
        <f>E2956/L2956</f>
        <v>#DIV/0!</v>
      </c>
      <c r="Q2956" t="s">
        <v>8317</v>
      </c>
      <c r="R2956" t="s">
        <v>8318</v>
      </c>
      <c r="S2956" s="12">
        <f>(((J2956/60)/60)/24)+DATE(1970,1,1)</f>
        <v>42282.655543981484</v>
      </c>
      <c r="T2956" s="12">
        <f>(((I2956/60)/60)/24)+DATE(1970,1,1)</f>
        <v>42342.697210648148</v>
      </c>
    </row>
    <row r="2957" spans="1:20" ht="144" hidden="1" x14ac:dyDescent="0.2">
      <c r="A2957">
        <v>4027</v>
      </c>
      <c r="B2957" s="3" t="s">
        <v>4023</v>
      </c>
      <c r="C2957" s="3" t="s">
        <v>8132</v>
      </c>
      <c r="D2957">
        <v>3000</v>
      </c>
      <c r="E2957">
        <v>215</v>
      </c>
      <c r="F2957" t="s">
        <v>8221</v>
      </c>
      <c r="G2957" t="s">
        <v>8224</v>
      </c>
      <c r="H2957" t="s">
        <v>8246</v>
      </c>
      <c r="I2957">
        <v>1487811600</v>
      </c>
      <c r="J2957">
        <v>1486077481</v>
      </c>
      <c r="K2957" t="b">
        <v>0</v>
      </c>
      <c r="L2957">
        <v>7</v>
      </c>
      <c r="M2957" t="b">
        <v>0</v>
      </c>
      <c r="N2957" t="s">
        <v>8271</v>
      </c>
      <c r="O2957" s="7">
        <f>E2957/D2957*100</f>
        <v>7.166666666666667</v>
      </c>
      <c r="P2957" s="6">
        <f>E2957/L2957</f>
        <v>30.714285714285715</v>
      </c>
      <c r="Q2957" t="s">
        <v>8317</v>
      </c>
      <c r="R2957" t="s">
        <v>8318</v>
      </c>
      <c r="S2957" s="12">
        <f>(((J2957/60)/60)/24)+DATE(1970,1,1)</f>
        <v>42768.97084490741</v>
      </c>
      <c r="T2957" s="12">
        <f>(((I2957/60)/60)/24)+DATE(1970,1,1)</f>
        <v>42789.041666666672</v>
      </c>
    </row>
    <row r="2958" spans="1:20" ht="128" hidden="1" x14ac:dyDescent="0.2">
      <c r="A2958">
        <v>4028</v>
      </c>
      <c r="B2958" s="3" t="s">
        <v>4024</v>
      </c>
      <c r="C2958" s="3" t="s">
        <v>8133</v>
      </c>
      <c r="D2958">
        <v>2000</v>
      </c>
      <c r="E2958">
        <v>561</v>
      </c>
      <c r="F2958" t="s">
        <v>8221</v>
      </c>
      <c r="G2958" t="s">
        <v>8224</v>
      </c>
      <c r="H2958" t="s">
        <v>8246</v>
      </c>
      <c r="I2958">
        <v>1402007500</v>
      </c>
      <c r="J2958">
        <v>1399415500</v>
      </c>
      <c r="K2958" t="b">
        <v>0</v>
      </c>
      <c r="L2958">
        <v>11</v>
      </c>
      <c r="M2958" t="b">
        <v>0</v>
      </c>
      <c r="N2958" t="s">
        <v>8271</v>
      </c>
      <c r="O2958" s="7">
        <f>E2958/D2958*100</f>
        <v>28.050000000000004</v>
      </c>
      <c r="P2958" s="6">
        <f>E2958/L2958</f>
        <v>51</v>
      </c>
      <c r="Q2958" t="s">
        <v>8317</v>
      </c>
      <c r="R2958" t="s">
        <v>8318</v>
      </c>
      <c r="S2958" s="12">
        <f>(((J2958/60)/60)/24)+DATE(1970,1,1)</f>
        <v>41765.938657407409</v>
      </c>
      <c r="T2958" s="12">
        <f>(((I2958/60)/60)/24)+DATE(1970,1,1)</f>
        <v>41795.938657407409</v>
      </c>
    </row>
    <row r="2959" spans="1:20" ht="144" hidden="1" x14ac:dyDescent="0.2">
      <c r="A2959">
        <v>4029</v>
      </c>
      <c r="B2959" s="3" t="s">
        <v>4025</v>
      </c>
      <c r="C2959" s="3" t="s">
        <v>8134</v>
      </c>
      <c r="D2959">
        <v>20000</v>
      </c>
      <c r="E2959">
        <v>0</v>
      </c>
      <c r="F2959" t="s">
        <v>8221</v>
      </c>
      <c r="G2959" t="s">
        <v>8224</v>
      </c>
      <c r="H2959" t="s">
        <v>8246</v>
      </c>
      <c r="I2959">
        <v>1450053370</v>
      </c>
      <c r="J2959">
        <v>1447461370</v>
      </c>
      <c r="K2959" t="b">
        <v>0</v>
      </c>
      <c r="L2959">
        <v>0</v>
      </c>
      <c r="M2959" t="b">
        <v>0</v>
      </c>
      <c r="N2959" t="s">
        <v>8271</v>
      </c>
      <c r="O2959" s="7">
        <f>E2959/D2959*100</f>
        <v>0</v>
      </c>
      <c r="P2959" s="6" t="e">
        <f>E2959/L2959</f>
        <v>#DIV/0!</v>
      </c>
      <c r="Q2959" t="s">
        <v>8317</v>
      </c>
      <c r="R2959" t="s">
        <v>8318</v>
      </c>
      <c r="S2959" s="12">
        <f>(((J2959/60)/60)/24)+DATE(1970,1,1)</f>
        <v>42322.025115740747</v>
      </c>
      <c r="T2959" s="12">
        <f>(((I2959/60)/60)/24)+DATE(1970,1,1)</f>
        <v>42352.025115740747</v>
      </c>
    </row>
    <row r="2960" spans="1:20" ht="112" hidden="1" x14ac:dyDescent="0.2">
      <c r="A2960">
        <v>4030</v>
      </c>
      <c r="B2960" s="3" t="s">
        <v>4026</v>
      </c>
      <c r="C2960" s="3" t="s">
        <v>8135</v>
      </c>
      <c r="D2960">
        <v>2500</v>
      </c>
      <c r="E2960">
        <v>400</v>
      </c>
      <c r="F2960" t="s">
        <v>8221</v>
      </c>
      <c r="G2960" t="s">
        <v>8224</v>
      </c>
      <c r="H2960" t="s">
        <v>8246</v>
      </c>
      <c r="I2960">
        <v>1454525340</v>
      </c>
      <c r="J2960">
        <v>1452008599</v>
      </c>
      <c r="K2960" t="b">
        <v>0</v>
      </c>
      <c r="L2960">
        <v>6</v>
      </c>
      <c r="M2960" t="b">
        <v>0</v>
      </c>
      <c r="N2960" t="s">
        <v>8271</v>
      </c>
      <c r="O2960" s="7">
        <f>E2960/D2960*100</f>
        <v>16</v>
      </c>
      <c r="P2960" s="6">
        <f>E2960/L2960</f>
        <v>66.666666666666671</v>
      </c>
      <c r="Q2960" t="s">
        <v>8317</v>
      </c>
      <c r="R2960" t="s">
        <v>8318</v>
      </c>
      <c r="S2960" s="12">
        <f>(((J2960/60)/60)/24)+DATE(1970,1,1)</f>
        <v>42374.655081018514</v>
      </c>
      <c r="T2960" s="12">
        <f>(((I2960/60)/60)/24)+DATE(1970,1,1)</f>
        <v>42403.784027777772</v>
      </c>
    </row>
    <row r="2961" spans="1:20" ht="176" hidden="1" x14ac:dyDescent="0.2">
      <c r="A2961">
        <v>4031</v>
      </c>
      <c r="B2961" s="3" t="s">
        <v>4027</v>
      </c>
      <c r="C2961" s="3" t="s">
        <v>8136</v>
      </c>
      <c r="D2961">
        <v>5000</v>
      </c>
      <c r="E2961">
        <v>0</v>
      </c>
      <c r="F2961" t="s">
        <v>8221</v>
      </c>
      <c r="G2961" t="s">
        <v>8224</v>
      </c>
      <c r="H2961" t="s">
        <v>8246</v>
      </c>
      <c r="I2961">
        <v>1418914964</v>
      </c>
      <c r="J2961">
        <v>1414591364</v>
      </c>
      <c r="K2961" t="b">
        <v>0</v>
      </c>
      <c r="L2961">
        <v>0</v>
      </c>
      <c r="M2961" t="b">
        <v>0</v>
      </c>
      <c r="N2961" t="s">
        <v>8271</v>
      </c>
      <c r="O2961" s="7">
        <f>E2961/D2961*100</f>
        <v>0</v>
      </c>
      <c r="P2961" s="6" t="e">
        <f>E2961/L2961</f>
        <v>#DIV/0!</v>
      </c>
      <c r="Q2961" t="s">
        <v>8317</v>
      </c>
      <c r="R2961" t="s">
        <v>8318</v>
      </c>
      <c r="S2961" s="12">
        <f>(((J2961/60)/60)/24)+DATE(1970,1,1)</f>
        <v>41941.585231481484</v>
      </c>
      <c r="T2961" s="12">
        <f>(((I2961/60)/60)/24)+DATE(1970,1,1)</f>
        <v>41991.626898148148</v>
      </c>
    </row>
    <row r="2962" spans="1:20" ht="144" hidden="1" x14ac:dyDescent="0.2">
      <c r="A2962">
        <v>4032</v>
      </c>
      <c r="B2962" s="3" t="s">
        <v>4028</v>
      </c>
      <c r="C2962" s="3" t="s">
        <v>8137</v>
      </c>
      <c r="D2962">
        <v>6048</v>
      </c>
      <c r="E2962">
        <v>413</v>
      </c>
      <c r="F2962" t="s">
        <v>8221</v>
      </c>
      <c r="G2962" t="s">
        <v>8224</v>
      </c>
      <c r="H2962" t="s">
        <v>8246</v>
      </c>
      <c r="I2962">
        <v>1450211116</v>
      </c>
      <c r="J2962">
        <v>1445023516</v>
      </c>
      <c r="K2962" t="b">
        <v>0</v>
      </c>
      <c r="L2962">
        <v>7</v>
      </c>
      <c r="M2962" t="b">
        <v>0</v>
      </c>
      <c r="N2962" t="s">
        <v>8271</v>
      </c>
      <c r="O2962" s="7">
        <f>E2962/D2962*100</f>
        <v>6.8287037037037033</v>
      </c>
      <c r="P2962" s="6">
        <f>E2962/L2962</f>
        <v>59</v>
      </c>
      <c r="Q2962" t="s">
        <v>8317</v>
      </c>
      <c r="R2962" t="s">
        <v>8318</v>
      </c>
      <c r="S2962" s="12">
        <f>(((J2962/60)/60)/24)+DATE(1970,1,1)</f>
        <v>42293.809212962966</v>
      </c>
      <c r="T2962" s="12">
        <f>(((I2962/60)/60)/24)+DATE(1970,1,1)</f>
        <v>42353.85087962963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E2963/D2963*100</f>
        <v>109.62</v>
      </c>
      <c r="P2963" s="6">
        <f>E2963/L2963</f>
        <v>50.75</v>
      </c>
      <c r="Q2963" t="s">
        <v>8317</v>
      </c>
      <c r="R2963" t="s">
        <v>8318</v>
      </c>
      <c r="S2963" s="12">
        <f>(((J2963/60)/60)/24)+DATE(1970,1,1)</f>
        <v>42061.212488425925</v>
      </c>
      <c r="T2963" s="12">
        <f>(((I2963/60)/60)/24)+DATE(1970,1,1)</f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E2964/D2964*100</f>
        <v>121.8</v>
      </c>
      <c r="P2964" s="6">
        <f>E2964/L2964</f>
        <v>60.9</v>
      </c>
      <c r="Q2964" t="s">
        <v>8317</v>
      </c>
      <c r="R2964" t="s">
        <v>8318</v>
      </c>
      <c r="S2964" s="12">
        <f>(((J2964/60)/60)/24)+DATE(1970,1,1)</f>
        <v>42036.24428240741</v>
      </c>
      <c r="T2964" s="12">
        <f>(((I2964/60)/60)/24)+DATE(1970,1,1)</f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E2965/D2965*100</f>
        <v>106.85</v>
      </c>
      <c r="P2965" s="6">
        <f>E2965/L2965</f>
        <v>109.03061224489795</v>
      </c>
      <c r="Q2965" t="s">
        <v>8317</v>
      </c>
      <c r="R2965" t="s">
        <v>8318</v>
      </c>
      <c r="S2965" s="12">
        <f>(((J2965/60)/60)/24)+DATE(1970,1,1)</f>
        <v>42157.470185185186</v>
      </c>
      <c r="T2965" s="12">
        <f>(((I2965/60)/60)/24)+DATE(1970,1,1)</f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E2966/D2966*100</f>
        <v>100.71379999999999</v>
      </c>
      <c r="P2966" s="6">
        <f>E2966/L2966</f>
        <v>25.692295918367346</v>
      </c>
      <c r="Q2966" t="s">
        <v>8317</v>
      </c>
      <c r="R2966" t="s">
        <v>8318</v>
      </c>
      <c r="S2966" s="12">
        <f>(((J2966/60)/60)/24)+DATE(1970,1,1)</f>
        <v>41827.909942129627</v>
      </c>
      <c r="T2966" s="12">
        <f>(((I2966/60)/60)/24)+DATE(1970,1,1)</f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E2967/D2967*100</f>
        <v>109.00000000000001</v>
      </c>
      <c r="P2967" s="6">
        <f>E2967/L2967</f>
        <v>41.92307692307692</v>
      </c>
      <c r="Q2967" t="s">
        <v>8317</v>
      </c>
      <c r="R2967" t="s">
        <v>8318</v>
      </c>
      <c r="S2967" s="12">
        <f>(((J2967/60)/60)/24)+DATE(1970,1,1)</f>
        <v>42162.729548611111</v>
      </c>
      <c r="T2967" s="12">
        <f>(((I2967/60)/60)/24)+DATE(1970,1,1)</f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E2968/D2968*100</f>
        <v>113.63000000000001</v>
      </c>
      <c r="P2968" s="6">
        <f>E2968/L2968</f>
        <v>88.7734375</v>
      </c>
      <c r="Q2968" t="s">
        <v>8317</v>
      </c>
      <c r="R2968" t="s">
        <v>8318</v>
      </c>
      <c r="S2968" s="12">
        <f>(((J2968/60)/60)/24)+DATE(1970,1,1)</f>
        <v>42233.738564814819</v>
      </c>
      <c r="T2968" s="12">
        <f>(((I2968/60)/60)/24)+DATE(1970,1,1)</f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E2969/D2969*100</f>
        <v>113.92</v>
      </c>
      <c r="P2969" s="6">
        <f>E2969/L2969</f>
        <v>80.225352112676063</v>
      </c>
      <c r="Q2969" t="s">
        <v>8317</v>
      </c>
      <c r="R2969" t="s">
        <v>8318</v>
      </c>
      <c r="S2969" s="12">
        <f>(((J2969/60)/60)/24)+DATE(1970,1,1)</f>
        <v>42042.197824074072</v>
      </c>
      <c r="T2969" s="12">
        <f>(((I2969/60)/60)/24)+DATE(1970,1,1)</f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E2970/D2970*100</f>
        <v>106</v>
      </c>
      <c r="P2970" s="6">
        <f>E2970/L2970</f>
        <v>78.936170212765958</v>
      </c>
      <c r="Q2970" t="s">
        <v>8317</v>
      </c>
      <c r="R2970" t="s">
        <v>8318</v>
      </c>
      <c r="S2970" s="12">
        <f>(((J2970/60)/60)/24)+DATE(1970,1,1)</f>
        <v>42585.523842592593</v>
      </c>
      <c r="T2970" s="12">
        <f>(((I2970/60)/60)/24)+DATE(1970,1,1)</f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E2971/D2971*100</f>
        <v>162.5</v>
      </c>
      <c r="P2971" s="6">
        <f>E2971/L2971</f>
        <v>95.588235294117652</v>
      </c>
      <c r="Q2971" t="s">
        <v>8317</v>
      </c>
      <c r="R2971" t="s">
        <v>8318</v>
      </c>
      <c r="S2971" s="12">
        <f>(((J2971/60)/60)/24)+DATE(1970,1,1)</f>
        <v>42097.786493055552</v>
      </c>
      <c r="T2971" s="12">
        <f>(((I2971/60)/60)/24)+DATE(1970,1,1)</f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E2972/D2972*100</f>
        <v>106</v>
      </c>
      <c r="P2972" s="6">
        <f>E2972/L2972</f>
        <v>69.890109890109883</v>
      </c>
      <c r="Q2972" t="s">
        <v>8317</v>
      </c>
      <c r="R2972" t="s">
        <v>8318</v>
      </c>
      <c r="S2972" s="12">
        <f>(((J2972/60)/60)/24)+DATE(1970,1,1)</f>
        <v>41808.669571759259</v>
      </c>
      <c r="T2972" s="12">
        <f>(((I2972/60)/60)/24)+DATE(1970,1,1)</f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E2973/D2973*100</f>
        <v>100.15624999999999</v>
      </c>
      <c r="P2973" s="6">
        <f>E2973/L2973</f>
        <v>74.534883720930239</v>
      </c>
      <c r="Q2973" t="s">
        <v>8317</v>
      </c>
      <c r="R2973" t="s">
        <v>8318</v>
      </c>
      <c r="S2973" s="12">
        <f>(((J2973/60)/60)/24)+DATE(1970,1,1)</f>
        <v>41852.658310185187</v>
      </c>
      <c r="T2973" s="12">
        <f>(((I2973/60)/60)/24)+DATE(1970,1,1)</f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E2974/D2974*100</f>
        <v>105.35000000000001</v>
      </c>
      <c r="P2974" s="6">
        <f>E2974/L2974</f>
        <v>123.94117647058823</v>
      </c>
      <c r="Q2974" t="s">
        <v>8317</v>
      </c>
      <c r="R2974" t="s">
        <v>8318</v>
      </c>
      <c r="S2974" s="12">
        <f>(((J2974/60)/60)/24)+DATE(1970,1,1)</f>
        <v>42694.110185185185</v>
      </c>
      <c r="T2974" s="12">
        <f>(((I2974/60)/60)/24)+DATE(1970,1,1)</f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E2975/D2975*100</f>
        <v>174.8</v>
      </c>
      <c r="P2975" s="6">
        <f>E2975/L2975</f>
        <v>264.84848484848487</v>
      </c>
      <c r="Q2975" t="s">
        <v>8317</v>
      </c>
      <c r="R2975" t="s">
        <v>8318</v>
      </c>
      <c r="S2975" s="12">
        <f>(((J2975/60)/60)/24)+DATE(1970,1,1)</f>
        <v>42341.818379629629</v>
      </c>
      <c r="T2975" s="12">
        <f>(((I2975/60)/60)/24)+DATE(1970,1,1)</f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E2976/D2976*100</f>
        <v>102</v>
      </c>
      <c r="P2976" s="6">
        <f>E2976/L2976</f>
        <v>58.620689655172413</v>
      </c>
      <c r="Q2976" t="s">
        <v>8317</v>
      </c>
      <c r="R2976" t="s">
        <v>8318</v>
      </c>
      <c r="S2976" s="12">
        <f>(((J2976/60)/60)/24)+DATE(1970,1,1)</f>
        <v>41880.061006944445</v>
      </c>
      <c r="T2976" s="12">
        <f>(((I2976/60)/60)/24)+DATE(1970,1,1)</f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E2977/D2977*100</f>
        <v>100.125</v>
      </c>
      <c r="P2977" s="6">
        <f>E2977/L2977</f>
        <v>70.884955752212392</v>
      </c>
      <c r="Q2977" t="s">
        <v>8317</v>
      </c>
      <c r="R2977" t="s">
        <v>8318</v>
      </c>
      <c r="S2977" s="12">
        <f>(((J2977/60)/60)/24)+DATE(1970,1,1)</f>
        <v>41941.683865740742</v>
      </c>
      <c r="T2977" s="12">
        <f>(((I2977/60)/60)/24)+DATE(1970,1,1)</f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E2978/D2978*100</f>
        <v>171.42857142857142</v>
      </c>
      <c r="P2978" s="6">
        <f>E2978/L2978</f>
        <v>8.5714285714285712</v>
      </c>
      <c r="Q2978" t="s">
        <v>8317</v>
      </c>
      <c r="R2978" t="s">
        <v>8318</v>
      </c>
      <c r="S2978" s="12">
        <f>(((J2978/60)/60)/24)+DATE(1970,1,1)</f>
        <v>42425.730671296296</v>
      </c>
      <c r="T2978" s="12">
        <f>(((I2978/60)/60)/24)+DATE(1970,1,1)</f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E2979/D2979*100</f>
        <v>113.56666666666666</v>
      </c>
      <c r="P2979" s="6">
        <f>E2979/L2979</f>
        <v>113.56666666666666</v>
      </c>
      <c r="Q2979" t="s">
        <v>8317</v>
      </c>
      <c r="R2979" t="s">
        <v>8318</v>
      </c>
      <c r="S2979" s="12">
        <f>(((J2979/60)/60)/24)+DATE(1970,1,1)</f>
        <v>42026.88118055556</v>
      </c>
      <c r="T2979" s="12">
        <f>(((I2979/60)/60)/24)+DATE(1970,1,1)</f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E2980/D2980*100</f>
        <v>129.46666666666667</v>
      </c>
      <c r="P2980" s="6">
        <f>E2980/L2980</f>
        <v>60.6875</v>
      </c>
      <c r="Q2980" t="s">
        <v>8317</v>
      </c>
      <c r="R2980" t="s">
        <v>8318</v>
      </c>
      <c r="S2980" s="12">
        <f>(((J2980/60)/60)/24)+DATE(1970,1,1)</f>
        <v>41922.640590277777</v>
      </c>
      <c r="T2980" s="12">
        <f>(((I2980/60)/60)/24)+DATE(1970,1,1)</f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E2981/D2981*100</f>
        <v>101.4</v>
      </c>
      <c r="P2981" s="6">
        <f>E2981/L2981</f>
        <v>110.21739130434783</v>
      </c>
      <c r="Q2981" t="s">
        <v>8317</v>
      </c>
      <c r="R2981" t="s">
        <v>8318</v>
      </c>
      <c r="S2981" s="12">
        <f>(((J2981/60)/60)/24)+DATE(1970,1,1)</f>
        <v>41993.824340277773</v>
      </c>
      <c r="T2981" s="12">
        <f>(((I2981/60)/60)/24)+DATE(1970,1,1)</f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E2982/D2982*100</f>
        <v>109.16666666666666</v>
      </c>
      <c r="P2982" s="6">
        <f>E2982/L2982</f>
        <v>136.45833333333334</v>
      </c>
      <c r="Q2982" t="s">
        <v>8317</v>
      </c>
      <c r="R2982" t="s">
        <v>8318</v>
      </c>
      <c r="S2982" s="12">
        <f>(((J2982/60)/60)/24)+DATE(1970,1,1)</f>
        <v>42219.915856481486</v>
      </c>
      <c r="T2982" s="12">
        <f>(((I2982/60)/60)/24)+DATE(1970,1,1)</f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E2983/D2983*100</f>
        <v>128.92500000000001</v>
      </c>
      <c r="P2983" s="6">
        <f>E2983/L2983</f>
        <v>53.164948453608247</v>
      </c>
      <c r="Q2983" t="s">
        <v>8317</v>
      </c>
      <c r="R2983" t="s">
        <v>8357</v>
      </c>
      <c r="S2983" s="12">
        <f>(((J2983/60)/60)/24)+DATE(1970,1,1)</f>
        <v>42225.559675925921</v>
      </c>
      <c r="T2983" s="12">
        <f>(((I2983/60)/60)/24)+DATE(1970,1,1)</f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E2984/D2984*100</f>
        <v>102.06</v>
      </c>
      <c r="P2984" s="6">
        <f>E2984/L2984</f>
        <v>86.491525423728817</v>
      </c>
      <c r="Q2984" t="s">
        <v>8317</v>
      </c>
      <c r="R2984" t="s">
        <v>8357</v>
      </c>
      <c r="S2984" s="12">
        <f>(((J2984/60)/60)/24)+DATE(1970,1,1)</f>
        <v>42381.686840277776</v>
      </c>
      <c r="T2984" s="12">
        <f>(((I2984/60)/60)/24)+DATE(1970,1,1)</f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E2985/D2985*100</f>
        <v>146.53957758620692</v>
      </c>
      <c r="P2985" s="6">
        <f>E2985/L2985</f>
        <v>155.23827397260274</v>
      </c>
      <c r="Q2985" t="s">
        <v>8317</v>
      </c>
      <c r="R2985" t="s">
        <v>8357</v>
      </c>
      <c r="S2985" s="12">
        <f>(((J2985/60)/60)/24)+DATE(1970,1,1)</f>
        <v>41894.632361111115</v>
      </c>
      <c r="T2985" s="12">
        <f>(((I2985/60)/60)/24)+DATE(1970,1,1)</f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E2986/D2986*100</f>
        <v>100.352</v>
      </c>
      <c r="P2986" s="6">
        <f>E2986/L2986</f>
        <v>115.08256880733946</v>
      </c>
      <c r="Q2986" t="s">
        <v>8317</v>
      </c>
      <c r="R2986" t="s">
        <v>8357</v>
      </c>
      <c r="S2986" s="12">
        <f>(((J2986/60)/60)/24)+DATE(1970,1,1)</f>
        <v>42576.278715277775</v>
      </c>
      <c r="T2986" s="12">
        <f>(((I2986/60)/60)/24)+DATE(1970,1,1)</f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E2987/D2987*100</f>
        <v>121.64999999999999</v>
      </c>
      <c r="P2987" s="6">
        <f>E2987/L2987</f>
        <v>109.5945945945946</v>
      </c>
      <c r="Q2987" t="s">
        <v>8317</v>
      </c>
      <c r="R2987" t="s">
        <v>8357</v>
      </c>
      <c r="S2987" s="12">
        <f>(((J2987/60)/60)/24)+DATE(1970,1,1)</f>
        <v>42654.973703703698</v>
      </c>
      <c r="T2987" s="12">
        <f>(((I2987/60)/60)/24)+DATE(1970,1,1)</f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E2988/D2988*100</f>
        <v>105.5</v>
      </c>
      <c r="P2988" s="6">
        <f>E2988/L2988</f>
        <v>45.214285714285715</v>
      </c>
      <c r="Q2988" t="s">
        <v>8317</v>
      </c>
      <c r="R2988" t="s">
        <v>8357</v>
      </c>
      <c r="S2988" s="12">
        <f>(((J2988/60)/60)/24)+DATE(1970,1,1)</f>
        <v>42431.500069444446</v>
      </c>
      <c r="T2988" s="12">
        <f>(((I2988/60)/60)/24)+DATE(1970,1,1)</f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E2989/D2989*100</f>
        <v>110.4008</v>
      </c>
      <c r="P2989" s="6">
        <f>E2989/L2989</f>
        <v>104.15169811320754</v>
      </c>
      <c r="Q2989" t="s">
        <v>8317</v>
      </c>
      <c r="R2989" t="s">
        <v>8357</v>
      </c>
      <c r="S2989" s="12">
        <f>(((J2989/60)/60)/24)+DATE(1970,1,1)</f>
        <v>42627.307303240741</v>
      </c>
      <c r="T2989" s="12">
        <f>(((I2989/60)/60)/24)+DATE(1970,1,1)</f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E2990/D2990*100</f>
        <v>100</v>
      </c>
      <c r="P2990" s="6">
        <f>E2990/L2990</f>
        <v>35.714285714285715</v>
      </c>
      <c r="Q2990" t="s">
        <v>8317</v>
      </c>
      <c r="R2990" t="s">
        <v>8357</v>
      </c>
      <c r="S2990" s="12">
        <f>(((J2990/60)/60)/24)+DATE(1970,1,1)</f>
        <v>42511.362048611118</v>
      </c>
      <c r="T2990" s="12">
        <f>(((I2990/60)/60)/24)+DATE(1970,1,1)</f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E2991/D2991*100</f>
        <v>176.535</v>
      </c>
      <c r="P2991" s="6">
        <f>E2991/L2991</f>
        <v>96.997252747252745</v>
      </c>
      <c r="Q2991" t="s">
        <v>8317</v>
      </c>
      <c r="R2991" t="s">
        <v>8357</v>
      </c>
      <c r="S2991" s="12">
        <f>(((J2991/60)/60)/24)+DATE(1970,1,1)</f>
        <v>42337.02039351852</v>
      </c>
      <c r="T2991" s="12">
        <f>(((I2991/60)/60)/24)+DATE(1970,1,1)</f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E2992/D2992*100</f>
        <v>100</v>
      </c>
      <c r="P2992" s="6">
        <f>E2992/L2992</f>
        <v>370.37037037037038</v>
      </c>
      <c r="Q2992" t="s">
        <v>8317</v>
      </c>
      <c r="R2992" t="s">
        <v>8357</v>
      </c>
      <c r="S2992" s="12">
        <f>(((J2992/60)/60)/24)+DATE(1970,1,1)</f>
        <v>42341.57430555555</v>
      </c>
      <c r="T2992" s="12">
        <f>(((I2992/60)/60)/24)+DATE(1970,1,1)</f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E2993/D2993*100</f>
        <v>103.29411764705883</v>
      </c>
      <c r="P2993" s="6">
        <f>E2993/L2993</f>
        <v>94.408602150537632</v>
      </c>
      <c r="Q2993" t="s">
        <v>8317</v>
      </c>
      <c r="R2993" t="s">
        <v>8357</v>
      </c>
      <c r="S2993" s="12">
        <f>(((J2993/60)/60)/24)+DATE(1970,1,1)</f>
        <v>42740.837152777778</v>
      </c>
      <c r="T2993" s="12">
        <f>(((I2993/60)/60)/24)+DATE(1970,1,1)</f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E2994/D2994*100</f>
        <v>104.5</v>
      </c>
      <c r="P2994" s="6">
        <f>E2994/L2994</f>
        <v>48.984375</v>
      </c>
      <c r="Q2994" t="s">
        <v>8317</v>
      </c>
      <c r="R2994" t="s">
        <v>8357</v>
      </c>
      <c r="S2994" s="12">
        <f>(((J2994/60)/60)/24)+DATE(1970,1,1)</f>
        <v>42622.767476851848</v>
      </c>
      <c r="T2994" s="12">
        <f>(((I2994/60)/60)/24)+DATE(1970,1,1)</f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E2995/D2995*100</f>
        <v>100.29999999999998</v>
      </c>
      <c r="P2995" s="6">
        <f>E2995/L2995</f>
        <v>45.590909090909093</v>
      </c>
      <c r="Q2995" t="s">
        <v>8317</v>
      </c>
      <c r="R2995" t="s">
        <v>8357</v>
      </c>
      <c r="S2995" s="12">
        <f>(((J2995/60)/60)/24)+DATE(1970,1,1)</f>
        <v>42390.838738425926</v>
      </c>
      <c r="T2995" s="12">
        <f>(((I2995/60)/60)/24)+DATE(1970,1,1)</f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E2996/D2996*100</f>
        <v>457.74666666666673</v>
      </c>
      <c r="P2996" s="6">
        <f>E2996/L2996</f>
        <v>23.275254237288134</v>
      </c>
      <c r="Q2996" t="s">
        <v>8317</v>
      </c>
      <c r="R2996" t="s">
        <v>8357</v>
      </c>
      <c r="S2996" s="12">
        <f>(((J2996/60)/60)/24)+DATE(1970,1,1)</f>
        <v>41885.478842592594</v>
      </c>
      <c r="T2996" s="12">
        <f>(((I2996/60)/60)/24)+DATE(1970,1,1)</f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E2997/D2997*100</f>
        <v>104.96000000000001</v>
      </c>
      <c r="P2997" s="6">
        <f>E2997/L2997</f>
        <v>63.2289156626506</v>
      </c>
      <c r="Q2997" t="s">
        <v>8317</v>
      </c>
      <c r="R2997" t="s">
        <v>8357</v>
      </c>
      <c r="S2997" s="12">
        <f>(((J2997/60)/60)/24)+DATE(1970,1,1)</f>
        <v>42724.665173611109</v>
      </c>
      <c r="T2997" s="12">
        <f>(((I2997/60)/60)/24)+DATE(1970,1,1)</f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E2998/D2998*100</f>
        <v>171.94285714285715</v>
      </c>
      <c r="P2998" s="6">
        <f>E2998/L2998</f>
        <v>153.5204081632653</v>
      </c>
      <c r="Q2998" t="s">
        <v>8317</v>
      </c>
      <c r="R2998" t="s">
        <v>8357</v>
      </c>
      <c r="S2998" s="12">
        <f>(((J2998/60)/60)/24)+DATE(1970,1,1)</f>
        <v>42090.912500000006</v>
      </c>
      <c r="T2998" s="12">
        <f>(((I2998/60)/60)/24)+DATE(1970,1,1)</f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E2999/D2999*100</f>
        <v>103.73000000000002</v>
      </c>
      <c r="P2999" s="6">
        <f>E2999/L2999</f>
        <v>90.2</v>
      </c>
      <c r="Q2999" t="s">
        <v>8317</v>
      </c>
      <c r="R2999" t="s">
        <v>8357</v>
      </c>
      <c r="S2999" s="12">
        <f>(((J2999/60)/60)/24)+DATE(1970,1,1)</f>
        <v>42775.733715277776</v>
      </c>
      <c r="T2999" s="12">
        <f>(((I2999/60)/60)/24)+DATE(1970,1,1)</f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E3000/D3000*100</f>
        <v>103.029</v>
      </c>
      <c r="P3000" s="6">
        <f>E3000/L3000</f>
        <v>118.97113163972287</v>
      </c>
      <c r="Q3000" t="s">
        <v>8317</v>
      </c>
      <c r="R3000" t="s">
        <v>8357</v>
      </c>
      <c r="S3000" s="12">
        <f>(((J3000/60)/60)/24)+DATE(1970,1,1)</f>
        <v>41778.193622685183</v>
      </c>
      <c r="T3000" s="12">
        <f>(((I3000/60)/60)/24)+DATE(1970,1,1)</f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E3001/D3001*100</f>
        <v>118.88888888888889</v>
      </c>
      <c r="P3001" s="6">
        <f>E3001/L3001</f>
        <v>80.25</v>
      </c>
      <c r="Q3001" t="s">
        <v>8317</v>
      </c>
      <c r="R3001" t="s">
        <v>8357</v>
      </c>
      <c r="S3001" s="12">
        <f>(((J3001/60)/60)/24)+DATE(1970,1,1)</f>
        <v>42780.740277777775</v>
      </c>
      <c r="T3001" s="12">
        <f>(((I3001/60)/60)/24)+DATE(1970,1,1)</f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E3002/D3002*100</f>
        <v>100</v>
      </c>
      <c r="P3002" s="6">
        <f>E3002/L3002</f>
        <v>62.5</v>
      </c>
      <c r="Q3002" t="s">
        <v>8317</v>
      </c>
      <c r="R3002" t="s">
        <v>8357</v>
      </c>
      <c r="S3002" s="12">
        <f>(((J3002/60)/60)/24)+DATE(1970,1,1)</f>
        <v>42752.827199074076</v>
      </c>
      <c r="T3002" s="12">
        <f>(((I3002/60)/60)/24)+DATE(1970,1,1)</f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E3003/D3003*100</f>
        <v>318.69988910451895</v>
      </c>
      <c r="P3003" s="6">
        <f>E3003/L3003</f>
        <v>131.37719999999999</v>
      </c>
      <c r="Q3003" t="s">
        <v>8317</v>
      </c>
      <c r="R3003" t="s">
        <v>8357</v>
      </c>
      <c r="S3003" s="12">
        <f>(((J3003/60)/60)/24)+DATE(1970,1,1)</f>
        <v>42534.895625000005</v>
      </c>
      <c r="T3003" s="12">
        <f>(((I3003/60)/60)/24)+DATE(1970,1,1)</f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E3004/D3004*100</f>
        <v>108.50614285714286</v>
      </c>
      <c r="P3004" s="6">
        <f>E3004/L3004</f>
        <v>73.032980769230775</v>
      </c>
      <c r="Q3004" t="s">
        <v>8317</v>
      </c>
      <c r="R3004" t="s">
        <v>8357</v>
      </c>
      <c r="S3004" s="12">
        <f>(((J3004/60)/60)/24)+DATE(1970,1,1)</f>
        <v>41239.83625</v>
      </c>
      <c r="T3004" s="12">
        <f>(((I3004/60)/60)/24)+DATE(1970,1,1)</f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E3005/D3005*100</f>
        <v>101.16666666666667</v>
      </c>
      <c r="P3005" s="6">
        <f>E3005/L3005</f>
        <v>178.52941176470588</v>
      </c>
      <c r="Q3005" t="s">
        <v>8317</v>
      </c>
      <c r="R3005" t="s">
        <v>8357</v>
      </c>
      <c r="S3005" s="12">
        <f>(((J3005/60)/60)/24)+DATE(1970,1,1)</f>
        <v>42398.849259259259</v>
      </c>
      <c r="T3005" s="12">
        <f>(((I3005/60)/60)/24)+DATE(1970,1,1)</f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E3006/D3006*100</f>
        <v>112.815</v>
      </c>
      <c r="P3006" s="6">
        <f>E3006/L3006</f>
        <v>162.90974729241879</v>
      </c>
      <c r="Q3006" t="s">
        <v>8317</v>
      </c>
      <c r="R3006" t="s">
        <v>8357</v>
      </c>
      <c r="S3006" s="12">
        <f>(((J3006/60)/60)/24)+DATE(1970,1,1)</f>
        <v>41928.881064814814</v>
      </c>
      <c r="T3006" s="12">
        <f>(((I3006/60)/60)/24)+DATE(1970,1,1)</f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E3007/D3007*100</f>
        <v>120.49622641509434</v>
      </c>
      <c r="P3007" s="6">
        <f>E3007/L3007</f>
        <v>108.24237288135593</v>
      </c>
      <c r="Q3007" t="s">
        <v>8317</v>
      </c>
      <c r="R3007" t="s">
        <v>8357</v>
      </c>
      <c r="S3007" s="12">
        <f>(((J3007/60)/60)/24)+DATE(1970,1,1)</f>
        <v>41888.674826388888</v>
      </c>
      <c r="T3007" s="12">
        <f>(((I3007/60)/60)/24)+DATE(1970,1,1)</f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E3008/D3008*100</f>
        <v>107.74999999999999</v>
      </c>
      <c r="P3008" s="6">
        <f>E3008/L3008</f>
        <v>88.865979381443296</v>
      </c>
      <c r="Q3008" t="s">
        <v>8317</v>
      </c>
      <c r="R3008" t="s">
        <v>8357</v>
      </c>
      <c r="S3008" s="12">
        <f>(((J3008/60)/60)/24)+DATE(1970,1,1)</f>
        <v>41957.756840277783</v>
      </c>
      <c r="T3008" s="12">
        <f>(((I3008/60)/60)/24)+DATE(1970,1,1)</f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E3009/D3009*100</f>
        <v>180</v>
      </c>
      <c r="P3009" s="6">
        <f>E3009/L3009</f>
        <v>54</v>
      </c>
      <c r="Q3009" t="s">
        <v>8317</v>
      </c>
      <c r="R3009" t="s">
        <v>8357</v>
      </c>
      <c r="S3009" s="12">
        <f>(((J3009/60)/60)/24)+DATE(1970,1,1)</f>
        <v>42098.216238425928</v>
      </c>
      <c r="T3009" s="12">
        <f>(((I3009/60)/60)/24)+DATE(1970,1,1)</f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E3010/D3010*100</f>
        <v>101.16666666666667</v>
      </c>
      <c r="P3010" s="6">
        <f>E3010/L3010</f>
        <v>116.73076923076923</v>
      </c>
      <c r="Q3010" t="s">
        <v>8317</v>
      </c>
      <c r="R3010" t="s">
        <v>8357</v>
      </c>
      <c r="S3010" s="12">
        <f>(((J3010/60)/60)/24)+DATE(1970,1,1)</f>
        <v>42360.212025462963</v>
      </c>
      <c r="T3010" s="12">
        <f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E3011/D3011*100</f>
        <v>119.756</v>
      </c>
      <c r="P3011" s="6">
        <f>E3011/L3011</f>
        <v>233.8984375</v>
      </c>
      <c r="Q3011" t="s">
        <v>8317</v>
      </c>
      <c r="R3011" t="s">
        <v>8357</v>
      </c>
      <c r="S3011" s="12">
        <f>(((J3011/60)/60)/24)+DATE(1970,1,1)</f>
        <v>41939.569907407407</v>
      </c>
      <c r="T3011" s="12">
        <f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E3012/D3012*100</f>
        <v>158</v>
      </c>
      <c r="P3012" s="6">
        <f>E3012/L3012</f>
        <v>158</v>
      </c>
      <c r="Q3012" t="s">
        <v>8317</v>
      </c>
      <c r="R3012" t="s">
        <v>8357</v>
      </c>
      <c r="S3012" s="12">
        <f>(((J3012/60)/60)/24)+DATE(1970,1,1)</f>
        <v>41996.832395833335</v>
      </c>
      <c r="T3012" s="12">
        <f>(((I3012/60)/60)/24)+DATE(1970,1,1)</f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E3013/D3013*100</f>
        <v>123.66666666666666</v>
      </c>
      <c r="P3013" s="6">
        <f>E3013/L3013</f>
        <v>14.84</v>
      </c>
      <c r="Q3013" t="s">
        <v>8317</v>
      </c>
      <c r="R3013" t="s">
        <v>8357</v>
      </c>
      <c r="S3013" s="12">
        <f>(((J3013/60)/60)/24)+DATE(1970,1,1)</f>
        <v>42334.468935185185</v>
      </c>
      <c r="T3013" s="12">
        <f>(((I3013/60)/60)/24)+DATE(1970,1,1)</f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E3014/D3014*100</f>
        <v>117.12499999999999</v>
      </c>
      <c r="P3014" s="6">
        <f>E3014/L3014</f>
        <v>85.181818181818187</v>
      </c>
      <c r="Q3014" t="s">
        <v>8317</v>
      </c>
      <c r="R3014" t="s">
        <v>8357</v>
      </c>
      <c r="S3014" s="12">
        <f>(((J3014/60)/60)/24)+DATE(1970,1,1)</f>
        <v>42024.702893518523</v>
      </c>
      <c r="T3014" s="12">
        <f>(((I3014/60)/60)/24)+DATE(1970,1,1)</f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E3015/D3015*100</f>
        <v>156.96</v>
      </c>
      <c r="P3015" s="6">
        <f>E3015/L3015</f>
        <v>146.69158878504672</v>
      </c>
      <c r="Q3015" t="s">
        <v>8317</v>
      </c>
      <c r="R3015" t="s">
        <v>8357</v>
      </c>
      <c r="S3015" s="12">
        <f>(((J3015/60)/60)/24)+DATE(1970,1,1)</f>
        <v>42146.836215277777</v>
      </c>
      <c r="T3015" s="12">
        <f>(((I3015/60)/60)/24)+DATE(1970,1,1)</f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E3016/D3016*100</f>
        <v>113.104</v>
      </c>
      <c r="P3016" s="6">
        <f>E3016/L3016</f>
        <v>50.764811490125673</v>
      </c>
      <c r="Q3016" t="s">
        <v>8317</v>
      </c>
      <c r="R3016" t="s">
        <v>8357</v>
      </c>
      <c r="S3016" s="12">
        <f>(((J3016/60)/60)/24)+DATE(1970,1,1)</f>
        <v>41920.123611111114</v>
      </c>
      <c r="T3016" s="12">
        <f>(((I3016/60)/60)/24)+DATE(1970,1,1)</f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E3017/D3017*100</f>
        <v>103.17647058823529</v>
      </c>
      <c r="P3017" s="6">
        <f>E3017/L3017</f>
        <v>87.7</v>
      </c>
      <c r="Q3017" t="s">
        <v>8317</v>
      </c>
      <c r="R3017" t="s">
        <v>8357</v>
      </c>
      <c r="S3017" s="12">
        <f>(((J3017/60)/60)/24)+DATE(1970,1,1)</f>
        <v>41785.72729166667</v>
      </c>
      <c r="T3017" s="12">
        <f>(((I3017/60)/60)/24)+DATE(1970,1,1)</f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E3018/D3018*100</f>
        <v>102.61176470588236</v>
      </c>
      <c r="P3018" s="6">
        <f>E3018/L3018</f>
        <v>242.27777777777777</v>
      </c>
      <c r="Q3018" t="s">
        <v>8317</v>
      </c>
      <c r="R3018" t="s">
        <v>8357</v>
      </c>
      <c r="S3018" s="12">
        <f>(((J3018/60)/60)/24)+DATE(1970,1,1)</f>
        <v>41778.548055555555</v>
      </c>
      <c r="T3018" s="12">
        <f>(((I3018/60)/60)/24)+DATE(1970,1,1)</f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E3019/D3019*100</f>
        <v>105.84090909090908</v>
      </c>
      <c r="P3019" s="6">
        <f>E3019/L3019</f>
        <v>146.44654088050314</v>
      </c>
      <c r="Q3019" t="s">
        <v>8317</v>
      </c>
      <c r="R3019" t="s">
        <v>8357</v>
      </c>
      <c r="S3019" s="12">
        <f>(((J3019/60)/60)/24)+DATE(1970,1,1)</f>
        <v>41841.850034722222</v>
      </c>
      <c r="T3019" s="12">
        <f>(((I3019/60)/60)/24)+DATE(1970,1,1)</f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E3020/D3020*100</f>
        <v>100.71428571428571</v>
      </c>
      <c r="P3020" s="6">
        <f>E3020/L3020</f>
        <v>103.17073170731707</v>
      </c>
      <c r="Q3020" t="s">
        <v>8317</v>
      </c>
      <c r="R3020" t="s">
        <v>8357</v>
      </c>
      <c r="S3020" s="12">
        <f>(((J3020/60)/60)/24)+DATE(1970,1,1)</f>
        <v>42163.29833333334</v>
      </c>
      <c r="T3020" s="12">
        <f>(((I3020/60)/60)/24)+DATE(1970,1,1)</f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E3021/D3021*100</f>
        <v>121.23333333333332</v>
      </c>
      <c r="P3021" s="6">
        <f>E3021/L3021</f>
        <v>80.464601769911511</v>
      </c>
      <c r="Q3021" t="s">
        <v>8317</v>
      </c>
      <c r="R3021" t="s">
        <v>8357</v>
      </c>
      <c r="S3021" s="12">
        <f>(((J3021/60)/60)/24)+DATE(1970,1,1)</f>
        <v>41758.833564814813</v>
      </c>
      <c r="T3021" s="12">
        <f>(((I3021/60)/60)/24)+DATE(1970,1,1)</f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E3022/D3022*100</f>
        <v>100.57142857142858</v>
      </c>
      <c r="P3022" s="6">
        <f>E3022/L3022</f>
        <v>234.66666666666666</v>
      </c>
      <c r="Q3022" t="s">
        <v>8317</v>
      </c>
      <c r="R3022" t="s">
        <v>8357</v>
      </c>
      <c r="S3022" s="12">
        <f>(((J3022/60)/60)/24)+DATE(1970,1,1)</f>
        <v>42170.846446759257</v>
      </c>
      <c r="T3022" s="12">
        <f>(((I3022/60)/60)/24)+DATE(1970,1,1)</f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E3023/D3023*100</f>
        <v>116.02222222222223</v>
      </c>
      <c r="P3023" s="6">
        <f>E3023/L3023</f>
        <v>50.689320388349515</v>
      </c>
      <c r="Q3023" t="s">
        <v>8317</v>
      </c>
      <c r="R3023" t="s">
        <v>8357</v>
      </c>
      <c r="S3023" s="12">
        <f>(((J3023/60)/60)/24)+DATE(1970,1,1)</f>
        <v>42660.618854166663</v>
      </c>
      <c r="T3023" s="12">
        <f>(((I3023/60)/60)/24)+DATE(1970,1,1)</f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E3024/D3024*100</f>
        <v>100.88</v>
      </c>
      <c r="P3024" s="6">
        <f>E3024/L3024</f>
        <v>162.70967741935485</v>
      </c>
      <c r="Q3024" t="s">
        <v>8317</v>
      </c>
      <c r="R3024" t="s">
        <v>8357</v>
      </c>
      <c r="S3024" s="12">
        <f>(((J3024/60)/60)/24)+DATE(1970,1,1)</f>
        <v>42564.95380787037</v>
      </c>
      <c r="T3024" s="12">
        <f>(((I3024/60)/60)/24)+DATE(1970,1,1)</f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E3025/D3025*100</f>
        <v>103</v>
      </c>
      <c r="P3025" s="6">
        <f>E3025/L3025</f>
        <v>120.16666666666667</v>
      </c>
      <c r="Q3025" t="s">
        <v>8317</v>
      </c>
      <c r="R3025" t="s">
        <v>8357</v>
      </c>
      <c r="S3025" s="12">
        <f>(((J3025/60)/60)/24)+DATE(1970,1,1)</f>
        <v>42121.675763888896</v>
      </c>
      <c r="T3025" s="12">
        <f>(((I3025/60)/60)/24)+DATE(1970,1,1)</f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E3026/D3026*100</f>
        <v>246.42</v>
      </c>
      <c r="P3026" s="6">
        <f>E3026/L3026</f>
        <v>67.697802197802204</v>
      </c>
      <c r="Q3026" t="s">
        <v>8317</v>
      </c>
      <c r="R3026" t="s">
        <v>8357</v>
      </c>
      <c r="S3026" s="12">
        <f>(((J3026/60)/60)/24)+DATE(1970,1,1)</f>
        <v>41158.993923611109</v>
      </c>
      <c r="T3026" s="12">
        <f>(((I3026/60)/60)/24)+DATE(1970,1,1)</f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E3027/D3027*100</f>
        <v>302.2</v>
      </c>
      <c r="P3027" s="6">
        <f>E3027/L3027</f>
        <v>52.103448275862071</v>
      </c>
      <c r="Q3027" t="s">
        <v>8317</v>
      </c>
      <c r="R3027" t="s">
        <v>8357</v>
      </c>
      <c r="S3027" s="12">
        <f>(((J3027/60)/60)/24)+DATE(1970,1,1)</f>
        <v>41761.509409722225</v>
      </c>
      <c r="T3027" s="12">
        <f>(((I3027/60)/60)/24)+DATE(1970,1,1)</f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E3028/D3028*100</f>
        <v>143.33333333333334</v>
      </c>
      <c r="P3028" s="6">
        <f>E3028/L3028</f>
        <v>51.6</v>
      </c>
      <c r="Q3028" t="s">
        <v>8317</v>
      </c>
      <c r="R3028" t="s">
        <v>8357</v>
      </c>
      <c r="S3028" s="12">
        <f>(((J3028/60)/60)/24)+DATE(1970,1,1)</f>
        <v>42783.459398148145</v>
      </c>
      <c r="T3028" s="12">
        <f>(((I3028/60)/60)/24)+DATE(1970,1,1)</f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E3029/D3029*100</f>
        <v>131.44</v>
      </c>
      <c r="P3029" s="6">
        <f>E3029/L3029</f>
        <v>164.3</v>
      </c>
      <c r="Q3029" t="s">
        <v>8317</v>
      </c>
      <c r="R3029" t="s">
        <v>8357</v>
      </c>
      <c r="S3029" s="12">
        <f>(((J3029/60)/60)/24)+DATE(1970,1,1)</f>
        <v>42053.704293981486</v>
      </c>
      <c r="T3029" s="12">
        <f>(((I3029/60)/60)/24)+DATE(1970,1,1)</f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E3030/D3030*100</f>
        <v>168.01999999999998</v>
      </c>
      <c r="P3030" s="6">
        <f>E3030/L3030</f>
        <v>84.858585858585855</v>
      </c>
      <c r="Q3030" t="s">
        <v>8317</v>
      </c>
      <c r="R3030" t="s">
        <v>8357</v>
      </c>
      <c r="S3030" s="12">
        <f>(((J3030/60)/60)/24)+DATE(1970,1,1)</f>
        <v>42567.264178240745</v>
      </c>
      <c r="T3030" s="12">
        <f>(((I3030/60)/60)/24)+DATE(1970,1,1)</f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E3031/D3031*100</f>
        <v>109.67666666666666</v>
      </c>
      <c r="P3031" s="6">
        <f>E3031/L3031</f>
        <v>94.548850574712645</v>
      </c>
      <c r="Q3031" t="s">
        <v>8317</v>
      </c>
      <c r="R3031" t="s">
        <v>8357</v>
      </c>
      <c r="S3031" s="12">
        <f>(((J3031/60)/60)/24)+DATE(1970,1,1)</f>
        <v>41932.708877314813</v>
      </c>
      <c r="T3031" s="12">
        <f>(((I3031/60)/60)/24)+DATE(1970,1,1)</f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E3032/D3032*100</f>
        <v>106.6857142857143</v>
      </c>
      <c r="P3032" s="6">
        <f>E3032/L3032</f>
        <v>45.536585365853661</v>
      </c>
      <c r="Q3032" t="s">
        <v>8317</v>
      </c>
      <c r="R3032" t="s">
        <v>8357</v>
      </c>
      <c r="S3032" s="12">
        <f>(((J3032/60)/60)/24)+DATE(1970,1,1)</f>
        <v>42233.747349537036</v>
      </c>
      <c r="T3032" s="12">
        <f>(((I3032/60)/60)/24)+DATE(1970,1,1)</f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E3033/D3033*100</f>
        <v>100</v>
      </c>
      <c r="P3033" s="6">
        <f>E3033/L3033</f>
        <v>51.724137931034484</v>
      </c>
      <c r="Q3033" t="s">
        <v>8317</v>
      </c>
      <c r="R3033" t="s">
        <v>8357</v>
      </c>
      <c r="S3033" s="12">
        <f>(((J3033/60)/60)/24)+DATE(1970,1,1)</f>
        <v>42597.882488425923</v>
      </c>
      <c r="T3033" s="12">
        <f>(((I3033/60)/60)/24)+DATE(1970,1,1)</f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E3034/D3034*100</f>
        <v>127.2</v>
      </c>
      <c r="P3034" s="6">
        <f>E3034/L3034</f>
        <v>50.88</v>
      </c>
      <c r="Q3034" t="s">
        <v>8317</v>
      </c>
      <c r="R3034" t="s">
        <v>8357</v>
      </c>
      <c r="S3034" s="12">
        <f>(((J3034/60)/60)/24)+DATE(1970,1,1)</f>
        <v>42228.044664351852</v>
      </c>
      <c r="T3034" s="12">
        <f>(((I3034/60)/60)/24)+DATE(1970,1,1)</f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E3035/D3035*100</f>
        <v>146.53333333333333</v>
      </c>
      <c r="P3035" s="6">
        <f>E3035/L3035</f>
        <v>191.13043478260869</v>
      </c>
      <c r="Q3035" t="s">
        <v>8317</v>
      </c>
      <c r="R3035" t="s">
        <v>8357</v>
      </c>
      <c r="S3035" s="12">
        <f>(((J3035/60)/60)/24)+DATE(1970,1,1)</f>
        <v>42570.110243055555</v>
      </c>
      <c r="T3035" s="12">
        <f>(((I3035/60)/60)/24)+DATE(1970,1,1)</f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E3036/D3036*100</f>
        <v>112.53599999999999</v>
      </c>
      <c r="P3036" s="6">
        <f>E3036/L3036</f>
        <v>89.314285714285717</v>
      </c>
      <c r="Q3036" t="s">
        <v>8317</v>
      </c>
      <c r="R3036" t="s">
        <v>8357</v>
      </c>
      <c r="S3036" s="12">
        <f>(((J3036/60)/60)/24)+DATE(1970,1,1)</f>
        <v>42644.535358796296</v>
      </c>
      <c r="T3036" s="12">
        <f>(((I3036/60)/60)/24)+DATE(1970,1,1)</f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E3037/D3037*100</f>
        <v>108.78684000000001</v>
      </c>
      <c r="P3037" s="6">
        <f>E3037/L3037</f>
        <v>88.588631921824103</v>
      </c>
      <c r="Q3037" t="s">
        <v>8317</v>
      </c>
      <c r="R3037" t="s">
        <v>8357</v>
      </c>
      <c r="S3037" s="12">
        <f>(((J3037/60)/60)/24)+DATE(1970,1,1)</f>
        <v>41368.560289351852</v>
      </c>
      <c r="T3037" s="12">
        <f>(((I3037/60)/60)/24)+DATE(1970,1,1)</f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E3038/D3038*100</f>
        <v>126.732</v>
      </c>
      <c r="P3038" s="6">
        <f>E3038/L3038</f>
        <v>96.300911854103347</v>
      </c>
      <c r="Q3038" t="s">
        <v>8317</v>
      </c>
      <c r="R3038" t="s">
        <v>8357</v>
      </c>
      <c r="S3038" s="12">
        <f>(((J3038/60)/60)/24)+DATE(1970,1,1)</f>
        <v>41466.785231481481</v>
      </c>
      <c r="T3038" s="12">
        <f>(((I3038/60)/60)/24)+DATE(1970,1,1)</f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E3039/D3039*100</f>
        <v>213.20000000000002</v>
      </c>
      <c r="P3039" s="6">
        <f>E3039/L3039</f>
        <v>33.3125</v>
      </c>
      <c r="Q3039" t="s">
        <v>8317</v>
      </c>
      <c r="R3039" t="s">
        <v>8357</v>
      </c>
      <c r="S3039" s="12">
        <f>(((J3039/60)/60)/24)+DATE(1970,1,1)</f>
        <v>40378.893206018518</v>
      </c>
      <c r="T3039" s="12">
        <f>(((I3039/60)/60)/24)+DATE(1970,1,1)</f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E3040/D3040*100</f>
        <v>100.49999999999999</v>
      </c>
      <c r="P3040" s="6">
        <f>E3040/L3040</f>
        <v>37.222222222222221</v>
      </c>
      <c r="Q3040" t="s">
        <v>8317</v>
      </c>
      <c r="R3040" t="s">
        <v>8357</v>
      </c>
      <c r="S3040" s="12">
        <f>(((J3040/60)/60)/24)+DATE(1970,1,1)</f>
        <v>42373.252280092594</v>
      </c>
      <c r="T3040" s="12">
        <f>(((I3040/60)/60)/24)+DATE(1970,1,1)</f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E3041/D3041*100</f>
        <v>108.71389999999998</v>
      </c>
      <c r="P3041" s="6">
        <f>E3041/L3041</f>
        <v>92.130423728813554</v>
      </c>
      <c r="Q3041" t="s">
        <v>8317</v>
      </c>
      <c r="R3041" t="s">
        <v>8357</v>
      </c>
      <c r="S3041" s="12">
        <f>(((J3041/60)/60)/24)+DATE(1970,1,1)</f>
        <v>41610.794421296298</v>
      </c>
      <c r="T3041" s="12">
        <f>(((I3041/60)/60)/24)+DATE(1970,1,1)</f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E3042/D3042*100</f>
        <v>107.5</v>
      </c>
      <c r="P3042" s="6">
        <f>E3042/L3042</f>
        <v>76.785714285714292</v>
      </c>
      <c r="Q3042" t="s">
        <v>8317</v>
      </c>
      <c r="R3042" t="s">
        <v>8357</v>
      </c>
      <c r="S3042" s="12">
        <f>(((J3042/60)/60)/24)+DATE(1970,1,1)</f>
        <v>42177.791909722218</v>
      </c>
      <c r="T3042" s="12">
        <f>(((I3042/60)/60)/24)+DATE(1970,1,1)</f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E3043/D3043*100</f>
        <v>110.48192771084338</v>
      </c>
      <c r="P3043" s="6">
        <f>E3043/L3043</f>
        <v>96.526315789473685</v>
      </c>
      <c r="Q3043" t="s">
        <v>8317</v>
      </c>
      <c r="R3043" t="s">
        <v>8357</v>
      </c>
      <c r="S3043" s="12">
        <f>(((J3043/60)/60)/24)+DATE(1970,1,1)</f>
        <v>42359.868611111116</v>
      </c>
      <c r="T3043" s="12">
        <f>(((I3043/60)/60)/24)+DATE(1970,1,1)</f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E3044/D3044*100</f>
        <v>128</v>
      </c>
      <c r="P3044" s="6">
        <f>E3044/L3044</f>
        <v>51.891891891891895</v>
      </c>
      <c r="Q3044" t="s">
        <v>8317</v>
      </c>
      <c r="R3044" t="s">
        <v>8357</v>
      </c>
      <c r="S3044" s="12">
        <f>(((J3044/60)/60)/24)+DATE(1970,1,1)</f>
        <v>42253.688043981485</v>
      </c>
      <c r="T3044" s="12">
        <f>(((I3044/60)/60)/24)+DATE(1970,1,1)</f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E3045/D3045*100</f>
        <v>110.00666666666667</v>
      </c>
      <c r="P3045" s="6">
        <f>E3045/L3045</f>
        <v>128.9140625</v>
      </c>
      <c r="Q3045" t="s">
        <v>8317</v>
      </c>
      <c r="R3045" t="s">
        <v>8357</v>
      </c>
      <c r="S3045" s="12">
        <f>(((J3045/60)/60)/24)+DATE(1970,1,1)</f>
        <v>42083.070590277777</v>
      </c>
      <c r="T3045" s="12">
        <f>(((I3045/60)/60)/24)+DATE(1970,1,1)</f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E3046/D3046*100</f>
        <v>109.34166666666667</v>
      </c>
      <c r="P3046" s="6">
        <f>E3046/L3046</f>
        <v>84.108974358974365</v>
      </c>
      <c r="Q3046" t="s">
        <v>8317</v>
      </c>
      <c r="R3046" t="s">
        <v>8357</v>
      </c>
      <c r="S3046" s="12">
        <f>(((J3046/60)/60)/24)+DATE(1970,1,1)</f>
        <v>42387.7268287037</v>
      </c>
      <c r="T3046" s="12">
        <f>(((I3046/60)/60)/24)+DATE(1970,1,1)</f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E3047/D3047*100</f>
        <v>132.70650000000001</v>
      </c>
      <c r="P3047" s="6">
        <f>E3047/L3047</f>
        <v>82.941562500000003</v>
      </c>
      <c r="Q3047" t="s">
        <v>8317</v>
      </c>
      <c r="R3047" t="s">
        <v>8357</v>
      </c>
      <c r="S3047" s="12">
        <f>(((J3047/60)/60)/24)+DATE(1970,1,1)</f>
        <v>41843.155729166669</v>
      </c>
      <c r="T3047" s="12">
        <f>(((I3047/60)/60)/24)+DATE(1970,1,1)</f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E3048/D3048*100</f>
        <v>190.84810126582278</v>
      </c>
      <c r="P3048" s="6">
        <f>E3048/L3048</f>
        <v>259.94827586206895</v>
      </c>
      <c r="Q3048" t="s">
        <v>8317</v>
      </c>
      <c r="R3048" t="s">
        <v>8357</v>
      </c>
      <c r="S3048" s="12">
        <f>(((J3048/60)/60)/24)+DATE(1970,1,1)</f>
        <v>41862.803078703706</v>
      </c>
      <c r="T3048" s="12">
        <f>(((I3048/60)/60)/24)+DATE(1970,1,1)</f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E3049/D3049*100</f>
        <v>149</v>
      </c>
      <c r="P3049" s="6">
        <f>E3049/L3049</f>
        <v>37.25</v>
      </c>
      <c r="Q3049" t="s">
        <v>8317</v>
      </c>
      <c r="R3049" t="s">
        <v>8357</v>
      </c>
      <c r="S3049" s="12">
        <f>(((J3049/60)/60)/24)+DATE(1970,1,1)</f>
        <v>42443.989050925928</v>
      </c>
      <c r="T3049" s="12">
        <f>(((I3049/60)/60)/24)+DATE(1970,1,1)</f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E3050/D3050*100</f>
        <v>166.4</v>
      </c>
      <c r="P3050" s="6">
        <f>E3050/L3050</f>
        <v>177.02127659574469</v>
      </c>
      <c r="Q3050" t="s">
        <v>8317</v>
      </c>
      <c r="R3050" t="s">
        <v>8357</v>
      </c>
      <c r="S3050" s="12">
        <f>(((J3050/60)/60)/24)+DATE(1970,1,1)</f>
        <v>41975.901180555549</v>
      </c>
      <c r="T3050" s="12">
        <f>(((I3050/60)/60)/24)+DATE(1970,1,1)</f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E3051/D3051*100</f>
        <v>106.66666666666667</v>
      </c>
      <c r="P3051" s="6">
        <f>E3051/L3051</f>
        <v>74.074074074074076</v>
      </c>
      <c r="Q3051" t="s">
        <v>8317</v>
      </c>
      <c r="R3051" t="s">
        <v>8357</v>
      </c>
      <c r="S3051" s="12">
        <f>(((J3051/60)/60)/24)+DATE(1970,1,1)</f>
        <v>42139.014525462961</v>
      </c>
      <c r="T3051" s="12">
        <f>(((I3051/60)/60)/24)+DATE(1970,1,1)</f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E3052/D3052*100</f>
        <v>106</v>
      </c>
      <c r="P3052" s="6">
        <f>E3052/L3052</f>
        <v>70.666666666666671</v>
      </c>
      <c r="Q3052" t="s">
        <v>8317</v>
      </c>
      <c r="R3052" t="s">
        <v>8357</v>
      </c>
      <c r="S3052" s="12">
        <f>(((J3052/60)/60)/24)+DATE(1970,1,1)</f>
        <v>42465.16851851852</v>
      </c>
      <c r="T3052" s="12">
        <f>(((I3052/60)/60)/24)+DATE(1970,1,1)</f>
        <v>42495.16851851852</v>
      </c>
    </row>
    <row r="3053" spans="1:20" ht="144" hidden="1" x14ac:dyDescent="0.2">
      <c r="A3053">
        <v>4033</v>
      </c>
      <c r="B3053" s="3" t="s">
        <v>4029</v>
      </c>
      <c r="C3053" s="3" t="s">
        <v>8138</v>
      </c>
      <c r="D3053">
        <v>23900</v>
      </c>
      <c r="E3053">
        <v>6141.99</v>
      </c>
      <c r="F3053" t="s">
        <v>8221</v>
      </c>
      <c r="G3053" t="s">
        <v>8225</v>
      </c>
      <c r="H3053" t="s">
        <v>8247</v>
      </c>
      <c r="I3053">
        <v>1475398800</v>
      </c>
      <c r="J3053">
        <v>1472711224</v>
      </c>
      <c r="K3053" t="b">
        <v>0</v>
      </c>
      <c r="L3053">
        <v>94</v>
      </c>
      <c r="M3053" t="b">
        <v>0</v>
      </c>
      <c r="N3053" t="s">
        <v>8271</v>
      </c>
      <c r="O3053" s="7">
        <f>E3053/D3053*100</f>
        <v>25.698702928870294</v>
      </c>
      <c r="P3053" s="6">
        <f>E3053/L3053</f>
        <v>65.340319148936175</v>
      </c>
      <c r="Q3053" t="s">
        <v>8317</v>
      </c>
      <c r="R3053" t="s">
        <v>8318</v>
      </c>
      <c r="S3053" s="12">
        <f>(((J3053/60)/60)/24)+DATE(1970,1,1)</f>
        <v>42614.268796296295</v>
      </c>
      <c r="T3053" s="12">
        <f>(((I3053/60)/60)/24)+DATE(1970,1,1)</f>
        <v>42645.375</v>
      </c>
    </row>
    <row r="3054" spans="1:20" ht="160" hidden="1" x14ac:dyDescent="0.2">
      <c r="A3054">
        <v>4034</v>
      </c>
      <c r="B3054" s="3" t="s">
        <v>4030</v>
      </c>
      <c r="C3054" s="3" t="s">
        <v>8139</v>
      </c>
      <c r="D3054">
        <v>13500</v>
      </c>
      <c r="E3054">
        <v>200</v>
      </c>
      <c r="F3054" t="s">
        <v>8221</v>
      </c>
      <c r="G3054" t="s">
        <v>8224</v>
      </c>
      <c r="H3054" t="s">
        <v>8246</v>
      </c>
      <c r="I3054">
        <v>1428097450</v>
      </c>
      <c r="J3054">
        <v>1425509050</v>
      </c>
      <c r="K3054" t="b">
        <v>0</v>
      </c>
      <c r="L3054">
        <v>2</v>
      </c>
      <c r="M3054" t="b">
        <v>0</v>
      </c>
      <c r="N3054" t="s">
        <v>8271</v>
      </c>
      <c r="O3054" s="7">
        <f>E3054/D3054*100</f>
        <v>1.4814814814814816</v>
      </c>
      <c r="P3054" s="6">
        <f>E3054/L3054</f>
        <v>100</v>
      </c>
      <c r="Q3054" t="s">
        <v>8317</v>
      </c>
      <c r="R3054" t="s">
        <v>8318</v>
      </c>
      <c r="S3054" s="12">
        <f>(((J3054/60)/60)/24)+DATE(1970,1,1)</f>
        <v>42067.947337962964</v>
      </c>
      <c r="T3054" s="12">
        <f>(((I3054/60)/60)/24)+DATE(1970,1,1)</f>
        <v>42097.905671296292</v>
      </c>
    </row>
    <row r="3055" spans="1:20" ht="80" hidden="1" x14ac:dyDescent="0.2">
      <c r="A3055">
        <v>4035</v>
      </c>
      <c r="B3055" s="3" t="s">
        <v>4031</v>
      </c>
      <c r="C3055" s="3" t="s">
        <v>8140</v>
      </c>
      <c r="D3055">
        <v>10000</v>
      </c>
      <c r="E3055">
        <v>3685</v>
      </c>
      <c r="F3055" t="s">
        <v>8221</v>
      </c>
      <c r="G3055" t="s">
        <v>8224</v>
      </c>
      <c r="H3055" t="s">
        <v>8246</v>
      </c>
      <c r="I3055">
        <v>1413925887</v>
      </c>
      <c r="J3055">
        <v>1411333887</v>
      </c>
      <c r="K3055" t="b">
        <v>0</v>
      </c>
      <c r="L3055">
        <v>25</v>
      </c>
      <c r="M3055" t="b">
        <v>0</v>
      </c>
      <c r="N3055" t="s">
        <v>8271</v>
      </c>
      <c r="O3055" s="7">
        <f>E3055/D3055*100</f>
        <v>36.85</v>
      </c>
      <c r="P3055" s="6">
        <f>E3055/L3055</f>
        <v>147.4</v>
      </c>
      <c r="Q3055" t="s">
        <v>8317</v>
      </c>
      <c r="R3055" t="s">
        <v>8318</v>
      </c>
      <c r="S3055" s="12">
        <f>(((J3055/60)/60)/24)+DATE(1970,1,1)</f>
        <v>41903.882951388885</v>
      </c>
      <c r="T3055" s="12">
        <f>(((I3055/60)/60)/24)+DATE(1970,1,1)</f>
        <v>41933.882951388885</v>
      </c>
    </row>
    <row r="3056" spans="1:20" ht="160" hidden="1" x14ac:dyDescent="0.2">
      <c r="A3056">
        <v>4036</v>
      </c>
      <c r="B3056" s="3" t="s">
        <v>4032</v>
      </c>
      <c r="C3056" s="3" t="s">
        <v>7438</v>
      </c>
      <c r="D3056">
        <v>6000</v>
      </c>
      <c r="E3056">
        <v>2823</v>
      </c>
      <c r="F3056" t="s">
        <v>8221</v>
      </c>
      <c r="G3056" t="s">
        <v>8224</v>
      </c>
      <c r="H3056" t="s">
        <v>8246</v>
      </c>
      <c r="I3056">
        <v>1404253800</v>
      </c>
      <c r="J3056">
        <v>1402784964</v>
      </c>
      <c r="K3056" t="b">
        <v>0</v>
      </c>
      <c r="L3056">
        <v>17</v>
      </c>
      <c r="M3056" t="b">
        <v>0</v>
      </c>
      <c r="N3056" t="s">
        <v>8271</v>
      </c>
      <c r="O3056" s="7">
        <f>E3056/D3056*100</f>
        <v>47.05</v>
      </c>
      <c r="P3056" s="6">
        <f>E3056/L3056</f>
        <v>166.05882352941177</v>
      </c>
      <c r="Q3056" t="s">
        <v>8317</v>
      </c>
      <c r="R3056" t="s">
        <v>8318</v>
      </c>
      <c r="S3056" s="12">
        <f>(((J3056/60)/60)/24)+DATE(1970,1,1)</f>
        <v>41804.937083333331</v>
      </c>
      <c r="T3056" s="12">
        <f>(((I3056/60)/60)/24)+DATE(1970,1,1)</f>
        <v>41821.9375</v>
      </c>
    </row>
    <row r="3057" spans="1:20" ht="160" hidden="1" x14ac:dyDescent="0.2">
      <c r="A3057">
        <v>4037</v>
      </c>
      <c r="B3057" s="3" t="s">
        <v>4033</v>
      </c>
      <c r="C3057" s="3" t="s">
        <v>8141</v>
      </c>
      <c r="D3057">
        <v>700</v>
      </c>
      <c r="E3057">
        <v>80</v>
      </c>
      <c r="F3057" t="s">
        <v>8221</v>
      </c>
      <c r="G3057" t="s">
        <v>8224</v>
      </c>
      <c r="H3057" t="s">
        <v>8246</v>
      </c>
      <c r="I3057">
        <v>1464099900</v>
      </c>
      <c r="J3057">
        <v>1462585315</v>
      </c>
      <c r="K3057" t="b">
        <v>0</v>
      </c>
      <c r="L3057">
        <v>2</v>
      </c>
      <c r="M3057" t="b">
        <v>0</v>
      </c>
      <c r="N3057" t="s">
        <v>8271</v>
      </c>
      <c r="O3057" s="7">
        <f>E3057/D3057*100</f>
        <v>11.428571428571429</v>
      </c>
      <c r="P3057" s="6">
        <f>E3057/L3057</f>
        <v>40</v>
      </c>
      <c r="Q3057" t="s">
        <v>8317</v>
      </c>
      <c r="R3057" t="s">
        <v>8318</v>
      </c>
      <c r="S3057" s="12">
        <f>(((J3057/60)/60)/24)+DATE(1970,1,1)</f>
        <v>42497.070775462969</v>
      </c>
      <c r="T3057" s="12">
        <f>(((I3057/60)/60)/24)+DATE(1970,1,1)</f>
        <v>42514.600694444445</v>
      </c>
    </row>
    <row r="3058" spans="1:20" ht="144" hidden="1" x14ac:dyDescent="0.2">
      <c r="A3058">
        <v>4038</v>
      </c>
      <c r="B3058" s="3" t="s">
        <v>4034</v>
      </c>
      <c r="C3058" s="3" t="s">
        <v>8142</v>
      </c>
      <c r="D3058">
        <v>2500</v>
      </c>
      <c r="E3058">
        <v>301</v>
      </c>
      <c r="F3058" t="s">
        <v>8221</v>
      </c>
      <c r="G3058" t="s">
        <v>8224</v>
      </c>
      <c r="H3058" t="s">
        <v>8246</v>
      </c>
      <c r="I3058">
        <v>1413573010</v>
      </c>
      <c r="J3058">
        <v>1408389010</v>
      </c>
      <c r="K3058" t="b">
        <v>0</v>
      </c>
      <c r="L3058">
        <v>4</v>
      </c>
      <c r="M3058" t="b">
        <v>0</v>
      </c>
      <c r="N3058" t="s">
        <v>8271</v>
      </c>
      <c r="O3058" s="7">
        <f>E3058/D3058*100</f>
        <v>12.04</v>
      </c>
      <c r="P3058" s="6">
        <f>E3058/L3058</f>
        <v>75.25</v>
      </c>
      <c r="Q3058" t="s">
        <v>8317</v>
      </c>
      <c r="R3058" t="s">
        <v>8318</v>
      </c>
      <c r="S3058" s="12">
        <f>(((J3058/60)/60)/24)+DATE(1970,1,1)</f>
        <v>41869.798726851855</v>
      </c>
      <c r="T3058" s="12">
        <f>(((I3058/60)/60)/24)+DATE(1970,1,1)</f>
        <v>41929.798726851855</v>
      </c>
    </row>
    <row r="3059" spans="1:20" ht="112" hidden="1" x14ac:dyDescent="0.2">
      <c r="A3059">
        <v>4039</v>
      </c>
      <c r="B3059" s="3" t="s">
        <v>4035</v>
      </c>
      <c r="C3059" s="3" t="s">
        <v>8143</v>
      </c>
      <c r="D3059">
        <v>500</v>
      </c>
      <c r="E3059">
        <v>300</v>
      </c>
      <c r="F3059" t="s">
        <v>8221</v>
      </c>
      <c r="G3059" t="s">
        <v>8224</v>
      </c>
      <c r="H3059" t="s">
        <v>8246</v>
      </c>
      <c r="I3059">
        <v>1448949540</v>
      </c>
      <c r="J3059">
        <v>1446048367</v>
      </c>
      <c r="K3059" t="b">
        <v>0</v>
      </c>
      <c r="L3059">
        <v>5</v>
      </c>
      <c r="M3059" t="b">
        <v>0</v>
      </c>
      <c r="N3059" t="s">
        <v>8271</v>
      </c>
      <c r="O3059" s="7">
        <f>E3059/D3059*100</f>
        <v>60</v>
      </c>
      <c r="P3059" s="6">
        <f>E3059/L3059</f>
        <v>60</v>
      </c>
      <c r="Q3059" t="s">
        <v>8317</v>
      </c>
      <c r="R3059" t="s">
        <v>8318</v>
      </c>
      <c r="S3059" s="12">
        <f>(((J3059/60)/60)/24)+DATE(1970,1,1)</f>
        <v>42305.670914351853</v>
      </c>
      <c r="T3059" s="12">
        <f>(((I3059/60)/60)/24)+DATE(1970,1,1)</f>
        <v>42339.249305555553</v>
      </c>
    </row>
    <row r="3060" spans="1:20" ht="128" hidden="1" x14ac:dyDescent="0.2">
      <c r="A3060">
        <v>4040</v>
      </c>
      <c r="B3060" s="3" t="s">
        <v>4036</v>
      </c>
      <c r="C3060" s="3" t="s">
        <v>8144</v>
      </c>
      <c r="D3060">
        <v>8000</v>
      </c>
      <c r="E3060">
        <v>2500</v>
      </c>
      <c r="F3060" t="s">
        <v>8221</v>
      </c>
      <c r="G3060" t="s">
        <v>8224</v>
      </c>
      <c r="H3060" t="s">
        <v>8246</v>
      </c>
      <c r="I3060">
        <v>1437188400</v>
      </c>
      <c r="J3060">
        <v>1432100004</v>
      </c>
      <c r="K3060" t="b">
        <v>0</v>
      </c>
      <c r="L3060">
        <v>2</v>
      </c>
      <c r="M3060" t="b">
        <v>0</v>
      </c>
      <c r="N3060" t="s">
        <v>8271</v>
      </c>
      <c r="O3060" s="7">
        <f>E3060/D3060*100</f>
        <v>31.25</v>
      </c>
      <c r="P3060" s="6">
        <f>E3060/L3060</f>
        <v>1250</v>
      </c>
      <c r="Q3060" t="s">
        <v>8317</v>
      </c>
      <c r="R3060" t="s">
        <v>8318</v>
      </c>
      <c r="S3060" s="12">
        <f>(((J3060/60)/60)/24)+DATE(1970,1,1)</f>
        <v>42144.231527777782</v>
      </c>
      <c r="T3060" s="12">
        <f>(((I3060/60)/60)/24)+DATE(1970,1,1)</f>
        <v>42203.125</v>
      </c>
    </row>
    <row r="3061" spans="1:20" ht="112" hidden="1" x14ac:dyDescent="0.2">
      <c r="A3061">
        <v>4041</v>
      </c>
      <c r="B3061" s="3" t="s">
        <v>4037</v>
      </c>
      <c r="C3061" s="3" t="s">
        <v>8145</v>
      </c>
      <c r="D3061">
        <v>5000</v>
      </c>
      <c r="E3061">
        <v>21</v>
      </c>
      <c r="F3061" t="s">
        <v>8221</v>
      </c>
      <c r="G3061" t="s">
        <v>8225</v>
      </c>
      <c r="H3061" t="s">
        <v>8247</v>
      </c>
      <c r="I3061">
        <v>1473160954</v>
      </c>
      <c r="J3061">
        <v>1467976954</v>
      </c>
      <c r="K3061" t="b">
        <v>0</v>
      </c>
      <c r="L3061">
        <v>2</v>
      </c>
      <c r="M3061" t="b">
        <v>0</v>
      </c>
      <c r="N3061" t="s">
        <v>8271</v>
      </c>
      <c r="O3061" s="7">
        <f>E3061/D3061*100</f>
        <v>0.42</v>
      </c>
      <c r="P3061" s="6">
        <f>E3061/L3061</f>
        <v>10.5</v>
      </c>
      <c r="Q3061" t="s">
        <v>8317</v>
      </c>
      <c r="R3061" t="s">
        <v>8318</v>
      </c>
      <c r="S3061" s="12">
        <f>(((J3061/60)/60)/24)+DATE(1970,1,1)</f>
        <v>42559.474004629628</v>
      </c>
      <c r="T3061" s="12">
        <f>(((I3061/60)/60)/24)+DATE(1970,1,1)</f>
        <v>42619.474004629628</v>
      </c>
    </row>
    <row r="3062" spans="1:20" ht="144" hidden="1" x14ac:dyDescent="0.2">
      <c r="A3062">
        <v>4042</v>
      </c>
      <c r="B3062" s="3" t="s">
        <v>4038</v>
      </c>
      <c r="C3062" s="3" t="s">
        <v>8146</v>
      </c>
      <c r="D3062">
        <v>10000</v>
      </c>
      <c r="E3062">
        <v>21</v>
      </c>
      <c r="F3062" t="s">
        <v>8221</v>
      </c>
      <c r="G3062" t="s">
        <v>8224</v>
      </c>
      <c r="H3062" t="s">
        <v>8246</v>
      </c>
      <c r="I3062">
        <v>1421781360</v>
      </c>
      <c r="J3062">
        <v>1419213664</v>
      </c>
      <c r="K3062" t="b">
        <v>0</v>
      </c>
      <c r="L3062">
        <v>3</v>
      </c>
      <c r="M3062" t="b">
        <v>0</v>
      </c>
      <c r="N3062" t="s">
        <v>8271</v>
      </c>
      <c r="O3062" s="7">
        <f>E3062/D3062*100</f>
        <v>0.21</v>
      </c>
      <c r="P3062" s="6">
        <f>E3062/L3062</f>
        <v>7</v>
      </c>
      <c r="Q3062" t="s">
        <v>8317</v>
      </c>
      <c r="R3062" t="s">
        <v>8318</v>
      </c>
      <c r="S3062" s="12">
        <f>(((J3062/60)/60)/24)+DATE(1970,1,1)</f>
        <v>41995.084074074075</v>
      </c>
      <c r="T3062" s="12">
        <f>(((I3062/60)/60)/24)+DATE(1970,1,1)</f>
        <v>42024.802777777775</v>
      </c>
    </row>
    <row r="3063" spans="1:20" ht="112" hidden="1" x14ac:dyDescent="0.2">
      <c r="A3063">
        <v>4043</v>
      </c>
      <c r="B3063" s="3" t="s">
        <v>4039</v>
      </c>
      <c r="C3063" s="3" t="s">
        <v>8147</v>
      </c>
      <c r="D3063">
        <v>300</v>
      </c>
      <c r="E3063">
        <v>0</v>
      </c>
      <c r="F3063" t="s">
        <v>8221</v>
      </c>
      <c r="G3063" t="s">
        <v>8229</v>
      </c>
      <c r="H3063" t="s">
        <v>8251</v>
      </c>
      <c r="I3063">
        <v>1416524325</v>
      </c>
      <c r="J3063">
        <v>1415228325</v>
      </c>
      <c r="K3063" t="b">
        <v>0</v>
      </c>
      <c r="L3063">
        <v>0</v>
      </c>
      <c r="M3063" t="b">
        <v>0</v>
      </c>
      <c r="N3063" t="s">
        <v>8271</v>
      </c>
      <c r="O3063" s="7">
        <f>E3063/D3063*100</f>
        <v>0</v>
      </c>
      <c r="P3063" s="6" t="e">
        <f>E3063/L3063</f>
        <v>#DIV/0!</v>
      </c>
      <c r="Q3063" t="s">
        <v>8317</v>
      </c>
      <c r="R3063" t="s">
        <v>8318</v>
      </c>
      <c r="S3063" s="12">
        <f>(((J3063/60)/60)/24)+DATE(1970,1,1)</f>
        <v>41948.957465277781</v>
      </c>
      <c r="T3063" s="12">
        <f>(((I3063/60)/60)/24)+DATE(1970,1,1)</f>
        <v>41963.957465277781</v>
      </c>
    </row>
    <row r="3064" spans="1:20" ht="128" hidden="1" x14ac:dyDescent="0.2">
      <c r="A3064">
        <v>4044</v>
      </c>
      <c r="B3064" s="3" t="s">
        <v>4040</v>
      </c>
      <c r="C3064" s="3" t="s">
        <v>8148</v>
      </c>
      <c r="D3064">
        <v>600</v>
      </c>
      <c r="E3064">
        <v>225</v>
      </c>
      <c r="F3064" t="s">
        <v>8221</v>
      </c>
      <c r="G3064" t="s">
        <v>8224</v>
      </c>
      <c r="H3064" t="s">
        <v>8246</v>
      </c>
      <c r="I3064">
        <v>1428642000</v>
      </c>
      <c r="J3064">
        <v>1426050982</v>
      </c>
      <c r="K3064" t="b">
        <v>0</v>
      </c>
      <c r="L3064">
        <v>4</v>
      </c>
      <c r="M3064" t="b">
        <v>0</v>
      </c>
      <c r="N3064" t="s">
        <v>8271</v>
      </c>
      <c r="O3064" s="7">
        <f>E3064/D3064*100</f>
        <v>37.5</v>
      </c>
      <c r="P3064" s="6">
        <f>E3064/L3064</f>
        <v>56.25</v>
      </c>
      <c r="Q3064" t="s">
        <v>8317</v>
      </c>
      <c r="R3064" t="s">
        <v>8318</v>
      </c>
      <c r="S3064" s="12">
        <f>(((J3064/60)/60)/24)+DATE(1970,1,1)</f>
        <v>42074.219699074078</v>
      </c>
      <c r="T3064" s="12">
        <f>(((I3064/60)/60)/24)+DATE(1970,1,1)</f>
        <v>42104.208333333328</v>
      </c>
    </row>
    <row r="3065" spans="1:20" ht="144" hidden="1" x14ac:dyDescent="0.2">
      <c r="A3065">
        <v>4045</v>
      </c>
      <c r="B3065" s="3" t="s">
        <v>4041</v>
      </c>
      <c r="C3065" s="3" t="s">
        <v>8149</v>
      </c>
      <c r="D3065">
        <v>5000</v>
      </c>
      <c r="E3065">
        <v>1</v>
      </c>
      <c r="F3065" t="s">
        <v>8221</v>
      </c>
      <c r="G3065" t="s">
        <v>8226</v>
      </c>
      <c r="H3065" t="s">
        <v>8248</v>
      </c>
      <c r="I3065">
        <v>1408596589</v>
      </c>
      <c r="J3065">
        <v>1406004589</v>
      </c>
      <c r="K3065" t="b">
        <v>0</v>
      </c>
      <c r="L3065">
        <v>1</v>
      </c>
      <c r="M3065" t="b">
        <v>0</v>
      </c>
      <c r="N3065" t="s">
        <v>8271</v>
      </c>
      <c r="O3065" s="7">
        <f>E3065/D3065*100</f>
        <v>0.02</v>
      </c>
      <c r="P3065" s="6">
        <f>E3065/L3065</f>
        <v>1</v>
      </c>
      <c r="Q3065" t="s">
        <v>8317</v>
      </c>
      <c r="R3065" t="s">
        <v>8318</v>
      </c>
      <c r="S3065" s="12">
        <f>(((J3065/60)/60)/24)+DATE(1970,1,1)</f>
        <v>41842.201261574075</v>
      </c>
      <c r="T3065" s="12">
        <f>(((I3065/60)/60)/24)+DATE(1970,1,1)</f>
        <v>41872.201261574075</v>
      </c>
    </row>
    <row r="3066" spans="1:20" ht="144" hidden="1" x14ac:dyDescent="0.2">
      <c r="A3066">
        <v>4046</v>
      </c>
      <c r="B3066" s="3" t="s">
        <v>4042</v>
      </c>
      <c r="C3066" s="3" t="s">
        <v>8150</v>
      </c>
      <c r="D3066">
        <v>5600</v>
      </c>
      <c r="E3066">
        <v>460</v>
      </c>
      <c r="F3066" t="s">
        <v>8221</v>
      </c>
      <c r="G3066" t="s">
        <v>8224</v>
      </c>
      <c r="H3066" t="s">
        <v>8246</v>
      </c>
      <c r="I3066">
        <v>1413992210</v>
      </c>
      <c r="J3066">
        <v>1411400210</v>
      </c>
      <c r="K3066" t="b">
        <v>0</v>
      </c>
      <c r="L3066">
        <v>12</v>
      </c>
      <c r="M3066" t="b">
        <v>0</v>
      </c>
      <c r="N3066" t="s">
        <v>8271</v>
      </c>
      <c r="O3066" s="7">
        <f>E3066/D3066*100</f>
        <v>8.2142857142857135</v>
      </c>
      <c r="P3066" s="6">
        <f>E3066/L3066</f>
        <v>38.333333333333336</v>
      </c>
      <c r="Q3066" t="s">
        <v>8317</v>
      </c>
      <c r="R3066" t="s">
        <v>8318</v>
      </c>
      <c r="S3066" s="12">
        <f>(((J3066/60)/60)/24)+DATE(1970,1,1)</f>
        <v>41904.650578703702</v>
      </c>
      <c r="T3066" s="12">
        <f>(((I3066/60)/60)/24)+DATE(1970,1,1)</f>
        <v>41934.650578703702</v>
      </c>
    </row>
    <row r="3067" spans="1:20" ht="144" hidden="1" x14ac:dyDescent="0.2">
      <c r="A3067">
        <v>4047</v>
      </c>
      <c r="B3067" s="3" t="s">
        <v>4043</v>
      </c>
      <c r="C3067" s="3" t="s">
        <v>8151</v>
      </c>
      <c r="D3067">
        <v>5000</v>
      </c>
      <c r="E3067">
        <v>110</v>
      </c>
      <c r="F3067" t="s">
        <v>8221</v>
      </c>
      <c r="G3067" t="s">
        <v>8224</v>
      </c>
      <c r="H3067" t="s">
        <v>8246</v>
      </c>
      <c r="I3067">
        <v>1420938000</v>
      </c>
      <c r="J3067">
        <v>1418862743</v>
      </c>
      <c r="K3067" t="b">
        <v>0</v>
      </c>
      <c r="L3067">
        <v>4</v>
      </c>
      <c r="M3067" t="b">
        <v>0</v>
      </c>
      <c r="N3067" t="s">
        <v>8271</v>
      </c>
      <c r="O3067" s="7">
        <f>E3067/D3067*100</f>
        <v>2.1999999999999997</v>
      </c>
      <c r="P3067" s="6">
        <f>E3067/L3067</f>
        <v>27.5</v>
      </c>
      <c r="Q3067" t="s">
        <v>8317</v>
      </c>
      <c r="R3067" t="s">
        <v>8318</v>
      </c>
      <c r="S3067" s="12">
        <f>(((J3067/60)/60)/24)+DATE(1970,1,1)</f>
        <v>41991.022488425922</v>
      </c>
      <c r="T3067" s="12">
        <f>(((I3067/60)/60)/24)+DATE(1970,1,1)</f>
        <v>42015.041666666672</v>
      </c>
    </row>
    <row r="3068" spans="1:20" ht="144" hidden="1" x14ac:dyDescent="0.2">
      <c r="A3068">
        <v>4048</v>
      </c>
      <c r="B3068" s="3" t="s">
        <v>4044</v>
      </c>
      <c r="C3068" s="3" t="s">
        <v>8152</v>
      </c>
      <c r="D3068">
        <v>17000</v>
      </c>
      <c r="E3068">
        <v>3001</v>
      </c>
      <c r="F3068" t="s">
        <v>8221</v>
      </c>
      <c r="G3068" t="s">
        <v>8225</v>
      </c>
      <c r="H3068" t="s">
        <v>8247</v>
      </c>
      <c r="I3068">
        <v>1460373187</v>
      </c>
      <c r="J3068">
        <v>1457352787</v>
      </c>
      <c r="K3068" t="b">
        <v>0</v>
      </c>
      <c r="L3068">
        <v>91</v>
      </c>
      <c r="M3068" t="b">
        <v>0</v>
      </c>
      <c r="N3068" t="s">
        <v>8271</v>
      </c>
      <c r="O3068" s="7">
        <f>E3068/D3068*100</f>
        <v>17.652941176470588</v>
      </c>
      <c r="P3068" s="6">
        <f>E3068/L3068</f>
        <v>32.978021978021978</v>
      </c>
      <c r="Q3068" t="s">
        <v>8317</v>
      </c>
      <c r="R3068" t="s">
        <v>8318</v>
      </c>
      <c r="S3068" s="12">
        <f>(((J3068/60)/60)/24)+DATE(1970,1,1)</f>
        <v>42436.509108796294</v>
      </c>
      <c r="T3068" s="12">
        <f>(((I3068/60)/60)/24)+DATE(1970,1,1)</f>
        <v>42471.467442129629</v>
      </c>
    </row>
    <row r="3069" spans="1:20" ht="144" hidden="1" x14ac:dyDescent="0.2">
      <c r="A3069">
        <v>4049</v>
      </c>
      <c r="B3069" s="3" t="s">
        <v>4045</v>
      </c>
      <c r="C3069" s="3" t="s">
        <v>8153</v>
      </c>
      <c r="D3069">
        <v>20000</v>
      </c>
      <c r="E3069">
        <v>16</v>
      </c>
      <c r="F3069" t="s">
        <v>8221</v>
      </c>
      <c r="G3069" t="s">
        <v>8224</v>
      </c>
      <c r="H3069" t="s">
        <v>8246</v>
      </c>
      <c r="I3069">
        <v>1436914815</v>
      </c>
      <c r="J3069">
        <v>1434322815</v>
      </c>
      <c r="K3069" t="b">
        <v>0</v>
      </c>
      <c r="L3069">
        <v>1</v>
      </c>
      <c r="M3069" t="b">
        <v>0</v>
      </c>
      <c r="N3069" t="s">
        <v>8271</v>
      </c>
      <c r="O3069" s="7">
        <f>E3069/D3069*100</f>
        <v>0.08</v>
      </c>
      <c r="P3069" s="6">
        <f>E3069/L3069</f>
        <v>16</v>
      </c>
      <c r="Q3069" t="s">
        <v>8317</v>
      </c>
      <c r="R3069" t="s">
        <v>8318</v>
      </c>
      <c r="S3069" s="12">
        <f>(((J3069/60)/60)/24)+DATE(1970,1,1)</f>
        <v>42169.958506944444</v>
      </c>
      <c r="T3069" s="12">
        <f>(((I3069/60)/60)/24)+DATE(1970,1,1)</f>
        <v>42199.958506944444</v>
      </c>
    </row>
    <row r="3070" spans="1:20" ht="144" hidden="1" x14ac:dyDescent="0.2">
      <c r="A3070">
        <v>4050</v>
      </c>
      <c r="B3070" s="3" t="s">
        <v>4046</v>
      </c>
      <c r="C3070" s="3" t="s">
        <v>8154</v>
      </c>
      <c r="D3070">
        <v>1500</v>
      </c>
      <c r="E3070">
        <v>1</v>
      </c>
      <c r="F3070" t="s">
        <v>8221</v>
      </c>
      <c r="G3070" t="s">
        <v>8224</v>
      </c>
      <c r="H3070" t="s">
        <v>8246</v>
      </c>
      <c r="I3070">
        <v>1414077391</v>
      </c>
      <c r="J3070">
        <v>1411485391</v>
      </c>
      <c r="K3070" t="b">
        <v>0</v>
      </c>
      <c r="L3070">
        <v>1</v>
      </c>
      <c r="M3070" t="b">
        <v>0</v>
      </c>
      <c r="N3070" t="s">
        <v>8271</v>
      </c>
      <c r="O3070" s="7">
        <f>E3070/D3070*100</f>
        <v>6.6666666666666666E-2</v>
      </c>
      <c r="P3070" s="6">
        <f>E3070/L3070</f>
        <v>1</v>
      </c>
      <c r="Q3070" t="s">
        <v>8317</v>
      </c>
      <c r="R3070" t="s">
        <v>8318</v>
      </c>
      <c r="S3070" s="12">
        <f>(((J3070/60)/60)/24)+DATE(1970,1,1)</f>
        <v>41905.636469907404</v>
      </c>
      <c r="T3070" s="12">
        <f>(((I3070/60)/60)/24)+DATE(1970,1,1)</f>
        <v>41935.636469907404</v>
      </c>
    </row>
    <row r="3071" spans="1:20" ht="128" hidden="1" x14ac:dyDescent="0.2">
      <c r="A3071">
        <v>4051</v>
      </c>
      <c r="B3071" s="3" t="s">
        <v>4047</v>
      </c>
      <c r="C3071" s="3" t="s">
        <v>8155</v>
      </c>
      <c r="D3071">
        <v>500</v>
      </c>
      <c r="E3071">
        <v>0</v>
      </c>
      <c r="F3071" t="s">
        <v>8221</v>
      </c>
      <c r="G3071" t="s">
        <v>8224</v>
      </c>
      <c r="H3071" t="s">
        <v>8246</v>
      </c>
      <c r="I3071">
        <v>1399618380</v>
      </c>
      <c r="J3071">
        <v>1399058797</v>
      </c>
      <c r="K3071" t="b">
        <v>0</v>
      </c>
      <c r="L3071">
        <v>0</v>
      </c>
      <c r="M3071" t="b">
        <v>0</v>
      </c>
      <c r="N3071" t="s">
        <v>8271</v>
      </c>
      <c r="O3071" s="7">
        <f>E3071/D3071*100</f>
        <v>0</v>
      </c>
      <c r="P3071" s="6" t="e">
        <f>E3071/L3071</f>
        <v>#DIV/0!</v>
      </c>
      <c r="Q3071" t="s">
        <v>8317</v>
      </c>
      <c r="R3071" t="s">
        <v>8318</v>
      </c>
      <c r="S3071" s="12">
        <f>(((J3071/60)/60)/24)+DATE(1970,1,1)</f>
        <v>41761.810150462967</v>
      </c>
      <c r="T3071" s="12">
        <f>(((I3071/60)/60)/24)+DATE(1970,1,1)</f>
        <v>41768.286805555559</v>
      </c>
    </row>
    <row r="3072" spans="1:20" ht="144" hidden="1" x14ac:dyDescent="0.2">
      <c r="A3072">
        <v>4052</v>
      </c>
      <c r="B3072" s="3" t="s">
        <v>4048</v>
      </c>
      <c r="C3072" s="3" t="s">
        <v>8156</v>
      </c>
      <c r="D3072">
        <v>3000</v>
      </c>
      <c r="E3072">
        <v>1126</v>
      </c>
      <c r="F3072" t="s">
        <v>8221</v>
      </c>
      <c r="G3072" t="s">
        <v>8224</v>
      </c>
      <c r="H3072" t="s">
        <v>8246</v>
      </c>
      <c r="I3072">
        <v>1413234316</v>
      </c>
      <c r="J3072">
        <v>1408050316</v>
      </c>
      <c r="K3072" t="b">
        <v>0</v>
      </c>
      <c r="L3072">
        <v>13</v>
      </c>
      <c r="M3072" t="b">
        <v>0</v>
      </c>
      <c r="N3072" t="s">
        <v>8271</v>
      </c>
      <c r="O3072" s="7">
        <f>E3072/D3072*100</f>
        <v>37.533333333333339</v>
      </c>
      <c r="P3072" s="6">
        <f>E3072/L3072</f>
        <v>86.615384615384613</v>
      </c>
      <c r="Q3072" t="s">
        <v>8317</v>
      </c>
      <c r="R3072" t="s">
        <v>8318</v>
      </c>
      <c r="S3072" s="12">
        <f>(((J3072/60)/60)/24)+DATE(1970,1,1)</f>
        <v>41865.878657407404</v>
      </c>
      <c r="T3072" s="12">
        <f>(((I3072/60)/60)/24)+DATE(1970,1,1)</f>
        <v>41925.878657407404</v>
      </c>
    </row>
    <row r="3073" spans="1:20" ht="128" hidden="1" x14ac:dyDescent="0.2">
      <c r="A3073">
        <v>4053</v>
      </c>
      <c r="B3073" s="3" t="s">
        <v>4049</v>
      </c>
      <c r="C3073" s="3" t="s">
        <v>8157</v>
      </c>
      <c r="D3073">
        <v>500</v>
      </c>
      <c r="E3073">
        <v>110</v>
      </c>
      <c r="F3073" t="s">
        <v>8221</v>
      </c>
      <c r="G3073" t="s">
        <v>8225</v>
      </c>
      <c r="H3073" t="s">
        <v>8247</v>
      </c>
      <c r="I3073">
        <v>1416081600</v>
      </c>
      <c r="J3073">
        <v>1413477228</v>
      </c>
      <c r="K3073" t="b">
        <v>0</v>
      </c>
      <c r="L3073">
        <v>2</v>
      </c>
      <c r="M3073" t="b">
        <v>0</v>
      </c>
      <c r="N3073" t="s">
        <v>8271</v>
      </c>
      <c r="O3073" s="7">
        <f>E3073/D3073*100</f>
        <v>22</v>
      </c>
      <c r="P3073" s="6">
        <f>E3073/L3073</f>
        <v>55</v>
      </c>
      <c r="Q3073" t="s">
        <v>8317</v>
      </c>
      <c r="R3073" t="s">
        <v>8318</v>
      </c>
      <c r="S3073" s="12">
        <f>(((J3073/60)/60)/24)+DATE(1970,1,1)</f>
        <v>41928.690138888887</v>
      </c>
      <c r="T3073" s="12">
        <f>(((I3073/60)/60)/24)+DATE(1970,1,1)</f>
        <v>41958.833333333328</v>
      </c>
    </row>
    <row r="3074" spans="1:20" ht="144" hidden="1" x14ac:dyDescent="0.2">
      <c r="A3074">
        <v>4054</v>
      </c>
      <c r="B3074" s="3" t="s">
        <v>4050</v>
      </c>
      <c r="C3074" s="3" t="s">
        <v>8158</v>
      </c>
      <c r="D3074">
        <v>8880</v>
      </c>
      <c r="E3074">
        <v>0</v>
      </c>
      <c r="F3074" t="s">
        <v>8221</v>
      </c>
      <c r="G3074" t="s">
        <v>8224</v>
      </c>
      <c r="H3074" t="s">
        <v>8246</v>
      </c>
      <c r="I3074">
        <v>1475294400</v>
      </c>
      <c r="J3074">
        <v>1472674285</v>
      </c>
      <c r="K3074" t="b">
        <v>0</v>
      </c>
      <c r="L3074">
        <v>0</v>
      </c>
      <c r="M3074" t="b">
        <v>0</v>
      </c>
      <c r="N3074" t="s">
        <v>8271</v>
      </c>
      <c r="O3074" s="7">
        <f>E3074/D3074*100</f>
        <v>0</v>
      </c>
      <c r="P3074" s="6" t="e">
        <f>E3074/L3074</f>
        <v>#DIV/0!</v>
      </c>
      <c r="Q3074" t="s">
        <v>8317</v>
      </c>
      <c r="R3074" t="s">
        <v>8318</v>
      </c>
      <c r="S3074" s="12">
        <f>(((J3074/60)/60)/24)+DATE(1970,1,1)</f>
        <v>42613.841261574074</v>
      </c>
      <c r="T3074" s="12">
        <f>(((I3074/60)/60)/24)+DATE(1970,1,1)</f>
        <v>42644.166666666672</v>
      </c>
    </row>
    <row r="3075" spans="1:20" ht="144" hidden="1" x14ac:dyDescent="0.2">
      <c r="A3075">
        <v>4055</v>
      </c>
      <c r="B3075" s="3" t="s">
        <v>4051</v>
      </c>
      <c r="C3075" s="3" t="s">
        <v>8159</v>
      </c>
      <c r="D3075">
        <v>5000</v>
      </c>
      <c r="E3075">
        <v>881</v>
      </c>
      <c r="F3075" t="s">
        <v>8221</v>
      </c>
      <c r="G3075" t="s">
        <v>8225</v>
      </c>
      <c r="H3075" t="s">
        <v>8247</v>
      </c>
      <c r="I3075">
        <v>1403192031</v>
      </c>
      <c r="J3075">
        <v>1400600031</v>
      </c>
      <c r="K3075" t="b">
        <v>0</v>
      </c>
      <c r="L3075">
        <v>21</v>
      </c>
      <c r="M3075" t="b">
        <v>0</v>
      </c>
      <c r="N3075" t="s">
        <v>8271</v>
      </c>
      <c r="O3075" s="7">
        <f>E3075/D3075*100</f>
        <v>17.62</v>
      </c>
      <c r="P3075" s="6">
        <f>E3075/L3075</f>
        <v>41.952380952380949</v>
      </c>
      <c r="Q3075" t="s">
        <v>8317</v>
      </c>
      <c r="R3075" t="s">
        <v>8318</v>
      </c>
      <c r="S3075" s="12">
        <f>(((J3075/60)/60)/24)+DATE(1970,1,1)</f>
        <v>41779.648506944446</v>
      </c>
      <c r="T3075" s="12">
        <f>(((I3075/60)/60)/24)+DATE(1970,1,1)</f>
        <v>41809.648506944446</v>
      </c>
    </row>
    <row r="3076" spans="1:20" ht="144" hidden="1" x14ac:dyDescent="0.2">
      <c r="A3076">
        <v>4056</v>
      </c>
      <c r="B3076" s="3" t="s">
        <v>4052</v>
      </c>
      <c r="C3076" s="3" t="s">
        <v>8160</v>
      </c>
      <c r="D3076">
        <v>1500</v>
      </c>
      <c r="E3076">
        <v>795</v>
      </c>
      <c r="F3076" t="s">
        <v>8221</v>
      </c>
      <c r="G3076" t="s">
        <v>8224</v>
      </c>
      <c r="H3076" t="s">
        <v>8246</v>
      </c>
      <c r="I3076">
        <v>1467575940</v>
      </c>
      <c r="J3076">
        <v>1465856639</v>
      </c>
      <c r="K3076" t="b">
        <v>0</v>
      </c>
      <c r="L3076">
        <v>9</v>
      </c>
      <c r="M3076" t="b">
        <v>0</v>
      </c>
      <c r="N3076" t="s">
        <v>8271</v>
      </c>
      <c r="O3076" s="7">
        <f>E3076/D3076*100</f>
        <v>53</v>
      </c>
      <c r="P3076" s="6">
        <f>E3076/L3076</f>
        <v>88.333333333333329</v>
      </c>
      <c r="Q3076" t="s">
        <v>8317</v>
      </c>
      <c r="R3076" t="s">
        <v>8318</v>
      </c>
      <c r="S3076" s="12">
        <f>(((J3076/60)/60)/24)+DATE(1970,1,1)</f>
        <v>42534.933321759265</v>
      </c>
      <c r="T3076" s="12">
        <f>(((I3076/60)/60)/24)+DATE(1970,1,1)</f>
        <v>42554.832638888889</v>
      </c>
    </row>
    <row r="3077" spans="1:20" ht="160" hidden="1" x14ac:dyDescent="0.2">
      <c r="A3077">
        <v>4057</v>
      </c>
      <c r="B3077" s="3" t="s">
        <v>4053</v>
      </c>
      <c r="C3077" s="3" t="s">
        <v>8161</v>
      </c>
      <c r="D3077">
        <v>3500</v>
      </c>
      <c r="E3077">
        <v>775</v>
      </c>
      <c r="F3077" t="s">
        <v>8221</v>
      </c>
      <c r="G3077" t="s">
        <v>8225</v>
      </c>
      <c r="H3077" t="s">
        <v>8247</v>
      </c>
      <c r="I3077">
        <v>1448492400</v>
      </c>
      <c r="J3077">
        <v>1446506080</v>
      </c>
      <c r="K3077" t="b">
        <v>0</v>
      </c>
      <c r="L3077">
        <v>6</v>
      </c>
      <c r="M3077" t="b">
        <v>0</v>
      </c>
      <c r="N3077" t="s">
        <v>8271</v>
      </c>
      <c r="O3077" s="7">
        <f>E3077/D3077*100</f>
        <v>22.142857142857142</v>
      </c>
      <c r="P3077" s="6">
        <f>E3077/L3077</f>
        <v>129.16666666666666</v>
      </c>
      <c r="Q3077" t="s">
        <v>8317</v>
      </c>
      <c r="R3077" t="s">
        <v>8318</v>
      </c>
      <c r="S3077" s="12">
        <f>(((J3077/60)/60)/24)+DATE(1970,1,1)</f>
        <v>42310.968518518523</v>
      </c>
      <c r="T3077" s="12">
        <f>(((I3077/60)/60)/24)+DATE(1970,1,1)</f>
        <v>42333.958333333328</v>
      </c>
    </row>
    <row r="3078" spans="1:20" ht="128" hidden="1" x14ac:dyDescent="0.2">
      <c r="A3078">
        <v>4058</v>
      </c>
      <c r="B3078" s="3" t="s">
        <v>4054</v>
      </c>
      <c r="C3078" s="3" t="s">
        <v>8162</v>
      </c>
      <c r="D3078">
        <v>3750</v>
      </c>
      <c r="E3078">
        <v>95</v>
      </c>
      <c r="F3078" t="s">
        <v>8221</v>
      </c>
      <c r="G3078" t="s">
        <v>8224</v>
      </c>
      <c r="H3078" t="s">
        <v>8246</v>
      </c>
      <c r="I3078">
        <v>1459483140</v>
      </c>
      <c r="J3078">
        <v>1458178044</v>
      </c>
      <c r="K3078" t="b">
        <v>0</v>
      </c>
      <c r="L3078">
        <v>4</v>
      </c>
      <c r="M3078" t="b">
        <v>0</v>
      </c>
      <c r="N3078" t="s">
        <v>8271</v>
      </c>
      <c r="O3078" s="7">
        <f>E3078/D3078*100</f>
        <v>2.5333333333333332</v>
      </c>
      <c r="P3078" s="6">
        <f>E3078/L3078</f>
        <v>23.75</v>
      </c>
      <c r="Q3078" t="s">
        <v>8317</v>
      </c>
      <c r="R3078" t="s">
        <v>8318</v>
      </c>
      <c r="S3078" s="12">
        <f>(((J3078/60)/60)/24)+DATE(1970,1,1)</f>
        <v>42446.060694444444</v>
      </c>
      <c r="T3078" s="12">
        <f>(((I3078/60)/60)/24)+DATE(1970,1,1)</f>
        <v>42461.165972222225</v>
      </c>
    </row>
    <row r="3079" spans="1:20" ht="128" hidden="1" x14ac:dyDescent="0.2">
      <c r="A3079">
        <v>4059</v>
      </c>
      <c r="B3079" s="3" t="s">
        <v>4055</v>
      </c>
      <c r="C3079" s="3" t="s">
        <v>8163</v>
      </c>
      <c r="D3079">
        <v>10000</v>
      </c>
      <c r="E3079">
        <v>250</v>
      </c>
      <c r="F3079" t="s">
        <v>8221</v>
      </c>
      <c r="G3079" t="s">
        <v>8229</v>
      </c>
      <c r="H3079" t="s">
        <v>8251</v>
      </c>
      <c r="I3079">
        <v>1410836400</v>
      </c>
      <c r="J3079">
        <v>1408116152</v>
      </c>
      <c r="K3079" t="b">
        <v>0</v>
      </c>
      <c r="L3079">
        <v>7</v>
      </c>
      <c r="M3079" t="b">
        <v>0</v>
      </c>
      <c r="N3079" t="s">
        <v>8271</v>
      </c>
      <c r="O3079" s="7">
        <f>E3079/D3079*100</f>
        <v>2.5</v>
      </c>
      <c r="P3079" s="6">
        <f>E3079/L3079</f>
        <v>35.714285714285715</v>
      </c>
      <c r="Q3079" t="s">
        <v>8317</v>
      </c>
      <c r="R3079" t="s">
        <v>8318</v>
      </c>
      <c r="S3079" s="12">
        <f>(((J3079/60)/60)/24)+DATE(1970,1,1)</f>
        <v>41866.640648148146</v>
      </c>
      <c r="T3079" s="12">
        <f>(((I3079/60)/60)/24)+DATE(1970,1,1)</f>
        <v>41898.125</v>
      </c>
    </row>
    <row r="3080" spans="1:20" ht="128" hidden="1" x14ac:dyDescent="0.2">
      <c r="A3080">
        <v>4060</v>
      </c>
      <c r="B3080" s="3" t="s">
        <v>4056</v>
      </c>
      <c r="C3080" s="3" t="s">
        <v>8164</v>
      </c>
      <c r="D3080">
        <v>10000</v>
      </c>
      <c r="E3080">
        <v>285</v>
      </c>
      <c r="F3080" t="s">
        <v>8221</v>
      </c>
      <c r="G3080" t="s">
        <v>8229</v>
      </c>
      <c r="H3080" t="s">
        <v>8251</v>
      </c>
      <c r="I3080">
        <v>1403539200</v>
      </c>
      <c r="J3080">
        <v>1400604056</v>
      </c>
      <c r="K3080" t="b">
        <v>0</v>
      </c>
      <c r="L3080">
        <v>5</v>
      </c>
      <c r="M3080" t="b">
        <v>0</v>
      </c>
      <c r="N3080" t="s">
        <v>8271</v>
      </c>
      <c r="O3080" s="7">
        <f>E3080/D3080*100</f>
        <v>2.85</v>
      </c>
      <c r="P3080" s="6">
        <f>E3080/L3080</f>
        <v>57</v>
      </c>
      <c r="Q3080" t="s">
        <v>8317</v>
      </c>
      <c r="R3080" t="s">
        <v>8318</v>
      </c>
      <c r="S3080" s="12">
        <f>(((J3080/60)/60)/24)+DATE(1970,1,1)</f>
        <v>41779.695092592592</v>
      </c>
      <c r="T3080" s="12">
        <f>(((I3080/60)/60)/24)+DATE(1970,1,1)</f>
        <v>41813.666666666664</v>
      </c>
    </row>
    <row r="3081" spans="1:20" ht="112" hidden="1" x14ac:dyDescent="0.2">
      <c r="A3081">
        <v>4061</v>
      </c>
      <c r="B3081" s="3" t="s">
        <v>4057</v>
      </c>
      <c r="C3081" s="3" t="s">
        <v>8165</v>
      </c>
      <c r="D3081">
        <v>525</v>
      </c>
      <c r="E3081">
        <v>0</v>
      </c>
      <c r="F3081" t="s">
        <v>8221</v>
      </c>
      <c r="G3081" t="s">
        <v>8224</v>
      </c>
      <c r="H3081" t="s">
        <v>8246</v>
      </c>
      <c r="I3081">
        <v>1461205423</v>
      </c>
      <c r="J3081">
        <v>1456025023</v>
      </c>
      <c r="K3081" t="b">
        <v>0</v>
      </c>
      <c r="L3081">
        <v>0</v>
      </c>
      <c r="M3081" t="b">
        <v>0</v>
      </c>
      <c r="N3081" t="s">
        <v>8271</v>
      </c>
      <c r="O3081" s="7">
        <f>E3081/D3081*100</f>
        <v>0</v>
      </c>
      <c r="P3081" s="6" t="e">
        <f>E3081/L3081</f>
        <v>#DIV/0!</v>
      </c>
      <c r="Q3081" t="s">
        <v>8317</v>
      </c>
      <c r="R3081" t="s">
        <v>8318</v>
      </c>
      <c r="S3081" s="12">
        <f>(((J3081/60)/60)/24)+DATE(1970,1,1)</f>
        <v>42421.141469907408</v>
      </c>
      <c r="T3081" s="12">
        <f>(((I3081/60)/60)/24)+DATE(1970,1,1)</f>
        <v>42481.099803240737</v>
      </c>
    </row>
    <row r="3082" spans="1:20" ht="144" hidden="1" x14ac:dyDescent="0.2">
      <c r="A3082">
        <v>4062</v>
      </c>
      <c r="B3082" s="3" t="s">
        <v>4058</v>
      </c>
      <c r="C3082" s="3" t="s">
        <v>8166</v>
      </c>
      <c r="D3082">
        <v>20000</v>
      </c>
      <c r="E3082">
        <v>490</v>
      </c>
      <c r="F3082" t="s">
        <v>8221</v>
      </c>
      <c r="G3082" t="s">
        <v>8224</v>
      </c>
      <c r="H3082" t="s">
        <v>8246</v>
      </c>
      <c r="I3082">
        <v>1467481468</v>
      </c>
      <c r="J3082">
        <v>1464889468</v>
      </c>
      <c r="K3082" t="b">
        <v>0</v>
      </c>
      <c r="L3082">
        <v>3</v>
      </c>
      <c r="M3082" t="b">
        <v>0</v>
      </c>
      <c r="N3082" t="s">
        <v>8271</v>
      </c>
      <c r="O3082" s="7">
        <f>E3082/D3082*100</f>
        <v>2.4500000000000002</v>
      </c>
      <c r="P3082" s="6">
        <f>E3082/L3082</f>
        <v>163.33333333333334</v>
      </c>
      <c r="Q3082" t="s">
        <v>8317</v>
      </c>
      <c r="R3082" t="s">
        <v>8318</v>
      </c>
      <c r="S3082" s="12">
        <f>(((J3082/60)/60)/24)+DATE(1970,1,1)</f>
        <v>42523.739212962959</v>
      </c>
      <c r="T3082" s="12">
        <f>(((I3082/60)/60)/24)+DATE(1970,1,1)</f>
        <v>42553.739212962959</v>
      </c>
    </row>
    <row r="3083" spans="1:20" ht="128" hidden="1" x14ac:dyDescent="0.2">
      <c r="A3083">
        <v>4063</v>
      </c>
      <c r="B3083" s="3" t="s">
        <v>4059</v>
      </c>
      <c r="C3083" s="3" t="s">
        <v>8167</v>
      </c>
      <c r="D3083">
        <v>9500</v>
      </c>
      <c r="E3083">
        <v>135</v>
      </c>
      <c r="F3083" t="s">
        <v>8221</v>
      </c>
      <c r="G3083" t="s">
        <v>8225</v>
      </c>
      <c r="H3083" t="s">
        <v>8247</v>
      </c>
      <c r="I3083">
        <v>1403886084</v>
      </c>
      <c r="J3083">
        <v>1401294084</v>
      </c>
      <c r="K3083" t="b">
        <v>0</v>
      </c>
      <c r="L3083">
        <v>9</v>
      </c>
      <c r="M3083" t="b">
        <v>0</v>
      </c>
      <c r="N3083" t="s">
        <v>8271</v>
      </c>
      <c r="O3083" s="7">
        <f>E3083/D3083*100</f>
        <v>1.4210526315789473</v>
      </c>
      <c r="P3083" s="6">
        <f>E3083/L3083</f>
        <v>15</v>
      </c>
      <c r="Q3083" t="s">
        <v>8317</v>
      </c>
      <c r="R3083" t="s">
        <v>8318</v>
      </c>
      <c r="S3083" s="12">
        <f>(((J3083/60)/60)/24)+DATE(1970,1,1)</f>
        <v>41787.681527777779</v>
      </c>
      <c r="T3083" s="12">
        <f>(((I3083/60)/60)/24)+DATE(1970,1,1)</f>
        <v>41817.681527777779</v>
      </c>
    </row>
    <row r="3084" spans="1:20" ht="144" hidden="1" x14ac:dyDescent="0.2">
      <c r="A3084">
        <v>4064</v>
      </c>
      <c r="B3084" s="3" t="s">
        <v>4060</v>
      </c>
      <c r="C3084" s="3" t="s">
        <v>8168</v>
      </c>
      <c r="D3084">
        <v>2000</v>
      </c>
      <c r="E3084">
        <v>385</v>
      </c>
      <c r="F3084" t="s">
        <v>8221</v>
      </c>
      <c r="G3084" t="s">
        <v>8226</v>
      </c>
      <c r="H3084" t="s">
        <v>8248</v>
      </c>
      <c r="I3084">
        <v>1430316426</v>
      </c>
      <c r="J3084">
        <v>1427724426</v>
      </c>
      <c r="K3084" t="b">
        <v>0</v>
      </c>
      <c r="L3084">
        <v>6</v>
      </c>
      <c r="M3084" t="b">
        <v>0</v>
      </c>
      <c r="N3084" t="s">
        <v>8271</v>
      </c>
      <c r="O3084" s="7">
        <f>E3084/D3084*100</f>
        <v>19.25</v>
      </c>
      <c r="P3084" s="6">
        <f>E3084/L3084</f>
        <v>64.166666666666671</v>
      </c>
      <c r="Q3084" t="s">
        <v>8317</v>
      </c>
      <c r="R3084" t="s">
        <v>8318</v>
      </c>
      <c r="S3084" s="12">
        <f>(((J3084/60)/60)/24)+DATE(1970,1,1)</f>
        <v>42093.588263888887</v>
      </c>
      <c r="T3084" s="12">
        <f>(((I3084/60)/60)/24)+DATE(1970,1,1)</f>
        <v>42123.588263888887</v>
      </c>
    </row>
    <row r="3085" spans="1:20" ht="112" hidden="1" x14ac:dyDescent="0.2">
      <c r="A3085">
        <v>4065</v>
      </c>
      <c r="B3085" s="3" t="s">
        <v>4061</v>
      </c>
      <c r="C3085" s="3" t="s">
        <v>8169</v>
      </c>
      <c r="D3085">
        <v>4000</v>
      </c>
      <c r="E3085">
        <v>27</v>
      </c>
      <c r="F3085" t="s">
        <v>8221</v>
      </c>
      <c r="G3085" t="s">
        <v>8224</v>
      </c>
      <c r="H3085" t="s">
        <v>8246</v>
      </c>
      <c r="I3085">
        <v>1407883811</v>
      </c>
      <c r="J3085">
        <v>1405291811</v>
      </c>
      <c r="K3085" t="b">
        <v>0</v>
      </c>
      <c r="L3085">
        <v>4</v>
      </c>
      <c r="M3085" t="b">
        <v>0</v>
      </c>
      <c r="N3085" t="s">
        <v>8271</v>
      </c>
      <c r="O3085" s="7">
        <f>E3085/D3085*100</f>
        <v>0.67500000000000004</v>
      </c>
      <c r="P3085" s="6">
        <f>E3085/L3085</f>
        <v>6.75</v>
      </c>
      <c r="Q3085" t="s">
        <v>8317</v>
      </c>
      <c r="R3085" t="s">
        <v>8318</v>
      </c>
      <c r="S3085" s="12">
        <f>(((J3085/60)/60)/24)+DATE(1970,1,1)</f>
        <v>41833.951516203706</v>
      </c>
      <c r="T3085" s="12">
        <f>(((I3085/60)/60)/24)+DATE(1970,1,1)</f>
        <v>41863.951516203706</v>
      </c>
    </row>
    <row r="3086" spans="1:20" ht="160" hidden="1" x14ac:dyDescent="0.2">
      <c r="A3086">
        <v>4066</v>
      </c>
      <c r="B3086" s="3" t="s">
        <v>4062</v>
      </c>
      <c r="C3086" s="3" t="s">
        <v>8170</v>
      </c>
      <c r="D3086">
        <v>15000</v>
      </c>
      <c r="E3086">
        <v>25</v>
      </c>
      <c r="F3086" t="s">
        <v>8221</v>
      </c>
      <c r="G3086" t="s">
        <v>8224</v>
      </c>
      <c r="H3086" t="s">
        <v>8246</v>
      </c>
      <c r="I3086">
        <v>1463619388</v>
      </c>
      <c r="J3086">
        <v>1461027388</v>
      </c>
      <c r="K3086" t="b">
        <v>0</v>
      </c>
      <c r="L3086">
        <v>1</v>
      </c>
      <c r="M3086" t="b">
        <v>0</v>
      </c>
      <c r="N3086" t="s">
        <v>8271</v>
      </c>
      <c r="O3086" s="7">
        <f>E3086/D3086*100</f>
        <v>0.16666666666666669</v>
      </c>
      <c r="P3086" s="6">
        <f>E3086/L3086</f>
        <v>25</v>
      </c>
      <c r="Q3086" t="s">
        <v>8317</v>
      </c>
      <c r="R3086" t="s">
        <v>8318</v>
      </c>
      <c r="S3086" s="12">
        <f>(((J3086/60)/60)/24)+DATE(1970,1,1)</f>
        <v>42479.039212962962</v>
      </c>
      <c r="T3086" s="12">
        <f>(((I3086/60)/60)/24)+DATE(1970,1,1)</f>
        <v>42509.039212962962</v>
      </c>
    </row>
    <row r="3087" spans="1:20" ht="160" hidden="1" x14ac:dyDescent="0.2">
      <c r="A3087">
        <v>4067</v>
      </c>
      <c r="B3087" s="3" t="s">
        <v>4063</v>
      </c>
      <c r="C3087" s="3" t="s">
        <v>7998</v>
      </c>
      <c r="D3087">
        <v>5000</v>
      </c>
      <c r="E3087">
        <v>3045</v>
      </c>
      <c r="F3087" t="s">
        <v>8221</v>
      </c>
      <c r="G3087" t="s">
        <v>8224</v>
      </c>
      <c r="H3087" t="s">
        <v>8246</v>
      </c>
      <c r="I3087">
        <v>1443408550</v>
      </c>
      <c r="J3087">
        <v>1439952550</v>
      </c>
      <c r="K3087" t="b">
        <v>0</v>
      </c>
      <c r="L3087">
        <v>17</v>
      </c>
      <c r="M3087" t="b">
        <v>0</v>
      </c>
      <c r="N3087" t="s">
        <v>8271</v>
      </c>
      <c r="O3087" s="7">
        <f>E3087/D3087*100</f>
        <v>60.9</v>
      </c>
      <c r="P3087" s="6">
        <f>E3087/L3087</f>
        <v>179.11764705882354</v>
      </c>
      <c r="Q3087" t="s">
        <v>8317</v>
      </c>
      <c r="R3087" t="s">
        <v>8318</v>
      </c>
      <c r="S3087" s="12">
        <f>(((J3087/60)/60)/24)+DATE(1970,1,1)</f>
        <v>42235.117476851854</v>
      </c>
      <c r="T3087" s="12">
        <f>(((I3087/60)/60)/24)+DATE(1970,1,1)</f>
        <v>42275.117476851854</v>
      </c>
    </row>
    <row r="3088" spans="1:20" ht="96" hidden="1" x14ac:dyDescent="0.2">
      <c r="A3088">
        <v>4068</v>
      </c>
      <c r="B3088" s="3" t="s">
        <v>4064</v>
      </c>
      <c r="C3088" s="3" t="s">
        <v>8171</v>
      </c>
      <c r="D3088">
        <v>3495</v>
      </c>
      <c r="E3088">
        <v>34.950000000000003</v>
      </c>
      <c r="F3088" t="s">
        <v>8221</v>
      </c>
      <c r="G3088" t="s">
        <v>8224</v>
      </c>
      <c r="H3088" t="s">
        <v>8246</v>
      </c>
      <c r="I3088">
        <v>1484348700</v>
      </c>
      <c r="J3088">
        <v>1481756855</v>
      </c>
      <c r="K3088" t="b">
        <v>0</v>
      </c>
      <c r="L3088">
        <v>1</v>
      </c>
      <c r="M3088" t="b">
        <v>0</v>
      </c>
      <c r="N3088" t="s">
        <v>8271</v>
      </c>
      <c r="O3088" s="7">
        <f>E3088/D3088*100</f>
        <v>1</v>
      </c>
      <c r="P3088" s="6">
        <f>E3088/L3088</f>
        <v>34.950000000000003</v>
      </c>
      <c r="Q3088" t="s">
        <v>8317</v>
      </c>
      <c r="R3088" t="s">
        <v>8318</v>
      </c>
      <c r="S3088" s="12">
        <f>(((J3088/60)/60)/24)+DATE(1970,1,1)</f>
        <v>42718.963599537034</v>
      </c>
      <c r="T3088" s="12">
        <f>(((I3088/60)/60)/24)+DATE(1970,1,1)</f>
        <v>42748.961805555555</v>
      </c>
    </row>
    <row r="3089" spans="1:20" ht="128" hidden="1" x14ac:dyDescent="0.2">
      <c r="A3089">
        <v>4069</v>
      </c>
      <c r="B3089" s="3" t="s">
        <v>4065</v>
      </c>
      <c r="C3089" s="3" t="s">
        <v>8172</v>
      </c>
      <c r="D3089">
        <v>1250</v>
      </c>
      <c r="E3089">
        <v>430</v>
      </c>
      <c r="F3089" t="s">
        <v>8221</v>
      </c>
      <c r="G3089" t="s">
        <v>8225</v>
      </c>
      <c r="H3089" t="s">
        <v>8247</v>
      </c>
      <c r="I3089">
        <v>1425124800</v>
      </c>
      <c r="J3089">
        <v>1421596356</v>
      </c>
      <c r="K3089" t="b">
        <v>0</v>
      </c>
      <c r="L3089">
        <v>13</v>
      </c>
      <c r="M3089" t="b">
        <v>0</v>
      </c>
      <c r="N3089" t="s">
        <v>8271</v>
      </c>
      <c r="O3089" s="7">
        <f>E3089/D3089*100</f>
        <v>34.4</v>
      </c>
      <c r="P3089" s="6">
        <f>E3089/L3089</f>
        <v>33.07692307692308</v>
      </c>
      <c r="Q3089" t="s">
        <v>8317</v>
      </c>
      <c r="R3089" t="s">
        <v>8318</v>
      </c>
      <c r="S3089" s="12">
        <f>(((J3089/60)/60)/24)+DATE(1970,1,1)</f>
        <v>42022.661527777775</v>
      </c>
      <c r="T3089" s="12">
        <f>(((I3089/60)/60)/24)+DATE(1970,1,1)</f>
        <v>42063.5</v>
      </c>
    </row>
    <row r="3090" spans="1:20" ht="112" hidden="1" x14ac:dyDescent="0.2">
      <c r="A3090">
        <v>4070</v>
      </c>
      <c r="B3090" s="3" t="s">
        <v>4066</v>
      </c>
      <c r="C3090" s="3" t="s">
        <v>8173</v>
      </c>
      <c r="D3090">
        <v>1000</v>
      </c>
      <c r="E3090">
        <v>165</v>
      </c>
      <c r="F3090" t="s">
        <v>8221</v>
      </c>
      <c r="G3090" t="s">
        <v>8224</v>
      </c>
      <c r="H3090" t="s">
        <v>8246</v>
      </c>
      <c r="I3090">
        <v>1425178800</v>
      </c>
      <c r="J3090">
        <v>1422374420</v>
      </c>
      <c r="K3090" t="b">
        <v>0</v>
      </c>
      <c r="L3090">
        <v>6</v>
      </c>
      <c r="M3090" t="b">
        <v>0</v>
      </c>
      <c r="N3090" t="s">
        <v>8271</v>
      </c>
      <c r="O3090" s="7">
        <f>E3090/D3090*100</f>
        <v>16.5</v>
      </c>
      <c r="P3090" s="6">
        <f>E3090/L3090</f>
        <v>27.5</v>
      </c>
      <c r="Q3090" t="s">
        <v>8317</v>
      </c>
      <c r="R3090" t="s">
        <v>8318</v>
      </c>
      <c r="S3090" s="12">
        <f>(((J3090/60)/60)/24)+DATE(1970,1,1)</f>
        <v>42031.666898148149</v>
      </c>
      <c r="T3090" s="12">
        <f>(((I3090/60)/60)/24)+DATE(1970,1,1)</f>
        <v>42064.125</v>
      </c>
    </row>
    <row r="3091" spans="1:20" ht="160" hidden="1" x14ac:dyDescent="0.2">
      <c r="A3091">
        <v>4071</v>
      </c>
      <c r="B3091" s="3" t="s">
        <v>4067</v>
      </c>
      <c r="C3091" s="3" t="s">
        <v>8174</v>
      </c>
      <c r="D3091">
        <v>20000</v>
      </c>
      <c r="E3091">
        <v>0</v>
      </c>
      <c r="F3091" t="s">
        <v>8221</v>
      </c>
      <c r="G3091" t="s">
        <v>8238</v>
      </c>
      <c r="H3091" t="s">
        <v>8256</v>
      </c>
      <c r="I3091">
        <v>1482779931</v>
      </c>
      <c r="J3091">
        <v>1480187931</v>
      </c>
      <c r="K3091" t="b">
        <v>0</v>
      </c>
      <c r="L3091">
        <v>0</v>
      </c>
      <c r="M3091" t="b">
        <v>0</v>
      </c>
      <c r="N3091" t="s">
        <v>8271</v>
      </c>
      <c r="O3091" s="7">
        <f>E3091/D3091*100</f>
        <v>0</v>
      </c>
      <c r="P3091" s="6" t="e">
        <f>E3091/L3091</f>
        <v>#DIV/0!</v>
      </c>
      <c r="Q3091" t="s">
        <v>8317</v>
      </c>
      <c r="R3091" t="s">
        <v>8318</v>
      </c>
      <c r="S3091" s="12">
        <f>(((J3091/60)/60)/24)+DATE(1970,1,1)</f>
        <v>42700.804756944446</v>
      </c>
      <c r="T3091" s="12">
        <f>(((I3091/60)/60)/24)+DATE(1970,1,1)</f>
        <v>42730.804756944446</v>
      </c>
    </row>
    <row r="3092" spans="1:20" ht="144" hidden="1" x14ac:dyDescent="0.2">
      <c r="A3092">
        <v>4072</v>
      </c>
      <c r="B3092" s="3" t="s">
        <v>4068</v>
      </c>
      <c r="C3092" s="3" t="s">
        <v>8175</v>
      </c>
      <c r="D3092">
        <v>1000</v>
      </c>
      <c r="E3092">
        <v>4</v>
      </c>
      <c r="F3092" t="s">
        <v>8221</v>
      </c>
      <c r="G3092" t="s">
        <v>8225</v>
      </c>
      <c r="H3092" t="s">
        <v>8247</v>
      </c>
      <c r="I3092">
        <v>1408646111</v>
      </c>
      <c r="J3092">
        <v>1403462111</v>
      </c>
      <c r="K3092" t="b">
        <v>0</v>
      </c>
      <c r="L3092">
        <v>2</v>
      </c>
      <c r="M3092" t="b">
        <v>0</v>
      </c>
      <c r="N3092" t="s">
        <v>8271</v>
      </c>
      <c r="O3092" s="7">
        <f>E3092/D3092*100</f>
        <v>0.4</v>
      </c>
      <c r="P3092" s="6">
        <f>E3092/L3092</f>
        <v>2</v>
      </c>
      <c r="Q3092" t="s">
        <v>8317</v>
      </c>
      <c r="R3092" t="s">
        <v>8318</v>
      </c>
      <c r="S3092" s="12">
        <f>(((J3092/60)/60)/24)+DATE(1970,1,1)</f>
        <v>41812.77443287037</v>
      </c>
      <c r="T3092" s="12">
        <f>(((I3092/60)/60)/24)+DATE(1970,1,1)</f>
        <v>41872.77443287037</v>
      </c>
    </row>
    <row r="3093" spans="1:20" ht="176" hidden="1" x14ac:dyDescent="0.2">
      <c r="A3093">
        <v>4073</v>
      </c>
      <c r="B3093" s="3" t="s">
        <v>4069</v>
      </c>
      <c r="C3093" s="3" t="s">
        <v>8176</v>
      </c>
      <c r="D3093">
        <v>3500</v>
      </c>
      <c r="E3093">
        <v>37</v>
      </c>
      <c r="F3093" t="s">
        <v>8221</v>
      </c>
      <c r="G3093" t="s">
        <v>8224</v>
      </c>
      <c r="H3093" t="s">
        <v>8246</v>
      </c>
      <c r="I3093">
        <v>1431144000</v>
      </c>
      <c r="J3093">
        <v>1426407426</v>
      </c>
      <c r="K3093" t="b">
        <v>0</v>
      </c>
      <c r="L3093">
        <v>2</v>
      </c>
      <c r="M3093" t="b">
        <v>0</v>
      </c>
      <c r="N3093" t="s">
        <v>8271</v>
      </c>
      <c r="O3093" s="7">
        <f>E3093/D3093*100</f>
        <v>1.0571428571428572</v>
      </c>
      <c r="P3093" s="6">
        <f>E3093/L3093</f>
        <v>18.5</v>
      </c>
      <c r="Q3093" t="s">
        <v>8317</v>
      </c>
      <c r="R3093" t="s">
        <v>8318</v>
      </c>
      <c r="S3093" s="12">
        <f>(((J3093/60)/60)/24)+DATE(1970,1,1)</f>
        <v>42078.34520833334</v>
      </c>
      <c r="T3093" s="12">
        <f>(((I3093/60)/60)/24)+DATE(1970,1,1)</f>
        <v>42133.166666666672</v>
      </c>
    </row>
    <row r="3094" spans="1:20" ht="128" hidden="1" x14ac:dyDescent="0.2">
      <c r="A3094">
        <v>4074</v>
      </c>
      <c r="B3094" s="3" t="s">
        <v>4070</v>
      </c>
      <c r="C3094" s="3" t="s">
        <v>8177</v>
      </c>
      <c r="D3094">
        <v>2750</v>
      </c>
      <c r="E3094">
        <v>735</v>
      </c>
      <c r="F3094" t="s">
        <v>8221</v>
      </c>
      <c r="G3094" t="s">
        <v>8225</v>
      </c>
      <c r="H3094" t="s">
        <v>8247</v>
      </c>
      <c r="I3094">
        <v>1446732975</v>
      </c>
      <c r="J3094">
        <v>1444137375</v>
      </c>
      <c r="K3094" t="b">
        <v>0</v>
      </c>
      <c r="L3094">
        <v>21</v>
      </c>
      <c r="M3094" t="b">
        <v>0</v>
      </c>
      <c r="N3094" t="s">
        <v>8271</v>
      </c>
      <c r="O3094" s="7">
        <f>E3094/D3094*100</f>
        <v>26.727272727272727</v>
      </c>
      <c r="P3094" s="6">
        <f>E3094/L3094</f>
        <v>35</v>
      </c>
      <c r="Q3094" t="s">
        <v>8317</v>
      </c>
      <c r="R3094" t="s">
        <v>8318</v>
      </c>
      <c r="S3094" s="12">
        <f>(((J3094/60)/60)/24)+DATE(1970,1,1)</f>
        <v>42283.552951388891</v>
      </c>
      <c r="T3094" s="12">
        <f>(((I3094/60)/60)/24)+DATE(1970,1,1)</f>
        <v>42313.594618055555</v>
      </c>
    </row>
    <row r="3095" spans="1:20" ht="144" hidden="1" x14ac:dyDescent="0.2">
      <c r="A3095">
        <v>4075</v>
      </c>
      <c r="B3095" s="3" t="s">
        <v>4071</v>
      </c>
      <c r="C3095" s="3" t="s">
        <v>8178</v>
      </c>
      <c r="D3095">
        <v>2000</v>
      </c>
      <c r="E3095">
        <v>576</v>
      </c>
      <c r="F3095" t="s">
        <v>8221</v>
      </c>
      <c r="G3095" t="s">
        <v>8225</v>
      </c>
      <c r="H3095" t="s">
        <v>8247</v>
      </c>
      <c r="I3095">
        <v>1404149280</v>
      </c>
      <c r="J3095">
        <v>1400547969</v>
      </c>
      <c r="K3095" t="b">
        <v>0</v>
      </c>
      <c r="L3095">
        <v>13</v>
      </c>
      <c r="M3095" t="b">
        <v>0</v>
      </c>
      <c r="N3095" t="s">
        <v>8271</v>
      </c>
      <c r="O3095" s="7">
        <f>E3095/D3095*100</f>
        <v>28.799999999999997</v>
      </c>
      <c r="P3095" s="6">
        <f>E3095/L3095</f>
        <v>44.307692307692307</v>
      </c>
      <c r="Q3095" t="s">
        <v>8317</v>
      </c>
      <c r="R3095" t="s">
        <v>8318</v>
      </c>
      <c r="S3095" s="12">
        <f>(((J3095/60)/60)/24)+DATE(1970,1,1)</f>
        <v>41779.045937499999</v>
      </c>
      <c r="T3095" s="12">
        <f>(((I3095/60)/60)/24)+DATE(1970,1,1)</f>
        <v>41820.727777777778</v>
      </c>
    </row>
    <row r="3096" spans="1:20" ht="112" hidden="1" x14ac:dyDescent="0.2">
      <c r="A3096">
        <v>4076</v>
      </c>
      <c r="B3096" s="3" t="s">
        <v>4072</v>
      </c>
      <c r="C3096" s="3" t="s">
        <v>8179</v>
      </c>
      <c r="D3096">
        <v>700</v>
      </c>
      <c r="E3096">
        <v>0</v>
      </c>
      <c r="F3096" t="s">
        <v>8221</v>
      </c>
      <c r="G3096" t="s">
        <v>8224</v>
      </c>
      <c r="H3096" t="s">
        <v>8246</v>
      </c>
      <c r="I3096">
        <v>1413921060</v>
      </c>
      <c r="J3096">
        <v>1411499149</v>
      </c>
      <c r="K3096" t="b">
        <v>0</v>
      </c>
      <c r="L3096">
        <v>0</v>
      </c>
      <c r="M3096" t="b">
        <v>0</v>
      </c>
      <c r="N3096" t="s">
        <v>8271</v>
      </c>
      <c r="O3096" s="7">
        <f>E3096/D3096*100</f>
        <v>0</v>
      </c>
      <c r="P3096" s="6" t="e">
        <f>E3096/L3096</f>
        <v>#DIV/0!</v>
      </c>
      <c r="Q3096" t="s">
        <v>8317</v>
      </c>
      <c r="R3096" t="s">
        <v>8318</v>
      </c>
      <c r="S3096" s="12">
        <f>(((J3096/60)/60)/24)+DATE(1970,1,1)</f>
        <v>41905.795706018522</v>
      </c>
      <c r="T3096" s="12">
        <f>(((I3096/60)/60)/24)+DATE(1970,1,1)</f>
        <v>41933.82708333333</v>
      </c>
    </row>
    <row r="3097" spans="1:20" ht="160" hidden="1" x14ac:dyDescent="0.2">
      <c r="A3097">
        <v>4077</v>
      </c>
      <c r="B3097" s="3" t="s">
        <v>4073</v>
      </c>
      <c r="C3097" s="3" t="s">
        <v>8180</v>
      </c>
      <c r="D3097">
        <v>15000</v>
      </c>
      <c r="E3097">
        <v>1335</v>
      </c>
      <c r="F3097" t="s">
        <v>8221</v>
      </c>
      <c r="G3097" t="s">
        <v>8224</v>
      </c>
      <c r="H3097" t="s">
        <v>8246</v>
      </c>
      <c r="I3097">
        <v>1482339794</v>
      </c>
      <c r="J3097">
        <v>1479747794</v>
      </c>
      <c r="K3097" t="b">
        <v>0</v>
      </c>
      <c r="L3097">
        <v>6</v>
      </c>
      <c r="M3097" t="b">
        <v>0</v>
      </c>
      <c r="N3097" t="s">
        <v>8271</v>
      </c>
      <c r="O3097" s="7">
        <f>E3097/D3097*100</f>
        <v>8.9</v>
      </c>
      <c r="P3097" s="6">
        <f>E3097/L3097</f>
        <v>222.5</v>
      </c>
      <c r="Q3097" t="s">
        <v>8317</v>
      </c>
      <c r="R3097" t="s">
        <v>8318</v>
      </c>
      <c r="S3097" s="12">
        <f>(((J3097/60)/60)/24)+DATE(1970,1,1)</f>
        <v>42695.7105787037</v>
      </c>
      <c r="T3097" s="12">
        <f>(((I3097/60)/60)/24)+DATE(1970,1,1)</f>
        <v>42725.7105787037</v>
      </c>
    </row>
    <row r="3098" spans="1:20" ht="144" hidden="1" x14ac:dyDescent="0.2">
      <c r="A3098">
        <v>4078</v>
      </c>
      <c r="B3098" s="3" t="s">
        <v>4074</v>
      </c>
      <c r="C3098" s="3" t="s">
        <v>8181</v>
      </c>
      <c r="D3098">
        <v>250</v>
      </c>
      <c r="E3098">
        <v>0</v>
      </c>
      <c r="F3098" t="s">
        <v>8221</v>
      </c>
      <c r="G3098" t="s">
        <v>8225</v>
      </c>
      <c r="H3098" t="s">
        <v>8247</v>
      </c>
      <c r="I3098">
        <v>1485543242</v>
      </c>
      <c r="J3098">
        <v>1482951242</v>
      </c>
      <c r="K3098" t="b">
        <v>0</v>
      </c>
      <c r="L3098">
        <v>0</v>
      </c>
      <c r="M3098" t="b">
        <v>0</v>
      </c>
      <c r="N3098" t="s">
        <v>8271</v>
      </c>
      <c r="O3098" s="7">
        <f>E3098/D3098*100</f>
        <v>0</v>
      </c>
      <c r="P3098" s="6" t="e">
        <f>E3098/L3098</f>
        <v>#DIV/0!</v>
      </c>
      <c r="Q3098" t="s">
        <v>8317</v>
      </c>
      <c r="R3098" t="s">
        <v>8318</v>
      </c>
      <c r="S3098" s="12">
        <f>(((J3098/60)/60)/24)+DATE(1970,1,1)</f>
        <v>42732.787523148145</v>
      </c>
      <c r="T3098" s="12">
        <f>(((I3098/60)/60)/24)+DATE(1970,1,1)</f>
        <v>42762.787523148145</v>
      </c>
    </row>
    <row r="3099" spans="1:20" ht="144" hidden="1" x14ac:dyDescent="0.2">
      <c r="A3099">
        <v>4079</v>
      </c>
      <c r="B3099" s="3" t="s">
        <v>4075</v>
      </c>
      <c r="C3099" s="3" t="s">
        <v>8182</v>
      </c>
      <c r="D3099">
        <v>3000</v>
      </c>
      <c r="E3099">
        <v>5</v>
      </c>
      <c r="F3099" t="s">
        <v>8221</v>
      </c>
      <c r="G3099" t="s">
        <v>8224</v>
      </c>
      <c r="H3099" t="s">
        <v>8246</v>
      </c>
      <c r="I3099">
        <v>1466375521</v>
      </c>
      <c r="J3099">
        <v>1463783521</v>
      </c>
      <c r="K3099" t="b">
        <v>0</v>
      </c>
      <c r="L3099">
        <v>1</v>
      </c>
      <c r="M3099" t="b">
        <v>0</v>
      </c>
      <c r="N3099" t="s">
        <v>8271</v>
      </c>
      <c r="O3099" s="7">
        <f>E3099/D3099*100</f>
        <v>0.16666666666666669</v>
      </c>
      <c r="P3099" s="6">
        <f>E3099/L3099</f>
        <v>5</v>
      </c>
      <c r="Q3099" t="s">
        <v>8317</v>
      </c>
      <c r="R3099" t="s">
        <v>8318</v>
      </c>
      <c r="S3099" s="12">
        <f>(((J3099/60)/60)/24)+DATE(1970,1,1)</f>
        <v>42510.938900462963</v>
      </c>
      <c r="T3099" s="12">
        <f>(((I3099/60)/60)/24)+DATE(1970,1,1)</f>
        <v>42540.938900462963</v>
      </c>
    </row>
    <row r="3100" spans="1:20" ht="144" hidden="1" x14ac:dyDescent="0.2">
      <c r="A3100">
        <v>4080</v>
      </c>
      <c r="B3100" s="3" t="s">
        <v>4076</v>
      </c>
      <c r="C3100" s="3" t="s">
        <v>8183</v>
      </c>
      <c r="D3100">
        <v>3000</v>
      </c>
      <c r="E3100">
        <v>0</v>
      </c>
      <c r="F3100" t="s">
        <v>8221</v>
      </c>
      <c r="G3100" t="s">
        <v>8224</v>
      </c>
      <c r="H3100" t="s">
        <v>8246</v>
      </c>
      <c r="I3100">
        <v>1465930440</v>
      </c>
      <c r="J3100">
        <v>1463849116</v>
      </c>
      <c r="K3100" t="b">
        <v>0</v>
      </c>
      <c r="L3100">
        <v>0</v>
      </c>
      <c r="M3100" t="b">
        <v>0</v>
      </c>
      <c r="N3100" t="s">
        <v>8271</v>
      </c>
      <c r="O3100" s="7">
        <f>E3100/D3100*100</f>
        <v>0</v>
      </c>
      <c r="P3100" s="6" t="e">
        <f>E3100/L3100</f>
        <v>#DIV/0!</v>
      </c>
      <c r="Q3100" t="s">
        <v>8317</v>
      </c>
      <c r="R3100" t="s">
        <v>8318</v>
      </c>
      <c r="S3100" s="12">
        <f>(((J3100/60)/60)/24)+DATE(1970,1,1)</f>
        <v>42511.698101851856</v>
      </c>
      <c r="T3100" s="12">
        <f>(((I3100/60)/60)/24)+DATE(1970,1,1)</f>
        <v>42535.787500000006</v>
      </c>
    </row>
    <row r="3101" spans="1:20" ht="112" hidden="1" x14ac:dyDescent="0.2">
      <c r="A3101">
        <v>4081</v>
      </c>
      <c r="B3101" s="3" t="s">
        <v>4077</v>
      </c>
      <c r="C3101" s="3" t="s">
        <v>8184</v>
      </c>
      <c r="D3101">
        <v>2224</v>
      </c>
      <c r="E3101">
        <v>350</v>
      </c>
      <c r="F3101" t="s">
        <v>8221</v>
      </c>
      <c r="G3101" t="s">
        <v>8224</v>
      </c>
      <c r="H3101" t="s">
        <v>8246</v>
      </c>
      <c r="I3101">
        <v>1425819425</v>
      </c>
      <c r="J3101">
        <v>1423231025</v>
      </c>
      <c r="K3101" t="b">
        <v>0</v>
      </c>
      <c r="L3101">
        <v>12</v>
      </c>
      <c r="M3101" t="b">
        <v>0</v>
      </c>
      <c r="N3101" t="s">
        <v>8271</v>
      </c>
      <c r="O3101" s="7">
        <f>E3101/D3101*100</f>
        <v>15.737410071942445</v>
      </c>
      <c r="P3101" s="6">
        <f>E3101/L3101</f>
        <v>29.166666666666668</v>
      </c>
      <c r="Q3101" t="s">
        <v>8317</v>
      </c>
      <c r="R3101" t="s">
        <v>8318</v>
      </c>
      <c r="S3101" s="12">
        <f>(((J3101/60)/60)/24)+DATE(1970,1,1)</f>
        <v>42041.581307870365</v>
      </c>
      <c r="T3101" s="12">
        <f>(((I3101/60)/60)/24)+DATE(1970,1,1)</f>
        <v>42071.539641203708</v>
      </c>
    </row>
    <row r="3102" spans="1:20" ht="144" hidden="1" x14ac:dyDescent="0.2">
      <c r="A3102">
        <v>4082</v>
      </c>
      <c r="B3102" s="3" t="s">
        <v>4078</v>
      </c>
      <c r="C3102" s="3" t="s">
        <v>8185</v>
      </c>
      <c r="D3102">
        <v>150</v>
      </c>
      <c r="E3102">
        <v>3</v>
      </c>
      <c r="F3102" t="s">
        <v>8221</v>
      </c>
      <c r="G3102" t="s">
        <v>8224</v>
      </c>
      <c r="H3102" t="s">
        <v>8246</v>
      </c>
      <c r="I3102">
        <v>1447542000</v>
      </c>
      <c r="J3102">
        <v>1446179553</v>
      </c>
      <c r="K3102" t="b">
        <v>0</v>
      </c>
      <c r="L3102">
        <v>2</v>
      </c>
      <c r="M3102" t="b">
        <v>0</v>
      </c>
      <c r="N3102" t="s">
        <v>8271</v>
      </c>
      <c r="O3102" s="7">
        <f>E3102/D3102*100</f>
        <v>2</v>
      </c>
      <c r="P3102" s="6">
        <f>E3102/L3102</f>
        <v>1.5</v>
      </c>
      <c r="Q3102" t="s">
        <v>8317</v>
      </c>
      <c r="R3102" t="s">
        <v>8318</v>
      </c>
      <c r="S3102" s="12">
        <f>(((J3102/60)/60)/24)+DATE(1970,1,1)</f>
        <v>42307.189270833333</v>
      </c>
      <c r="T3102" s="12">
        <f>(((I3102/60)/60)/24)+DATE(1970,1,1)</f>
        <v>42322.958333333328</v>
      </c>
    </row>
    <row r="3103" spans="1:20" ht="160" hidden="1" x14ac:dyDescent="0.2">
      <c r="A3103">
        <v>4083</v>
      </c>
      <c r="B3103" s="3" t="s">
        <v>4079</v>
      </c>
      <c r="C3103" s="3" t="s">
        <v>8186</v>
      </c>
      <c r="D3103">
        <v>3500</v>
      </c>
      <c r="E3103">
        <v>759</v>
      </c>
      <c r="F3103" t="s">
        <v>8221</v>
      </c>
      <c r="G3103" t="s">
        <v>8224</v>
      </c>
      <c r="H3103" t="s">
        <v>8246</v>
      </c>
      <c r="I3103">
        <v>1452795416</v>
      </c>
      <c r="J3103">
        <v>1450203416</v>
      </c>
      <c r="K3103" t="b">
        <v>0</v>
      </c>
      <c r="L3103">
        <v>6</v>
      </c>
      <c r="M3103" t="b">
        <v>0</v>
      </c>
      <c r="N3103" t="s">
        <v>8271</v>
      </c>
      <c r="O3103" s="7">
        <f>E3103/D3103*100</f>
        <v>21.685714285714287</v>
      </c>
      <c r="P3103" s="6">
        <f>E3103/L3103</f>
        <v>126.5</v>
      </c>
      <c r="Q3103" t="s">
        <v>8317</v>
      </c>
      <c r="R3103" t="s">
        <v>8318</v>
      </c>
      <c r="S3103" s="12">
        <f>(((J3103/60)/60)/24)+DATE(1970,1,1)</f>
        <v>42353.761759259258</v>
      </c>
      <c r="T3103" s="12">
        <f>(((I3103/60)/60)/24)+DATE(1970,1,1)</f>
        <v>42383.761759259258</v>
      </c>
    </row>
    <row r="3104" spans="1:20" ht="144" hidden="1" x14ac:dyDescent="0.2">
      <c r="A3104">
        <v>4084</v>
      </c>
      <c r="B3104" s="3" t="s">
        <v>4080</v>
      </c>
      <c r="C3104" s="3" t="s">
        <v>8187</v>
      </c>
      <c r="D3104">
        <v>3000</v>
      </c>
      <c r="E3104">
        <v>10</v>
      </c>
      <c r="F3104" t="s">
        <v>8221</v>
      </c>
      <c r="G3104" t="s">
        <v>8237</v>
      </c>
      <c r="H3104" t="s">
        <v>8249</v>
      </c>
      <c r="I3104">
        <v>1476008906</v>
      </c>
      <c r="J3104">
        <v>1473416906</v>
      </c>
      <c r="K3104" t="b">
        <v>0</v>
      </c>
      <c r="L3104">
        <v>1</v>
      </c>
      <c r="M3104" t="b">
        <v>0</v>
      </c>
      <c r="N3104" t="s">
        <v>8271</v>
      </c>
      <c r="O3104" s="7">
        <f>E3104/D3104*100</f>
        <v>0.33333333333333337</v>
      </c>
      <c r="P3104" s="6">
        <f>E3104/L3104</f>
        <v>10</v>
      </c>
      <c r="Q3104" t="s">
        <v>8317</v>
      </c>
      <c r="R3104" t="s">
        <v>8318</v>
      </c>
      <c r="S3104" s="12">
        <f>(((J3104/60)/60)/24)+DATE(1970,1,1)</f>
        <v>42622.436412037037</v>
      </c>
      <c r="T3104" s="12">
        <f>(((I3104/60)/60)/24)+DATE(1970,1,1)</f>
        <v>42652.436412037037</v>
      </c>
    </row>
    <row r="3105" spans="1:20" ht="144" hidden="1" x14ac:dyDescent="0.2">
      <c r="A3105">
        <v>4085</v>
      </c>
      <c r="B3105" s="3" t="s">
        <v>4081</v>
      </c>
      <c r="C3105" s="3" t="s">
        <v>8188</v>
      </c>
      <c r="D3105">
        <v>3500</v>
      </c>
      <c r="E3105">
        <v>10</v>
      </c>
      <c r="F3105" t="s">
        <v>8221</v>
      </c>
      <c r="G3105" t="s">
        <v>8224</v>
      </c>
      <c r="H3105" t="s">
        <v>8246</v>
      </c>
      <c r="I3105">
        <v>1427169540</v>
      </c>
      <c r="J3105">
        <v>1424701775</v>
      </c>
      <c r="K3105" t="b">
        <v>0</v>
      </c>
      <c r="L3105">
        <v>1</v>
      </c>
      <c r="M3105" t="b">
        <v>0</v>
      </c>
      <c r="N3105" t="s">
        <v>8271</v>
      </c>
      <c r="O3105" s="7">
        <f>E3105/D3105*100</f>
        <v>0.2857142857142857</v>
      </c>
      <c r="P3105" s="6">
        <f>E3105/L3105</f>
        <v>10</v>
      </c>
      <c r="Q3105" t="s">
        <v>8317</v>
      </c>
      <c r="R3105" t="s">
        <v>8318</v>
      </c>
      <c r="S3105" s="12">
        <f>(((J3105/60)/60)/24)+DATE(1970,1,1)</f>
        <v>42058.603877314818</v>
      </c>
      <c r="T3105" s="12">
        <f>(((I3105/60)/60)/24)+DATE(1970,1,1)</f>
        <v>42087.165972222225</v>
      </c>
    </row>
    <row r="3106" spans="1:20" ht="144" hidden="1" x14ac:dyDescent="0.2">
      <c r="A3106">
        <v>4086</v>
      </c>
      <c r="B3106" s="3" t="s">
        <v>4082</v>
      </c>
      <c r="C3106" s="3" t="s">
        <v>8189</v>
      </c>
      <c r="D3106">
        <v>1000</v>
      </c>
      <c r="E3106">
        <v>47</v>
      </c>
      <c r="F3106" t="s">
        <v>8221</v>
      </c>
      <c r="G3106" t="s">
        <v>8224</v>
      </c>
      <c r="H3106" t="s">
        <v>8246</v>
      </c>
      <c r="I3106">
        <v>1448078400</v>
      </c>
      <c r="J3106">
        <v>1445985299</v>
      </c>
      <c r="K3106" t="b">
        <v>0</v>
      </c>
      <c r="L3106">
        <v>5</v>
      </c>
      <c r="M3106" t="b">
        <v>0</v>
      </c>
      <c r="N3106" t="s">
        <v>8271</v>
      </c>
      <c r="O3106" s="7">
        <f>E3106/D3106*100</f>
        <v>4.7</v>
      </c>
      <c r="P3106" s="6">
        <f>E3106/L3106</f>
        <v>9.4</v>
      </c>
      <c r="Q3106" t="s">
        <v>8317</v>
      </c>
      <c r="R3106" t="s">
        <v>8318</v>
      </c>
      <c r="S3106" s="12">
        <f>(((J3106/60)/60)/24)+DATE(1970,1,1)</f>
        <v>42304.940960648149</v>
      </c>
      <c r="T3106" s="12">
        <f>(((I3106/60)/60)/24)+DATE(1970,1,1)</f>
        <v>42329.166666666672</v>
      </c>
    </row>
    <row r="3107" spans="1:20" ht="32" hidden="1" x14ac:dyDescent="0.2">
      <c r="A3107">
        <v>4087</v>
      </c>
      <c r="B3107" s="3" t="s">
        <v>4083</v>
      </c>
      <c r="C3107" s="3" t="s">
        <v>8190</v>
      </c>
      <c r="D3107">
        <v>9600</v>
      </c>
      <c r="E3107">
        <v>0</v>
      </c>
      <c r="F3107" t="s">
        <v>8221</v>
      </c>
      <c r="G3107" t="s">
        <v>8224</v>
      </c>
      <c r="H3107" t="s">
        <v>8246</v>
      </c>
      <c r="I3107">
        <v>1468777786</v>
      </c>
      <c r="J3107">
        <v>1466185786</v>
      </c>
      <c r="K3107" t="b">
        <v>0</v>
      </c>
      <c r="L3107">
        <v>0</v>
      </c>
      <c r="M3107" t="b">
        <v>0</v>
      </c>
      <c r="N3107" t="s">
        <v>8271</v>
      </c>
      <c r="O3107" s="7">
        <f>E3107/D3107*100</f>
        <v>0</v>
      </c>
      <c r="P3107" s="6" t="e">
        <f>E3107/L3107</f>
        <v>#DIV/0!</v>
      </c>
      <c r="Q3107" t="s">
        <v>8317</v>
      </c>
      <c r="R3107" t="s">
        <v>8318</v>
      </c>
      <c r="S3107" s="12">
        <f>(((J3107/60)/60)/24)+DATE(1970,1,1)</f>
        <v>42538.742893518516</v>
      </c>
      <c r="T3107" s="12">
        <f>(((I3107/60)/60)/24)+DATE(1970,1,1)</f>
        <v>42568.742893518516</v>
      </c>
    </row>
    <row r="3108" spans="1:20" ht="128" hidden="1" x14ac:dyDescent="0.2">
      <c r="A3108">
        <v>4088</v>
      </c>
      <c r="B3108" s="3" t="s">
        <v>4084</v>
      </c>
      <c r="C3108" s="3" t="s">
        <v>8191</v>
      </c>
      <c r="D3108">
        <v>2000</v>
      </c>
      <c r="E3108">
        <v>216</v>
      </c>
      <c r="F3108" t="s">
        <v>8221</v>
      </c>
      <c r="G3108" t="s">
        <v>8225</v>
      </c>
      <c r="H3108" t="s">
        <v>8247</v>
      </c>
      <c r="I3108">
        <v>1421403960</v>
      </c>
      <c r="J3108">
        <v>1418827324</v>
      </c>
      <c r="K3108" t="b">
        <v>0</v>
      </c>
      <c r="L3108">
        <v>3</v>
      </c>
      <c r="M3108" t="b">
        <v>0</v>
      </c>
      <c r="N3108" t="s">
        <v>8271</v>
      </c>
      <c r="O3108" s="7">
        <f>E3108/D3108*100</f>
        <v>10.8</v>
      </c>
      <c r="P3108" s="6">
        <f>E3108/L3108</f>
        <v>72</v>
      </c>
      <c r="Q3108" t="s">
        <v>8317</v>
      </c>
      <c r="R3108" t="s">
        <v>8318</v>
      </c>
      <c r="S3108" s="12">
        <f>(((J3108/60)/60)/24)+DATE(1970,1,1)</f>
        <v>41990.612546296295</v>
      </c>
      <c r="T3108" s="12">
        <f>(((I3108/60)/60)/24)+DATE(1970,1,1)</f>
        <v>42020.434722222228</v>
      </c>
    </row>
    <row r="3109" spans="1:20" ht="144" hidden="1" x14ac:dyDescent="0.2">
      <c r="A3109">
        <v>4089</v>
      </c>
      <c r="B3109" s="3" t="s">
        <v>4085</v>
      </c>
      <c r="C3109" s="3" t="s">
        <v>8192</v>
      </c>
      <c r="D3109">
        <v>5000</v>
      </c>
      <c r="E3109">
        <v>240</v>
      </c>
      <c r="F3109" t="s">
        <v>8221</v>
      </c>
      <c r="G3109" t="s">
        <v>8224</v>
      </c>
      <c r="H3109" t="s">
        <v>8246</v>
      </c>
      <c r="I3109">
        <v>1433093700</v>
      </c>
      <c r="J3109">
        <v>1430242488</v>
      </c>
      <c r="K3109" t="b">
        <v>0</v>
      </c>
      <c r="L3109">
        <v>8</v>
      </c>
      <c r="M3109" t="b">
        <v>0</v>
      </c>
      <c r="N3109" t="s">
        <v>8271</v>
      </c>
      <c r="O3109" s="7">
        <f>E3109/D3109*100</f>
        <v>4.8</v>
      </c>
      <c r="P3109" s="6">
        <f>E3109/L3109</f>
        <v>30</v>
      </c>
      <c r="Q3109" t="s">
        <v>8317</v>
      </c>
      <c r="R3109" t="s">
        <v>8318</v>
      </c>
      <c r="S3109" s="12">
        <f>(((J3109/60)/60)/24)+DATE(1970,1,1)</f>
        <v>42122.732499999998</v>
      </c>
      <c r="T3109" s="12">
        <f>(((I3109/60)/60)/24)+DATE(1970,1,1)</f>
        <v>42155.732638888891</v>
      </c>
    </row>
    <row r="3110" spans="1:20" ht="112" hidden="1" x14ac:dyDescent="0.2">
      <c r="A3110">
        <v>4090</v>
      </c>
      <c r="B3110" s="3" t="s">
        <v>4086</v>
      </c>
      <c r="C3110" s="3" t="s">
        <v>8193</v>
      </c>
      <c r="D3110">
        <v>1000</v>
      </c>
      <c r="E3110">
        <v>32</v>
      </c>
      <c r="F3110" t="s">
        <v>8221</v>
      </c>
      <c r="G3110" t="s">
        <v>8224</v>
      </c>
      <c r="H3110" t="s">
        <v>8246</v>
      </c>
      <c r="I3110">
        <v>1438959600</v>
      </c>
      <c r="J3110">
        <v>1437754137</v>
      </c>
      <c r="K3110" t="b">
        <v>0</v>
      </c>
      <c r="L3110">
        <v>3</v>
      </c>
      <c r="M3110" t="b">
        <v>0</v>
      </c>
      <c r="N3110" t="s">
        <v>8271</v>
      </c>
      <c r="O3110" s="7">
        <f>E3110/D3110*100</f>
        <v>3.2</v>
      </c>
      <c r="P3110" s="6">
        <f>E3110/L3110</f>
        <v>10.666666666666666</v>
      </c>
      <c r="Q3110" t="s">
        <v>8317</v>
      </c>
      <c r="R3110" t="s">
        <v>8318</v>
      </c>
      <c r="S3110" s="12">
        <f>(((J3110/60)/60)/24)+DATE(1970,1,1)</f>
        <v>42209.67288194444</v>
      </c>
      <c r="T3110" s="12">
        <f>(((I3110/60)/60)/24)+DATE(1970,1,1)</f>
        <v>42223.625</v>
      </c>
    </row>
    <row r="3111" spans="1:20" ht="160" hidden="1" x14ac:dyDescent="0.2">
      <c r="A3111">
        <v>4091</v>
      </c>
      <c r="B3111" s="3" t="s">
        <v>4087</v>
      </c>
      <c r="C3111" s="3" t="s">
        <v>8194</v>
      </c>
      <c r="D3111">
        <v>1600</v>
      </c>
      <c r="E3111">
        <v>204</v>
      </c>
      <c r="F3111" t="s">
        <v>8221</v>
      </c>
      <c r="G3111" t="s">
        <v>8224</v>
      </c>
      <c r="H3111" t="s">
        <v>8246</v>
      </c>
      <c r="I3111">
        <v>1421410151</v>
      </c>
      <c r="J3111">
        <v>1418818151</v>
      </c>
      <c r="K3111" t="b">
        <v>0</v>
      </c>
      <c r="L3111">
        <v>8</v>
      </c>
      <c r="M3111" t="b">
        <v>0</v>
      </c>
      <c r="N3111" t="s">
        <v>8271</v>
      </c>
      <c r="O3111" s="7">
        <f>E3111/D3111*100</f>
        <v>12.75</v>
      </c>
      <c r="P3111" s="6">
        <f>E3111/L3111</f>
        <v>25.5</v>
      </c>
      <c r="Q3111" t="s">
        <v>8317</v>
      </c>
      <c r="R3111" t="s">
        <v>8318</v>
      </c>
      <c r="S3111" s="12">
        <f>(((J3111/60)/60)/24)+DATE(1970,1,1)</f>
        <v>41990.506377314814</v>
      </c>
      <c r="T3111" s="12">
        <f>(((I3111/60)/60)/24)+DATE(1970,1,1)</f>
        <v>42020.506377314814</v>
      </c>
    </row>
    <row r="3112" spans="1:20" ht="128" hidden="1" x14ac:dyDescent="0.2">
      <c r="A3112">
        <v>4092</v>
      </c>
      <c r="B3112" s="3" t="s">
        <v>4088</v>
      </c>
      <c r="C3112" s="3" t="s">
        <v>8195</v>
      </c>
      <c r="D3112">
        <v>110000</v>
      </c>
      <c r="E3112">
        <v>20</v>
      </c>
      <c r="F3112" t="s">
        <v>8221</v>
      </c>
      <c r="G3112" t="s">
        <v>8224</v>
      </c>
      <c r="H3112" t="s">
        <v>8246</v>
      </c>
      <c r="I3112">
        <v>1428205247</v>
      </c>
      <c r="J3112">
        <v>1423024847</v>
      </c>
      <c r="K3112" t="b">
        <v>0</v>
      </c>
      <c r="L3112">
        <v>1</v>
      </c>
      <c r="M3112" t="b">
        <v>0</v>
      </c>
      <c r="N3112" t="s">
        <v>8271</v>
      </c>
      <c r="O3112" s="7">
        <f>E3112/D3112*100</f>
        <v>1.8181818181818181E-2</v>
      </c>
      <c r="P3112" s="6">
        <f>E3112/L3112</f>
        <v>20</v>
      </c>
      <c r="Q3112" t="s">
        <v>8317</v>
      </c>
      <c r="R3112" t="s">
        <v>8318</v>
      </c>
      <c r="S3112" s="12">
        <f>(((J3112/60)/60)/24)+DATE(1970,1,1)</f>
        <v>42039.194988425923</v>
      </c>
      <c r="T3112" s="12">
        <f>(((I3112/60)/60)/24)+DATE(1970,1,1)</f>
        <v>42099.153321759266</v>
      </c>
    </row>
    <row r="3113" spans="1:20" ht="144" hidden="1" x14ac:dyDescent="0.2">
      <c r="A3113">
        <v>4093</v>
      </c>
      <c r="B3113" s="3" t="s">
        <v>4089</v>
      </c>
      <c r="C3113" s="3" t="s">
        <v>8196</v>
      </c>
      <c r="D3113">
        <v>2500</v>
      </c>
      <c r="E3113">
        <v>60</v>
      </c>
      <c r="F3113" t="s">
        <v>8221</v>
      </c>
      <c r="G3113" t="s">
        <v>8225</v>
      </c>
      <c r="H3113" t="s">
        <v>8247</v>
      </c>
      <c r="I3113">
        <v>1440272093</v>
      </c>
      <c r="J3113">
        <v>1435088093</v>
      </c>
      <c r="K3113" t="b">
        <v>0</v>
      </c>
      <c r="L3113">
        <v>4</v>
      </c>
      <c r="M3113" t="b">
        <v>0</v>
      </c>
      <c r="N3113" t="s">
        <v>8271</v>
      </c>
      <c r="O3113" s="7">
        <f>E3113/D3113*100</f>
        <v>2.4</v>
      </c>
      <c r="P3113" s="6">
        <f>E3113/L3113</f>
        <v>15</v>
      </c>
      <c r="Q3113" t="s">
        <v>8317</v>
      </c>
      <c r="R3113" t="s">
        <v>8318</v>
      </c>
      <c r="S3113" s="12">
        <f>(((J3113/60)/60)/24)+DATE(1970,1,1)</f>
        <v>42178.815891203703</v>
      </c>
      <c r="T3113" s="12">
        <f>(((I3113/60)/60)/24)+DATE(1970,1,1)</f>
        <v>42238.815891203703</v>
      </c>
    </row>
    <row r="3114" spans="1:20" ht="128" hidden="1" x14ac:dyDescent="0.2">
      <c r="A3114">
        <v>4094</v>
      </c>
      <c r="B3114" s="3" t="s">
        <v>4090</v>
      </c>
      <c r="C3114" s="3" t="s">
        <v>8197</v>
      </c>
      <c r="D3114">
        <v>2000</v>
      </c>
      <c r="E3114">
        <v>730</v>
      </c>
      <c r="F3114" t="s">
        <v>8221</v>
      </c>
      <c r="G3114" t="s">
        <v>8224</v>
      </c>
      <c r="H3114" t="s">
        <v>8246</v>
      </c>
      <c r="I3114">
        <v>1413953940</v>
      </c>
      <c r="J3114">
        <v>1410141900</v>
      </c>
      <c r="K3114" t="b">
        <v>0</v>
      </c>
      <c r="L3114">
        <v>8</v>
      </c>
      <c r="M3114" t="b">
        <v>0</v>
      </c>
      <c r="N3114" t="s">
        <v>8271</v>
      </c>
      <c r="O3114" s="7">
        <f>E3114/D3114*100</f>
        <v>36.5</v>
      </c>
      <c r="P3114" s="6">
        <f>E3114/L3114</f>
        <v>91.25</v>
      </c>
      <c r="Q3114" t="s">
        <v>8317</v>
      </c>
      <c r="R3114" t="s">
        <v>8318</v>
      </c>
      <c r="S3114" s="12">
        <f>(((J3114/60)/60)/24)+DATE(1970,1,1)</f>
        <v>41890.086805555555</v>
      </c>
      <c r="T3114" s="12">
        <f>(((I3114/60)/60)/24)+DATE(1970,1,1)</f>
        <v>41934.207638888889</v>
      </c>
    </row>
    <row r="3115" spans="1:20" ht="112" hidden="1" x14ac:dyDescent="0.2">
      <c r="A3115">
        <v>4095</v>
      </c>
      <c r="B3115" s="3" t="s">
        <v>4091</v>
      </c>
      <c r="C3115" s="3" t="s">
        <v>8198</v>
      </c>
      <c r="D3115">
        <v>30000</v>
      </c>
      <c r="E3115">
        <v>800</v>
      </c>
      <c r="F3115" t="s">
        <v>8221</v>
      </c>
      <c r="G3115" t="s">
        <v>8238</v>
      </c>
      <c r="H3115" t="s">
        <v>8256</v>
      </c>
      <c r="I3115">
        <v>1482108350</v>
      </c>
      <c r="J3115">
        <v>1479516350</v>
      </c>
      <c r="K3115" t="b">
        <v>0</v>
      </c>
      <c r="L3115">
        <v>1</v>
      </c>
      <c r="M3115" t="b">
        <v>0</v>
      </c>
      <c r="N3115" t="s">
        <v>8271</v>
      </c>
      <c r="O3115" s="7">
        <f>E3115/D3115*100</f>
        <v>2.666666666666667</v>
      </c>
      <c r="P3115" s="6">
        <f>E3115/L3115</f>
        <v>800</v>
      </c>
      <c r="Q3115" t="s">
        <v>8317</v>
      </c>
      <c r="R3115" t="s">
        <v>8318</v>
      </c>
      <c r="S3115" s="12">
        <f>(((J3115/60)/60)/24)+DATE(1970,1,1)</f>
        <v>42693.031828703708</v>
      </c>
      <c r="T3115" s="12">
        <f>(((I3115/60)/60)/24)+DATE(1970,1,1)</f>
        <v>42723.031828703708</v>
      </c>
    </row>
    <row r="3116" spans="1:20" ht="144" hidden="1" x14ac:dyDescent="0.2">
      <c r="A3116">
        <v>4096</v>
      </c>
      <c r="B3116" s="3" t="s">
        <v>4092</v>
      </c>
      <c r="C3116" s="3" t="s">
        <v>8199</v>
      </c>
      <c r="D3116">
        <v>3500</v>
      </c>
      <c r="E3116">
        <v>400</v>
      </c>
      <c r="F3116" t="s">
        <v>8221</v>
      </c>
      <c r="G3116" t="s">
        <v>8225</v>
      </c>
      <c r="H3116" t="s">
        <v>8247</v>
      </c>
      <c r="I3116">
        <v>1488271860</v>
      </c>
      <c r="J3116">
        <v>1484484219</v>
      </c>
      <c r="K3116" t="b">
        <v>0</v>
      </c>
      <c r="L3116">
        <v>5</v>
      </c>
      <c r="M3116" t="b">
        <v>0</v>
      </c>
      <c r="N3116" t="s">
        <v>8271</v>
      </c>
      <c r="O3116" s="7">
        <f>E3116/D3116*100</f>
        <v>11.428571428571429</v>
      </c>
      <c r="P3116" s="6">
        <f>E3116/L3116</f>
        <v>80</v>
      </c>
      <c r="Q3116" t="s">
        <v>8317</v>
      </c>
      <c r="R3116" t="s">
        <v>8318</v>
      </c>
      <c r="S3116" s="12">
        <f>(((J3116/60)/60)/24)+DATE(1970,1,1)</f>
        <v>42750.530312499999</v>
      </c>
      <c r="T3116" s="12">
        <f>(((I3116/60)/60)/24)+DATE(1970,1,1)</f>
        <v>42794.368749999994</v>
      </c>
    </row>
    <row r="3117" spans="1:20" ht="144" hidden="1" x14ac:dyDescent="0.2">
      <c r="A3117">
        <v>4097</v>
      </c>
      <c r="B3117" s="3" t="s">
        <v>4093</v>
      </c>
      <c r="C3117" s="3" t="s">
        <v>8200</v>
      </c>
      <c r="D3117">
        <v>10000</v>
      </c>
      <c r="E3117">
        <v>0</v>
      </c>
      <c r="F3117" t="s">
        <v>8221</v>
      </c>
      <c r="G3117" t="s">
        <v>8225</v>
      </c>
      <c r="H3117" t="s">
        <v>8247</v>
      </c>
      <c r="I3117">
        <v>1454284500</v>
      </c>
      <c r="J3117">
        <v>1449431237</v>
      </c>
      <c r="K3117" t="b">
        <v>0</v>
      </c>
      <c r="L3117">
        <v>0</v>
      </c>
      <c r="M3117" t="b">
        <v>0</v>
      </c>
      <c r="N3117" t="s">
        <v>8271</v>
      </c>
      <c r="O3117" s="7">
        <f>E3117/D3117*100</f>
        <v>0</v>
      </c>
      <c r="P3117" s="6" t="e">
        <f>E3117/L3117</f>
        <v>#DIV/0!</v>
      </c>
      <c r="Q3117" t="s">
        <v>8317</v>
      </c>
      <c r="R3117" t="s">
        <v>8318</v>
      </c>
      <c r="S3117" s="12">
        <f>(((J3117/60)/60)/24)+DATE(1970,1,1)</f>
        <v>42344.824502314819</v>
      </c>
      <c r="T3117" s="12">
        <f>(((I3117/60)/60)/24)+DATE(1970,1,1)</f>
        <v>42400.996527777781</v>
      </c>
    </row>
    <row r="3118" spans="1:20" ht="128" hidden="1" x14ac:dyDescent="0.2">
      <c r="A3118">
        <v>4098</v>
      </c>
      <c r="B3118" s="3" t="s">
        <v>4094</v>
      </c>
      <c r="C3118" s="3" t="s">
        <v>8201</v>
      </c>
      <c r="D3118">
        <v>75000</v>
      </c>
      <c r="E3118">
        <v>0</v>
      </c>
      <c r="F3118" t="s">
        <v>8221</v>
      </c>
      <c r="G3118" t="s">
        <v>8224</v>
      </c>
      <c r="H3118" t="s">
        <v>8246</v>
      </c>
      <c r="I3118">
        <v>1465060797</v>
      </c>
      <c r="J3118">
        <v>1462468797</v>
      </c>
      <c r="K3118" t="b">
        <v>0</v>
      </c>
      <c r="L3118">
        <v>0</v>
      </c>
      <c r="M3118" t="b">
        <v>0</v>
      </c>
      <c r="N3118" t="s">
        <v>8271</v>
      </c>
      <c r="O3118" s="7">
        <f>E3118/D3118*100</f>
        <v>0</v>
      </c>
      <c r="P3118" s="6" t="e">
        <f>E3118/L3118</f>
        <v>#DIV/0!</v>
      </c>
      <c r="Q3118" t="s">
        <v>8317</v>
      </c>
      <c r="R3118" t="s">
        <v>8318</v>
      </c>
      <c r="S3118" s="12">
        <f>(((J3118/60)/60)/24)+DATE(1970,1,1)</f>
        <v>42495.722187499996</v>
      </c>
      <c r="T3118" s="12">
        <f>(((I3118/60)/60)/24)+DATE(1970,1,1)</f>
        <v>42525.722187499996</v>
      </c>
    </row>
    <row r="3119" spans="1:20" ht="160" hidden="1" x14ac:dyDescent="0.2">
      <c r="A3119">
        <v>4099</v>
      </c>
      <c r="B3119" s="3" t="s">
        <v>4095</v>
      </c>
      <c r="C3119" s="3" t="s">
        <v>8202</v>
      </c>
      <c r="D3119">
        <v>4500</v>
      </c>
      <c r="E3119">
        <v>50</v>
      </c>
      <c r="F3119" t="s">
        <v>8221</v>
      </c>
      <c r="G3119" t="s">
        <v>8224</v>
      </c>
      <c r="H3119" t="s">
        <v>8246</v>
      </c>
      <c r="I3119">
        <v>1472847873</v>
      </c>
      <c r="J3119">
        <v>1468959873</v>
      </c>
      <c r="K3119" t="b">
        <v>0</v>
      </c>
      <c r="L3119">
        <v>1</v>
      </c>
      <c r="M3119" t="b">
        <v>0</v>
      </c>
      <c r="N3119" t="s">
        <v>8271</v>
      </c>
      <c r="O3119" s="7">
        <f>E3119/D3119*100</f>
        <v>1.1111111111111112</v>
      </c>
      <c r="P3119" s="6">
        <f>E3119/L3119</f>
        <v>50</v>
      </c>
      <c r="Q3119" t="s">
        <v>8317</v>
      </c>
      <c r="R3119" t="s">
        <v>8318</v>
      </c>
      <c r="S3119" s="12">
        <f>(((J3119/60)/60)/24)+DATE(1970,1,1)</f>
        <v>42570.850381944445</v>
      </c>
      <c r="T3119" s="12">
        <f>(((I3119/60)/60)/24)+DATE(1970,1,1)</f>
        <v>42615.850381944445</v>
      </c>
    </row>
    <row r="3120" spans="1:20" ht="96" hidden="1" x14ac:dyDescent="0.2">
      <c r="A3120">
        <v>4100</v>
      </c>
      <c r="B3120" s="3" t="s">
        <v>4096</v>
      </c>
      <c r="C3120" s="3" t="s">
        <v>8203</v>
      </c>
      <c r="D3120">
        <v>270</v>
      </c>
      <c r="E3120">
        <v>0</v>
      </c>
      <c r="F3120" t="s">
        <v>8221</v>
      </c>
      <c r="G3120" t="s">
        <v>8224</v>
      </c>
      <c r="H3120" t="s">
        <v>8246</v>
      </c>
      <c r="I3120">
        <v>1414205990</v>
      </c>
      <c r="J3120">
        <v>1413341990</v>
      </c>
      <c r="K3120" t="b">
        <v>0</v>
      </c>
      <c r="L3120">
        <v>0</v>
      </c>
      <c r="M3120" t="b">
        <v>0</v>
      </c>
      <c r="N3120" t="s">
        <v>8271</v>
      </c>
      <c r="O3120" s="7">
        <f>E3120/D3120*100</f>
        <v>0</v>
      </c>
      <c r="P3120" s="6" t="e">
        <f>E3120/L3120</f>
        <v>#DIV/0!</v>
      </c>
      <c r="Q3120" t="s">
        <v>8317</v>
      </c>
      <c r="R3120" t="s">
        <v>8318</v>
      </c>
      <c r="S3120" s="12">
        <f>(((J3120/60)/60)/24)+DATE(1970,1,1)</f>
        <v>41927.124884259261</v>
      </c>
      <c r="T3120" s="12">
        <f>(((I3120/60)/60)/24)+DATE(1970,1,1)</f>
        <v>41937.124884259261</v>
      </c>
    </row>
    <row r="3121" spans="1:20" ht="144" hidden="1" x14ac:dyDescent="0.2">
      <c r="A3121">
        <v>4101</v>
      </c>
      <c r="B3121" s="3" t="s">
        <v>4097</v>
      </c>
      <c r="C3121" s="3" t="s">
        <v>8204</v>
      </c>
      <c r="D3121">
        <v>600</v>
      </c>
      <c r="E3121">
        <v>0</v>
      </c>
      <c r="F3121" t="s">
        <v>8221</v>
      </c>
      <c r="G3121" t="s">
        <v>8224</v>
      </c>
      <c r="H3121" t="s">
        <v>8246</v>
      </c>
      <c r="I3121">
        <v>1485380482</v>
      </c>
      <c r="J3121">
        <v>1482788482</v>
      </c>
      <c r="K3121" t="b">
        <v>0</v>
      </c>
      <c r="L3121">
        <v>0</v>
      </c>
      <c r="M3121" t="b">
        <v>0</v>
      </c>
      <c r="N3121" t="s">
        <v>8271</v>
      </c>
      <c r="O3121" s="7">
        <f>E3121/D3121*100</f>
        <v>0</v>
      </c>
      <c r="P3121" s="6" t="e">
        <f>E3121/L3121</f>
        <v>#DIV/0!</v>
      </c>
      <c r="Q3121" t="s">
        <v>8317</v>
      </c>
      <c r="R3121" t="s">
        <v>8318</v>
      </c>
      <c r="S3121" s="12">
        <f>(((J3121/60)/60)/24)+DATE(1970,1,1)</f>
        <v>42730.903726851851</v>
      </c>
      <c r="T3121" s="12">
        <f>(((I3121/60)/60)/24)+DATE(1970,1,1)</f>
        <v>42760.903726851851</v>
      </c>
    </row>
    <row r="3122" spans="1:20" ht="112" hidden="1" x14ac:dyDescent="0.2">
      <c r="A3122">
        <v>4102</v>
      </c>
      <c r="B3122" s="3" t="s">
        <v>4098</v>
      </c>
      <c r="C3122" s="3" t="s">
        <v>8205</v>
      </c>
      <c r="D3122">
        <v>500</v>
      </c>
      <c r="E3122">
        <v>137</v>
      </c>
      <c r="F3122" t="s">
        <v>8221</v>
      </c>
      <c r="G3122" t="s">
        <v>8224</v>
      </c>
      <c r="H3122" t="s">
        <v>8246</v>
      </c>
      <c r="I3122">
        <v>1463343673</v>
      </c>
      <c r="J3122">
        <v>1460751673</v>
      </c>
      <c r="K3122" t="b">
        <v>0</v>
      </c>
      <c r="L3122">
        <v>6</v>
      </c>
      <c r="M3122" t="b">
        <v>0</v>
      </c>
      <c r="N3122" t="s">
        <v>8271</v>
      </c>
      <c r="O3122" s="7">
        <f>E3122/D3122*100</f>
        <v>27.400000000000002</v>
      </c>
      <c r="P3122" s="6">
        <f>E3122/L3122</f>
        <v>22.833333333333332</v>
      </c>
      <c r="Q3122" t="s">
        <v>8317</v>
      </c>
      <c r="R3122" t="s">
        <v>8318</v>
      </c>
      <c r="S3122" s="12">
        <f>(((J3122/60)/60)/24)+DATE(1970,1,1)</f>
        <v>42475.848067129627</v>
      </c>
      <c r="T3122" s="12">
        <f>(((I3122/60)/60)/24)+DATE(1970,1,1)</f>
        <v>42505.848067129627</v>
      </c>
    </row>
    <row r="3123" spans="1:20" ht="128" hidden="1" x14ac:dyDescent="0.2">
      <c r="A3123">
        <v>4103</v>
      </c>
      <c r="B3123" s="3" t="s">
        <v>4099</v>
      </c>
      <c r="C3123" s="3" t="s">
        <v>8206</v>
      </c>
      <c r="D3123">
        <v>1000</v>
      </c>
      <c r="E3123">
        <v>100</v>
      </c>
      <c r="F3123" t="s">
        <v>8221</v>
      </c>
      <c r="G3123" t="s">
        <v>8224</v>
      </c>
      <c r="H3123" t="s">
        <v>8246</v>
      </c>
      <c r="I3123">
        <v>1440613920</v>
      </c>
      <c r="J3123">
        <v>1435953566</v>
      </c>
      <c r="K3123" t="b">
        <v>0</v>
      </c>
      <c r="L3123">
        <v>6</v>
      </c>
      <c r="M3123" t="b">
        <v>0</v>
      </c>
      <c r="N3123" t="s">
        <v>8271</v>
      </c>
      <c r="O3123" s="7">
        <f>E3123/D3123*100</f>
        <v>10</v>
      </c>
      <c r="P3123" s="6">
        <f>E3123/L3123</f>
        <v>16.666666666666668</v>
      </c>
      <c r="Q3123" t="s">
        <v>8317</v>
      </c>
      <c r="R3123" t="s">
        <v>8318</v>
      </c>
      <c r="S3123" s="12">
        <f>(((J3123/60)/60)/24)+DATE(1970,1,1)</f>
        <v>42188.83293981482</v>
      </c>
      <c r="T3123" s="12">
        <f>(((I3123/60)/60)/24)+DATE(1970,1,1)</f>
        <v>42242.772222222222</v>
      </c>
    </row>
    <row r="3124" spans="1:20" ht="144" hidden="1" x14ac:dyDescent="0.2">
      <c r="A3124">
        <v>4104</v>
      </c>
      <c r="B3124" s="3" t="s">
        <v>4100</v>
      </c>
      <c r="C3124" s="3" t="s">
        <v>8207</v>
      </c>
      <c r="D3124">
        <v>3000</v>
      </c>
      <c r="E3124">
        <v>641</v>
      </c>
      <c r="F3124" t="s">
        <v>8221</v>
      </c>
      <c r="G3124" t="s">
        <v>8226</v>
      </c>
      <c r="H3124" t="s">
        <v>8248</v>
      </c>
      <c r="I3124">
        <v>1477550434</v>
      </c>
      <c r="J3124">
        <v>1474958434</v>
      </c>
      <c r="K3124" t="b">
        <v>0</v>
      </c>
      <c r="L3124">
        <v>14</v>
      </c>
      <c r="M3124" t="b">
        <v>0</v>
      </c>
      <c r="N3124" t="s">
        <v>8271</v>
      </c>
      <c r="O3124" s="7">
        <f>E3124/D3124*100</f>
        <v>21.366666666666667</v>
      </c>
      <c r="P3124" s="6">
        <f>E3124/L3124</f>
        <v>45.785714285714285</v>
      </c>
      <c r="Q3124" t="s">
        <v>8317</v>
      </c>
      <c r="R3124" t="s">
        <v>8318</v>
      </c>
      <c r="S3124" s="12">
        <f>(((J3124/60)/60)/24)+DATE(1970,1,1)</f>
        <v>42640.278171296297</v>
      </c>
      <c r="T3124" s="12">
        <f>(((I3124/60)/60)/24)+DATE(1970,1,1)</f>
        <v>42670.278171296297</v>
      </c>
    </row>
    <row r="3125" spans="1:20" ht="160" hidden="1" x14ac:dyDescent="0.2">
      <c r="A3125">
        <v>4105</v>
      </c>
      <c r="B3125" s="3" t="s">
        <v>4101</v>
      </c>
      <c r="C3125" s="3" t="s">
        <v>8208</v>
      </c>
      <c r="D3125">
        <v>33000</v>
      </c>
      <c r="E3125">
        <v>2300</v>
      </c>
      <c r="F3125" t="s">
        <v>8221</v>
      </c>
      <c r="G3125" t="s">
        <v>8238</v>
      </c>
      <c r="H3125" t="s">
        <v>8256</v>
      </c>
      <c r="I3125">
        <v>1482711309</v>
      </c>
      <c r="J3125">
        <v>1479860109</v>
      </c>
      <c r="K3125" t="b">
        <v>0</v>
      </c>
      <c r="L3125">
        <v>6</v>
      </c>
      <c r="M3125" t="b">
        <v>0</v>
      </c>
      <c r="N3125" t="s">
        <v>8271</v>
      </c>
      <c r="O3125" s="7">
        <f>E3125/D3125*100</f>
        <v>6.9696969696969706</v>
      </c>
      <c r="P3125" s="6">
        <f>E3125/L3125</f>
        <v>383.33333333333331</v>
      </c>
      <c r="Q3125" t="s">
        <v>8317</v>
      </c>
      <c r="R3125" t="s">
        <v>8318</v>
      </c>
      <c r="S3125" s="12">
        <f>(((J3125/60)/60)/24)+DATE(1970,1,1)</f>
        <v>42697.010520833333</v>
      </c>
      <c r="T3125" s="12">
        <f>(((I3125/60)/60)/24)+DATE(1970,1,1)</f>
        <v>42730.010520833333</v>
      </c>
    </row>
    <row r="3126" spans="1:20" ht="160" hidden="1" x14ac:dyDescent="0.2">
      <c r="A3126">
        <v>4106</v>
      </c>
      <c r="B3126" s="3" t="s">
        <v>4102</v>
      </c>
      <c r="C3126" s="3" t="s">
        <v>8209</v>
      </c>
      <c r="D3126">
        <v>5000</v>
      </c>
      <c r="E3126">
        <v>3530</v>
      </c>
      <c r="F3126" t="s">
        <v>8221</v>
      </c>
      <c r="G3126" t="s">
        <v>8224</v>
      </c>
      <c r="H3126" t="s">
        <v>8246</v>
      </c>
      <c r="I3126">
        <v>1427936400</v>
      </c>
      <c r="J3126">
        <v>1424221866</v>
      </c>
      <c r="K3126" t="b">
        <v>0</v>
      </c>
      <c r="L3126">
        <v>33</v>
      </c>
      <c r="M3126" t="b">
        <v>0</v>
      </c>
      <c r="N3126" t="s">
        <v>8271</v>
      </c>
      <c r="O3126" s="7">
        <f>E3126/D3126*100</f>
        <v>70.599999999999994</v>
      </c>
      <c r="P3126" s="6">
        <f>E3126/L3126</f>
        <v>106.96969696969697</v>
      </c>
      <c r="Q3126" t="s">
        <v>8317</v>
      </c>
      <c r="R3126" t="s">
        <v>8318</v>
      </c>
      <c r="S3126" s="12">
        <f>(((J3126/60)/60)/24)+DATE(1970,1,1)</f>
        <v>42053.049375000002</v>
      </c>
      <c r="T3126" s="12">
        <f>(((I3126/60)/60)/24)+DATE(1970,1,1)</f>
        <v>42096.041666666672</v>
      </c>
    </row>
    <row r="3127" spans="1:20" ht="144" hidden="1" x14ac:dyDescent="0.2">
      <c r="A3127">
        <v>4107</v>
      </c>
      <c r="B3127" s="3" t="s">
        <v>4103</v>
      </c>
      <c r="C3127" s="3" t="s">
        <v>8210</v>
      </c>
      <c r="D3127">
        <v>2000</v>
      </c>
      <c r="E3127">
        <v>41</v>
      </c>
      <c r="F3127" t="s">
        <v>8221</v>
      </c>
      <c r="G3127" t="s">
        <v>8224</v>
      </c>
      <c r="H3127" t="s">
        <v>8246</v>
      </c>
      <c r="I3127">
        <v>1411596001</v>
      </c>
      <c r="J3127">
        <v>1409608801</v>
      </c>
      <c r="K3127" t="b">
        <v>0</v>
      </c>
      <c r="L3127">
        <v>4</v>
      </c>
      <c r="M3127" t="b">
        <v>0</v>
      </c>
      <c r="N3127" t="s">
        <v>8271</v>
      </c>
      <c r="O3127" s="7">
        <f>E3127/D3127*100</f>
        <v>2.0500000000000003</v>
      </c>
      <c r="P3127" s="6">
        <f>E3127/L3127</f>
        <v>10.25</v>
      </c>
      <c r="Q3127" t="s">
        <v>8317</v>
      </c>
      <c r="R3127" t="s">
        <v>8318</v>
      </c>
      <c r="S3127" s="12">
        <f>(((J3127/60)/60)/24)+DATE(1970,1,1)</f>
        <v>41883.916678240741</v>
      </c>
      <c r="T3127" s="12">
        <f>(((I3127/60)/60)/24)+DATE(1970,1,1)</f>
        <v>41906.916678240741</v>
      </c>
    </row>
    <row r="3128" spans="1:20" ht="144" hidden="1" x14ac:dyDescent="0.2">
      <c r="A3128">
        <v>4108</v>
      </c>
      <c r="B3128" s="3" t="s">
        <v>4104</v>
      </c>
      <c r="C3128" s="3" t="s">
        <v>8211</v>
      </c>
      <c r="D3128">
        <v>3000</v>
      </c>
      <c r="E3128">
        <v>59</v>
      </c>
      <c r="F3128" t="s">
        <v>8221</v>
      </c>
      <c r="G3128" t="s">
        <v>8224</v>
      </c>
      <c r="H3128" t="s">
        <v>8246</v>
      </c>
      <c r="I3128">
        <v>1488517200</v>
      </c>
      <c r="J3128">
        <v>1485909937</v>
      </c>
      <c r="K3128" t="b">
        <v>0</v>
      </c>
      <c r="L3128">
        <v>1</v>
      </c>
      <c r="M3128" t="b">
        <v>0</v>
      </c>
      <c r="N3128" t="s">
        <v>8271</v>
      </c>
      <c r="O3128" s="7">
        <f>E3128/D3128*100</f>
        <v>1.9666666666666666</v>
      </c>
      <c r="P3128" s="6">
        <f>E3128/L3128</f>
        <v>59</v>
      </c>
      <c r="Q3128" t="s">
        <v>8317</v>
      </c>
      <c r="R3128" t="s">
        <v>8318</v>
      </c>
      <c r="S3128" s="12">
        <f>(((J3128/60)/60)/24)+DATE(1970,1,1)</f>
        <v>42767.031678240746</v>
      </c>
      <c r="T3128" s="12">
        <f>(((I3128/60)/60)/24)+DATE(1970,1,1)</f>
        <v>42797.208333333328</v>
      </c>
    </row>
    <row r="3129" spans="1:20" ht="128" hidden="1" x14ac:dyDescent="0.2">
      <c r="A3129">
        <v>4109</v>
      </c>
      <c r="B3129" s="3" t="s">
        <v>4105</v>
      </c>
      <c r="C3129" s="3" t="s">
        <v>8212</v>
      </c>
      <c r="D3129">
        <v>500</v>
      </c>
      <c r="E3129">
        <v>0</v>
      </c>
      <c r="F3129" t="s">
        <v>8221</v>
      </c>
      <c r="G3129" t="s">
        <v>8225</v>
      </c>
      <c r="H3129" t="s">
        <v>8247</v>
      </c>
      <c r="I3129">
        <v>1448805404</v>
      </c>
      <c r="J3129">
        <v>1446209804</v>
      </c>
      <c r="K3129" t="b">
        <v>0</v>
      </c>
      <c r="L3129">
        <v>0</v>
      </c>
      <c r="M3129" t="b">
        <v>0</v>
      </c>
      <c r="N3129" t="s">
        <v>8271</v>
      </c>
      <c r="O3129" s="7">
        <f>E3129/D3129*100</f>
        <v>0</v>
      </c>
      <c r="P3129" s="6" t="e">
        <f>E3129/L3129</f>
        <v>#DIV/0!</v>
      </c>
      <c r="Q3129" t="s">
        <v>8317</v>
      </c>
      <c r="R3129" t="s">
        <v>8318</v>
      </c>
      <c r="S3129" s="12">
        <f>(((J3129/60)/60)/24)+DATE(1970,1,1)</f>
        <v>42307.539398148147</v>
      </c>
      <c r="T3129" s="12">
        <f>(((I3129/60)/60)/24)+DATE(1970,1,1)</f>
        <v>42337.581064814818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E3130/D3130*100</f>
        <v>108.60666666666667</v>
      </c>
      <c r="P3130" s="6">
        <f>E3130/L3130</f>
        <v>139.23931623931625</v>
      </c>
      <c r="Q3130" t="s">
        <v>8317</v>
      </c>
      <c r="R3130" t="s">
        <v>8318</v>
      </c>
      <c r="S3130" s="12">
        <f>(((J3130/60)/60)/24)+DATE(1970,1,1)</f>
        <v>42780.825706018513</v>
      </c>
      <c r="T3130" s="12">
        <f>(((I3130/60)/60)/24)+DATE(1970,1,1)</f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E3131/D3131*100</f>
        <v>0.8</v>
      </c>
      <c r="P3131" s="6">
        <f>E3131/L3131</f>
        <v>10</v>
      </c>
      <c r="Q3131" t="s">
        <v>8317</v>
      </c>
      <c r="R3131" t="s">
        <v>8318</v>
      </c>
      <c r="S3131" s="12">
        <f>(((J3131/60)/60)/24)+DATE(1970,1,1)</f>
        <v>42803.842812499999</v>
      </c>
      <c r="T3131" s="12">
        <f>(((I3131/60)/60)/24)+DATE(1970,1,1)</f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E3132/D3132*100</f>
        <v>3.75</v>
      </c>
      <c r="P3132" s="6">
        <f>E3132/L3132</f>
        <v>93.75</v>
      </c>
      <c r="Q3132" t="s">
        <v>8317</v>
      </c>
      <c r="R3132" t="s">
        <v>8318</v>
      </c>
      <c r="S3132" s="12">
        <f>(((J3132/60)/60)/24)+DATE(1970,1,1)</f>
        <v>42808.640231481477</v>
      </c>
      <c r="T3132" s="12">
        <f>(((I3132/60)/60)/24)+DATE(1970,1,1)</f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E3133/D3133*100</f>
        <v>15.731707317073171</v>
      </c>
      <c r="P3133" s="6">
        <f>E3133/L3133</f>
        <v>53.75</v>
      </c>
      <c r="Q3133" t="s">
        <v>8317</v>
      </c>
      <c r="R3133" t="s">
        <v>8318</v>
      </c>
      <c r="S3133" s="12">
        <f>(((J3133/60)/60)/24)+DATE(1970,1,1)</f>
        <v>42803.579224537039</v>
      </c>
      <c r="T3133" s="12">
        <f>(((I3133/60)/60)/24)+DATE(1970,1,1)</f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E3134/D3134*100</f>
        <v>3.3333333333333333E-2</v>
      </c>
      <c r="P3134" s="6">
        <f>E3134/L3134</f>
        <v>10</v>
      </c>
      <c r="Q3134" t="s">
        <v>8317</v>
      </c>
      <c r="R3134" t="s">
        <v>8318</v>
      </c>
      <c r="S3134" s="12">
        <f>(((J3134/60)/60)/24)+DATE(1970,1,1)</f>
        <v>42786.350231481483</v>
      </c>
      <c r="T3134" s="12">
        <f>(((I3134/60)/60)/24)+DATE(1970,1,1)</f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E3135/D3135*100</f>
        <v>108</v>
      </c>
      <c r="P3135" s="6">
        <f>E3135/L3135</f>
        <v>33.75</v>
      </c>
      <c r="Q3135" t="s">
        <v>8317</v>
      </c>
      <c r="R3135" t="s">
        <v>8318</v>
      </c>
      <c r="S3135" s="12">
        <f>(((J3135/60)/60)/24)+DATE(1970,1,1)</f>
        <v>42788.565208333333</v>
      </c>
      <c r="T3135" s="12">
        <f>(((I3135/60)/60)/24)+DATE(1970,1,1)</f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E3136/D3136*100</f>
        <v>22.5</v>
      </c>
      <c r="P3136" s="6">
        <f>E3136/L3136</f>
        <v>18.75</v>
      </c>
      <c r="Q3136" t="s">
        <v>8317</v>
      </c>
      <c r="R3136" t="s">
        <v>8318</v>
      </c>
      <c r="S3136" s="12">
        <f>(((J3136/60)/60)/24)+DATE(1970,1,1)</f>
        <v>42800.720127314817</v>
      </c>
      <c r="T3136" s="12">
        <f>(((I3136/60)/60)/24)+DATE(1970,1,1)</f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E3137/D3137*100</f>
        <v>20.849420849420849</v>
      </c>
      <c r="P3137" s="6">
        <f>E3137/L3137</f>
        <v>23.142857142857142</v>
      </c>
      <c r="Q3137" t="s">
        <v>8317</v>
      </c>
      <c r="R3137" t="s">
        <v>8318</v>
      </c>
      <c r="S3137" s="12">
        <f>(((J3137/60)/60)/24)+DATE(1970,1,1)</f>
        <v>42807.151863425926</v>
      </c>
      <c r="T3137" s="12">
        <f>(((I3137/60)/60)/24)+DATE(1970,1,1)</f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E3138/D3138*100</f>
        <v>127.8</v>
      </c>
      <c r="P3138" s="6">
        <f>E3138/L3138</f>
        <v>29.045454545454547</v>
      </c>
      <c r="Q3138" t="s">
        <v>8317</v>
      </c>
      <c r="R3138" t="s">
        <v>8318</v>
      </c>
      <c r="S3138" s="12">
        <f>(((J3138/60)/60)/24)+DATE(1970,1,1)</f>
        <v>42789.462430555555</v>
      </c>
      <c r="T3138" s="12">
        <f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E3139/D3139*100</f>
        <v>3.3333333333333335</v>
      </c>
      <c r="P3139" s="6">
        <f>E3139/L3139</f>
        <v>50</v>
      </c>
      <c r="Q3139" t="s">
        <v>8317</v>
      </c>
      <c r="R3139" t="s">
        <v>8318</v>
      </c>
      <c r="S3139" s="12">
        <f>(((J3139/60)/60)/24)+DATE(1970,1,1)</f>
        <v>42807.885057870371</v>
      </c>
      <c r="T3139" s="12">
        <f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E3140/D3140*100</f>
        <v>0</v>
      </c>
      <c r="P3140" s="6" t="e">
        <f>E3140/L3140</f>
        <v>#DIV/0!</v>
      </c>
      <c r="Q3140" t="s">
        <v>8317</v>
      </c>
      <c r="R3140" t="s">
        <v>8318</v>
      </c>
      <c r="S3140" s="12">
        <f>(((J3140/60)/60)/24)+DATE(1970,1,1)</f>
        <v>42809.645914351851</v>
      </c>
      <c r="T3140" s="12">
        <f>(((I3140/60)/60)/24)+DATE(1970,1,1)</f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E3141/D3141*100</f>
        <v>5.4</v>
      </c>
      <c r="P3141" s="6">
        <f>E3141/L3141</f>
        <v>450</v>
      </c>
      <c r="Q3141" t="s">
        <v>8317</v>
      </c>
      <c r="R3141" t="s">
        <v>8318</v>
      </c>
      <c r="S3141" s="12">
        <f>(((J3141/60)/60)/24)+DATE(1970,1,1)</f>
        <v>42785.270370370374</v>
      </c>
      <c r="T3141" s="12">
        <f>(((I3141/60)/60)/24)+DATE(1970,1,1)</f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E3142/D3142*100</f>
        <v>0.96</v>
      </c>
      <c r="P3142" s="6">
        <f>E3142/L3142</f>
        <v>24</v>
      </c>
      <c r="Q3142" t="s">
        <v>8317</v>
      </c>
      <c r="R3142" t="s">
        <v>8318</v>
      </c>
      <c r="S3142" s="12">
        <f>(((J3142/60)/60)/24)+DATE(1970,1,1)</f>
        <v>42802.718784722223</v>
      </c>
      <c r="T3142" s="12">
        <f>(((I3142/60)/60)/24)+DATE(1970,1,1)</f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E3143/D3143*100</f>
        <v>51.6</v>
      </c>
      <c r="P3143" s="6">
        <f>E3143/L3143</f>
        <v>32.25</v>
      </c>
      <c r="Q3143" t="s">
        <v>8317</v>
      </c>
      <c r="R3143" t="s">
        <v>8318</v>
      </c>
      <c r="S3143" s="12">
        <f>(((J3143/60)/60)/24)+DATE(1970,1,1)</f>
        <v>42800.753333333334</v>
      </c>
      <c r="T3143" s="12">
        <f>(((I3143/60)/60)/24)+DATE(1970,1,1)</f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E3144/D3144*100</f>
        <v>1.6363636363636365</v>
      </c>
      <c r="P3144" s="6">
        <f>E3144/L3144</f>
        <v>15</v>
      </c>
      <c r="Q3144" t="s">
        <v>8317</v>
      </c>
      <c r="R3144" t="s">
        <v>8318</v>
      </c>
      <c r="S3144" s="12">
        <f>(((J3144/60)/60)/24)+DATE(1970,1,1)</f>
        <v>42783.513182870374</v>
      </c>
      <c r="T3144" s="12">
        <f>(((I3144/60)/60)/24)+DATE(1970,1,1)</f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E3145/D3145*100</f>
        <v>0</v>
      </c>
      <c r="P3145" s="6" t="e">
        <f>E3145/L3145</f>
        <v>#DIV/0!</v>
      </c>
      <c r="Q3145" t="s">
        <v>8317</v>
      </c>
      <c r="R3145" t="s">
        <v>8318</v>
      </c>
      <c r="S3145" s="12">
        <f>(((J3145/60)/60)/24)+DATE(1970,1,1)</f>
        <v>42808.358287037037</v>
      </c>
      <c r="T3145" s="12">
        <f>(((I3145/60)/60)/24)+DATE(1970,1,1)</f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E3146/D3146*100</f>
        <v>75.400000000000006</v>
      </c>
      <c r="P3146" s="6">
        <f>E3146/L3146</f>
        <v>251.33333333333334</v>
      </c>
      <c r="Q3146" t="s">
        <v>8317</v>
      </c>
      <c r="R3146" t="s">
        <v>8318</v>
      </c>
      <c r="S3146" s="12">
        <f>(((J3146/60)/60)/24)+DATE(1970,1,1)</f>
        <v>42796.538275462968</v>
      </c>
      <c r="T3146" s="12">
        <f>(((I3146/60)/60)/24)+DATE(1970,1,1)</f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E3147/D3147*100</f>
        <v>0</v>
      </c>
      <c r="P3147" s="6" t="e">
        <f>E3147/L3147</f>
        <v>#DIV/0!</v>
      </c>
      <c r="Q3147" t="s">
        <v>8317</v>
      </c>
      <c r="R3147" t="s">
        <v>8318</v>
      </c>
      <c r="S3147" s="12">
        <f>(((J3147/60)/60)/24)+DATE(1970,1,1)</f>
        <v>42762.040902777779</v>
      </c>
      <c r="T3147" s="12">
        <f>(((I3147/60)/60)/24)+DATE(1970,1,1)</f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E3148/D3148*100</f>
        <v>10.5</v>
      </c>
      <c r="P3148" s="6">
        <f>E3148/L3148</f>
        <v>437.5</v>
      </c>
      <c r="Q3148" t="s">
        <v>8317</v>
      </c>
      <c r="R3148" t="s">
        <v>8318</v>
      </c>
      <c r="S3148" s="12">
        <f>(((J3148/60)/60)/24)+DATE(1970,1,1)</f>
        <v>42796.682476851856</v>
      </c>
      <c r="T3148" s="12">
        <f>(((I3148/60)/60)/24)+DATE(1970,1,1)</f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E3149/D3149*100</f>
        <v>117.52499999999999</v>
      </c>
      <c r="P3149" s="6">
        <f>E3149/L3149</f>
        <v>110.35211267605634</v>
      </c>
      <c r="Q3149" t="s">
        <v>8317</v>
      </c>
      <c r="R3149" t="s">
        <v>8318</v>
      </c>
      <c r="S3149" s="12">
        <f>(((J3149/60)/60)/24)+DATE(1970,1,1)</f>
        <v>41909.969386574077</v>
      </c>
      <c r="T3149" s="12">
        <f>(((I3149/60)/60)/24)+DATE(1970,1,1)</f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E3150/D3150*100</f>
        <v>131.16666666666669</v>
      </c>
      <c r="P3150" s="6">
        <f>E3150/L3150</f>
        <v>41.421052631578945</v>
      </c>
      <c r="Q3150" t="s">
        <v>8317</v>
      </c>
      <c r="R3150" t="s">
        <v>8318</v>
      </c>
      <c r="S3150" s="12">
        <f>(((J3150/60)/60)/24)+DATE(1970,1,1)</f>
        <v>41891.665324074071</v>
      </c>
      <c r="T3150" s="12">
        <f>(((I3150/60)/60)/24)+DATE(1970,1,1)</f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E3151/D3151*100</f>
        <v>104</v>
      </c>
      <c r="P3151" s="6">
        <f>E3151/L3151</f>
        <v>52</v>
      </c>
      <c r="Q3151" t="s">
        <v>8317</v>
      </c>
      <c r="R3151" t="s">
        <v>8318</v>
      </c>
      <c r="S3151" s="12">
        <f>(((J3151/60)/60)/24)+DATE(1970,1,1)</f>
        <v>41226.017361111109</v>
      </c>
      <c r="T3151" s="12">
        <f>(((I3151/60)/60)/24)+DATE(1970,1,1)</f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E3152/D3152*100</f>
        <v>101</v>
      </c>
      <c r="P3152" s="6">
        <f>E3152/L3152</f>
        <v>33.990384615384613</v>
      </c>
      <c r="Q3152" t="s">
        <v>8317</v>
      </c>
      <c r="R3152" t="s">
        <v>8318</v>
      </c>
      <c r="S3152" s="12">
        <f>(((J3152/60)/60)/24)+DATE(1970,1,1)</f>
        <v>40478.263923611114</v>
      </c>
      <c r="T3152" s="12">
        <f>(((I3152/60)/60)/24)+DATE(1970,1,1)</f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E3153/D3153*100</f>
        <v>100.4</v>
      </c>
      <c r="P3153" s="6">
        <f>E3153/L3153</f>
        <v>103.35294117647059</v>
      </c>
      <c r="Q3153" t="s">
        <v>8317</v>
      </c>
      <c r="R3153" t="s">
        <v>8318</v>
      </c>
      <c r="S3153" s="12">
        <f>(((J3153/60)/60)/24)+DATE(1970,1,1)</f>
        <v>41862.83997685185</v>
      </c>
      <c r="T3153" s="12">
        <f>(((I3153/60)/60)/24)+DATE(1970,1,1)</f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E3154/D3154*100</f>
        <v>105.95454545454545</v>
      </c>
      <c r="P3154" s="6">
        <f>E3154/L3154</f>
        <v>34.791044776119406</v>
      </c>
      <c r="Q3154" t="s">
        <v>8317</v>
      </c>
      <c r="R3154" t="s">
        <v>8318</v>
      </c>
      <c r="S3154" s="12">
        <f>(((J3154/60)/60)/24)+DATE(1970,1,1)</f>
        <v>41550.867673611108</v>
      </c>
      <c r="T3154" s="12">
        <f>(((I3154/60)/60)/24)+DATE(1970,1,1)</f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E3155/D3155*100</f>
        <v>335.58333333333337</v>
      </c>
      <c r="P3155" s="6">
        <f>E3155/L3155</f>
        <v>41.773858921161825</v>
      </c>
      <c r="Q3155" t="s">
        <v>8317</v>
      </c>
      <c r="R3155" t="s">
        <v>8318</v>
      </c>
      <c r="S3155" s="12">
        <f>(((J3155/60)/60)/24)+DATE(1970,1,1)</f>
        <v>40633.154363425929</v>
      </c>
      <c r="T3155" s="12">
        <f>(((I3155/60)/60)/24)+DATE(1970,1,1)</f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E3156/D3156*100</f>
        <v>112.92857142857142</v>
      </c>
      <c r="P3156" s="6">
        <f>E3156/L3156</f>
        <v>64.268292682926827</v>
      </c>
      <c r="Q3156" t="s">
        <v>8317</v>
      </c>
      <c r="R3156" t="s">
        <v>8318</v>
      </c>
      <c r="S3156" s="12">
        <f>(((J3156/60)/60)/24)+DATE(1970,1,1)</f>
        <v>40970.875671296293</v>
      </c>
      <c r="T3156" s="12">
        <f>(((I3156/60)/60)/24)+DATE(1970,1,1)</f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E3157/D3157*100</f>
        <v>188.50460000000001</v>
      </c>
      <c r="P3157" s="6">
        <f>E3157/L3157</f>
        <v>31.209370860927152</v>
      </c>
      <c r="Q3157" t="s">
        <v>8317</v>
      </c>
      <c r="R3157" t="s">
        <v>8318</v>
      </c>
      <c r="S3157" s="12">
        <f>(((J3157/60)/60)/24)+DATE(1970,1,1)</f>
        <v>41233.499131944445</v>
      </c>
      <c r="T3157" s="12">
        <f>(((I3157/60)/60)/24)+DATE(1970,1,1)</f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E3158/D3158*100</f>
        <v>101.81818181818181</v>
      </c>
      <c r="P3158" s="6">
        <f>E3158/L3158</f>
        <v>62.921348314606739</v>
      </c>
      <c r="Q3158" t="s">
        <v>8317</v>
      </c>
      <c r="R3158" t="s">
        <v>8318</v>
      </c>
      <c r="S3158" s="12">
        <f>(((J3158/60)/60)/24)+DATE(1970,1,1)</f>
        <v>41026.953055555554</v>
      </c>
      <c r="T3158" s="12">
        <f>(((I3158/60)/60)/24)+DATE(1970,1,1)</f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E3159/D3159*100</f>
        <v>101</v>
      </c>
      <c r="P3159" s="6">
        <f>E3159/L3159</f>
        <v>98.536585365853654</v>
      </c>
      <c r="Q3159" t="s">
        <v>8317</v>
      </c>
      <c r="R3159" t="s">
        <v>8318</v>
      </c>
      <c r="S3159" s="12">
        <f>(((J3159/60)/60)/24)+DATE(1970,1,1)</f>
        <v>41829.788252314815</v>
      </c>
      <c r="T3159" s="12">
        <f>(((I3159/60)/60)/24)+DATE(1970,1,1)</f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E3160/D3160*100</f>
        <v>113.99999999999999</v>
      </c>
      <c r="P3160" s="6">
        <f>E3160/L3160</f>
        <v>82.608695652173907</v>
      </c>
      <c r="Q3160" t="s">
        <v>8317</v>
      </c>
      <c r="R3160" t="s">
        <v>8318</v>
      </c>
      <c r="S3160" s="12">
        <f>(((J3160/60)/60)/24)+DATE(1970,1,1)</f>
        <v>41447.839722222219</v>
      </c>
      <c r="T3160" s="12">
        <f>(((I3160/60)/60)/24)+DATE(1970,1,1)</f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E3161/D3161*100</f>
        <v>133.48133333333334</v>
      </c>
      <c r="P3161" s="6">
        <f>E3161/L3161</f>
        <v>38.504230769230773</v>
      </c>
      <c r="Q3161" t="s">
        <v>8317</v>
      </c>
      <c r="R3161" t="s">
        <v>8318</v>
      </c>
      <c r="S3161" s="12">
        <f>(((J3161/60)/60)/24)+DATE(1970,1,1)</f>
        <v>40884.066678240742</v>
      </c>
      <c r="T3161" s="12">
        <f>(((I3161/60)/60)/24)+DATE(1970,1,1)</f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E3162/D3162*100</f>
        <v>101.53333333333335</v>
      </c>
      <c r="P3162" s="6">
        <f>E3162/L3162</f>
        <v>80.15789473684211</v>
      </c>
      <c r="Q3162" t="s">
        <v>8317</v>
      </c>
      <c r="R3162" t="s">
        <v>8318</v>
      </c>
      <c r="S3162" s="12">
        <f>(((J3162/60)/60)/24)+DATE(1970,1,1)</f>
        <v>41841.26489583333</v>
      </c>
      <c r="T3162" s="12">
        <f>(((I3162/60)/60)/24)+DATE(1970,1,1)</f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E3163/D3163*100</f>
        <v>105.1</v>
      </c>
      <c r="P3163" s="6">
        <f>E3163/L3163</f>
        <v>28.405405405405407</v>
      </c>
      <c r="Q3163" t="s">
        <v>8317</v>
      </c>
      <c r="R3163" t="s">
        <v>8318</v>
      </c>
      <c r="S3163" s="12">
        <f>(((J3163/60)/60)/24)+DATE(1970,1,1)</f>
        <v>41897.536134259259</v>
      </c>
      <c r="T3163" s="12">
        <f>(((I3163/60)/60)/24)+DATE(1970,1,1)</f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E3164/D3164*100</f>
        <v>127.15</v>
      </c>
      <c r="P3164" s="6">
        <f>E3164/L3164</f>
        <v>80.730158730158735</v>
      </c>
      <c r="Q3164" t="s">
        <v>8317</v>
      </c>
      <c r="R3164" t="s">
        <v>8318</v>
      </c>
      <c r="S3164" s="12">
        <f>(((J3164/60)/60)/24)+DATE(1970,1,1)</f>
        <v>41799.685902777775</v>
      </c>
      <c r="T3164" s="12">
        <f>(((I3164/60)/60)/24)+DATE(1970,1,1)</f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E3165/D3165*100</f>
        <v>111.15384615384616</v>
      </c>
      <c r="P3165" s="6">
        <f>E3165/L3165</f>
        <v>200.69444444444446</v>
      </c>
      <c r="Q3165" t="s">
        <v>8317</v>
      </c>
      <c r="R3165" t="s">
        <v>8318</v>
      </c>
      <c r="S3165" s="12">
        <f>(((J3165/60)/60)/24)+DATE(1970,1,1)</f>
        <v>41775.753761574073</v>
      </c>
      <c r="T3165" s="12">
        <f>(((I3165/60)/60)/24)+DATE(1970,1,1)</f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E3166/D3166*100</f>
        <v>106.76</v>
      </c>
      <c r="P3166" s="6">
        <f>E3166/L3166</f>
        <v>37.591549295774648</v>
      </c>
      <c r="Q3166" t="s">
        <v>8317</v>
      </c>
      <c r="R3166" t="s">
        <v>8318</v>
      </c>
      <c r="S3166" s="12">
        <f>(((J3166/60)/60)/24)+DATE(1970,1,1)</f>
        <v>41766.80572916667</v>
      </c>
      <c r="T3166" s="12">
        <f>(((I3166/60)/60)/24)+DATE(1970,1,1)</f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E3167/D3167*100</f>
        <v>162.66666666666666</v>
      </c>
      <c r="P3167" s="6">
        <f>E3167/L3167</f>
        <v>58.095238095238095</v>
      </c>
      <c r="Q3167" t="s">
        <v>8317</v>
      </c>
      <c r="R3167" t="s">
        <v>8318</v>
      </c>
      <c r="S3167" s="12">
        <f>(((J3167/60)/60)/24)+DATE(1970,1,1)</f>
        <v>40644.159259259257</v>
      </c>
      <c r="T3167" s="12">
        <f>(((I3167/60)/60)/24)+DATE(1970,1,1)</f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E3168/D3168*100</f>
        <v>160.22808571428573</v>
      </c>
      <c r="P3168" s="6">
        <f>E3168/L3168</f>
        <v>60.300892473118282</v>
      </c>
      <c r="Q3168" t="s">
        <v>8317</v>
      </c>
      <c r="R3168" t="s">
        <v>8318</v>
      </c>
      <c r="S3168" s="12">
        <f>(((J3168/60)/60)/24)+DATE(1970,1,1)</f>
        <v>41940.69158564815</v>
      </c>
      <c r="T3168" s="12">
        <f>(((I3168/60)/60)/24)+DATE(1970,1,1)</f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E3169/D3169*100</f>
        <v>116.16666666666666</v>
      </c>
      <c r="P3169" s="6">
        <f>E3169/L3169</f>
        <v>63.363636363636367</v>
      </c>
      <c r="Q3169" t="s">
        <v>8317</v>
      </c>
      <c r="R3169" t="s">
        <v>8318</v>
      </c>
      <c r="S3169" s="12">
        <f>(((J3169/60)/60)/24)+DATE(1970,1,1)</f>
        <v>41839.175706018519</v>
      </c>
      <c r="T3169" s="12">
        <f>(((I3169/60)/60)/24)+DATE(1970,1,1)</f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E3170/D3170*100</f>
        <v>124.2</v>
      </c>
      <c r="P3170" s="6">
        <f>E3170/L3170</f>
        <v>50.901639344262293</v>
      </c>
      <c r="Q3170" t="s">
        <v>8317</v>
      </c>
      <c r="R3170" t="s">
        <v>8318</v>
      </c>
      <c r="S3170" s="12">
        <f>(((J3170/60)/60)/24)+DATE(1970,1,1)</f>
        <v>41772.105937500004</v>
      </c>
      <c r="T3170" s="12">
        <f>(((I3170/60)/60)/24)+DATE(1970,1,1)</f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E3171/D3171*100</f>
        <v>103.01249999999999</v>
      </c>
      <c r="P3171" s="6">
        <f>E3171/L3171</f>
        <v>100.5</v>
      </c>
      <c r="Q3171" t="s">
        <v>8317</v>
      </c>
      <c r="R3171" t="s">
        <v>8318</v>
      </c>
      <c r="S3171" s="12">
        <f>(((J3171/60)/60)/24)+DATE(1970,1,1)</f>
        <v>41591.737974537034</v>
      </c>
      <c r="T3171" s="12">
        <f>(((I3171/60)/60)/24)+DATE(1970,1,1)</f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E3172/D3172*100</f>
        <v>112.25</v>
      </c>
      <c r="P3172" s="6">
        <f>E3172/L3172</f>
        <v>31.619718309859156</v>
      </c>
      <c r="Q3172" t="s">
        <v>8317</v>
      </c>
      <c r="R3172" t="s">
        <v>8318</v>
      </c>
      <c r="S3172" s="12">
        <f>(((J3172/60)/60)/24)+DATE(1970,1,1)</f>
        <v>41789.080370370371</v>
      </c>
      <c r="T3172" s="12">
        <f>(((I3172/60)/60)/24)+DATE(1970,1,1)</f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E3173/D3173*100</f>
        <v>108.8142857142857</v>
      </c>
      <c r="P3173" s="6">
        <f>E3173/L3173</f>
        <v>65.102564102564102</v>
      </c>
      <c r="Q3173" t="s">
        <v>8317</v>
      </c>
      <c r="R3173" t="s">
        <v>8318</v>
      </c>
      <c r="S3173" s="12">
        <f>(((J3173/60)/60)/24)+DATE(1970,1,1)</f>
        <v>42466.608310185184</v>
      </c>
      <c r="T3173" s="12">
        <f>(((I3173/60)/60)/24)+DATE(1970,1,1)</f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E3174/D3174*100</f>
        <v>114.99999999999999</v>
      </c>
      <c r="P3174" s="6">
        <f>E3174/L3174</f>
        <v>79.310344827586206</v>
      </c>
      <c r="Q3174" t="s">
        <v>8317</v>
      </c>
      <c r="R3174" t="s">
        <v>8318</v>
      </c>
      <c r="S3174" s="12">
        <f>(((J3174/60)/60)/24)+DATE(1970,1,1)</f>
        <v>40923.729953703703</v>
      </c>
      <c r="T3174" s="12">
        <f>(((I3174/60)/60)/24)+DATE(1970,1,1)</f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E3175/D3175*100</f>
        <v>103</v>
      </c>
      <c r="P3175" s="6">
        <f>E3175/L3175</f>
        <v>139.18918918918919</v>
      </c>
      <c r="Q3175" t="s">
        <v>8317</v>
      </c>
      <c r="R3175" t="s">
        <v>8318</v>
      </c>
      <c r="S3175" s="12">
        <f>(((J3175/60)/60)/24)+DATE(1970,1,1)</f>
        <v>41878.878379629627</v>
      </c>
      <c r="T3175" s="12">
        <f>(((I3175/60)/60)/24)+DATE(1970,1,1)</f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E3176/D3176*100</f>
        <v>101.13333333333334</v>
      </c>
      <c r="P3176" s="6">
        <f>E3176/L3176</f>
        <v>131.91304347826087</v>
      </c>
      <c r="Q3176" t="s">
        <v>8317</v>
      </c>
      <c r="R3176" t="s">
        <v>8318</v>
      </c>
      <c r="S3176" s="12">
        <f>(((J3176/60)/60)/24)+DATE(1970,1,1)</f>
        <v>41862.864675925928</v>
      </c>
      <c r="T3176" s="12">
        <f>(((I3176/60)/60)/24)+DATE(1970,1,1)</f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E3177/D3177*100</f>
        <v>109.55999999999999</v>
      </c>
      <c r="P3177" s="6">
        <f>E3177/L3177</f>
        <v>91.3</v>
      </c>
      <c r="Q3177" t="s">
        <v>8317</v>
      </c>
      <c r="R3177" t="s">
        <v>8318</v>
      </c>
      <c r="S3177" s="12">
        <f>(((J3177/60)/60)/24)+DATE(1970,1,1)</f>
        <v>40531.886886574073</v>
      </c>
      <c r="T3177" s="12">
        <f>(((I3177/60)/60)/24)+DATE(1970,1,1)</f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E3178/D3178*100</f>
        <v>114.8421052631579</v>
      </c>
      <c r="P3178" s="6">
        <f>E3178/L3178</f>
        <v>39.672727272727272</v>
      </c>
      <c r="Q3178" t="s">
        <v>8317</v>
      </c>
      <c r="R3178" t="s">
        <v>8318</v>
      </c>
      <c r="S3178" s="12">
        <f>(((J3178/60)/60)/24)+DATE(1970,1,1)</f>
        <v>41477.930914351848</v>
      </c>
      <c r="T3178" s="12">
        <f>(((I3178/60)/60)/24)+DATE(1970,1,1)</f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E3179/D3179*100</f>
        <v>117.39999999999999</v>
      </c>
      <c r="P3179" s="6">
        <f>E3179/L3179</f>
        <v>57.549019607843135</v>
      </c>
      <c r="Q3179" t="s">
        <v>8317</v>
      </c>
      <c r="R3179" t="s">
        <v>8318</v>
      </c>
      <c r="S3179" s="12">
        <f>(((J3179/60)/60)/24)+DATE(1970,1,1)</f>
        <v>41781.666770833333</v>
      </c>
      <c r="T3179" s="12">
        <f>(((I3179/60)/60)/24)+DATE(1970,1,1)</f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E3180/D3180*100</f>
        <v>171.73333333333335</v>
      </c>
      <c r="P3180" s="6">
        <f>E3180/L3180</f>
        <v>33.025641025641029</v>
      </c>
      <c r="Q3180" t="s">
        <v>8317</v>
      </c>
      <c r="R3180" t="s">
        <v>8318</v>
      </c>
      <c r="S3180" s="12">
        <f>(((J3180/60)/60)/24)+DATE(1970,1,1)</f>
        <v>41806.605034722219</v>
      </c>
      <c r="T3180" s="12">
        <f>(((I3180/60)/60)/24)+DATE(1970,1,1)</f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E3181/D3181*100</f>
        <v>114.16238095238094</v>
      </c>
      <c r="P3181" s="6">
        <f>E3181/L3181</f>
        <v>77.335806451612896</v>
      </c>
      <c r="Q3181" t="s">
        <v>8317</v>
      </c>
      <c r="R3181" t="s">
        <v>8318</v>
      </c>
      <c r="S3181" s="12">
        <f>(((J3181/60)/60)/24)+DATE(1970,1,1)</f>
        <v>41375.702210648145</v>
      </c>
      <c r="T3181" s="12">
        <f>(((I3181/60)/60)/24)+DATE(1970,1,1)</f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E3182/D3182*100</f>
        <v>119.75</v>
      </c>
      <c r="P3182" s="6">
        <f>E3182/L3182</f>
        <v>31.933333333333334</v>
      </c>
      <c r="Q3182" t="s">
        <v>8317</v>
      </c>
      <c r="R3182" t="s">
        <v>8318</v>
      </c>
      <c r="S3182" s="12">
        <f>(((J3182/60)/60)/24)+DATE(1970,1,1)</f>
        <v>41780.412604166668</v>
      </c>
      <c r="T3182" s="12">
        <f>(((I3182/60)/60)/24)+DATE(1970,1,1)</f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E3183/D3183*100</f>
        <v>109.00000000000001</v>
      </c>
      <c r="P3183" s="6">
        <f>E3183/L3183</f>
        <v>36.333333333333336</v>
      </c>
      <c r="Q3183" t="s">
        <v>8317</v>
      </c>
      <c r="R3183" t="s">
        <v>8318</v>
      </c>
      <c r="S3183" s="12">
        <f>(((J3183/60)/60)/24)+DATE(1970,1,1)</f>
        <v>41779.310034722221</v>
      </c>
      <c r="T3183" s="12">
        <f>(((I3183/60)/60)/24)+DATE(1970,1,1)</f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E3184/D3184*100</f>
        <v>100.88571428571429</v>
      </c>
      <c r="P3184" s="6">
        <f>E3184/L3184</f>
        <v>46.768211920529801</v>
      </c>
      <c r="Q3184" t="s">
        <v>8317</v>
      </c>
      <c r="R3184" t="s">
        <v>8318</v>
      </c>
      <c r="S3184" s="12">
        <f>(((J3184/60)/60)/24)+DATE(1970,1,1)</f>
        <v>40883.949317129627</v>
      </c>
      <c r="T3184" s="12">
        <f>(((I3184/60)/60)/24)+DATE(1970,1,1)</f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E3185/D3185*100</f>
        <v>109.00000000000001</v>
      </c>
      <c r="P3185" s="6">
        <f>E3185/L3185</f>
        <v>40.073529411764703</v>
      </c>
      <c r="Q3185" t="s">
        <v>8317</v>
      </c>
      <c r="R3185" t="s">
        <v>8318</v>
      </c>
      <c r="S3185" s="12">
        <f>(((J3185/60)/60)/24)+DATE(1970,1,1)</f>
        <v>41491.79478009259</v>
      </c>
      <c r="T3185" s="12">
        <f>(((I3185/60)/60)/24)+DATE(1970,1,1)</f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E3186/D3186*100</f>
        <v>107.20930232558139</v>
      </c>
      <c r="P3186" s="6">
        <f>E3186/L3186</f>
        <v>100.21739130434783</v>
      </c>
      <c r="Q3186" t="s">
        <v>8317</v>
      </c>
      <c r="R3186" t="s">
        <v>8318</v>
      </c>
      <c r="S3186" s="12">
        <f>(((J3186/60)/60)/24)+DATE(1970,1,1)</f>
        <v>41791.993414351848</v>
      </c>
      <c r="T3186" s="12">
        <f>(((I3186/60)/60)/24)+DATE(1970,1,1)</f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E3187/D3187*100</f>
        <v>100</v>
      </c>
      <c r="P3187" s="6">
        <f>E3187/L3187</f>
        <v>41.666666666666664</v>
      </c>
      <c r="Q3187" t="s">
        <v>8317</v>
      </c>
      <c r="R3187" t="s">
        <v>8318</v>
      </c>
      <c r="S3187" s="12">
        <f>(((J3187/60)/60)/24)+DATE(1970,1,1)</f>
        <v>41829.977326388893</v>
      </c>
      <c r="T3187" s="12">
        <f>(((I3187/60)/60)/24)+DATE(1970,1,1)</f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E3188/D3188*100</f>
        <v>102.18750000000001</v>
      </c>
      <c r="P3188" s="6">
        <f>E3188/L3188</f>
        <v>46.714285714285715</v>
      </c>
      <c r="Q3188" t="s">
        <v>8317</v>
      </c>
      <c r="R3188" t="s">
        <v>8318</v>
      </c>
      <c r="S3188" s="12">
        <f>(((J3188/60)/60)/24)+DATE(1970,1,1)</f>
        <v>41868.924050925925</v>
      </c>
      <c r="T3188" s="12">
        <f>(((I3188/60)/60)/24)+DATE(1970,1,1)</f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E3189/D3189*100</f>
        <v>116.29333333333334</v>
      </c>
      <c r="P3189" s="6">
        <f>E3189/L3189</f>
        <v>71.491803278688522</v>
      </c>
      <c r="Q3189" t="s">
        <v>8317</v>
      </c>
      <c r="R3189" t="s">
        <v>8318</v>
      </c>
      <c r="S3189" s="12">
        <f>(((J3189/60)/60)/24)+DATE(1970,1,1)</f>
        <v>41835.666354166664</v>
      </c>
      <c r="T3189" s="12">
        <f>(((I3189/60)/60)/24)+DATE(1970,1,1)</f>
        <v>41855.666354166664</v>
      </c>
    </row>
    <row r="3190" spans="1:20" ht="144" hidden="1" x14ac:dyDescent="0.2">
      <c r="A3190">
        <v>4110</v>
      </c>
      <c r="B3190" s="3" t="s">
        <v>4106</v>
      </c>
      <c r="C3190" s="3" t="s">
        <v>8213</v>
      </c>
      <c r="D3190">
        <v>300</v>
      </c>
      <c r="E3190">
        <v>86</v>
      </c>
      <c r="F3190" t="s">
        <v>8221</v>
      </c>
      <c r="G3190" t="s">
        <v>8225</v>
      </c>
      <c r="H3190" t="s">
        <v>8247</v>
      </c>
      <c r="I3190">
        <v>1469113351</v>
      </c>
      <c r="J3190">
        <v>1463929351</v>
      </c>
      <c r="K3190" t="b">
        <v>0</v>
      </c>
      <c r="L3190">
        <v>6</v>
      </c>
      <c r="M3190" t="b">
        <v>0</v>
      </c>
      <c r="N3190" t="s">
        <v>8271</v>
      </c>
      <c r="O3190" s="7">
        <f>E3190/D3190*100</f>
        <v>28.666666666666668</v>
      </c>
      <c r="P3190" s="6">
        <f>E3190/L3190</f>
        <v>14.333333333333334</v>
      </c>
      <c r="Q3190" t="s">
        <v>8317</v>
      </c>
      <c r="R3190" t="s">
        <v>8318</v>
      </c>
      <c r="S3190" s="12">
        <f>(((J3190/60)/60)/24)+DATE(1970,1,1)</f>
        <v>42512.626747685179</v>
      </c>
      <c r="T3190" s="12">
        <f>(((I3190/60)/60)/24)+DATE(1970,1,1)</f>
        <v>42572.626747685179</v>
      </c>
    </row>
    <row r="3191" spans="1:20" ht="128" hidden="1" x14ac:dyDescent="0.2">
      <c r="A3191">
        <v>4111</v>
      </c>
      <c r="B3191" s="3" t="s">
        <v>4107</v>
      </c>
      <c r="C3191" s="3" t="s">
        <v>8214</v>
      </c>
      <c r="D3191">
        <v>3000</v>
      </c>
      <c r="E3191">
        <v>94</v>
      </c>
      <c r="F3191" t="s">
        <v>8221</v>
      </c>
      <c r="G3191" t="s">
        <v>8224</v>
      </c>
      <c r="H3191" t="s">
        <v>8246</v>
      </c>
      <c r="I3191">
        <v>1424747740</v>
      </c>
      <c r="J3191">
        <v>1422155740</v>
      </c>
      <c r="K3191" t="b">
        <v>0</v>
      </c>
      <c r="L3191">
        <v>6</v>
      </c>
      <c r="M3191" t="b">
        <v>0</v>
      </c>
      <c r="N3191" t="s">
        <v>8271</v>
      </c>
      <c r="O3191" s="7">
        <f>E3191/D3191*100</f>
        <v>3.1333333333333333</v>
      </c>
      <c r="P3191" s="6">
        <f>E3191/L3191</f>
        <v>15.666666666666666</v>
      </c>
      <c r="Q3191" t="s">
        <v>8317</v>
      </c>
      <c r="R3191" t="s">
        <v>8318</v>
      </c>
      <c r="S3191" s="12">
        <f>(((J3191/60)/60)/24)+DATE(1970,1,1)</f>
        <v>42029.135879629626</v>
      </c>
      <c r="T3191" s="12">
        <f>(((I3191/60)/60)/24)+DATE(1970,1,1)</f>
        <v>42059.135879629626</v>
      </c>
    </row>
    <row r="3192" spans="1:20" ht="144" hidden="1" x14ac:dyDescent="0.2">
      <c r="A3192">
        <v>4112</v>
      </c>
      <c r="B3192" s="3" t="s">
        <v>4108</v>
      </c>
      <c r="C3192" s="3" t="s">
        <v>6961</v>
      </c>
      <c r="D3192">
        <v>2500</v>
      </c>
      <c r="E3192">
        <v>1</v>
      </c>
      <c r="F3192" t="s">
        <v>8221</v>
      </c>
      <c r="G3192" t="s">
        <v>8241</v>
      </c>
      <c r="H3192" t="s">
        <v>8249</v>
      </c>
      <c r="I3192">
        <v>1456617600</v>
      </c>
      <c r="J3192">
        <v>1454280186</v>
      </c>
      <c r="K3192" t="b">
        <v>0</v>
      </c>
      <c r="L3192">
        <v>1</v>
      </c>
      <c r="M3192" t="b">
        <v>0</v>
      </c>
      <c r="N3192" t="s">
        <v>8271</v>
      </c>
      <c r="O3192" s="7">
        <f>E3192/D3192*100</f>
        <v>0.04</v>
      </c>
      <c r="P3192" s="6">
        <f>E3192/L3192</f>
        <v>1</v>
      </c>
      <c r="Q3192" t="s">
        <v>8317</v>
      </c>
      <c r="R3192" t="s">
        <v>8318</v>
      </c>
      <c r="S3192" s="12">
        <f>(((J3192/60)/60)/24)+DATE(1970,1,1)</f>
        <v>42400.946597222224</v>
      </c>
      <c r="T3192" s="12">
        <f>(((I3192/60)/60)/24)+DATE(1970,1,1)</f>
        <v>42428</v>
      </c>
    </row>
    <row r="3193" spans="1:20" ht="160" hidden="1" x14ac:dyDescent="0.2">
      <c r="A3193">
        <v>4113</v>
      </c>
      <c r="B3193" s="3" t="s">
        <v>4109</v>
      </c>
      <c r="C3193" s="3" t="s">
        <v>8215</v>
      </c>
      <c r="D3193">
        <v>1500</v>
      </c>
      <c r="E3193">
        <v>3</v>
      </c>
      <c r="F3193" t="s">
        <v>8221</v>
      </c>
      <c r="G3193" t="s">
        <v>8224</v>
      </c>
      <c r="H3193" t="s">
        <v>8246</v>
      </c>
      <c r="I3193">
        <v>1452234840</v>
      </c>
      <c r="J3193">
        <v>1450619123</v>
      </c>
      <c r="K3193" t="b">
        <v>0</v>
      </c>
      <c r="L3193">
        <v>3</v>
      </c>
      <c r="M3193" t="b">
        <v>0</v>
      </c>
      <c r="N3193" t="s">
        <v>8271</v>
      </c>
      <c r="O3193" s="7">
        <f>E3193/D3193*100</f>
        <v>0.2</v>
      </c>
      <c r="P3193" s="6">
        <f>E3193/L3193</f>
        <v>1</v>
      </c>
      <c r="Q3193" t="s">
        <v>8317</v>
      </c>
      <c r="R3193" t="s">
        <v>8318</v>
      </c>
      <c r="S3193" s="12">
        <f>(((J3193/60)/60)/24)+DATE(1970,1,1)</f>
        <v>42358.573182870372</v>
      </c>
      <c r="T3193" s="12">
        <f>(((I3193/60)/60)/24)+DATE(1970,1,1)</f>
        <v>42377.273611111115</v>
      </c>
    </row>
    <row r="3194" spans="1:20" ht="144" x14ac:dyDescent="0.2">
      <c r="A3194">
        <v>120</v>
      </c>
      <c r="B3194" s="3" t="s">
        <v>122</v>
      </c>
      <c r="C3194" s="3" t="s">
        <v>4231</v>
      </c>
      <c r="D3194">
        <v>70000</v>
      </c>
      <c r="E3194">
        <v>10</v>
      </c>
      <c r="F3194" t="s">
        <v>8220</v>
      </c>
      <c r="G3194" t="s">
        <v>8231</v>
      </c>
      <c r="H3194" t="s">
        <v>8252</v>
      </c>
      <c r="I3194">
        <v>1475457107</v>
      </c>
      <c r="J3194">
        <v>1472865107</v>
      </c>
      <c r="K3194" t="b">
        <v>0</v>
      </c>
      <c r="L3194">
        <v>1</v>
      </c>
      <c r="M3194" t="b">
        <v>0</v>
      </c>
      <c r="N3194" t="s">
        <v>8267</v>
      </c>
      <c r="O3194" s="7">
        <f>E3194/D3194*100</f>
        <v>1.4285714285714287E-2</v>
      </c>
      <c r="P3194" s="6">
        <f>E3194/L3194</f>
        <v>10</v>
      </c>
      <c r="Q3194" t="s">
        <v>8310</v>
      </c>
      <c r="R3194" t="s">
        <v>8313</v>
      </c>
      <c r="S3194" s="12">
        <f>(((J3194/60)/60)/24)+DATE(1970,1,1)</f>
        <v>42616.049849537041</v>
      </c>
      <c r="T3194" s="12">
        <f>(((I3194/60)/60)/24)+DATE(1970,1,1)</f>
        <v>42646.049849537041</v>
      </c>
    </row>
    <row r="3195" spans="1:20" ht="144" x14ac:dyDescent="0.2">
      <c r="A3195">
        <v>121</v>
      </c>
      <c r="B3195" s="3" t="s">
        <v>123</v>
      </c>
      <c r="C3195" s="3" t="s">
        <v>4232</v>
      </c>
      <c r="D3195">
        <v>3000</v>
      </c>
      <c r="E3195">
        <v>1</v>
      </c>
      <c r="F3195" t="s">
        <v>8220</v>
      </c>
      <c r="G3195" t="s">
        <v>8224</v>
      </c>
      <c r="H3195" t="s">
        <v>8246</v>
      </c>
      <c r="I3195">
        <v>1429352160</v>
      </c>
      <c r="J3195">
        <v>1427993710</v>
      </c>
      <c r="K3195" t="b">
        <v>0</v>
      </c>
      <c r="L3195">
        <v>1</v>
      </c>
      <c r="M3195" t="b">
        <v>0</v>
      </c>
      <c r="N3195" t="s">
        <v>8267</v>
      </c>
      <c r="O3195" s="7">
        <f>E3195/D3195*100</f>
        <v>3.3333333333333333E-2</v>
      </c>
      <c r="P3195" s="6">
        <f>E3195/L3195</f>
        <v>1</v>
      </c>
      <c r="Q3195" t="s">
        <v>8310</v>
      </c>
      <c r="R3195" t="s">
        <v>8313</v>
      </c>
      <c r="S3195" s="12">
        <f>(((J3195/60)/60)/24)+DATE(1970,1,1)</f>
        <v>42096.704976851848</v>
      </c>
      <c r="T3195" s="12">
        <f>(((I3195/60)/60)/24)+DATE(1970,1,1)</f>
        <v>42112.427777777775</v>
      </c>
    </row>
    <row r="3196" spans="1:20" ht="96" x14ac:dyDescent="0.2">
      <c r="A3196">
        <v>122</v>
      </c>
      <c r="B3196" s="3" t="s">
        <v>124</v>
      </c>
      <c r="C3196" s="3" t="s">
        <v>4233</v>
      </c>
      <c r="D3196">
        <v>100000000</v>
      </c>
      <c r="E3196">
        <v>0</v>
      </c>
      <c r="F3196" t="s">
        <v>8220</v>
      </c>
      <c r="G3196" t="s">
        <v>8224</v>
      </c>
      <c r="H3196" t="s">
        <v>8246</v>
      </c>
      <c r="I3196">
        <v>1476094907</v>
      </c>
      <c r="J3196">
        <v>1470910907</v>
      </c>
      <c r="K3196" t="b">
        <v>0</v>
      </c>
      <c r="L3196">
        <v>0</v>
      </c>
      <c r="M3196" t="b">
        <v>0</v>
      </c>
      <c r="N3196" t="s">
        <v>8267</v>
      </c>
      <c r="O3196" s="7">
        <f>E3196/D3196*100</f>
        <v>0</v>
      </c>
      <c r="P3196" s="6" t="e">
        <f>E3196/L3196</f>
        <v>#DIV/0!</v>
      </c>
      <c r="Q3196" t="s">
        <v>8310</v>
      </c>
      <c r="R3196" t="s">
        <v>8313</v>
      </c>
      <c r="S3196" s="12">
        <f>(((J3196/60)/60)/24)+DATE(1970,1,1)</f>
        <v>42593.431793981479</v>
      </c>
      <c r="T3196" s="12">
        <f>(((I3196/60)/60)/24)+DATE(1970,1,1)</f>
        <v>42653.431793981479</v>
      </c>
    </row>
    <row r="3197" spans="1:20" ht="144" x14ac:dyDescent="0.2">
      <c r="A3197">
        <v>123</v>
      </c>
      <c r="B3197" s="3" t="s">
        <v>125</v>
      </c>
      <c r="C3197" s="3" t="s">
        <v>4234</v>
      </c>
      <c r="D3197">
        <v>55000</v>
      </c>
      <c r="E3197">
        <v>151</v>
      </c>
      <c r="F3197" t="s">
        <v>8220</v>
      </c>
      <c r="G3197" t="s">
        <v>8224</v>
      </c>
      <c r="H3197" t="s">
        <v>8246</v>
      </c>
      <c r="I3197">
        <v>1414533600</v>
      </c>
      <c r="J3197">
        <v>1411411564</v>
      </c>
      <c r="K3197" t="b">
        <v>0</v>
      </c>
      <c r="L3197">
        <v>6</v>
      </c>
      <c r="M3197" t="b">
        <v>0</v>
      </c>
      <c r="N3197" t="s">
        <v>8267</v>
      </c>
      <c r="O3197" s="7">
        <f>E3197/D3197*100</f>
        <v>0.27454545454545454</v>
      </c>
      <c r="P3197" s="6">
        <f>E3197/L3197</f>
        <v>25.166666666666668</v>
      </c>
      <c r="Q3197" t="s">
        <v>8310</v>
      </c>
      <c r="R3197" t="s">
        <v>8313</v>
      </c>
      <c r="S3197" s="12">
        <f>(((J3197/60)/60)/24)+DATE(1970,1,1)</f>
        <v>41904.781990740739</v>
      </c>
      <c r="T3197" s="12">
        <f>(((I3197/60)/60)/24)+DATE(1970,1,1)</f>
        <v>41940.916666666664</v>
      </c>
    </row>
    <row r="3198" spans="1:20" ht="144" x14ac:dyDescent="0.2">
      <c r="A3198">
        <v>124</v>
      </c>
      <c r="B3198" s="3" t="s">
        <v>126</v>
      </c>
      <c r="C3198" s="3" t="s">
        <v>4235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1431728242</v>
      </c>
      <c r="J3198">
        <v>1429568242</v>
      </c>
      <c r="K3198" t="b">
        <v>0</v>
      </c>
      <c r="L3198">
        <v>0</v>
      </c>
      <c r="M3198" t="b">
        <v>0</v>
      </c>
      <c r="N3198" t="s">
        <v>8267</v>
      </c>
      <c r="O3198" s="7">
        <f>E3198/D3198*100</f>
        <v>0</v>
      </c>
      <c r="P3198" s="6" t="e">
        <f>E3198/L3198</f>
        <v>#DIV/0!</v>
      </c>
      <c r="Q3198" t="s">
        <v>8310</v>
      </c>
      <c r="R3198" t="s">
        <v>8313</v>
      </c>
      <c r="S3198" s="12">
        <f>(((J3198/60)/60)/24)+DATE(1970,1,1)</f>
        <v>42114.928726851853</v>
      </c>
      <c r="T3198" s="12">
        <f>(((I3198/60)/60)/24)+DATE(1970,1,1)</f>
        <v>42139.928726851853</v>
      </c>
    </row>
    <row r="3199" spans="1:20" ht="128" x14ac:dyDescent="0.2">
      <c r="A3199">
        <v>125</v>
      </c>
      <c r="B3199" s="3" t="s">
        <v>127</v>
      </c>
      <c r="C3199" s="3" t="s">
        <v>4236</v>
      </c>
      <c r="D3199">
        <v>500</v>
      </c>
      <c r="E3199">
        <v>70</v>
      </c>
      <c r="F3199" t="s">
        <v>8220</v>
      </c>
      <c r="G3199" t="s">
        <v>8229</v>
      </c>
      <c r="H3199" t="s">
        <v>8251</v>
      </c>
      <c r="I3199">
        <v>1486165880</v>
      </c>
      <c r="J3199">
        <v>1480981880</v>
      </c>
      <c r="K3199" t="b">
        <v>0</v>
      </c>
      <c r="L3199">
        <v>6</v>
      </c>
      <c r="M3199" t="b">
        <v>0</v>
      </c>
      <c r="N3199" t="s">
        <v>8267</v>
      </c>
      <c r="O3199" s="7">
        <f>E3199/D3199*100</f>
        <v>14.000000000000002</v>
      </c>
      <c r="P3199" s="6">
        <f>E3199/L3199</f>
        <v>11.666666666666666</v>
      </c>
      <c r="Q3199" t="s">
        <v>8310</v>
      </c>
      <c r="R3199" t="s">
        <v>8313</v>
      </c>
      <c r="S3199" s="12">
        <f>(((J3199/60)/60)/24)+DATE(1970,1,1)</f>
        <v>42709.993981481486</v>
      </c>
      <c r="T3199" s="12">
        <f>(((I3199/60)/60)/24)+DATE(1970,1,1)</f>
        <v>42769.993981481486</v>
      </c>
    </row>
    <row r="3200" spans="1:20" ht="144" x14ac:dyDescent="0.2">
      <c r="A3200">
        <v>126</v>
      </c>
      <c r="B3200" s="3" t="s">
        <v>128</v>
      </c>
      <c r="C3200" s="3" t="s">
        <v>4237</v>
      </c>
      <c r="D3200">
        <v>25000</v>
      </c>
      <c r="E3200">
        <v>1387</v>
      </c>
      <c r="F3200" t="s">
        <v>8220</v>
      </c>
      <c r="G3200" t="s">
        <v>8224</v>
      </c>
      <c r="H3200" t="s">
        <v>8246</v>
      </c>
      <c r="I3200">
        <v>1433988000</v>
      </c>
      <c r="J3200">
        <v>1431353337</v>
      </c>
      <c r="K3200" t="b">
        <v>0</v>
      </c>
      <c r="L3200">
        <v>13</v>
      </c>
      <c r="M3200" t="b">
        <v>0</v>
      </c>
      <c r="N3200" t="s">
        <v>8267</v>
      </c>
      <c r="O3200" s="7">
        <f>E3200/D3200*100</f>
        <v>5.548</v>
      </c>
      <c r="P3200" s="6">
        <f>E3200/L3200</f>
        <v>106.69230769230769</v>
      </c>
      <c r="Q3200" t="s">
        <v>8310</v>
      </c>
      <c r="R3200" t="s">
        <v>8313</v>
      </c>
      <c r="S3200" s="12">
        <f>(((J3200/60)/60)/24)+DATE(1970,1,1)</f>
        <v>42135.589548611111</v>
      </c>
      <c r="T3200" s="12">
        <f>(((I3200/60)/60)/24)+DATE(1970,1,1)</f>
        <v>42166.083333333328</v>
      </c>
    </row>
    <row r="3201" spans="1:20" ht="128" x14ac:dyDescent="0.2">
      <c r="A3201">
        <v>127</v>
      </c>
      <c r="B3201" s="3" t="s">
        <v>129</v>
      </c>
      <c r="C3201" s="3" t="s">
        <v>4238</v>
      </c>
      <c r="D3201">
        <v>8000</v>
      </c>
      <c r="E3201">
        <v>190</v>
      </c>
      <c r="F3201" t="s">
        <v>8220</v>
      </c>
      <c r="G3201" t="s">
        <v>8224</v>
      </c>
      <c r="H3201" t="s">
        <v>8246</v>
      </c>
      <c r="I3201">
        <v>1428069541</v>
      </c>
      <c r="J3201">
        <v>1425481141</v>
      </c>
      <c r="K3201" t="b">
        <v>0</v>
      </c>
      <c r="L3201">
        <v>4</v>
      </c>
      <c r="M3201" t="b">
        <v>0</v>
      </c>
      <c r="N3201" t="s">
        <v>8267</v>
      </c>
      <c r="O3201" s="7">
        <f>E3201/D3201*100</f>
        <v>2.375</v>
      </c>
      <c r="P3201" s="6">
        <f>E3201/L3201</f>
        <v>47.5</v>
      </c>
      <c r="Q3201" t="s">
        <v>8310</v>
      </c>
      <c r="R3201" t="s">
        <v>8313</v>
      </c>
      <c r="S3201" s="12">
        <f>(((J3201/60)/60)/24)+DATE(1970,1,1)</f>
        <v>42067.62431712963</v>
      </c>
      <c r="T3201" s="12">
        <f>(((I3201/60)/60)/24)+DATE(1970,1,1)</f>
        <v>42097.582650462966</v>
      </c>
    </row>
    <row r="3202" spans="1:20" ht="64" x14ac:dyDescent="0.2">
      <c r="A3202">
        <v>128</v>
      </c>
      <c r="B3202" s="3" t="s">
        <v>130</v>
      </c>
      <c r="C3202" s="3" t="s">
        <v>4239</v>
      </c>
      <c r="D3202">
        <v>100000</v>
      </c>
      <c r="E3202">
        <v>1867</v>
      </c>
      <c r="F3202" t="s">
        <v>8220</v>
      </c>
      <c r="G3202" t="s">
        <v>8224</v>
      </c>
      <c r="H3202" t="s">
        <v>8246</v>
      </c>
      <c r="I3202">
        <v>1476941293</v>
      </c>
      <c r="J3202">
        <v>1473917293</v>
      </c>
      <c r="K3202" t="b">
        <v>0</v>
      </c>
      <c r="L3202">
        <v>6</v>
      </c>
      <c r="M3202" t="b">
        <v>0</v>
      </c>
      <c r="N3202" t="s">
        <v>8267</v>
      </c>
      <c r="O3202" s="7">
        <f>E3202/D3202*100</f>
        <v>1.867</v>
      </c>
      <c r="P3202" s="6">
        <f>E3202/L3202</f>
        <v>311.16666666666669</v>
      </c>
      <c r="Q3202" t="s">
        <v>8310</v>
      </c>
      <c r="R3202" t="s">
        <v>8313</v>
      </c>
      <c r="S3202" s="12">
        <f>(((J3202/60)/60)/24)+DATE(1970,1,1)</f>
        <v>42628.22792824074</v>
      </c>
      <c r="T3202" s="12">
        <f>(((I3202/60)/60)/24)+DATE(1970,1,1)</f>
        <v>42663.22792824074</v>
      </c>
    </row>
    <row r="3203" spans="1:20" ht="144" x14ac:dyDescent="0.2">
      <c r="A3203">
        <v>129</v>
      </c>
      <c r="B3203" s="3" t="s">
        <v>131</v>
      </c>
      <c r="C3203" s="3" t="s">
        <v>4240</v>
      </c>
      <c r="D3203">
        <v>20000</v>
      </c>
      <c r="E3203">
        <v>0</v>
      </c>
      <c r="F3203" t="s">
        <v>8220</v>
      </c>
      <c r="G3203" t="s">
        <v>8224</v>
      </c>
      <c r="H3203" t="s">
        <v>8246</v>
      </c>
      <c r="I3203">
        <v>1414708183</v>
      </c>
      <c r="J3203">
        <v>1409524183</v>
      </c>
      <c r="K3203" t="b">
        <v>0</v>
      </c>
      <c r="L3203">
        <v>0</v>
      </c>
      <c r="M3203" t="b">
        <v>0</v>
      </c>
      <c r="N3203" t="s">
        <v>8267</v>
      </c>
      <c r="O3203" s="7">
        <f>E3203/D3203*100</f>
        <v>0</v>
      </c>
      <c r="P3203" s="6" t="e">
        <f>E3203/L3203</f>
        <v>#DIV/0!</v>
      </c>
      <c r="Q3203" t="s">
        <v>8310</v>
      </c>
      <c r="R3203" t="s">
        <v>8313</v>
      </c>
      <c r="S3203" s="12">
        <f>(((J3203/60)/60)/24)+DATE(1970,1,1)</f>
        <v>41882.937303240738</v>
      </c>
      <c r="T3203" s="12">
        <f>(((I3203/60)/60)/24)+DATE(1970,1,1)</f>
        <v>41942.937303240738</v>
      </c>
    </row>
    <row r="3204" spans="1:20" ht="144" x14ac:dyDescent="0.2">
      <c r="A3204">
        <v>130</v>
      </c>
      <c r="B3204" s="3" t="s">
        <v>132</v>
      </c>
      <c r="C3204" s="3" t="s">
        <v>4241</v>
      </c>
      <c r="D3204">
        <v>600</v>
      </c>
      <c r="E3204">
        <v>0</v>
      </c>
      <c r="F3204" t="s">
        <v>8220</v>
      </c>
      <c r="G3204" t="s">
        <v>8225</v>
      </c>
      <c r="H3204" t="s">
        <v>8247</v>
      </c>
      <c r="I3204">
        <v>1402949760</v>
      </c>
      <c r="J3204">
        <v>1400536692</v>
      </c>
      <c r="K3204" t="b">
        <v>0</v>
      </c>
      <c r="L3204">
        <v>0</v>
      </c>
      <c r="M3204" t="b">
        <v>0</v>
      </c>
      <c r="N3204" t="s">
        <v>8267</v>
      </c>
      <c r="O3204" s="7">
        <f>E3204/D3204*100</f>
        <v>0</v>
      </c>
      <c r="P3204" s="6" t="e">
        <f>E3204/L3204</f>
        <v>#DIV/0!</v>
      </c>
      <c r="Q3204" t="s">
        <v>8310</v>
      </c>
      <c r="R3204" t="s">
        <v>8313</v>
      </c>
      <c r="S3204" s="12">
        <f>(((J3204/60)/60)/24)+DATE(1970,1,1)</f>
        <v>41778.915416666663</v>
      </c>
      <c r="T3204" s="12">
        <f>(((I3204/60)/60)/24)+DATE(1970,1,1)</f>
        <v>41806.844444444447</v>
      </c>
    </row>
    <row r="3205" spans="1:20" ht="16" x14ac:dyDescent="0.2">
      <c r="A3205">
        <v>131</v>
      </c>
      <c r="B3205" s="3" t="s">
        <v>133</v>
      </c>
      <c r="C3205" s="3" t="s">
        <v>4242</v>
      </c>
      <c r="D3205">
        <v>1200</v>
      </c>
      <c r="E3205">
        <v>0</v>
      </c>
      <c r="F3205" t="s">
        <v>8220</v>
      </c>
      <c r="G3205" t="s">
        <v>8224</v>
      </c>
      <c r="H3205" t="s">
        <v>8246</v>
      </c>
      <c r="I3205">
        <v>1467763200</v>
      </c>
      <c r="J3205">
        <v>1466453161</v>
      </c>
      <c r="K3205" t="b">
        <v>0</v>
      </c>
      <c r="L3205">
        <v>0</v>
      </c>
      <c r="M3205" t="b">
        <v>0</v>
      </c>
      <c r="N3205" t="s">
        <v>8267</v>
      </c>
      <c r="O3205" s="7">
        <f>E3205/D3205*100</f>
        <v>0</v>
      </c>
      <c r="P3205" s="6" t="e">
        <f>E3205/L3205</f>
        <v>#DIV/0!</v>
      </c>
      <c r="Q3205" t="s">
        <v>8310</v>
      </c>
      <c r="R3205" t="s">
        <v>8313</v>
      </c>
      <c r="S3205" s="12">
        <f>(((J3205/60)/60)/24)+DATE(1970,1,1)</f>
        <v>42541.837511574078</v>
      </c>
      <c r="T3205" s="12">
        <f>(((I3205/60)/60)/24)+DATE(1970,1,1)</f>
        <v>42557</v>
      </c>
    </row>
    <row r="3206" spans="1:20" ht="144" x14ac:dyDescent="0.2">
      <c r="A3206">
        <v>132</v>
      </c>
      <c r="B3206" s="3" t="s">
        <v>134</v>
      </c>
      <c r="C3206" s="3" t="s">
        <v>4243</v>
      </c>
      <c r="D3206">
        <v>80000</v>
      </c>
      <c r="E3206">
        <v>7655</v>
      </c>
      <c r="F3206" t="s">
        <v>8220</v>
      </c>
      <c r="G3206" t="s">
        <v>8224</v>
      </c>
      <c r="H3206" t="s">
        <v>8246</v>
      </c>
      <c r="I3206">
        <v>1415392207</v>
      </c>
      <c r="J3206">
        <v>1411500607</v>
      </c>
      <c r="K3206" t="b">
        <v>0</v>
      </c>
      <c r="L3206">
        <v>81</v>
      </c>
      <c r="M3206" t="b">
        <v>0</v>
      </c>
      <c r="N3206" t="s">
        <v>8267</v>
      </c>
      <c r="O3206" s="7">
        <f>E3206/D3206*100</f>
        <v>9.5687499999999996</v>
      </c>
      <c r="P3206" s="6">
        <f>E3206/L3206</f>
        <v>94.506172839506178</v>
      </c>
      <c r="Q3206" t="s">
        <v>8310</v>
      </c>
      <c r="R3206" t="s">
        <v>8313</v>
      </c>
      <c r="S3206" s="12">
        <f>(((J3206/60)/60)/24)+DATE(1970,1,1)</f>
        <v>41905.812581018516</v>
      </c>
      <c r="T3206" s="12">
        <f>(((I3206/60)/60)/24)+DATE(1970,1,1)</f>
        <v>41950.854247685187</v>
      </c>
    </row>
    <row r="3207" spans="1:20" ht="112" x14ac:dyDescent="0.2">
      <c r="A3207">
        <v>133</v>
      </c>
      <c r="B3207" s="3" t="s">
        <v>135</v>
      </c>
      <c r="C3207" s="3" t="s">
        <v>4244</v>
      </c>
      <c r="D3207">
        <v>71764</v>
      </c>
      <c r="E3207">
        <v>0</v>
      </c>
      <c r="F3207" t="s">
        <v>8220</v>
      </c>
      <c r="G3207" t="s">
        <v>8224</v>
      </c>
      <c r="H3207" t="s">
        <v>8246</v>
      </c>
      <c r="I3207">
        <v>1464715860</v>
      </c>
      <c r="J3207">
        <v>1462130584</v>
      </c>
      <c r="K3207" t="b">
        <v>0</v>
      </c>
      <c r="L3207">
        <v>0</v>
      </c>
      <c r="M3207" t="b">
        <v>0</v>
      </c>
      <c r="N3207" t="s">
        <v>8267</v>
      </c>
      <c r="O3207" s="7">
        <f>E3207/D3207*100</f>
        <v>0</v>
      </c>
      <c r="P3207" s="6" t="e">
        <f>E3207/L3207</f>
        <v>#DIV/0!</v>
      </c>
      <c r="Q3207" t="s">
        <v>8310</v>
      </c>
      <c r="R3207" t="s">
        <v>8313</v>
      </c>
      <c r="S3207" s="12">
        <f>(((J3207/60)/60)/24)+DATE(1970,1,1)</f>
        <v>42491.80768518518</v>
      </c>
      <c r="T3207" s="12">
        <f>(((I3207/60)/60)/24)+DATE(1970,1,1)</f>
        <v>42521.729861111111</v>
      </c>
    </row>
    <row r="3208" spans="1:20" ht="48" x14ac:dyDescent="0.2">
      <c r="A3208">
        <v>134</v>
      </c>
      <c r="B3208" s="3" t="s">
        <v>136</v>
      </c>
      <c r="C3208" s="3" t="s">
        <v>4245</v>
      </c>
      <c r="D3208">
        <v>5000</v>
      </c>
      <c r="E3208">
        <v>0</v>
      </c>
      <c r="F3208" t="s">
        <v>8220</v>
      </c>
      <c r="G3208" t="s">
        <v>8224</v>
      </c>
      <c r="H3208" t="s">
        <v>8246</v>
      </c>
      <c r="I3208">
        <v>1441386000</v>
      </c>
      <c r="J3208">
        <v>1438811418</v>
      </c>
      <c r="K3208" t="b">
        <v>0</v>
      </c>
      <c r="L3208">
        <v>0</v>
      </c>
      <c r="M3208" t="b">
        <v>0</v>
      </c>
      <c r="N3208" t="s">
        <v>8267</v>
      </c>
      <c r="O3208" s="7">
        <f>E3208/D3208*100</f>
        <v>0</v>
      </c>
      <c r="P3208" s="6" t="e">
        <f>E3208/L3208</f>
        <v>#DIV/0!</v>
      </c>
      <c r="Q3208" t="s">
        <v>8310</v>
      </c>
      <c r="R3208" t="s">
        <v>8313</v>
      </c>
      <c r="S3208" s="12">
        <f>(((J3208/60)/60)/24)+DATE(1970,1,1)</f>
        <v>42221.909930555557</v>
      </c>
      <c r="T3208" s="12">
        <f>(((I3208/60)/60)/24)+DATE(1970,1,1)</f>
        <v>42251.708333333328</v>
      </c>
    </row>
    <row r="3209" spans="1:20" ht="128" x14ac:dyDescent="0.2">
      <c r="A3209">
        <v>135</v>
      </c>
      <c r="B3209" s="3" t="s">
        <v>137</v>
      </c>
      <c r="C3209" s="3" t="s">
        <v>4246</v>
      </c>
      <c r="D3209">
        <v>3000</v>
      </c>
      <c r="E3209">
        <v>403</v>
      </c>
      <c r="F3209" t="s">
        <v>8220</v>
      </c>
      <c r="G3209" t="s">
        <v>8224</v>
      </c>
      <c r="H3209" t="s">
        <v>8246</v>
      </c>
      <c r="I3209">
        <v>1404241200</v>
      </c>
      <c r="J3209">
        <v>1401354597</v>
      </c>
      <c r="K3209" t="b">
        <v>0</v>
      </c>
      <c r="L3209">
        <v>5</v>
      </c>
      <c r="M3209" t="b">
        <v>0</v>
      </c>
      <c r="N3209" t="s">
        <v>8267</v>
      </c>
      <c r="O3209" s="7">
        <f>E3209/D3209*100</f>
        <v>13.433333333333334</v>
      </c>
      <c r="P3209" s="6">
        <f>E3209/L3209</f>
        <v>80.599999999999994</v>
      </c>
      <c r="Q3209" t="s">
        <v>8310</v>
      </c>
      <c r="R3209" t="s">
        <v>8313</v>
      </c>
      <c r="S3209" s="12">
        <f>(((J3209/60)/60)/24)+DATE(1970,1,1)</f>
        <v>41788.381909722222</v>
      </c>
      <c r="T3209" s="12">
        <f>(((I3209/60)/60)/24)+DATE(1970,1,1)</f>
        <v>41821.791666666664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E3210/D3210*100</f>
        <v>103.49999999999999</v>
      </c>
      <c r="P3210" s="6">
        <f>E3210/L3210</f>
        <v>63.109756097560975</v>
      </c>
      <c r="Q3210" t="s">
        <v>8317</v>
      </c>
      <c r="R3210" t="s">
        <v>8318</v>
      </c>
      <c r="S3210" s="12">
        <f>(((J3210/60)/60)/24)+DATE(1970,1,1)</f>
        <v>41827.605057870373</v>
      </c>
      <c r="T3210" s="12">
        <f>(((I3210/60)/60)/24)+DATE(1970,1,1)</f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E3211/D3211*100</f>
        <v>119.32315789473684</v>
      </c>
      <c r="P3211" s="6">
        <f>E3211/L3211</f>
        <v>50.157964601769912</v>
      </c>
      <c r="Q3211" t="s">
        <v>8317</v>
      </c>
      <c r="R3211" t="s">
        <v>8318</v>
      </c>
      <c r="S3211" s="12">
        <f>(((J3211/60)/60)/24)+DATE(1970,1,1)</f>
        <v>41778.637245370373</v>
      </c>
      <c r="T3211" s="12">
        <f>(((I3211/60)/60)/24)+DATE(1970,1,1)</f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E3212/D3212*100</f>
        <v>125.76666666666667</v>
      </c>
      <c r="P3212" s="6">
        <f>E3212/L3212</f>
        <v>62.883333333333333</v>
      </c>
      <c r="Q3212" t="s">
        <v>8317</v>
      </c>
      <c r="R3212" t="s">
        <v>8318</v>
      </c>
      <c r="S3212" s="12">
        <f>(((J3212/60)/60)/24)+DATE(1970,1,1)</f>
        <v>41013.936562499999</v>
      </c>
      <c r="T3212" s="12">
        <f>(((I3212/60)/60)/24)+DATE(1970,1,1)</f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E3213/D3213*100</f>
        <v>119.74347826086958</v>
      </c>
      <c r="P3213" s="6">
        <f>E3213/L3213</f>
        <v>85.531055900621112</v>
      </c>
      <c r="Q3213" t="s">
        <v>8317</v>
      </c>
      <c r="R3213" t="s">
        <v>8318</v>
      </c>
      <c r="S3213" s="12">
        <f>(((J3213/60)/60)/24)+DATE(1970,1,1)</f>
        <v>41834.586574074077</v>
      </c>
      <c r="T3213" s="12">
        <f>(((I3213/60)/60)/24)+DATE(1970,1,1)</f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E3214/D3214*100</f>
        <v>126.25</v>
      </c>
      <c r="P3214" s="6">
        <f>E3214/L3214</f>
        <v>53.723404255319146</v>
      </c>
      <c r="Q3214" t="s">
        <v>8317</v>
      </c>
      <c r="R3214" t="s">
        <v>8318</v>
      </c>
      <c r="S3214" s="12">
        <f>(((J3214/60)/60)/24)+DATE(1970,1,1)</f>
        <v>41829.795729166668</v>
      </c>
      <c r="T3214" s="12">
        <f>(((I3214/60)/60)/24)+DATE(1970,1,1)</f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E3215/D3215*100</f>
        <v>100.11666666666667</v>
      </c>
      <c r="P3215" s="6">
        <f>E3215/L3215</f>
        <v>127.80851063829788</v>
      </c>
      <c r="Q3215" t="s">
        <v>8317</v>
      </c>
      <c r="R3215" t="s">
        <v>8318</v>
      </c>
      <c r="S3215" s="12">
        <f>(((J3215/60)/60)/24)+DATE(1970,1,1)</f>
        <v>42171.763414351852</v>
      </c>
      <c r="T3215" s="12">
        <f>(((I3215/60)/60)/24)+DATE(1970,1,1)</f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E3216/D3216*100</f>
        <v>102.13333333333334</v>
      </c>
      <c r="P3216" s="6">
        <f>E3216/L3216</f>
        <v>106.57391304347826</v>
      </c>
      <c r="Q3216" t="s">
        <v>8317</v>
      </c>
      <c r="R3216" t="s">
        <v>8318</v>
      </c>
      <c r="S3216" s="12">
        <f>(((J3216/60)/60)/24)+DATE(1970,1,1)</f>
        <v>42337.792511574073</v>
      </c>
      <c r="T3216" s="12">
        <f>(((I3216/60)/60)/24)+DATE(1970,1,1)</f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E3217/D3217*100</f>
        <v>100.35142857142858</v>
      </c>
      <c r="P3217" s="6">
        <f>E3217/L3217</f>
        <v>262.11194029850748</v>
      </c>
      <c r="Q3217" t="s">
        <v>8317</v>
      </c>
      <c r="R3217" t="s">
        <v>8318</v>
      </c>
      <c r="S3217" s="12">
        <f>(((J3217/60)/60)/24)+DATE(1970,1,1)</f>
        <v>42219.665173611109</v>
      </c>
      <c r="T3217" s="12">
        <f>(((I3217/60)/60)/24)+DATE(1970,1,1)</f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E3218/D3218*100</f>
        <v>100.05</v>
      </c>
      <c r="P3218" s="6">
        <f>E3218/L3218</f>
        <v>57.171428571428571</v>
      </c>
      <c r="Q3218" t="s">
        <v>8317</v>
      </c>
      <c r="R3218" t="s">
        <v>8318</v>
      </c>
      <c r="S3218" s="12">
        <f>(((J3218/60)/60)/24)+DATE(1970,1,1)</f>
        <v>42165.462627314817</v>
      </c>
      <c r="T3218" s="12">
        <f>(((I3218/60)/60)/24)+DATE(1970,1,1)</f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E3219/D3219*100</f>
        <v>116.02222222222223</v>
      </c>
      <c r="P3219" s="6">
        <f>E3219/L3219</f>
        <v>50.20192307692308</v>
      </c>
      <c r="Q3219" t="s">
        <v>8317</v>
      </c>
      <c r="R3219" t="s">
        <v>8318</v>
      </c>
      <c r="S3219" s="12">
        <f>(((J3219/60)/60)/24)+DATE(1970,1,1)</f>
        <v>42648.546111111107</v>
      </c>
      <c r="T3219" s="12">
        <f>(((I3219/60)/60)/24)+DATE(1970,1,1)</f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E3220/D3220*100</f>
        <v>102.1</v>
      </c>
      <c r="P3220" s="6">
        <f>E3220/L3220</f>
        <v>66.586956521739125</v>
      </c>
      <c r="Q3220" t="s">
        <v>8317</v>
      </c>
      <c r="R3220" t="s">
        <v>8318</v>
      </c>
      <c r="S3220" s="12">
        <f>(((J3220/60)/60)/24)+DATE(1970,1,1)</f>
        <v>41971.002152777779</v>
      </c>
      <c r="T3220" s="12">
        <f>(((I3220/60)/60)/24)+DATE(1970,1,1)</f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E3221/D3221*100</f>
        <v>100.11000000000001</v>
      </c>
      <c r="P3221" s="6">
        <f>E3221/L3221</f>
        <v>168.25210084033614</v>
      </c>
      <c r="Q3221" t="s">
        <v>8317</v>
      </c>
      <c r="R3221" t="s">
        <v>8318</v>
      </c>
      <c r="S3221" s="12">
        <f>(((J3221/60)/60)/24)+DATE(1970,1,1)</f>
        <v>42050.983182870375</v>
      </c>
      <c r="T3221" s="12">
        <f>(((I3221/60)/60)/24)+DATE(1970,1,1)</f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E3222/D3222*100</f>
        <v>100.84</v>
      </c>
      <c r="P3222" s="6">
        <f>E3222/L3222</f>
        <v>256.37288135593218</v>
      </c>
      <c r="Q3222" t="s">
        <v>8317</v>
      </c>
      <c r="R3222" t="s">
        <v>8318</v>
      </c>
      <c r="S3222" s="12">
        <f>(((J3222/60)/60)/24)+DATE(1970,1,1)</f>
        <v>42772.833379629628</v>
      </c>
      <c r="T3222" s="12">
        <f>(((I3222/60)/60)/24)+DATE(1970,1,1)</f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E3223/D3223*100</f>
        <v>103.42499999999998</v>
      </c>
      <c r="P3223" s="6">
        <f>E3223/L3223</f>
        <v>36.610619469026545</v>
      </c>
      <c r="Q3223" t="s">
        <v>8317</v>
      </c>
      <c r="R3223" t="s">
        <v>8318</v>
      </c>
      <c r="S3223" s="12">
        <f>(((J3223/60)/60)/24)+DATE(1970,1,1)</f>
        <v>42155.696793981479</v>
      </c>
      <c r="T3223" s="12">
        <f>(((I3223/60)/60)/24)+DATE(1970,1,1)</f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E3224/D3224*100</f>
        <v>124.8</v>
      </c>
      <c r="P3224" s="6">
        <f>E3224/L3224</f>
        <v>37.142857142857146</v>
      </c>
      <c r="Q3224" t="s">
        <v>8317</v>
      </c>
      <c r="R3224" t="s">
        <v>8318</v>
      </c>
      <c r="S3224" s="12">
        <f>(((J3224/60)/60)/24)+DATE(1970,1,1)</f>
        <v>42270.582141203704</v>
      </c>
      <c r="T3224" s="12">
        <f>(((I3224/60)/60)/24)+DATE(1970,1,1)</f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E3225/D3225*100</f>
        <v>109.51612903225806</v>
      </c>
      <c r="P3225" s="6">
        <f>E3225/L3225</f>
        <v>45.878378378378379</v>
      </c>
      <c r="Q3225" t="s">
        <v>8317</v>
      </c>
      <c r="R3225" t="s">
        <v>8318</v>
      </c>
      <c r="S3225" s="12">
        <f>(((J3225/60)/60)/24)+DATE(1970,1,1)</f>
        <v>42206.835370370376</v>
      </c>
      <c r="T3225" s="12">
        <f>(((I3225/60)/60)/24)+DATE(1970,1,1)</f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E3226/D3226*100</f>
        <v>102.03333333333333</v>
      </c>
      <c r="P3226" s="6">
        <f>E3226/L3226</f>
        <v>141.71296296296296</v>
      </c>
      <c r="Q3226" t="s">
        <v>8317</v>
      </c>
      <c r="R3226" t="s">
        <v>8318</v>
      </c>
      <c r="S3226" s="12">
        <f>(((J3226/60)/60)/24)+DATE(1970,1,1)</f>
        <v>42697.850844907407</v>
      </c>
      <c r="T3226" s="12">
        <f>(((I3226/60)/60)/24)+DATE(1970,1,1)</f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E3227/D3227*100</f>
        <v>102.35000000000001</v>
      </c>
      <c r="P3227" s="6">
        <f>E3227/L3227</f>
        <v>52.487179487179489</v>
      </c>
      <c r="Q3227" t="s">
        <v>8317</v>
      </c>
      <c r="R3227" t="s">
        <v>8318</v>
      </c>
      <c r="S3227" s="12">
        <f>(((J3227/60)/60)/24)+DATE(1970,1,1)</f>
        <v>42503.559467592597</v>
      </c>
      <c r="T3227" s="12">
        <f>(((I3227/60)/60)/24)+DATE(1970,1,1)</f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E3228/D3228*100</f>
        <v>104.16666666666667</v>
      </c>
      <c r="P3228" s="6">
        <f>E3228/L3228</f>
        <v>59.523809523809526</v>
      </c>
      <c r="Q3228" t="s">
        <v>8317</v>
      </c>
      <c r="R3228" t="s">
        <v>8318</v>
      </c>
      <c r="S3228" s="12">
        <f>(((J3228/60)/60)/24)+DATE(1970,1,1)</f>
        <v>42277.583472222221</v>
      </c>
      <c r="T3228" s="12">
        <f>(((I3228/60)/60)/24)+DATE(1970,1,1)</f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E3229/D3229*100</f>
        <v>125</v>
      </c>
      <c r="P3229" s="6">
        <f>E3229/L3229</f>
        <v>50</v>
      </c>
      <c r="Q3229" t="s">
        <v>8317</v>
      </c>
      <c r="R3229" t="s">
        <v>8318</v>
      </c>
      <c r="S3229" s="12">
        <f>(((J3229/60)/60)/24)+DATE(1970,1,1)</f>
        <v>42722.882361111115</v>
      </c>
      <c r="T3229" s="12">
        <f>(((I3229/60)/60)/24)+DATE(1970,1,1)</f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E3230/D3230*100</f>
        <v>102.34285714285714</v>
      </c>
      <c r="P3230" s="6">
        <f>E3230/L3230</f>
        <v>193.62162162162161</v>
      </c>
      <c r="Q3230" t="s">
        <v>8317</v>
      </c>
      <c r="R3230" t="s">
        <v>8318</v>
      </c>
      <c r="S3230" s="12">
        <f>(((J3230/60)/60)/24)+DATE(1970,1,1)</f>
        <v>42323.70930555556</v>
      </c>
      <c r="T3230" s="12">
        <f>(((I3230/60)/60)/24)+DATE(1970,1,1)</f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E3231/D3231*100</f>
        <v>107.86500000000001</v>
      </c>
      <c r="P3231" s="6">
        <f>E3231/L3231</f>
        <v>106.79702970297029</v>
      </c>
      <c r="Q3231" t="s">
        <v>8317</v>
      </c>
      <c r="R3231" t="s">
        <v>8318</v>
      </c>
      <c r="S3231" s="12">
        <f>(((J3231/60)/60)/24)+DATE(1970,1,1)</f>
        <v>41933.291643518518</v>
      </c>
      <c r="T3231" s="12">
        <f>(((I3231/60)/60)/24)+DATE(1970,1,1)</f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E3232/D3232*100</f>
        <v>109.88461538461539</v>
      </c>
      <c r="P3232" s="6">
        <f>E3232/L3232</f>
        <v>77.21621621621621</v>
      </c>
      <c r="Q3232" t="s">
        <v>8317</v>
      </c>
      <c r="R3232" t="s">
        <v>8318</v>
      </c>
      <c r="S3232" s="12">
        <f>(((J3232/60)/60)/24)+DATE(1970,1,1)</f>
        <v>41898.168125000004</v>
      </c>
      <c r="T3232" s="12">
        <f>(((I3232/60)/60)/24)+DATE(1970,1,1)</f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E3233/D3233*100</f>
        <v>161</v>
      </c>
      <c r="P3233" s="6">
        <f>E3233/L3233</f>
        <v>57.5</v>
      </c>
      <c r="Q3233" t="s">
        <v>8317</v>
      </c>
      <c r="R3233" t="s">
        <v>8318</v>
      </c>
      <c r="S3233" s="12">
        <f>(((J3233/60)/60)/24)+DATE(1970,1,1)</f>
        <v>42446.943831018521</v>
      </c>
      <c r="T3233" s="12">
        <f>(((I3233/60)/60)/24)+DATE(1970,1,1)</f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E3234/D3234*100</f>
        <v>131.20000000000002</v>
      </c>
      <c r="P3234" s="6">
        <f>E3234/L3234</f>
        <v>50.46153846153846</v>
      </c>
      <c r="Q3234" t="s">
        <v>8317</v>
      </c>
      <c r="R3234" t="s">
        <v>8318</v>
      </c>
      <c r="S3234" s="12">
        <f>(((J3234/60)/60)/24)+DATE(1970,1,1)</f>
        <v>42463.81385416667</v>
      </c>
      <c r="T3234" s="12">
        <f>(((I3234/60)/60)/24)+DATE(1970,1,1)</f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E3235/D3235*100</f>
        <v>118.8</v>
      </c>
      <c r="P3235" s="6">
        <f>E3235/L3235</f>
        <v>97.377049180327873</v>
      </c>
      <c r="Q3235" t="s">
        <v>8317</v>
      </c>
      <c r="R3235" t="s">
        <v>8318</v>
      </c>
      <c r="S3235" s="12">
        <f>(((J3235/60)/60)/24)+DATE(1970,1,1)</f>
        <v>42766.805034722223</v>
      </c>
      <c r="T3235" s="12">
        <f>(((I3235/60)/60)/24)+DATE(1970,1,1)</f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E3236/D3236*100</f>
        <v>100.39275000000001</v>
      </c>
      <c r="P3236" s="6">
        <f>E3236/L3236</f>
        <v>34.91921739130435</v>
      </c>
      <c r="Q3236" t="s">
        <v>8317</v>
      </c>
      <c r="R3236" t="s">
        <v>8318</v>
      </c>
      <c r="S3236" s="12">
        <f>(((J3236/60)/60)/24)+DATE(1970,1,1)</f>
        <v>42734.789444444439</v>
      </c>
      <c r="T3236" s="12">
        <f>(((I3236/60)/60)/24)+DATE(1970,1,1)</f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E3237/D3237*100</f>
        <v>103.20666666666666</v>
      </c>
      <c r="P3237" s="6">
        <f>E3237/L3237</f>
        <v>85.530386740331494</v>
      </c>
      <c r="Q3237" t="s">
        <v>8317</v>
      </c>
      <c r="R3237" t="s">
        <v>8318</v>
      </c>
      <c r="S3237" s="12">
        <f>(((J3237/60)/60)/24)+DATE(1970,1,1)</f>
        <v>42522.347812499997</v>
      </c>
      <c r="T3237" s="12">
        <f>(((I3237/60)/60)/24)+DATE(1970,1,1)</f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E3238/D3238*100</f>
        <v>100.6</v>
      </c>
      <c r="P3238" s="6">
        <f>E3238/L3238</f>
        <v>182.90909090909091</v>
      </c>
      <c r="Q3238" t="s">
        <v>8317</v>
      </c>
      <c r="R3238" t="s">
        <v>8318</v>
      </c>
      <c r="S3238" s="12">
        <f>(((J3238/60)/60)/24)+DATE(1970,1,1)</f>
        <v>42702.917048611111</v>
      </c>
      <c r="T3238" s="12">
        <f>(((I3238/60)/60)/24)+DATE(1970,1,1)</f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E3239/D3239*100</f>
        <v>100.78754285714287</v>
      </c>
      <c r="P3239" s="6">
        <f>E3239/L3239</f>
        <v>131.13620817843866</v>
      </c>
      <c r="Q3239" t="s">
        <v>8317</v>
      </c>
      <c r="R3239" t="s">
        <v>8318</v>
      </c>
      <c r="S3239" s="12">
        <f>(((J3239/60)/60)/24)+DATE(1970,1,1)</f>
        <v>42252.474351851852</v>
      </c>
      <c r="T3239" s="12">
        <f>(((I3239/60)/60)/24)+DATE(1970,1,1)</f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E3240/D3240*100</f>
        <v>112.32142857142857</v>
      </c>
      <c r="P3240" s="6">
        <f>E3240/L3240</f>
        <v>39.810126582278478</v>
      </c>
      <c r="Q3240" t="s">
        <v>8317</v>
      </c>
      <c r="R3240" t="s">
        <v>8318</v>
      </c>
      <c r="S3240" s="12">
        <f>(((J3240/60)/60)/24)+DATE(1970,1,1)</f>
        <v>42156.510393518518</v>
      </c>
      <c r="T3240" s="12">
        <f>(((I3240/60)/60)/24)+DATE(1970,1,1)</f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E3241/D3241*100</f>
        <v>105.91914022517912</v>
      </c>
      <c r="P3241" s="6">
        <f>E3241/L3241</f>
        <v>59.701730769230764</v>
      </c>
      <c r="Q3241" t="s">
        <v>8317</v>
      </c>
      <c r="R3241" t="s">
        <v>8318</v>
      </c>
      <c r="S3241" s="12">
        <f>(((J3241/60)/60)/24)+DATE(1970,1,1)</f>
        <v>42278.089039351849</v>
      </c>
      <c r="T3241" s="12">
        <f>(((I3241/60)/60)/24)+DATE(1970,1,1)</f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E3242/D3242*100</f>
        <v>100.56666666666668</v>
      </c>
      <c r="P3242" s="6">
        <f>E3242/L3242</f>
        <v>88.735294117647058</v>
      </c>
      <c r="Q3242" t="s">
        <v>8317</v>
      </c>
      <c r="R3242" t="s">
        <v>8318</v>
      </c>
      <c r="S3242" s="12">
        <f>(((J3242/60)/60)/24)+DATE(1970,1,1)</f>
        <v>42754.693842592591</v>
      </c>
      <c r="T3242" s="12">
        <f>(((I3242/60)/60)/24)+DATE(1970,1,1)</f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E3243/D3243*100</f>
        <v>115.30588235294117</v>
      </c>
      <c r="P3243" s="6">
        <f>E3243/L3243</f>
        <v>58.688622754491021</v>
      </c>
      <c r="Q3243" t="s">
        <v>8317</v>
      </c>
      <c r="R3243" t="s">
        <v>8318</v>
      </c>
      <c r="S3243" s="12">
        <f>(((J3243/60)/60)/24)+DATE(1970,1,1)</f>
        <v>41893.324884259258</v>
      </c>
      <c r="T3243" s="12">
        <f>(((I3243/60)/60)/24)+DATE(1970,1,1)</f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E3244/D3244*100</f>
        <v>127.30419999999999</v>
      </c>
      <c r="P3244" s="6">
        <f>E3244/L3244</f>
        <v>69.56513661202186</v>
      </c>
      <c r="Q3244" t="s">
        <v>8317</v>
      </c>
      <c r="R3244" t="s">
        <v>8318</v>
      </c>
      <c r="S3244" s="12">
        <f>(((J3244/60)/60)/24)+DATE(1970,1,1)</f>
        <v>41871.755694444444</v>
      </c>
      <c r="T3244" s="12">
        <f>(((I3244/60)/60)/24)+DATE(1970,1,1)</f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E3245/D3245*100</f>
        <v>102.83750000000001</v>
      </c>
      <c r="P3245" s="6">
        <f>E3245/L3245</f>
        <v>115.87323943661971</v>
      </c>
      <c r="Q3245" t="s">
        <v>8317</v>
      </c>
      <c r="R3245" t="s">
        <v>8318</v>
      </c>
      <c r="S3245" s="12">
        <f>(((J3245/60)/60)/24)+DATE(1970,1,1)</f>
        <v>42262.096782407403</v>
      </c>
      <c r="T3245" s="12">
        <f>(((I3245/60)/60)/24)+DATE(1970,1,1)</f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E3246/D3246*100</f>
        <v>102.9375</v>
      </c>
      <c r="P3246" s="6">
        <f>E3246/L3246</f>
        <v>23.869565217391305</v>
      </c>
      <c r="Q3246" t="s">
        <v>8317</v>
      </c>
      <c r="R3246" t="s">
        <v>8318</v>
      </c>
      <c r="S3246" s="12">
        <f>(((J3246/60)/60)/24)+DATE(1970,1,1)</f>
        <v>42675.694236111114</v>
      </c>
      <c r="T3246" s="12">
        <f>(((I3246/60)/60)/24)+DATE(1970,1,1)</f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E3247/D3247*100</f>
        <v>104.3047619047619</v>
      </c>
      <c r="P3247" s="6">
        <f>E3247/L3247</f>
        <v>81.125925925925927</v>
      </c>
      <c r="Q3247" t="s">
        <v>8317</v>
      </c>
      <c r="R3247" t="s">
        <v>8318</v>
      </c>
      <c r="S3247" s="12">
        <f>(((J3247/60)/60)/24)+DATE(1970,1,1)</f>
        <v>42135.60020833333</v>
      </c>
      <c r="T3247" s="12">
        <f>(((I3247/60)/60)/24)+DATE(1970,1,1)</f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E3248/D3248*100</f>
        <v>111.22000000000001</v>
      </c>
      <c r="P3248" s="6">
        <f>E3248/L3248</f>
        <v>57.626943005181346</v>
      </c>
      <c r="Q3248" t="s">
        <v>8317</v>
      </c>
      <c r="R3248" t="s">
        <v>8318</v>
      </c>
      <c r="S3248" s="12">
        <f>(((J3248/60)/60)/24)+DATE(1970,1,1)</f>
        <v>42230.472222222219</v>
      </c>
      <c r="T3248" s="12">
        <f>(((I3248/60)/60)/24)+DATE(1970,1,1)</f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E3249/D3249*100</f>
        <v>105.86</v>
      </c>
      <c r="P3249" s="6">
        <f>E3249/L3249</f>
        <v>46.429824561403507</v>
      </c>
      <c r="Q3249" t="s">
        <v>8317</v>
      </c>
      <c r="R3249" t="s">
        <v>8318</v>
      </c>
      <c r="S3249" s="12">
        <f>(((J3249/60)/60)/24)+DATE(1970,1,1)</f>
        <v>42167.434166666666</v>
      </c>
      <c r="T3249" s="12">
        <f>(((I3249/60)/60)/24)+DATE(1970,1,1)</f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E3250/D3250*100</f>
        <v>100.79166666666666</v>
      </c>
      <c r="P3250" s="6">
        <f>E3250/L3250</f>
        <v>60.475000000000001</v>
      </c>
      <c r="Q3250" t="s">
        <v>8317</v>
      </c>
      <c r="R3250" t="s">
        <v>8318</v>
      </c>
      <c r="S3250" s="12">
        <f>(((J3250/60)/60)/24)+DATE(1970,1,1)</f>
        <v>42068.888391203705</v>
      </c>
      <c r="T3250" s="12">
        <f>(((I3250/60)/60)/24)+DATE(1970,1,1)</f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E3251/D3251*100</f>
        <v>104.92727272727274</v>
      </c>
      <c r="P3251" s="6">
        <f>E3251/L3251</f>
        <v>65.579545454545453</v>
      </c>
      <c r="Q3251" t="s">
        <v>8317</v>
      </c>
      <c r="R3251" t="s">
        <v>8318</v>
      </c>
      <c r="S3251" s="12">
        <f>(((J3251/60)/60)/24)+DATE(1970,1,1)</f>
        <v>42145.746689814812</v>
      </c>
      <c r="T3251" s="12">
        <f>(((I3251/60)/60)/24)+DATE(1970,1,1)</f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E3252/D3252*100</f>
        <v>101.55199999999999</v>
      </c>
      <c r="P3252" s="6">
        <f>E3252/L3252</f>
        <v>119.1924882629108</v>
      </c>
      <c r="Q3252" t="s">
        <v>8317</v>
      </c>
      <c r="R3252" t="s">
        <v>8318</v>
      </c>
      <c r="S3252" s="12">
        <f>(((J3252/60)/60)/24)+DATE(1970,1,1)</f>
        <v>41918.742175925923</v>
      </c>
      <c r="T3252" s="12">
        <f>(((I3252/60)/60)/24)+DATE(1970,1,1)</f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E3253/D3253*100</f>
        <v>110.73333333333333</v>
      </c>
      <c r="P3253" s="6">
        <f>E3253/L3253</f>
        <v>83.05</v>
      </c>
      <c r="Q3253" t="s">
        <v>8317</v>
      </c>
      <c r="R3253" t="s">
        <v>8318</v>
      </c>
      <c r="S3253" s="12">
        <f>(((J3253/60)/60)/24)+DATE(1970,1,1)</f>
        <v>42146.731087962966</v>
      </c>
      <c r="T3253" s="12">
        <f>(((I3253/60)/60)/24)+DATE(1970,1,1)</f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E3254/D3254*100</f>
        <v>127.82222222222221</v>
      </c>
      <c r="P3254" s="6">
        <f>E3254/L3254</f>
        <v>57.52</v>
      </c>
      <c r="Q3254" t="s">
        <v>8317</v>
      </c>
      <c r="R3254" t="s">
        <v>8318</v>
      </c>
      <c r="S3254" s="12">
        <f>(((J3254/60)/60)/24)+DATE(1970,1,1)</f>
        <v>42590.472685185188</v>
      </c>
      <c r="T3254" s="12">
        <f>(((I3254/60)/60)/24)+DATE(1970,1,1)</f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E3255/D3255*100</f>
        <v>101.82500000000002</v>
      </c>
      <c r="P3255" s="6">
        <f>E3255/L3255</f>
        <v>177.08695652173913</v>
      </c>
      <c r="Q3255" t="s">
        <v>8317</v>
      </c>
      <c r="R3255" t="s">
        <v>8318</v>
      </c>
      <c r="S3255" s="12">
        <f>(((J3255/60)/60)/24)+DATE(1970,1,1)</f>
        <v>42602.576712962968</v>
      </c>
      <c r="T3255" s="12">
        <f>(((I3255/60)/60)/24)+DATE(1970,1,1)</f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E3256/D3256*100</f>
        <v>101.25769230769231</v>
      </c>
      <c r="P3256" s="6">
        <f>E3256/L3256</f>
        <v>70.771505376344081</v>
      </c>
      <c r="Q3256" t="s">
        <v>8317</v>
      </c>
      <c r="R3256" t="s">
        <v>8318</v>
      </c>
      <c r="S3256" s="12">
        <f>(((J3256/60)/60)/24)+DATE(1970,1,1)</f>
        <v>42059.085752314815</v>
      </c>
      <c r="T3256" s="12">
        <f>(((I3256/60)/60)/24)+DATE(1970,1,1)</f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E3257/D3257*100</f>
        <v>175</v>
      </c>
      <c r="P3257" s="6">
        <f>E3257/L3257</f>
        <v>29.166666666666668</v>
      </c>
      <c r="Q3257" t="s">
        <v>8317</v>
      </c>
      <c r="R3257" t="s">
        <v>8318</v>
      </c>
      <c r="S3257" s="12">
        <f>(((J3257/60)/60)/24)+DATE(1970,1,1)</f>
        <v>41889.768229166664</v>
      </c>
      <c r="T3257" s="12">
        <f>(((I3257/60)/60)/24)+DATE(1970,1,1)</f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E3258/D3258*100</f>
        <v>128.06</v>
      </c>
      <c r="P3258" s="6">
        <f>E3258/L3258</f>
        <v>72.76136363636364</v>
      </c>
      <c r="Q3258" t="s">
        <v>8317</v>
      </c>
      <c r="R3258" t="s">
        <v>8318</v>
      </c>
      <c r="S3258" s="12">
        <f>(((J3258/60)/60)/24)+DATE(1970,1,1)</f>
        <v>42144.573807870373</v>
      </c>
      <c r="T3258" s="12">
        <f>(((I3258/60)/60)/24)+DATE(1970,1,1)</f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E3259/D3259*100</f>
        <v>106.29949999999999</v>
      </c>
      <c r="P3259" s="6">
        <f>E3259/L3259</f>
        <v>51.853414634146333</v>
      </c>
      <c r="Q3259" t="s">
        <v>8317</v>
      </c>
      <c r="R3259" t="s">
        <v>8318</v>
      </c>
      <c r="S3259" s="12">
        <f>(((J3259/60)/60)/24)+DATE(1970,1,1)</f>
        <v>42758.559629629628</v>
      </c>
      <c r="T3259" s="12">
        <f>(((I3259/60)/60)/24)+DATE(1970,1,1)</f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E3260/D3260*100</f>
        <v>105.21428571428571</v>
      </c>
      <c r="P3260" s="6">
        <f>E3260/L3260</f>
        <v>98.2</v>
      </c>
      <c r="Q3260" t="s">
        <v>8317</v>
      </c>
      <c r="R3260" t="s">
        <v>8318</v>
      </c>
      <c r="S3260" s="12">
        <f>(((J3260/60)/60)/24)+DATE(1970,1,1)</f>
        <v>41982.887280092589</v>
      </c>
      <c r="T3260" s="12">
        <f>(((I3260/60)/60)/24)+DATE(1970,1,1)</f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E3261/D3261*100</f>
        <v>106.16782608695652</v>
      </c>
      <c r="P3261" s="6">
        <f>E3261/L3261</f>
        <v>251.7381443298969</v>
      </c>
      <c r="Q3261" t="s">
        <v>8317</v>
      </c>
      <c r="R3261" t="s">
        <v>8318</v>
      </c>
      <c r="S3261" s="12">
        <f>(((J3261/60)/60)/24)+DATE(1970,1,1)</f>
        <v>42614.760937500003</v>
      </c>
      <c r="T3261" s="12">
        <f>(((I3261/60)/60)/24)+DATE(1970,1,1)</f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E3262/D3262*100</f>
        <v>109.24000000000001</v>
      </c>
      <c r="P3262" s="6">
        <f>E3262/L3262</f>
        <v>74.821917808219183</v>
      </c>
      <c r="Q3262" t="s">
        <v>8317</v>
      </c>
      <c r="R3262" t="s">
        <v>8318</v>
      </c>
      <c r="S3262" s="12">
        <f>(((J3262/60)/60)/24)+DATE(1970,1,1)</f>
        <v>42303.672662037032</v>
      </c>
      <c r="T3262" s="12">
        <f>(((I3262/60)/60)/24)+DATE(1970,1,1)</f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E3263/D3263*100</f>
        <v>100.45454545454547</v>
      </c>
      <c r="P3263" s="6">
        <f>E3263/L3263</f>
        <v>67.65306122448979</v>
      </c>
      <c r="Q3263" t="s">
        <v>8317</v>
      </c>
      <c r="R3263" t="s">
        <v>8318</v>
      </c>
      <c r="S3263" s="12">
        <f>(((J3263/60)/60)/24)+DATE(1970,1,1)</f>
        <v>42171.725416666668</v>
      </c>
      <c r="T3263" s="12">
        <f>(((I3263/60)/60)/24)+DATE(1970,1,1)</f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E3264/D3264*100</f>
        <v>103.04098360655738</v>
      </c>
      <c r="P3264" s="6">
        <f>E3264/L3264</f>
        <v>93.81343283582089</v>
      </c>
      <c r="Q3264" t="s">
        <v>8317</v>
      </c>
      <c r="R3264" t="s">
        <v>8318</v>
      </c>
      <c r="S3264" s="12">
        <f>(((J3264/60)/60)/24)+DATE(1970,1,1)</f>
        <v>41964.315532407403</v>
      </c>
      <c r="T3264" s="12">
        <f>(((I3264/60)/60)/24)+DATE(1970,1,1)</f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E3265/D3265*100</f>
        <v>112.1664</v>
      </c>
      <c r="P3265" s="6">
        <f>E3265/L3265</f>
        <v>41.237647058823526</v>
      </c>
      <c r="Q3265" t="s">
        <v>8317</v>
      </c>
      <c r="R3265" t="s">
        <v>8318</v>
      </c>
      <c r="S3265" s="12">
        <f>(((J3265/60)/60)/24)+DATE(1970,1,1)</f>
        <v>42284.516064814816</v>
      </c>
      <c r="T3265" s="12">
        <f>(((I3265/60)/60)/24)+DATE(1970,1,1)</f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E3266/D3266*100</f>
        <v>103</v>
      </c>
      <c r="P3266" s="6">
        <f>E3266/L3266</f>
        <v>52.551020408163268</v>
      </c>
      <c r="Q3266" t="s">
        <v>8317</v>
      </c>
      <c r="R3266" t="s">
        <v>8318</v>
      </c>
      <c r="S3266" s="12">
        <f>(((J3266/60)/60)/24)+DATE(1970,1,1)</f>
        <v>42016.800208333334</v>
      </c>
      <c r="T3266" s="12">
        <f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E3267/D3267*100</f>
        <v>164</v>
      </c>
      <c r="P3267" s="6">
        <f>E3267/L3267</f>
        <v>70.285714285714292</v>
      </c>
      <c r="Q3267" t="s">
        <v>8317</v>
      </c>
      <c r="R3267" t="s">
        <v>8318</v>
      </c>
      <c r="S3267" s="12">
        <f>(((J3267/60)/60)/24)+DATE(1970,1,1)</f>
        <v>42311.711979166663</v>
      </c>
      <c r="T3267" s="12">
        <f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E3268/D3268*100</f>
        <v>131.28333333333333</v>
      </c>
      <c r="P3268" s="6">
        <f>E3268/L3268</f>
        <v>48.325153374233132</v>
      </c>
      <c r="Q3268" t="s">
        <v>8317</v>
      </c>
      <c r="R3268" t="s">
        <v>8318</v>
      </c>
      <c r="S3268" s="12">
        <f>(((J3268/60)/60)/24)+DATE(1970,1,1)</f>
        <v>42136.536134259266</v>
      </c>
      <c r="T3268" s="12">
        <f>(((I3268/60)/60)/24)+DATE(1970,1,1)</f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E3269/D3269*100</f>
        <v>102.1</v>
      </c>
      <c r="P3269" s="6">
        <f>E3269/L3269</f>
        <v>53.177083333333336</v>
      </c>
      <c r="Q3269" t="s">
        <v>8317</v>
      </c>
      <c r="R3269" t="s">
        <v>8318</v>
      </c>
      <c r="S3269" s="12">
        <f>(((J3269/60)/60)/24)+DATE(1970,1,1)</f>
        <v>42172.757638888885</v>
      </c>
      <c r="T3269" s="12">
        <f>(((I3269/60)/60)/24)+DATE(1970,1,1)</f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E3270/D3270*100</f>
        <v>128</v>
      </c>
      <c r="P3270" s="6">
        <f>E3270/L3270</f>
        <v>60.952380952380949</v>
      </c>
      <c r="Q3270" t="s">
        <v>8317</v>
      </c>
      <c r="R3270" t="s">
        <v>8318</v>
      </c>
      <c r="S3270" s="12">
        <f>(((J3270/60)/60)/24)+DATE(1970,1,1)</f>
        <v>42590.90425925926</v>
      </c>
      <c r="T3270" s="12">
        <f>(((I3270/60)/60)/24)+DATE(1970,1,1)</f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E3271/D3271*100</f>
        <v>101.49999999999999</v>
      </c>
      <c r="P3271" s="6">
        <f>E3271/L3271</f>
        <v>116</v>
      </c>
      <c r="Q3271" t="s">
        <v>8317</v>
      </c>
      <c r="R3271" t="s">
        <v>8318</v>
      </c>
      <c r="S3271" s="12">
        <f>(((J3271/60)/60)/24)+DATE(1970,1,1)</f>
        <v>42137.395798611105</v>
      </c>
      <c r="T3271" s="12">
        <f>(((I3271/60)/60)/24)+DATE(1970,1,1)</f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E3272/D3272*100</f>
        <v>101.66666666666666</v>
      </c>
      <c r="P3272" s="6">
        <f>E3272/L3272</f>
        <v>61</v>
      </c>
      <c r="Q3272" t="s">
        <v>8317</v>
      </c>
      <c r="R3272" t="s">
        <v>8318</v>
      </c>
      <c r="S3272" s="12">
        <f>(((J3272/60)/60)/24)+DATE(1970,1,1)</f>
        <v>42167.533159722225</v>
      </c>
      <c r="T3272" s="12">
        <f>(((I3272/60)/60)/24)+DATE(1970,1,1)</f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E3273/D3273*100</f>
        <v>130</v>
      </c>
      <c r="P3273" s="6">
        <f>E3273/L3273</f>
        <v>38.235294117647058</v>
      </c>
      <c r="Q3273" t="s">
        <v>8317</v>
      </c>
      <c r="R3273" t="s">
        <v>8318</v>
      </c>
      <c r="S3273" s="12">
        <f>(((J3273/60)/60)/24)+DATE(1970,1,1)</f>
        <v>41915.437210648146</v>
      </c>
      <c r="T3273" s="12">
        <f>(((I3273/60)/60)/24)+DATE(1970,1,1)</f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E3274/D3274*100</f>
        <v>154.43</v>
      </c>
      <c r="P3274" s="6">
        <f>E3274/L3274</f>
        <v>106.50344827586207</v>
      </c>
      <c r="Q3274" t="s">
        <v>8317</v>
      </c>
      <c r="R3274" t="s">
        <v>8318</v>
      </c>
      <c r="S3274" s="12">
        <f>(((J3274/60)/60)/24)+DATE(1970,1,1)</f>
        <v>42284.500104166669</v>
      </c>
      <c r="T3274" s="12">
        <f>(((I3274/60)/60)/24)+DATE(1970,1,1)</f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E3275/D3275*100</f>
        <v>107.4</v>
      </c>
      <c r="P3275" s="6">
        <f>E3275/L3275</f>
        <v>204.57142857142858</v>
      </c>
      <c r="Q3275" t="s">
        <v>8317</v>
      </c>
      <c r="R3275" t="s">
        <v>8318</v>
      </c>
      <c r="S3275" s="12">
        <f>(((J3275/60)/60)/24)+DATE(1970,1,1)</f>
        <v>42611.801412037035</v>
      </c>
      <c r="T3275" s="12">
        <f>(((I3275/60)/60)/24)+DATE(1970,1,1)</f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E3276/D3276*100</f>
        <v>101.32258064516128</v>
      </c>
      <c r="P3276" s="6">
        <f>E3276/L3276</f>
        <v>54.912587412587413</v>
      </c>
      <c r="Q3276" t="s">
        <v>8317</v>
      </c>
      <c r="R3276" t="s">
        <v>8318</v>
      </c>
      <c r="S3276" s="12">
        <f>(((J3276/60)/60)/24)+DATE(1970,1,1)</f>
        <v>42400.704537037032</v>
      </c>
      <c r="T3276" s="12">
        <f>(((I3276/60)/60)/24)+DATE(1970,1,1)</f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E3277/D3277*100</f>
        <v>100.27777777777777</v>
      </c>
      <c r="P3277" s="6">
        <f>E3277/L3277</f>
        <v>150.41666666666666</v>
      </c>
      <c r="Q3277" t="s">
        <v>8317</v>
      </c>
      <c r="R3277" t="s">
        <v>8318</v>
      </c>
      <c r="S3277" s="12">
        <f>(((J3277/60)/60)/24)+DATE(1970,1,1)</f>
        <v>42017.88045138889</v>
      </c>
      <c r="T3277" s="12">
        <f>(((I3277/60)/60)/24)+DATE(1970,1,1)</f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E3278/D3278*100</f>
        <v>116.84444444444443</v>
      </c>
      <c r="P3278" s="6">
        <f>E3278/L3278</f>
        <v>52.58</v>
      </c>
      <c r="Q3278" t="s">
        <v>8317</v>
      </c>
      <c r="R3278" t="s">
        <v>8318</v>
      </c>
      <c r="S3278" s="12">
        <f>(((J3278/60)/60)/24)+DATE(1970,1,1)</f>
        <v>42426.949988425928</v>
      </c>
      <c r="T3278" s="12">
        <f>(((I3278/60)/60)/24)+DATE(1970,1,1)</f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E3279/D3279*100</f>
        <v>108.60000000000001</v>
      </c>
      <c r="P3279" s="6">
        <f>E3279/L3279</f>
        <v>54.3</v>
      </c>
      <c r="Q3279" t="s">
        <v>8317</v>
      </c>
      <c r="R3279" t="s">
        <v>8318</v>
      </c>
      <c r="S3279" s="12">
        <f>(((J3279/60)/60)/24)+DATE(1970,1,1)</f>
        <v>41931.682939814818</v>
      </c>
      <c r="T3279" s="12">
        <f>(((I3279/60)/60)/24)+DATE(1970,1,1)</f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E3280/D3280*100</f>
        <v>103.4</v>
      </c>
      <c r="P3280" s="6">
        <f>E3280/L3280</f>
        <v>76.029411764705884</v>
      </c>
      <c r="Q3280" t="s">
        <v>8317</v>
      </c>
      <c r="R3280" t="s">
        <v>8318</v>
      </c>
      <c r="S3280" s="12">
        <f>(((J3280/60)/60)/24)+DATE(1970,1,1)</f>
        <v>42124.848414351851</v>
      </c>
      <c r="T3280" s="12">
        <f>(((I3280/60)/60)/24)+DATE(1970,1,1)</f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E3281/D3281*100</f>
        <v>114.27586206896552</v>
      </c>
      <c r="P3281" s="6">
        <f>E3281/L3281</f>
        <v>105.2063492063492</v>
      </c>
      <c r="Q3281" t="s">
        <v>8317</v>
      </c>
      <c r="R3281" t="s">
        <v>8318</v>
      </c>
      <c r="S3281" s="12">
        <f>(((J3281/60)/60)/24)+DATE(1970,1,1)</f>
        <v>42431.102534722217</v>
      </c>
      <c r="T3281" s="12">
        <f>(((I3281/60)/60)/24)+DATE(1970,1,1)</f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E3282/D3282*100</f>
        <v>103</v>
      </c>
      <c r="P3282" s="6">
        <f>E3282/L3282</f>
        <v>68.666666666666671</v>
      </c>
      <c r="Q3282" t="s">
        <v>8317</v>
      </c>
      <c r="R3282" t="s">
        <v>8318</v>
      </c>
      <c r="S3282" s="12">
        <f>(((J3282/60)/60)/24)+DATE(1970,1,1)</f>
        <v>42121.756921296299</v>
      </c>
      <c r="T3282" s="12">
        <f>(((I3282/60)/60)/24)+DATE(1970,1,1)</f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E3283/D3283*100</f>
        <v>121.6</v>
      </c>
      <c r="P3283" s="6">
        <f>E3283/L3283</f>
        <v>129.36170212765958</v>
      </c>
      <c r="Q3283" t="s">
        <v>8317</v>
      </c>
      <c r="R3283" t="s">
        <v>8318</v>
      </c>
      <c r="S3283" s="12">
        <f>(((J3283/60)/60)/24)+DATE(1970,1,1)</f>
        <v>42219.019733796296</v>
      </c>
      <c r="T3283" s="12">
        <f>(((I3283/60)/60)/24)+DATE(1970,1,1)</f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E3284/D3284*100</f>
        <v>102.6467741935484</v>
      </c>
      <c r="P3284" s="6">
        <f>E3284/L3284</f>
        <v>134.26371308016877</v>
      </c>
      <c r="Q3284" t="s">
        <v>8317</v>
      </c>
      <c r="R3284" t="s">
        <v>8318</v>
      </c>
      <c r="S3284" s="12">
        <f>(((J3284/60)/60)/24)+DATE(1970,1,1)</f>
        <v>42445.19430555556</v>
      </c>
      <c r="T3284" s="12">
        <f>(((I3284/60)/60)/24)+DATE(1970,1,1)</f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E3285/D3285*100</f>
        <v>104.75000000000001</v>
      </c>
      <c r="P3285" s="6">
        <f>E3285/L3285</f>
        <v>17.829787234042552</v>
      </c>
      <c r="Q3285" t="s">
        <v>8317</v>
      </c>
      <c r="R3285" t="s">
        <v>8318</v>
      </c>
      <c r="S3285" s="12">
        <f>(((J3285/60)/60)/24)+DATE(1970,1,1)</f>
        <v>42379.74418981481</v>
      </c>
      <c r="T3285" s="12">
        <f>(((I3285/60)/60)/24)+DATE(1970,1,1)</f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E3286/D3286*100</f>
        <v>101.6</v>
      </c>
      <c r="P3286" s="6">
        <f>E3286/L3286</f>
        <v>203.2</v>
      </c>
      <c r="Q3286" t="s">
        <v>8317</v>
      </c>
      <c r="R3286" t="s">
        <v>8318</v>
      </c>
      <c r="S3286" s="12">
        <f>(((J3286/60)/60)/24)+DATE(1970,1,1)</f>
        <v>42380.884872685187</v>
      </c>
      <c r="T3286" s="12">
        <f>(((I3286/60)/60)/24)+DATE(1970,1,1)</f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E3287/D3287*100</f>
        <v>112.10242048409683</v>
      </c>
      <c r="P3287" s="6">
        <f>E3287/L3287</f>
        <v>69.18518518518519</v>
      </c>
      <c r="Q3287" t="s">
        <v>8317</v>
      </c>
      <c r="R3287" t="s">
        <v>8318</v>
      </c>
      <c r="S3287" s="12">
        <f>(((J3287/60)/60)/24)+DATE(1970,1,1)</f>
        <v>42762.942430555559</v>
      </c>
      <c r="T3287" s="12">
        <f>(((I3287/60)/60)/24)+DATE(1970,1,1)</f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E3288/D3288*100</f>
        <v>101.76666666666667</v>
      </c>
      <c r="P3288" s="6">
        <f>E3288/L3288</f>
        <v>125.12295081967213</v>
      </c>
      <c r="Q3288" t="s">
        <v>8317</v>
      </c>
      <c r="R3288" t="s">
        <v>8318</v>
      </c>
      <c r="S3288" s="12">
        <f>(((J3288/60)/60)/24)+DATE(1970,1,1)</f>
        <v>42567.840069444443</v>
      </c>
      <c r="T3288" s="12">
        <f>(((I3288/60)/60)/24)+DATE(1970,1,1)</f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E3289/D3289*100</f>
        <v>100</v>
      </c>
      <c r="P3289" s="6">
        <f>E3289/L3289</f>
        <v>73.529411764705884</v>
      </c>
      <c r="Q3289" t="s">
        <v>8317</v>
      </c>
      <c r="R3289" t="s">
        <v>8318</v>
      </c>
      <c r="S3289" s="12">
        <f>(((J3289/60)/60)/24)+DATE(1970,1,1)</f>
        <v>42311.750324074077</v>
      </c>
      <c r="T3289" s="12">
        <f>(((I3289/60)/60)/24)+DATE(1970,1,1)</f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E3290/D3290*100</f>
        <v>100.26489999999998</v>
      </c>
      <c r="P3290" s="6">
        <f>E3290/L3290</f>
        <v>48.437149758454105</v>
      </c>
      <c r="Q3290" t="s">
        <v>8317</v>
      </c>
      <c r="R3290" t="s">
        <v>8318</v>
      </c>
      <c r="S3290" s="12">
        <f>(((J3290/60)/60)/24)+DATE(1970,1,1)</f>
        <v>42505.774479166663</v>
      </c>
      <c r="T3290" s="12">
        <f>(((I3290/60)/60)/24)+DATE(1970,1,1)</f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E3291/D3291*100</f>
        <v>133.04200000000003</v>
      </c>
      <c r="P3291" s="6">
        <f>E3291/L3291</f>
        <v>26.608400000000003</v>
      </c>
      <c r="Q3291" t="s">
        <v>8317</v>
      </c>
      <c r="R3291" t="s">
        <v>8318</v>
      </c>
      <c r="S3291" s="12">
        <f>(((J3291/60)/60)/24)+DATE(1970,1,1)</f>
        <v>42758.368078703701</v>
      </c>
      <c r="T3291" s="12">
        <f>(((I3291/60)/60)/24)+DATE(1970,1,1)</f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E3292/D3292*100</f>
        <v>121.2</v>
      </c>
      <c r="P3292" s="6">
        <f>E3292/L3292</f>
        <v>33.666666666666664</v>
      </c>
      <c r="Q3292" t="s">
        <v>8317</v>
      </c>
      <c r="R3292" t="s">
        <v>8318</v>
      </c>
      <c r="S3292" s="12">
        <f>(((J3292/60)/60)/24)+DATE(1970,1,1)</f>
        <v>42775.51494212963</v>
      </c>
      <c r="T3292" s="12">
        <f>(((I3292/60)/60)/24)+DATE(1970,1,1)</f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E3293/D3293*100</f>
        <v>113.99999999999999</v>
      </c>
      <c r="P3293" s="6">
        <f>E3293/L3293</f>
        <v>40.714285714285715</v>
      </c>
      <c r="Q3293" t="s">
        <v>8317</v>
      </c>
      <c r="R3293" t="s">
        <v>8318</v>
      </c>
      <c r="S3293" s="12">
        <f>(((J3293/60)/60)/24)+DATE(1970,1,1)</f>
        <v>42232.702546296292</v>
      </c>
      <c r="T3293" s="12">
        <f>(((I3293/60)/60)/24)+DATE(1970,1,1)</f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E3294/D3294*100</f>
        <v>286.13861386138615</v>
      </c>
      <c r="P3294" s="6">
        <f>E3294/L3294</f>
        <v>19.266666666666666</v>
      </c>
      <c r="Q3294" t="s">
        <v>8317</v>
      </c>
      <c r="R3294" t="s">
        <v>8318</v>
      </c>
      <c r="S3294" s="12">
        <f>(((J3294/60)/60)/24)+DATE(1970,1,1)</f>
        <v>42282.770231481481</v>
      </c>
      <c r="T3294" s="12">
        <f>(((I3294/60)/60)/24)+DATE(1970,1,1)</f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E3295/D3295*100</f>
        <v>170.44444444444446</v>
      </c>
      <c r="P3295" s="6">
        <f>E3295/L3295</f>
        <v>84.285714285714292</v>
      </c>
      <c r="Q3295" t="s">
        <v>8317</v>
      </c>
      <c r="R3295" t="s">
        <v>8318</v>
      </c>
      <c r="S3295" s="12">
        <f>(((J3295/60)/60)/24)+DATE(1970,1,1)</f>
        <v>42768.425370370373</v>
      </c>
      <c r="T3295" s="12">
        <f>(((I3295/60)/60)/24)+DATE(1970,1,1)</f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E3296/D3296*100</f>
        <v>118.33333333333333</v>
      </c>
      <c r="P3296" s="6">
        <f>E3296/L3296</f>
        <v>29.583333333333332</v>
      </c>
      <c r="Q3296" t="s">
        <v>8317</v>
      </c>
      <c r="R3296" t="s">
        <v>8318</v>
      </c>
      <c r="S3296" s="12">
        <f>(((J3296/60)/60)/24)+DATE(1970,1,1)</f>
        <v>42141.541134259256</v>
      </c>
      <c r="T3296" s="12">
        <f>(((I3296/60)/60)/24)+DATE(1970,1,1)</f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E3297/D3297*100</f>
        <v>102.85857142857142</v>
      </c>
      <c r="P3297" s="6">
        <f>E3297/L3297</f>
        <v>26.667037037037037</v>
      </c>
      <c r="Q3297" t="s">
        <v>8317</v>
      </c>
      <c r="R3297" t="s">
        <v>8318</v>
      </c>
      <c r="S3297" s="12">
        <f>(((J3297/60)/60)/24)+DATE(1970,1,1)</f>
        <v>42609.442465277782</v>
      </c>
      <c r="T3297" s="12">
        <f>(((I3297/60)/60)/24)+DATE(1970,1,1)</f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E3298/D3298*100</f>
        <v>144.06666666666666</v>
      </c>
      <c r="P3298" s="6">
        <f>E3298/L3298</f>
        <v>45.978723404255319</v>
      </c>
      <c r="Q3298" t="s">
        <v>8317</v>
      </c>
      <c r="R3298" t="s">
        <v>8318</v>
      </c>
      <c r="S3298" s="12">
        <f>(((J3298/60)/60)/24)+DATE(1970,1,1)</f>
        <v>42309.756620370375</v>
      </c>
      <c r="T3298" s="12">
        <f>(((I3298/60)/60)/24)+DATE(1970,1,1)</f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E3299/D3299*100</f>
        <v>100.07272727272726</v>
      </c>
      <c r="P3299" s="6">
        <f>E3299/L3299</f>
        <v>125.09090909090909</v>
      </c>
      <c r="Q3299" t="s">
        <v>8317</v>
      </c>
      <c r="R3299" t="s">
        <v>8318</v>
      </c>
      <c r="S3299" s="12">
        <f>(((J3299/60)/60)/24)+DATE(1970,1,1)</f>
        <v>42193.771481481483</v>
      </c>
      <c r="T3299" s="12">
        <f>(((I3299/60)/60)/24)+DATE(1970,1,1)</f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E3300/D3300*100</f>
        <v>101.73</v>
      </c>
      <c r="P3300" s="6">
        <f>E3300/L3300</f>
        <v>141.29166666666666</v>
      </c>
      <c r="Q3300" t="s">
        <v>8317</v>
      </c>
      <c r="R3300" t="s">
        <v>8318</v>
      </c>
      <c r="S3300" s="12">
        <f>(((J3300/60)/60)/24)+DATE(1970,1,1)</f>
        <v>42239.957962962959</v>
      </c>
      <c r="T3300" s="12">
        <f>(((I3300/60)/60)/24)+DATE(1970,1,1)</f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E3301/D3301*100</f>
        <v>116.19999999999999</v>
      </c>
      <c r="P3301" s="6">
        <f>E3301/L3301</f>
        <v>55.333333333333336</v>
      </c>
      <c r="Q3301" t="s">
        <v>8317</v>
      </c>
      <c r="R3301" t="s">
        <v>8318</v>
      </c>
      <c r="S3301" s="12">
        <f>(((J3301/60)/60)/24)+DATE(1970,1,1)</f>
        <v>42261.917395833334</v>
      </c>
      <c r="T3301" s="12">
        <f>(((I3301/60)/60)/24)+DATE(1970,1,1)</f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E3302/D3302*100</f>
        <v>136.16666666666666</v>
      </c>
      <c r="P3302" s="6">
        <f>E3302/L3302</f>
        <v>46.420454545454547</v>
      </c>
      <c r="Q3302" t="s">
        <v>8317</v>
      </c>
      <c r="R3302" t="s">
        <v>8318</v>
      </c>
      <c r="S3302" s="12">
        <f>(((J3302/60)/60)/24)+DATE(1970,1,1)</f>
        <v>42102.743773148148</v>
      </c>
      <c r="T3302" s="12">
        <f>(((I3302/60)/60)/24)+DATE(1970,1,1)</f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E3303/D3303*100</f>
        <v>133.46666666666667</v>
      </c>
      <c r="P3303" s="6">
        <f>E3303/L3303</f>
        <v>57.2</v>
      </c>
      <c r="Q3303" t="s">
        <v>8317</v>
      </c>
      <c r="R3303" t="s">
        <v>8318</v>
      </c>
      <c r="S3303" s="12">
        <f>(((J3303/60)/60)/24)+DATE(1970,1,1)</f>
        <v>42538.73583333334</v>
      </c>
      <c r="T3303" s="12">
        <f>(((I3303/60)/60)/24)+DATE(1970,1,1)</f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E3304/D3304*100</f>
        <v>103.39285714285715</v>
      </c>
      <c r="P3304" s="6">
        <f>E3304/L3304</f>
        <v>173.7</v>
      </c>
      <c r="Q3304" t="s">
        <v>8317</v>
      </c>
      <c r="R3304" t="s">
        <v>8318</v>
      </c>
      <c r="S3304" s="12">
        <f>(((J3304/60)/60)/24)+DATE(1970,1,1)</f>
        <v>42681.35157407407</v>
      </c>
      <c r="T3304" s="12">
        <f>(((I3304/60)/60)/24)+DATE(1970,1,1)</f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E3305/D3305*100</f>
        <v>115.88888888888889</v>
      </c>
      <c r="P3305" s="6">
        <f>E3305/L3305</f>
        <v>59.6</v>
      </c>
      <c r="Q3305" t="s">
        <v>8317</v>
      </c>
      <c r="R3305" t="s">
        <v>8318</v>
      </c>
      <c r="S3305" s="12">
        <f>(((J3305/60)/60)/24)+DATE(1970,1,1)</f>
        <v>42056.65143518518</v>
      </c>
      <c r="T3305" s="12">
        <f>(((I3305/60)/60)/24)+DATE(1970,1,1)</f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E3306/D3306*100</f>
        <v>104.51666666666665</v>
      </c>
      <c r="P3306" s="6">
        <f>E3306/L3306</f>
        <v>89.585714285714289</v>
      </c>
      <c r="Q3306" t="s">
        <v>8317</v>
      </c>
      <c r="R3306" t="s">
        <v>8318</v>
      </c>
      <c r="S3306" s="12">
        <f>(((J3306/60)/60)/24)+DATE(1970,1,1)</f>
        <v>42696.624444444446</v>
      </c>
      <c r="T3306" s="12">
        <f>(((I3306/60)/60)/24)+DATE(1970,1,1)</f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E3307/D3307*100</f>
        <v>102.02500000000001</v>
      </c>
      <c r="P3307" s="6">
        <f>E3307/L3307</f>
        <v>204.05</v>
      </c>
      <c r="Q3307" t="s">
        <v>8317</v>
      </c>
      <c r="R3307" t="s">
        <v>8318</v>
      </c>
      <c r="S3307" s="12">
        <f>(((J3307/60)/60)/24)+DATE(1970,1,1)</f>
        <v>42186.855879629627</v>
      </c>
      <c r="T3307" s="12">
        <f>(((I3307/60)/60)/24)+DATE(1970,1,1)</f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E3308/D3308*100</f>
        <v>175.33333333333334</v>
      </c>
      <c r="P3308" s="6">
        <f>E3308/L3308</f>
        <v>48.703703703703702</v>
      </c>
      <c r="Q3308" t="s">
        <v>8317</v>
      </c>
      <c r="R3308" t="s">
        <v>8318</v>
      </c>
      <c r="S3308" s="12">
        <f>(((J3308/60)/60)/24)+DATE(1970,1,1)</f>
        <v>42493.219236111108</v>
      </c>
      <c r="T3308" s="12">
        <f>(((I3308/60)/60)/24)+DATE(1970,1,1)</f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E3309/D3309*100</f>
        <v>106.67999999999999</v>
      </c>
      <c r="P3309" s="6">
        <f>E3309/L3309</f>
        <v>53.339999999999996</v>
      </c>
      <c r="Q3309" t="s">
        <v>8317</v>
      </c>
      <c r="R3309" t="s">
        <v>8318</v>
      </c>
      <c r="S3309" s="12">
        <f>(((J3309/60)/60)/24)+DATE(1970,1,1)</f>
        <v>42475.057164351849</v>
      </c>
      <c r="T3309" s="12">
        <f>(((I3309/60)/60)/24)+DATE(1970,1,1)</f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E3310/D3310*100</f>
        <v>122.28571428571429</v>
      </c>
      <c r="P3310" s="6">
        <f>E3310/L3310</f>
        <v>75.087719298245617</v>
      </c>
      <c r="Q3310" t="s">
        <v>8317</v>
      </c>
      <c r="R3310" t="s">
        <v>8318</v>
      </c>
      <c r="S3310" s="12">
        <f>(((J3310/60)/60)/24)+DATE(1970,1,1)</f>
        <v>42452.876909722225</v>
      </c>
      <c r="T3310" s="12">
        <f>(((I3310/60)/60)/24)+DATE(1970,1,1)</f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E3311/D3311*100</f>
        <v>159.42857142857144</v>
      </c>
      <c r="P3311" s="6">
        <f>E3311/L3311</f>
        <v>18</v>
      </c>
      <c r="Q3311" t="s">
        <v>8317</v>
      </c>
      <c r="R3311" t="s">
        <v>8318</v>
      </c>
      <c r="S3311" s="12">
        <f>(((J3311/60)/60)/24)+DATE(1970,1,1)</f>
        <v>42628.650208333333</v>
      </c>
      <c r="T3311" s="12">
        <f>(((I3311/60)/60)/24)+DATE(1970,1,1)</f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E3312/D3312*100</f>
        <v>100.07692307692308</v>
      </c>
      <c r="P3312" s="6">
        <f>E3312/L3312</f>
        <v>209.83870967741936</v>
      </c>
      <c r="Q3312" t="s">
        <v>8317</v>
      </c>
      <c r="R3312" t="s">
        <v>8318</v>
      </c>
      <c r="S3312" s="12">
        <f>(((J3312/60)/60)/24)+DATE(1970,1,1)</f>
        <v>42253.928530092591</v>
      </c>
      <c r="T3312" s="12">
        <f>(((I3312/60)/60)/24)+DATE(1970,1,1)</f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E3313/D3313*100</f>
        <v>109.84</v>
      </c>
      <c r="P3313" s="6">
        <f>E3313/L3313</f>
        <v>61.022222222222226</v>
      </c>
      <c r="Q3313" t="s">
        <v>8317</v>
      </c>
      <c r="R3313" t="s">
        <v>8318</v>
      </c>
      <c r="S3313" s="12">
        <f>(((J3313/60)/60)/24)+DATE(1970,1,1)</f>
        <v>42264.29178240741</v>
      </c>
      <c r="T3313" s="12">
        <f>(((I3313/60)/60)/24)+DATE(1970,1,1)</f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E3314/D3314*100</f>
        <v>100.03999999999999</v>
      </c>
      <c r="P3314" s="6">
        <f>E3314/L3314</f>
        <v>61</v>
      </c>
      <c r="Q3314" t="s">
        <v>8317</v>
      </c>
      <c r="R3314" t="s">
        <v>8318</v>
      </c>
      <c r="S3314" s="12">
        <f>(((J3314/60)/60)/24)+DATE(1970,1,1)</f>
        <v>42664.809560185182</v>
      </c>
      <c r="T3314" s="12">
        <f>(((I3314/60)/60)/24)+DATE(1970,1,1)</f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E3315/D3315*100</f>
        <v>116.05000000000001</v>
      </c>
      <c r="P3315" s="6">
        <f>E3315/L3315</f>
        <v>80.034482758620683</v>
      </c>
      <c r="Q3315" t="s">
        <v>8317</v>
      </c>
      <c r="R3315" t="s">
        <v>8318</v>
      </c>
      <c r="S3315" s="12">
        <f>(((J3315/60)/60)/24)+DATE(1970,1,1)</f>
        <v>42382.244409722218</v>
      </c>
      <c r="T3315" s="12">
        <f>(((I3315/60)/60)/24)+DATE(1970,1,1)</f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E3316/D3316*100</f>
        <v>210.75</v>
      </c>
      <c r="P3316" s="6">
        <f>E3316/L3316</f>
        <v>29.068965517241381</v>
      </c>
      <c r="Q3316" t="s">
        <v>8317</v>
      </c>
      <c r="R3316" t="s">
        <v>8318</v>
      </c>
      <c r="S3316" s="12">
        <f>(((J3316/60)/60)/24)+DATE(1970,1,1)</f>
        <v>42105.267488425925</v>
      </c>
      <c r="T3316" s="12">
        <f>(((I3316/60)/60)/24)+DATE(1970,1,1)</f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E3317/D3317*100</f>
        <v>110.00000000000001</v>
      </c>
      <c r="P3317" s="6">
        <f>E3317/L3317</f>
        <v>49.438202247191015</v>
      </c>
      <c r="Q3317" t="s">
        <v>8317</v>
      </c>
      <c r="R3317" t="s">
        <v>8318</v>
      </c>
      <c r="S3317" s="12">
        <f>(((J3317/60)/60)/24)+DATE(1970,1,1)</f>
        <v>42466.303715277783</v>
      </c>
      <c r="T3317" s="12">
        <f>(((I3317/60)/60)/24)+DATE(1970,1,1)</f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E3318/D3318*100</f>
        <v>100.08673425918037</v>
      </c>
      <c r="P3318" s="6">
        <f>E3318/L3318</f>
        <v>93.977440000000001</v>
      </c>
      <c r="Q3318" t="s">
        <v>8317</v>
      </c>
      <c r="R3318" t="s">
        <v>8318</v>
      </c>
      <c r="S3318" s="12">
        <f>(((J3318/60)/60)/24)+DATE(1970,1,1)</f>
        <v>41826.871238425927</v>
      </c>
      <c r="T3318" s="12">
        <f>(((I3318/60)/60)/24)+DATE(1970,1,1)</f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E3319/D3319*100</f>
        <v>106.19047619047619</v>
      </c>
      <c r="P3319" s="6">
        <f>E3319/L3319</f>
        <v>61.944444444444443</v>
      </c>
      <c r="Q3319" t="s">
        <v>8317</v>
      </c>
      <c r="R3319" t="s">
        <v>8318</v>
      </c>
      <c r="S3319" s="12">
        <f>(((J3319/60)/60)/24)+DATE(1970,1,1)</f>
        <v>42499.039629629624</v>
      </c>
      <c r="T3319" s="12">
        <f>(((I3319/60)/60)/24)+DATE(1970,1,1)</f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E3320/D3320*100</f>
        <v>125.6</v>
      </c>
      <c r="P3320" s="6">
        <f>E3320/L3320</f>
        <v>78.5</v>
      </c>
      <c r="Q3320" t="s">
        <v>8317</v>
      </c>
      <c r="R3320" t="s">
        <v>8318</v>
      </c>
      <c r="S3320" s="12">
        <f>(((J3320/60)/60)/24)+DATE(1970,1,1)</f>
        <v>42431.302002314813</v>
      </c>
      <c r="T3320" s="12">
        <f>(((I3320/60)/60)/24)+DATE(1970,1,1)</f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E3321/D3321*100</f>
        <v>108</v>
      </c>
      <c r="P3321" s="6">
        <f>E3321/L3321</f>
        <v>33.75</v>
      </c>
      <c r="Q3321" t="s">
        <v>8317</v>
      </c>
      <c r="R3321" t="s">
        <v>8318</v>
      </c>
      <c r="S3321" s="12">
        <f>(((J3321/60)/60)/24)+DATE(1970,1,1)</f>
        <v>41990.585486111115</v>
      </c>
      <c r="T3321" s="12">
        <f>(((I3321/60)/60)/24)+DATE(1970,1,1)</f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E3322/D3322*100</f>
        <v>101</v>
      </c>
      <c r="P3322" s="6">
        <f>E3322/L3322</f>
        <v>66.44736842105263</v>
      </c>
      <c r="Q3322" t="s">
        <v>8317</v>
      </c>
      <c r="R3322" t="s">
        <v>8318</v>
      </c>
      <c r="S3322" s="12">
        <f>(((J3322/60)/60)/24)+DATE(1970,1,1)</f>
        <v>42513.045798611114</v>
      </c>
      <c r="T3322" s="12">
        <f>(((I3322/60)/60)/24)+DATE(1970,1,1)</f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E3323/D3323*100</f>
        <v>107.4</v>
      </c>
      <c r="P3323" s="6">
        <f>E3323/L3323</f>
        <v>35.799999999999997</v>
      </c>
      <c r="Q3323" t="s">
        <v>8317</v>
      </c>
      <c r="R3323" t="s">
        <v>8318</v>
      </c>
      <c r="S3323" s="12">
        <f>(((J3323/60)/60)/24)+DATE(1970,1,1)</f>
        <v>41914.100289351853</v>
      </c>
      <c r="T3323" s="12">
        <f>(((I3323/60)/60)/24)+DATE(1970,1,1)</f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E3324/D3324*100</f>
        <v>101.51515151515152</v>
      </c>
      <c r="P3324" s="6">
        <f>E3324/L3324</f>
        <v>145.65217391304347</v>
      </c>
      <c r="Q3324" t="s">
        <v>8317</v>
      </c>
      <c r="R3324" t="s">
        <v>8318</v>
      </c>
      <c r="S3324" s="12">
        <f>(((J3324/60)/60)/24)+DATE(1970,1,1)</f>
        <v>42521.010370370372</v>
      </c>
      <c r="T3324" s="12">
        <f>(((I3324/60)/60)/24)+DATE(1970,1,1)</f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E3325/D3325*100</f>
        <v>125.89999999999999</v>
      </c>
      <c r="P3325" s="6">
        <f>E3325/L3325</f>
        <v>25.693877551020407</v>
      </c>
      <c r="Q3325" t="s">
        <v>8317</v>
      </c>
      <c r="R3325" t="s">
        <v>8318</v>
      </c>
      <c r="S3325" s="12">
        <f>(((J3325/60)/60)/24)+DATE(1970,1,1)</f>
        <v>42608.36583333333</v>
      </c>
      <c r="T3325" s="12">
        <f>(((I3325/60)/60)/24)+DATE(1970,1,1)</f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E3326/D3326*100</f>
        <v>101.66666666666666</v>
      </c>
      <c r="P3326" s="6">
        <f>E3326/L3326</f>
        <v>152.5</v>
      </c>
      <c r="Q3326" t="s">
        <v>8317</v>
      </c>
      <c r="R3326" t="s">
        <v>8318</v>
      </c>
      <c r="S3326" s="12">
        <f>(((J3326/60)/60)/24)+DATE(1970,1,1)</f>
        <v>42512.58321759259</v>
      </c>
      <c r="T3326" s="12">
        <f>(((I3326/60)/60)/24)+DATE(1970,1,1)</f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E3327/D3327*100</f>
        <v>112.5</v>
      </c>
      <c r="P3327" s="6">
        <f>E3327/L3327</f>
        <v>30</v>
      </c>
      <c r="Q3327" t="s">
        <v>8317</v>
      </c>
      <c r="R3327" t="s">
        <v>8318</v>
      </c>
      <c r="S3327" s="12">
        <f>(((J3327/60)/60)/24)+DATE(1970,1,1)</f>
        <v>42064.785613425927</v>
      </c>
      <c r="T3327" s="12">
        <f>(((I3327/60)/60)/24)+DATE(1970,1,1)</f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E3328/D3328*100</f>
        <v>101.375</v>
      </c>
      <c r="P3328" s="6">
        <f>E3328/L3328</f>
        <v>142.28070175438597</v>
      </c>
      <c r="Q3328" t="s">
        <v>8317</v>
      </c>
      <c r="R3328" t="s">
        <v>8318</v>
      </c>
      <c r="S3328" s="12">
        <f>(((J3328/60)/60)/24)+DATE(1970,1,1)</f>
        <v>42041.714178240742</v>
      </c>
      <c r="T3328" s="12">
        <f>(((I3328/60)/60)/24)+DATE(1970,1,1)</f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E3329/D3329*100</f>
        <v>101.25</v>
      </c>
      <c r="P3329" s="6">
        <f>E3329/L3329</f>
        <v>24.545454545454547</v>
      </c>
      <c r="Q3329" t="s">
        <v>8317</v>
      </c>
      <c r="R3329" t="s">
        <v>8318</v>
      </c>
      <c r="S3329" s="12">
        <f>(((J3329/60)/60)/24)+DATE(1970,1,1)</f>
        <v>42468.374606481477</v>
      </c>
      <c r="T3329" s="12">
        <f>(((I3329/60)/60)/24)+DATE(1970,1,1)</f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E3330/D3330*100</f>
        <v>146.38888888888889</v>
      </c>
      <c r="P3330" s="6">
        <f>E3330/L3330</f>
        <v>292.77777777777777</v>
      </c>
      <c r="Q3330" t="s">
        <v>8317</v>
      </c>
      <c r="R3330" t="s">
        <v>8318</v>
      </c>
      <c r="S3330" s="12">
        <f>(((J3330/60)/60)/24)+DATE(1970,1,1)</f>
        <v>41822.57503472222</v>
      </c>
      <c r="T3330" s="12">
        <f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E3331/D3331*100</f>
        <v>116.8</v>
      </c>
      <c r="P3331" s="6">
        <f>E3331/L3331</f>
        <v>44.92307692307692</v>
      </c>
      <c r="Q3331" t="s">
        <v>8317</v>
      </c>
      <c r="R3331" t="s">
        <v>8318</v>
      </c>
      <c r="S3331" s="12">
        <f>(((J3331/60)/60)/24)+DATE(1970,1,1)</f>
        <v>41837.323009259257</v>
      </c>
      <c r="T3331" s="12">
        <f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E3332/D3332*100</f>
        <v>106.26666666666667</v>
      </c>
      <c r="P3332" s="6">
        <f>E3332/L3332</f>
        <v>23.10144927536232</v>
      </c>
      <c r="Q3332" t="s">
        <v>8317</v>
      </c>
      <c r="R3332" t="s">
        <v>8318</v>
      </c>
      <c r="S3332" s="12">
        <f>(((J3332/60)/60)/24)+DATE(1970,1,1)</f>
        <v>42065.887361111112</v>
      </c>
      <c r="T3332" s="12">
        <f>(((I3332/60)/60)/24)+DATE(1970,1,1)</f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E3333/D3333*100</f>
        <v>104.52</v>
      </c>
      <c r="P3333" s="6">
        <f>E3333/L3333</f>
        <v>80.400000000000006</v>
      </c>
      <c r="Q3333" t="s">
        <v>8317</v>
      </c>
      <c r="R3333" t="s">
        <v>8318</v>
      </c>
      <c r="S3333" s="12">
        <f>(((J3333/60)/60)/24)+DATE(1970,1,1)</f>
        <v>42248.697754629626</v>
      </c>
      <c r="T3333" s="12">
        <f>(((I3333/60)/60)/24)+DATE(1970,1,1)</f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E3334/D3334*100</f>
        <v>100</v>
      </c>
      <c r="P3334" s="6">
        <f>E3334/L3334</f>
        <v>72.289156626506028</v>
      </c>
      <c r="Q3334" t="s">
        <v>8317</v>
      </c>
      <c r="R3334" t="s">
        <v>8318</v>
      </c>
      <c r="S3334" s="12">
        <f>(((J3334/60)/60)/24)+DATE(1970,1,1)</f>
        <v>41809.860300925924</v>
      </c>
      <c r="T3334" s="12">
        <f>(((I3334/60)/60)/24)+DATE(1970,1,1)</f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E3335/D3335*100</f>
        <v>104.57142857142858</v>
      </c>
      <c r="P3335" s="6">
        <f>E3335/L3335</f>
        <v>32.972972972972975</v>
      </c>
      <c r="Q3335" t="s">
        <v>8317</v>
      </c>
      <c r="R3335" t="s">
        <v>8318</v>
      </c>
      <c r="S3335" s="12">
        <f>(((J3335/60)/60)/24)+DATE(1970,1,1)</f>
        <v>42148.676851851851</v>
      </c>
      <c r="T3335" s="12">
        <f>(((I3335/60)/60)/24)+DATE(1970,1,1)</f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E3336/D3336*100</f>
        <v>138.62051149573753</v>
      </c>
      <c r="P3336" s="6">
        <f>E3336/L3336</f>
        <v>116.65217391304348</v>
      </c>
      <c r="Q3336" t="s">
        <v>8317</v>
      </c>
      <c r="R3336" t="s">
        <v>8318</v>
      </c>
      <c r="S3336" s="12">
        <f>(((J3336/60)/60)/24)+DATE(1970,1,1)</f>
        <v>42185.521087962959</v>
      </c>
      <c r="T3336" s="12">
        <f>(((I3336/60)/60)/24)+DATE(1970,1,1)</f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E3337/D3337*100</f>
        <v>100.32000000000001</v>
      </c>
      <c r="P3337" s="6">
        <f>E3337/L3337</f>
        <v>79.61904761904762</v>
      </c>
      <c r="Q3337" t="s">
        <v>8317</v>
      </c>
      <c r="R3337" t="s">
        <v>8318</v>
      </c>
      <c r="S3337" s="12">
        <f>(((J3337/60)/60)/24)+DATE(1970,1,1)</f>
        <v>41827.674143518518</v>
      </c>
      <c r="T3337" s="12">
        <f>(((I3337/60)/60)/24)+DATE(1970,1,1)</f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E3338/D3338*100</f>
        <v>100</v>
      </c>
      <c r="P3338" s="6">
        <f>E3338/L3338</f>
        <v>27.777777777777779</v>
      </c>
      <c r="Q3338" t="s">
        <v>8317</v>
      </c>
      <c r="R3338" t="s">
        <v>8318</v>
      </c>
      <c r="S3338" s="12">
        <f>(((J3338/60)/60)/24)+DATE(1970,1,1)</f>
        <v>42437.398680555561</v>
      </c>
      <c r="T3338" s="12">
        <f>(((I3338/60)/60)/24)+DATE(1970,1,1)</f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E3339/D3339*100</f>
        <v>110.2</v>
      </c>
      <c r="P3339" s="6">
        <f>E3339/L3339</f>
        <v>81.029411764705884</v>
      </c>
      <c r="Q3339" t="s">
        <v>8317</v>
      </c>
      <c r="R3339" t="s">
        <v>8318</v>
      </c>
      <c r="S3339" s="12">
        <f>(((J3339/60)/60)/24)+DATE(1970,1,1)</f>
        <v>41901.282025462962</v>
      </c>
      <c r="T3339" s="12">
        <f>(((I3339/60)/60)/24)+DATE(1970,1,1)</f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E3340/D3340*100</f>
        <v>102.18</v>
      </c>
      <c r="P3340" s="6">
        <f>E3340/L3340</f>
        <v>136.84821428571428</v>
      </c>
      <c r="Q3340" t="s">
        <v>8317</v>
      </c>
      <c r="R3340" t="s">
        <v>8318</v>
      </c>
      <c r="S3340" s="12">
        <f>(((J3340/60)/60)/24)+DATE(1970,1,1)</f>
        <v>42769.574999999997</v>
      </c>
      <c r="T3340" s="12">
        <f>(((I3340/60)/60)/24)+DATE(1970,1,1)</f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E3341/D3341*100</f>
        <v>104.35000000000001</v>
      </c>
      <c r="P3341" s="6">
        <f>E3341/L3341</f>
        <v>177.61702127659575</v>
      </c>
      <c r="Q3341" t="s">
        <v>8317</v>
      </c>
      <c r="R3341" t="s">
        <v>8318</v>
      </c>
      <c r="S3341" s="12">
        <f>(((J3341/60)/60)/24)+DATE(1970,1,1)</f>
        <v>42549.665717592594</v>
      </c>
      <c r="T3341" s="12">
        <f>(((I3341/60)/60)/24)+DATE(1970,1,1)</f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E3342/D3342*100</f>
        <v>138.16666666666666</v>
      </c>
      <c r="P3342" s="6">
        <f>E3342/L3342</f>
        <v>109.07894736842105</v>
      </c>
      <c r="Q3342" t="s">
        <v>8317</v>
      </c>
      <c r="R3342" t="s">
        <v>8318</v>
      </c>
      <c r="S3342" s="12">
        <f>(((J3342/60)/60)/24)+DATE(1970,1,1)</f>
        <v>42685.974004629628</v>
      </c>
      <c r="T3342" s="12">
        <f>(((I3342/60)/60)/24)+DATE(1970,1,1)</f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E3343/D3343*100</f>
        <v>100</v>
      </c>
      <c r="P3343" s="6">
        <f>E3343/L3343</f>
        <v>119.64285714285714</v>
      </c>
      <c r="Q3343" t="s">
        <v>8317</v>
      </c>
      <c r="R3343" t="s">
        <v>8318</v>
      </c>
      <c r="S3343" s="12">
        <f>(((J3343/60)/60)/24)+DATE(1970,1,1)</f>
        <v>42510.798854166671</v>
      </c>
      <c r="T3343" s="12">
        <f>(((I3343/60)/60)/24)+DATE(1970,1,1)</f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E3344/D3344*100</f>
        <v>101.66666666666666</v>
      </c>
      <c r="P3344" s="6">
        <f>E3344/L3344</f>
        <v>78.205128205128204</v>
      </c>
      <c r="Q3344" t="s">
        <v>8317</v>
      </c>
      <c r="R3344" t="s">
        <v>8318</v>
      </c>
      <c r="S3344" s="12">
        <f>(((J3344/60)/60)/24)+DATE(1970,1,1)</f>
        <v>42062.296412037031</v>
      </c>
      <c r="T3344" s="12">
        <f>(((I3344/60)/60)/24)+DATE(1970,1,1)</f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E3345/D3345*100</f>
        <v>171.42857142857142</v>
      </c>
      <c r="P3345" s="6">
        <f>E3345/L3345</f>
        <v>52.173913043478258</v>
      </c>
      <c r="Q3345" t="s">
        <v>8317</v>
      </c>
      <c r="R3345" t="s">
        <v>8318</v>
      </c>
      <c r="S3345" s="12">
        <f>(((J3345/60)/60)/24)+DATE(1970,1,1)</f>
        <v>42452.916481481487</v>
      </c>
      <c r="T3345" s="12">
        <f>(((I3345/60)/60)/24)+DATE(1970,1,1)</f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E3346/D3346*100</f>
        <v>101.44444444444444</v>
      </c>
      <c r="P3346" s="6">
        <f>E3346/L3346</f>
        <v>114.125</v>
      </c>
      <c r="Q3346" t="s">
        <v>8317</v>
      </c>
      <c r="R3346" t="s">
        <v>8318</v>
      </c>
      <c r="S3346" s="12">
        <f>(((J3346/60)/60)/24)+DATE(1970,1,1)</f>
        <v>41851.200150462959</v>
      </c>
      <c r="T3346" s="12">
        <f>(((I3346/60)/60)/24)+DATE(1970,1,1)</f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E3347/D3347*100</f>
        <v>130</v>
      </c>
      <c r="P3347" s="6">
        <f>E3347/L3347</f>
        <v>50</v>
      </c>
      <c r="Q3347" t="s">
        <v>8317</v>
      </c>
      <c r="R3347" t="s">
        <v>8318</v>
      </c>
      <c r="S3347" s="12">
        <f>(((J3347/60)/60)/24)+DATE(1970,1,1)</f>
        <v>42053.106111111112</v>
      </c>
      <c r="T3347" s="12">
        <f>(((I3347/60)/60)/24)+DATE(1970,1,1)</f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E3348/D3348*100</f>
        <v>110.00000000000001</v>
      </c>
      <c r="P3348" s="6">
        <f>E3348/L3348</f>
        <v>91.666666666666671</v>
      </c>
      <c r="Q3348" t="s">
        <v>8317</v>
      </c>
      <c r="R3348" t="s">
        <v>8318</v>
      </c>
      <c r="S3348" s="12">
        <f>(((J3348/60)/60)/24)+DATE(1970,1,1)</f>
        <v>42054.024421296301</v>
      </c>
      <c r="T3348" s="12">
        <f>(((I3348/60)/60)/24)+DATE(1970,1,1)</f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E3349/D3349*100</f>
        <v>119.44999999999999</v>
      </c>
      <c r="P3349" s="6">
        <f>E3349/L3349</f>
        <v>108.59090909090909</v>
      </c>
      <c r="Q3349" t="s">
        <v>8317</v>
      </c>
      <c r="R3349" t="s">
        <v>8318</v>
      </c>
      <c r="S3349" s="12">
        <f>(((J3349/60)/60)/24)+DATE(1970,1,1)</f>
        <v>42484.551550925928</v>
      </c>
      <c r="T3349" s="12">
        <f>(((I3349/60)/60)/24)+DATE(1970,1,1)</f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E3350/D3350*100</f>
        <v>100.2909090909091</v>
      </c>
      <c r="P3350" s="6">
        <f>E3350/L3350</f>
        <v>69.822784810126578</v>
      </c>
      <c r="Q3350" t="s">
        <v>8317</v>
      </c>
      <c r="R3350" t="s">
        <v>8318</v>
      </c>
      <c r="S3350" s="12">
        <f>(((J3350/60)/60)/24)+DATE(1970,1,1)</f>
        <v>42466.558796296296</v>
      </c>
      <c r="T3350" s="12">
        <f>(((I3350/60)/60)/24)+DATE(1970,1,1)</f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E3351/D3351*100</f>
        <v>153.4</v>
      </c>
      <c r="P3351" s="6">
        <f>E3351/L3351</f>
        <v>109.57142857142857</v>
      </c>
      <c r="Q3351" t="s">
        <v>8317</v>
      </c>
      <c r="R3351" t="s">
        <v>8318</v>
      </c>
      <c r="S3351" s="12">
        <f>(((J3351/60)/60)/24)+DATE(1970,1,1)</f>
        <v>42513.110787037032</v>
      </c>
      <c r="T3351" s="12">
        <f>(((I3351/60)/60)/24)+DATE(1970,1,1)</f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E3352/D3352*100</f>
        <v>104.42857142857143</v>
      </c>
      <c r="P3352" s="6">
        <f>E3352/L3352</f>
        <v>71.666666666666671</v>
      </c>
      <c r="Q3352" t="s">
        <v>8317</v>
      </c>
      <c r="R3352" t="s">
        <v>8318</v>
      </c>
      <c r="S3352" s="12">
        <f>(((J3352/60)/60)/24)+DATE(1970,1,1)</f>
        <v>42302.701516203699</v>
      </c>
      <c r="T3352" s="12">
        <f>(((I3352/60)/60)/24)+DATE(1970,1,1)</f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E3353/D3353*100</f>
        <v>101.1</v>
      </c>
      <c r="P3353" s="6">
        <f>E3353/L3353</f>
        <v>93.611111111111114</v>
      </c>
      <c r="Q3353" t="s">
        <v>8317</v>
      </c>
      <c r="R3353" t="s">
        <v>8318</v>
      </c>
      <c r="S3353" s="12">
        <f>(((J3353/60)/60)/24)+DATE(1970,1,1)</f>
        <v>41806.395428240743</v>
      </c>
      <c r="T3353" s="12">
        <f>(((I3353/60)/60)/24)+DATE(1970,1,1)</f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E3354/D3354*100</f>
        <v>107.52</v>
      </c>
      <c r="P3354" s="6">
        <f>E3354/L3354</f>
        <v>76.8</v>
      </c>
      <c r="Q3354" t="s">
        <v>8317</v>
      </c>
      <c r="R3354" t="s">
        <v>8318</v>
      </c>
      <c r="S3354" s="12">
        <f>(((J3354/60)/60)/24)+DATE(1970,1,1)</f>
        <v>42495.992800925931</v>
      </c>
      <c r="T3354" s="12">
        <f>(((I3354/60)/60)/24)+DATE(1970,1,1)</f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E3355/D3355*100</f>
        <v>315</v>
      </c>
      <c r="P3355" s="6">
        <f>E3355/L3355</f>
        <v>35.795454545454547</v>
      </c>
      <c r="Q3355" t="s">
        <v>8317</v>
      </c>
      <c r="R3355" t="s">
        <v>8318</v>
      </c>
      <c r="S3355" s="12">
        <f>(((J3355/60)/60)/24)+DATE(1970,1,1)</f>
        <v>42479.432291666672</v>
      </c>
      <c r="T3355" s="12">
        <f>(((I3355/60)/60)/24)+DATE(1970,1,1)</f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E3356/D3356*100</f>
        <v>101.93333333333334</v>
      </c>
      <c r="P3356" s="6">
        <f>E3356/L3356</f>
        <v>55.6</v>
      </c>
      <c r="Q3356" t="s">
        <v>8317</v>
      </c>
      <c r="R3356" t="s">
        <v>8318</v>
      </c>
      <c r="S3356" s="12">
        <f>(((J3356/60)/60)/24)+DATE(1970,1,1)</f>
        <v>42270.7269212963</v>
      </c>
      <c r="T3356" s="12">
        <f>(((I3356/60)/60)/24)+DATE(1970,1,1)</f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E3357/D3357*100</f>
        <v>126.28571428571429</v>
      </c>
      <c r="P3357" s="6">
        <f>E3357/L3357</f>
        <v>147.33333333333334</v>
      </c>
      <c r="Q3357" t="s">
        <v>8317</v>
      </c>
      <c r="R3357" t="s">
        <v>8318</v>
      </c>
      <c r="S3357" s="12">
        <f>(((J3357/60)/60)/24)+DATE(1970,1,1)</f>
        <v>42489.619525462964</v>
      </c>
      <c r="T3357" s="12">
        <f>(((I3357/60)/60)/24)+DATE(1970,1,1)</f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E3358/D3358*100</f>
        <v>101.4</v>
      </c>
      <c r="P3358" s="6">
        <f>E3358/L3358</f>
        <v>56.333333333333336</v>
      </c>
      <c r="Q3358" t="s">
        <v>8317</v>
      </c>
      <c r="R3358" t="s">
        <v>8318</v>
      </c>
      <c r="S3358" s="12">
        <f>(((J3358/60)/60)/24)+DATE(1970,1,1)</f>
        <v>42536.815648148149</v>
      </c>
      <c r="T3358" s="12">
        <f>(((I3358/60)/60)/24)+DATE(1970,1,1)</f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E3359/D3359*100</f>
        <v>101</v>
      </c>
      <c r="P3359" s="6">
        <f>E3359/L3359</f>
        <v>96.19047619047619</v>
      </c>
      <c r="Q3359" t="s">
        <v>8317</v>
      </c>
      <c r="R3359" t="s">
        <v>8318</v>
      </c>
      <c r="S3359" s="12">
        <f>(((J3359/60)/60)/24)+DATE(1970,1,1)</f>
        <v>41822.417939814812</v>
      </c>
      <c r="T3359" s="12">
        <f>(((I3359/60)/60)/24)+DATE(1970,1,1)</f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E3360/D3360*100</f>
        <v>102.99000000000001</v>
      </c>
      <c r="P3360" s="6">
        <f>E3360/L3360</f>
        <v>63.574074074074076</v>
      </c>
      <c r="Q3360" t="s">
        <v>8317</v>
      </c>
      <c r="R3360" t="s">
        <v>8318</v>
      </c>
      <c r="S3360" s="12">
        <f>(((J3360/60)/60)/24)+DATE(1970,1,1)</f>
        <v>41932.311099537037</v>
      </c>
      <c r="T3360" s="12">
        <f>(((I3360/60)/60)/24)+DATE(1970,1,1)</f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E3361/D3361*100</f>
        <v>106.25</v>
      </c>
      <c r="P3361" s="6">
        <f>E3361/L3361</f>
        <v>184.78260869565219</v>
      </c>
      <c r="Q3361" t="s">
        <v>8317</v>
      </c>
      <c r="R3361" t="s">
        <v>8318</v>
      </c>
      <c r="S3361" s="12">
        <f>(((J3361/60)/60)/24)+DATE(1970,1,1)</f>
        <v>42746.057106481487</v>
      </c>
      <c r="T3361" s="12">
        <f>(((I3361/60)/60)/24)+DATE(1970,1,1)</f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E3362/D3362*100</f>
        <v>101.37777777777779</v>
      </c>
      <c r="P3362" s="6">
        <f>E3362/L3362</f>
        <v>126.72222222222223</v>
      </c>
      <c r="Q3362" t="s">
        <v>8317</v>
      </c>
      <c r="R3362" t="s">
        <v>8318</v>
      </c>
      <c r="S3362" s="12">
        <f>(((J3362/60)/60)/24)+DATE(1970,1,1)</f>
        <v>42697.082673611112</v>
      </c>
      <c r="T3362" s="12">
        <f>(((I3362/60)/60)/24)+DATE(1970,1,1)</f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E3363/D3363*100</f>
        <v>113.46000000000001</v>
      </c>
      <c r="P3363" s="6">
        <f>E3363/L3363</f>
        <v>83.42647058823529</v>
      </c>
      <c r="Q3363" t="s">
        <v>8317</v>
      </c>
      <c r="R3363" t="s">
        <v>8318</v>
      </c>
      <c r="S3363" s="12">
        <f>(((J3363/60)/60)/24)+DATE(1970,1,1)</f>
        <v>41866.025347222225</v>
      </c>
      <c r="T3363" s="12">
        <f>(((I3363/60)/60)/24)+DATE(1970,1,1)</f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E3364/D3364*100</f>
        <v>218.00000000000003</v>
      </c>
      <c r="P3364" s="6">
        <f>E3364/L3364</f>
        <v>54.5</v>
      </c>
      <c r="Q3364" t="s">
        <v>8317</v>
      </c>
      <c r="R3364" t="s">
        <v>8318</v>
      </c>
      <c r="S3364" s="12">
        <f>(((J3364/60)/60)/24)+DATE(1970,1,1)</f>
        <v>42056.091631944444</v>
      </c>
      <c r="T3364" s="12">
        <f>(((I3364/60)/60)/24)+DATE(1970,1,1)</f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E3365/D3365*100</f>
        <v>101.41935483870968</v>
      </c>
      <c r="P3365" s="6">
        <f>E3365/L3365</f>
        <v>302.30769230769232</v>
      </c>
      <c r="Q3365" t="s">
        <v>8317</v>
      </c>
      <c r="R3365" t="s">
        <v>8318</v>
      </c>
      <c r="S3365" s="12">
        <f>(((J3365/60)/60)/24)+DATE(1970,1,1)</f>
        <v>41851.771354166667</v>
      </c>
      <c r="T3365" s="12">
        <f>(((I3365/60)/60)/24)+DATE(1970,1,1)</f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E3366/D3366*100</f>
        <v>105.93333333333332</v>
      </c>
      <c r="P3366" s="6">
        <f>E3366/L3366</f>
        <v>44.138888888888886</v>
      </c>
      <c r="Q3366" t="s">
        <v>8317</v>
      </c>
      <c r="R3366" t="s">
        <v>8318</v>
      </c>
      <c r="S3366" s="12">
        <f>(((J3366/60)/60)/24)+DATE(1970,1,1)</f>
        <v>42422.977418981478</v>
      </c>
      <c r="T3366" s="12">
        <f>(((I3366/60)/60)/24)+DATE(1970,1,1)</f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E3367/D3367*100</f>
        <v>104</v>
      </c>
      <c r="P3367" s="6">
        <f>E3367/L3367</f>
        <v>866.66666666666663</v>
      </c>
      <c r="Q3367" t="s">
        <v>8317</v>
      </c>
      <c r="R3367" t="s">
        <v>8318</v>
      </c>
      <c r="S3367" s="12">
        <f>(((J3367/60)/60)/24)+DATE(1970,1,1)</f>
        <v>42321.101759259262</v>
      </c>
      <c r="T3367" s="12">
        <f>(((I3367/60)/60)/24)+DATE(1970,1,1)</f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E3368/D3368*100</f>
        <v>221</v>
      </c>
      <c r="P3368" s="6">
        <f>E3368/L3368</f>
        <v>61.388888888888886</v>
      </c>
      <c r="Q3368" t="s">
        <v>8317</v>
      </c>
      <c r="R3368" t="s">
        <v>8318</v>
      </c>
      <c r="S3368" s="12">
        <f>(((J3368/60)/60)/24)+DATE(1970,1,1)</f>
        <v>42107.067557870367</v>
      </c>
      <c r="T3368" s="12">
        <f>(((I3368/60)/60)/24)+DATE(1970,1,1)</f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E3369/D3369*100</f>
        <v>118.66666666666667</v>
      </c>
      <c r="P3369" s="6">
        <f>E3369/L3369</f>
        <v>29.666666666666668</v>
      </c>
      <c r="Q3369" t="s">
        <v>8317</v>
      </c>
      <c r="R3369" t="s">
        <v>8318</v>
      </c>
      <c r="S3369" s="12">
        <f>(((J3369/60)/60)/24)+DATE(1970,1,1)</f>
        <v>42192.933958333335</v>
      </c>
      <c r="T3369" s="12">
        <f>(((I3369/60)/60)/24)+DATE(1970,1,1)</f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E3370/D3370*100</f>
        <v>104.60000000000001</v>
      </c>
      <c r="P3370" s="6">
        <f>E3370/L3370</f>
        <v>45.478260869565219</v>
      </c>
      <c r="Q3370" t="s">
        <v>8317</v>
      </c>
      <c r="R3370" t="s">
        <v>8318</v>
      </c>
      <c r="S3370" s="12">
        <f>(((J3370/60)/60)/24)+DATE(1970,1,1)</f>
        <v>41969.199756944443</v>
      </c>
      <c r="T3370" s="12">
        <f>(((I3370/60)/60)/24)+DATE(1970,1,1)</f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E3371/D3371*100</f>
        <v>103.89999999999999</v>
      </c>
      <c r="P3371" s="6">
        <f>E3371/L3371</f>
        <v>96.203703703703709</v>
      </c>
      <c r="Q3371" t="s">
        <v>8317</v>
      </c>
      <c r="R3371" t="s">
        <v>8318</v>
      </c>
      <c r="S3371" s="12">
        <f>(((J3371/60)/60)/24)+DATE(1970,1,1)</f>
        <v>42690.041435185187</v>
      </c>
      <c r="T3371" s="12">
        <f>(((I3371/60)/60)/24)+DATE(1970,1,1)</f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E3372/D3372*100</f>
        <v>117.73333333333333</v>
      </c>
      <c r="P3372" s="6">
        <f>E3372/L3372</f>
        <v>67.92307692307692</v>
      </c>
      <c r="Q3372" t="s">
        <v>8317</v>
      </c>
      <c r="R3372" t="s">
        <v>8318</v>
      </c>
      <c r="S3372" s="12">
        <f>(((J3372/60)/60)/24)+DATE(1970,1,1)</f>
        <v>42690.334317129629</v>
      </c>
      <c r="T3372" s="12">
        <f>(((I3372/60)/60)/24)+DATE(1970,1,1)</f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E3373/D3373*100</f>
        <v>138.5</v>
      </c>
      <c r="P3373" s="6">
        <f>E3373/L3373</f>
        <v>30.777777777777779</v>
      </c>
      <c r="Q3373" t="s">
        <v>8317</v>
      </c>
      <c r="R3373" t="s">
        <v>8318</v>
      </c>
      <c r="S3373" s="12">
        <f>(((J3373/60)/60)/24)+DATE(1970,1,1)</f>
        <v>42312.874594907407</v>
      </c>
      <c r="T3373" s="12">
        <f>(((I3373/60)/60)/24)+DATE(1970,1,1)</f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E3374/D3374*100</f>
        <v>103.49999999999999</v>
      </c>
      <c r="P3374" s="6">
        <f>E3374/L3374</f>
        <v>38.333333333333336</v>
      </c>
      <c r="Q3374" t="s">
        <v>8317</v>
      </c>
      <c r="R3374" t="s">
        <v>8318</v>
      </c>
      <c r="S3374" s="12">
        <f>(((J3374/60)/60)/24)+DATE(1970,1,1)</f>
        <v>41855.548101851848</v>
      </c>
      <c r="T3374" s="12">
        <f>(((I3374/60)/60)/24)+DATE(1970,1,1)</f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E3375/D3375*100</f>
        <v>100.25</v>
      </c>
      <c r="P3375" s="6">
        <f>E3375/L3375</f>
        <v>66.833333333333329</v>
      </c>
      <c r="Q3375" t="s">
        <v>8317</v>
      </c>
      <c r="R3375" t="s">
        <v>8318</v>
      </c>
      <c r="S3375" s="12">
        <f>(((J3375/60)/60)/24)+DATE(1970,1,1)</f>
        <v>42179.854629629626</v>
      </c>
      <c r="T3375" s="12">
        <f>(((I3375/60)/60)/24)+DATE(1970,1,1)</f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E3376/D3376*100</f>
        <v>106.57142857142856</v>
      </c>
      <c r="P3376" s="6">
        <f>E3376/L3376</f>
        <v>71.730769230769226</v>
      </c>
      <c r="Q3376" t="s">
        <v>8317</v>
      </c>
      <c r="R3376" t="s">
        <v>8318</v>
      </c>
      <c r="S3376" s="12">
        <f>(((J3376/60)/60)/24)+DATE(1970,1,1)</f>
        <v>42275.731666666667</v>
      </c>
      <c r="T3376" s="12">
        <f>(((I3376/60)/60)/24)+DATE(1970,1,1)</f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E3377/D3377*100</f>
        <v>100</v>
      </c>
      <c r="P3377" s="6">
        <f>E3377/L3377</f>
        <v>176.47058823529412</v>
      </c>
      <c r="Q3377" t="s">
        <v>8317</v>
      </c>
      <c r="R3377" t="s">
        <v>8318</v>
      </c>
      <c r="S3377" s="12">
        <f>(((J3377/60)/60)/24)+DATE(1970,1,1)</f>
        <v>41765.610798611109</v>
      </c>
      <c r="T3377" s="12">
        <f>(((I3377/60)/60)/24)+DATE(1970,1,1)</f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E3378/D3378*100</f>
        <v>100.01249999999999</v>
      </c>
      <c r="P3378" s="6">
        <f>E3378/L3378</f>
        <v>421.10526315789474</v>
      </c>
      <c r="Q3378" t="s">
        <v>8317</v>
      </c>
      <c r="R3378" t="s">
        <v>8318</v>
      </c>
      <c r="S3378" s="12">
        <f>(((J3378/60)/60)/24)+DATE(1970,1,1)</f>
        <v>42059.701319444444</v>
      </c>
      <c r="T3378" s="12">
        <f>(((I3378/60)/60)/24)+DATE(1970,1,1)</f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E3379/D3379*100</f>
        <v>101.05</v>
      </c>
      <c r="P3379" s="6">
        <f>E3379/L3379</f>
        <v>104.98701298701299</v>
      </c>
      <c r="Q3379" t="s">
        <v>8317</v>
      </c>
      <c r="R3379" t="s">
        <v>8318</v>
      </c>
      <c r="S3379" s="12">
        <f>(((J3379/60)/60)/24)+DATE(1970,1,1)</f>
        <v>42053.732627314821</v>
      </c>
      <c r="T3379" s="12">
        <f>(((I3379/60)/60)/24)+DATE(1970,1,1)</f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E3380/D3380*100</f>
        <v>107.63636363636364</v>
      </c>
      <c r="P3380" s="6">
        <f>E3380/L3380</f>
        <v>28.19047619047619</v>
      </c>
      <c r="Q3380" t="s">
        <v>8317</v>
      </c>
      <c r="R3380" t="s">
        <v>8318</v>
      </c>
      <c r="S3380" s="12">
        <f>(((J3380/60)/60)/24)+DATE(1970,1,1)</f>
        <v>41858.355393518519</v>
      </c>
      <c r="T3380" s="12">
        <f>(((I3380/60)/60)/24)+DATE(1970,1,1)</f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E3381/D3381*100</f>
        <v>103.64999999999999</v>
      </c>
      <c r="P3381" s="6">
        <f>E3381/L3381</f>
        <v>54.55263157894737</v>
      </c>
      <c r="Q3381" t="s">
        <v>8317</v>
      </c>
      <c r="R3381" t="s">
        <v>8318</v>
      </c>
      <c r="S3381" s="12">
        <f>(((J3381/60)/60)/24)+DATE(1970,1,1)</f>
        <v>42225.513888888891</v>
      </c>
      <c r="T3381" s="12">
        <f>(((I3381/60)/60)/24)+DATE(1970,1,1)</f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E3382/D3382*100</f>
        <v>104.43333333333334</v>
      </c>
      <c r="P3382" s="6">
        <f>E3382/L3382</f>
        <v>111.89285714285714</v>
      </c>
      <c r="Q3382" t="s">
        <v>8317</v>
      </c>
      <c r="R3382" t="s">
        <v>8318</v>
      </c>
      <c r="S3382" s="12">
        <f>(((J3382/60)/60)/24)+DATE(1970,1,1)</f>
        <v>41937.95344907407</v>
      </c>
      <c r="T3382" s="12">
        <f>(((I3382/60)/60)/24)+DATE(1970,1,1)</f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E3383/D3383*100</f>
        <v>102.25</v>
      </c>
      <c r="P3383" s="6">
        <f>E3383/L3383</f>
        <v>85.208333333333329</v>
      </c>
      <c r="Q3383" t="s">
        <v>8317</v>
      </c>
      <c r="R3383" t="s">
        <v>8318</v>
      </c>
      <c r="S3383" s="12">
        <f>(((J3383/60)/60)/24)+DATE(1970,1,1)</f>
        <v>42044.184988425928</v>
      </c>
      <c r="T3383" s="12">
        <f>(((I3383/60)/60)/24)+DATE(1970,1,1)</f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E3384/D3384*100</f>
        <v>100.74285714285713</v>
      </c>
      <c r="P3384" s="6">
        <f>E3384/L3384</f>
        <v>76.652173913043484</v>
      </c>
      <c r="Q3384" t="s">
        <v>8317</v>
      </c>
      <c r="R3384" t="s">
        <v>8318</v>
      </c>
      <c r="S3384" s="12">
        <f>(((J3384/60)/60)/24)+DATE(1970,1,1)</f>
        <v>42559.431203703702</v>
      </c>
      <c r="T3384" s="12">
        <f>(((I3384/60)/60)/24)+DATE(1970,1,1)</f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E3385/D3385*100</f>
        <v>111.71428571428572</v>
      </c>
      <c r="P3385" s="6">
        <f>E3385/L3385</f>
        <v>65.166666666666671</v>
      </c>
      <c r="Q3385" t="s">
        <v>8317</v>
      </c>
      <c r="R3385" t="s">
        <v>8318</v>
      </c>
      <c r="S3385" s="12">
        <f>(((J3385/60)/60)/24)+DATE(1970,1,1)</f>
        <v>42524.782638888893</v>
      </c>
      <c r="T3385" s="12">
        <f>(((I3385/60)/60)/24)+DATE(1970,1,1)</f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E3386/D3386*100</f>
        <v>100.01100000000001</v>
      </c>
      <c r="P3386" s="6">
        <f>E3386/L3386</f>
        <v>93.760312499999998</v>
      </c>
      <c r="Q3386" t="s">
        <v>8317</v>
      </c>
      <c r="R3386" t="s">
        <v>8318</v>
      </c>
      <c r="S3386" s="12">
        <f>(((J3386/60)/60)/24)+DATE(1970,1,1)</f>
        <v>42292.087592592594</v>
      </c>
      <c r="T3386" s="12">
        <f>(((I3386/60)/60)/24)+DATE(1970,1,1)</f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E3387/D3387*100</f>
        <v>100</v>
      </c>
      <c r="P3387" s="6">
        <f>E3387/L3387</f>
        <v>133.33333333333334</v>
      </c>
      <c r="Q3387" t="s">
        <v>8317</v>
      </c>
      <c r="R3387" t="s">
        <v>8318</v>
      </c>
      <c r="S3387" s="12">
        <f>(((J3387/60)/60)/24)+DATE(1970,1,1)</f>
        <v>41953.8675</v>
      </c>
      <c r="T3387" s="12">
        <f>(((I3387/60)/60)/24)+DATE(1970,1,1)</f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E3388/D3388*100</f>
        <v>105</v>
      </c>
      <c r="P3388" s="6">
        <f>E3388/L3388</f>
        <v>51.219512195121951</v>
      </c>
      <c r="Q3388" t="s">
        <v>8317</v>
      </c>
      <c r="R3388" t="s">
        <v>8318</v>
      </c>
      <c r="S3388" s="12">
        <f>(((J3388/60)/60)/24)+DATE(1970,1,1)</f>
        <v>41946.644745370373</v>
      </c>
      <c r="T3388" s="12">
        <f>(((I3388/60)/60)/24)+DATE(1970,1,1)</f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E3389/D3389*100</f>
        <v>116.86666666666667</v>
      </c>
      <c r="P3389" s="6">
        <f>E3389/L3389</f>
        <v>100.17142857142858</v>
      </c>
      <c r="Q3389" t="s">
        <v>8317</v>
      </c>
      <c r="R3389" t="s">
        <v>8318</v>
      </c>
      <c r="S3389" s="12">
        <f>(((J3389/60)/60)/24)+DATE(1970,1,1)</f>
        <v>41947.762592592589</v>
      </c>
      <c r="T3389" s="12">
        <f>(((I3389/60)/60)/24)+DATE(1970,1,1)</f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E3390/D3390*100</f>
        <v>103.8</v>
      </c>
      <c r="P3390" s="6">
        <f>E3390/L3390</f>
        <v>34.6</v>
      </c>
      <c r="Q3390" t="s">
        <v>8317</v>
      </c>
      <c r="R3390" t="s">
        <v>8318</v>
      </c>
      <c r="S3390" s="12">
        <f>(((J3390/60)/60)/24)+DATE(1970,1,1)</f>
        <v>42143.461122685185</v>
      </c>
      <c r="T3390" s="12">
        <f>(((I3390/60)/60)/24)+DATE(1970,1,1)</f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E3391/D3391*100</f>
        <v>114.5</v>
      </c>
      <c r="P3391" s="6">
        <f>E3391/L3391</f>
        <v>184.67741935483872</v>
      </c>
      <c r="Q3391" t="s">
        <v>8317</v>
      </c>
      <c r="R3391" t="s">
        <v>8318</v>
      </c>
      <c r="S3391" s="12">
        <f>(((J3391/60)/60)/24)+DATE(1970,1,1)</f>
        <v>42494.563449074078</v>
      </c>
      <c r="T3391" s="12">
        <f>(((I3391/60)/60)/24)+DATE(1970,1,1)</f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E3392/D3392*100</f>
        <v>102.4</v>
      </c>
      <c r="P3392" s="6">
        <f>E3392/L3392</f>
        <v>69.818181818181813</v>
      </c>
      <c r="Q3392" t="s">
        <v>8317</v>
      </c>
      <c r="R3392" t="s">
        <v>8318</v>
      </c>
      <c r="S3392" s="12">
        <f>(((J3392/60)/60)/24)+DATE(1970,1,1)</f>
        <v>41815.774826388886</v>
      </c>
      <c r="T3392" s="12">
        <f>(((I3392/60)/60)/24)+DATE(1970,1,1)</f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E3393/D3393*100</f>
        <v>223</v>
      </c>
      <c r="P3393" s="6">
        <f>E3393/L3393</f>
        <v>61.944444444444443</v>
      </c>
      <c r="Q3393" t="s">
        <v>8317</v>
      </c>
      <c r="R3393" t="s">
        <v>8318</v>
      </c>
      <c r="S3393" s="12">
        <f>(((J3393/60)/60)/24)+DATE(1970,1,1)</f>
        <v>41830.545694444445</v>
      </c>
      <c r="T3393" s="12">
        <f>(((I3393/60)/60)/24)+DATE(1970,1,1)</f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E3394/D3394*100</f>
        <v>100</v>
      </c>
      <c r="P3394" s="6">
        <f>E3394/L3394</f>
        <v>41.666666666666664</v>
      </c>
      <c r="Q3394" t="s">
        <v>8317</v>
      </c>
      <c r="R3394" t="s">
        <v>8318</v>
      </c>
      <c r="S3394" s="12">
        <f>(((J3394/60)/60)/24)+DATE(1970,1,1)</f>
        <v>42446.845543981486</v>
      </c>
      <c r="T3394" s="12">
        <f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E3395/D3395*100</f>
        <v>105.80000000000001</v>
      </c>
      <c r="P3395" s="6">
        <f>E3395/L3395</f>
        <v>36.06818181818182</v>
      </c>
      <c r="Q3395" t="s">
        <v>8317</v>
      </c>
      <c r="R3395" t="s">
        <v>8318</v>
      </c>
      <c r="S3395" s="12">
        <f>(((J3395/60)/60)/24)+DATE(1970,1,1)</f>
        <v>41923.921643518523</v>
      </c>
      <c r="T3395" s="12">
        <f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E3396/D3396*100</f>
        <v>142.36363636363635</v>
      </c>
      <c r="P3396" s="6">
        <f>E3396/L3396</f>
        <v>29</v>
      </c>
      <c r="Q3396" t="s">
        <v>8317</v>
      </c>
      <c r="R3396" t="s">
        <v>8318</v>
      </c>
      <c r="S3396" s="12">
        <f>(((J3396/60)/60)/24)+DATE(1970,1,1)</f>
        <v>41817.59542824074</v>
      </c>
      <c r="T3396" s="12">
        <f>(((I3396/60)/60)/24)+DATE(1970,1,1)</f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E3397/D3397*100</f>
        <v>184</v>
      </c>
      <c r="P3397" s="6">
        <f>E3397/L3397</f>
        <v>24.210526315789473</v>
      </c>
      <c r="Q3397" t="s">
        <v>8317</v>
      </c>
      <c r="R3397" t="s">
        <v>8318</v>
      </c>
      <c r="S3397" s="12">
        <f>(((J3397/60)/60)/24)+DATE(1970,1,1)</f>
        <v>42140.712314814817</v>
      </c>
      <c r="T3397" s="12">
        <f>(((I3397/60)/60)/24)+DATE(1970,1,1)</f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E3398/D3398*100</f>
        <v>104.33333333333333</v>
      </c>
      <c r="P3398" s="6">
        <f>E3398/L3398</f>
        <v>55.892857142857146</v>
      </c>
      <c r="Q3398" t="s">
        <v>8317</v>
      </c>
      <c r="R3398" t="s">
        <v>8318</v>
      </c>
      <c r="S3398" s="12">
        <f>(((J3398/60)/60)/24)+DATE(1970,1,1)</f>
        <v>41764.44663194444</v>
      </c>
      <c r="T3398" s="12">
        <f>(((I3398/60)/60)/24)+DATE(1970,1,1)</f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E3399/D3399*100</f>
        <v>112.00000000000001</v>
      </c>
      <c r="P3399" s="6">
        <f>E3399/L3399</f>
        <v>11.666666666666666</v>
      </c>
      <c r="Q3399" t="s">
        <v>8317</v>
      </c>
      <c r="R3399" t="s">
        <v>8318</v>
      </c>
      <c r="S3399" s="12">
        <f>(((J3399/60)/60)/24)+DATE(1970,1,1)</f>
        <v>42378.478344907402</v>
      </c>
      <c r="T3399" s="12">
        <f>(((I3399/60)/60)/24)+DATE(1970,1,1)</f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E3400/D3400*100</f>
        <v>111.07499999999999</v>
      </c>
      <c r="P3400" s="6">
        <f>E3400/L3400</f>
        <v>68.353846153846149</v>
      </c>
      <c r="Q3400" t="s">
        <v>8317</v>
      </c>
      <c r="R3400" t="s">
        <v>8318</v>
      </c>
      <c r="S3400" s="12">
        <f>(((J3400/60)/60)/24)+DATE(1970,1,1)</f>
        <v>41941.75203703704</v>
      </c>
      <c r="T3400" s="12">
        <f>(((I3400/60)/60)/24)+DATE(1970,1,1)</f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E3401/D3401*100</f>
        <v>103.75000000000001</v>
      </c>
      <c r="P3401" s="6">
        <f>E3401/L3401</f>
        <v>27.065217391304348</v>
      </c>
      <c r="Q3401" t="s">
        <v>8317</v>
      </c>
      <c r="R3401" t="s">
        <v>8318</v>
      </c>
      <c r="S3401" s="12">
        <f>(((J3401/60)/60)/24)+DATE(1970,1,1)</f>
        <v>42026.920428240745</v>
      </c>
      <c r="T3401" s="12">
        <f>(((I3401/60)/60)/24)+DATE(1970,1,1)</f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E3402/D3402*100</f>
        <v>100.41</v>
      </c>
      <c r="P3402" s="6">
        <f>E3402/L3402</f>
        <v>118.12941176470588</v>
      </c>
      <c r="Q3402" t="s">
        <v>8317</v>
      </c>
      <c r="R3402" t="s">
        <v>8318</v>
      </c>
      <c r="S3402" s="12">
        <f>(((J3402/60)/60)/24)+DATE(1970,1,1)</f>
        <v>41834.953865740739</v>
      </c>
      <c r="T3402" s="12">
        <f>(((I3402/60)/60)/24)+DATE(1970,1,1)</f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E3403/D3403*100</f>
        <v>101.86206896551724</v>
      </c>
      <c r="P3403" s="6">
        <f>E3403/L3403</f>
        <v>44.757575757575758</v>
      </c>
      <c r="Q3403" t="s">
        <v>8317</v>
      </c>
      <c r="R3403" t="s">
        <v>8318</v>
      </c>
      <c r="S3403" s="12">
        <f>(((J3403/60)/60)/24)+DATE(1970,1,1)</f>
        <v>42193.723912037036</v>
      </c>
      <c r="T3403" s="12">
        <f>(((I3403/60)/60)/24)+DATE(1970,1,1)</f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E3404/D3404*100</f>
        <v>109.76666666666665</v>
      </c>
      <c r="P3404" s="6">
        <f>E3404/L3404</f>
        <v>99.787878787878782</v>
      </c>
      <c r="Q3404" t="s">
        <v>8317</v>
      </c>
      <c r="R3404" t="s">
        <v>8318</v>
      </c>
      <c r="S3404" s="12">
        <f>(((J3404/60)/60)/24)+DATE(1970,1,1)</f>
        <v>42290.61855324074</v>
      </c>
      <c r="T3404" s="12">
        <f>(((I3404/60)/60)/24)+DATE(1970,1,1)</f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E3405/D3405*100</f>
        <v>100</v>
      </c>
      <c r="P3405" s="6">
        <f>E3405/L3405</f>
        <v>117.64705882352941</v>
      </c>
      <c r="Q3405" t="s">
        <v>8317</v>
      </c>
      <c r="R3405" t="s">
        <v>8318</v>
      </c>
      <c r="S3405" s="12">
        <f>(((J3405/60)/60)/24)+DATE(1970,1,1)</f>
        <v>42150.462083333332</v>
      </c>
      <c r="T3405" s="12">
        <f>(((I3405/60)/60)/24)+DATE(1970,1,1)</f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E3406/D3406*100</f>
        <v>122</v>
      </c>
      <c r="P3406" s="6">
        <f>E3406/L3406</f>
        <v>203.33333333333334</v>
      </c>
      <c r="Q3406" t="s">
        <v>8317</v>
      </c>
      <c r="R3406" t="s">
        <v>8318</v>
      </c>
      <c r="S3406" s="12">
        <f>(((J3406/60)/60)/24)+DATE(1970,1,1)</f>
        <v>42152.503495370373</v>
      </c>
      <c r="T3406" s="12">
        <f>(((I3406/60)/60)/24)+DATE(1970,1,1)</f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E3407/D3407*100</f>
        <v>137.57142857142856</v>
      </c>
      <c r="P3407" s="6">
        <f>E3407/L3407</f>
        <v>28.323529411764707</v>
      </c>
      <c r="Q3407" t="s">
        <v>8317</v>
      </c>
      <c r="R3407" t="s">
        <v>8318</v>
      </c>
      <c r="S3407" s="12">
        <f>(((J3407/60)/60)/24)+DATE(1970,1,1)</f>
        <v>42410.017199074078</v>
      </c>
      <c r="T3407" s="12">
        <f>(((I3407/60)/60)/24)+DATE(1970,1,1)</f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E3408/D3408*100</f>
        <v>100.31000000000002</v>
      </c>
      <c r="P3408" s="6">
        <f>E3408/L3408</f>
        <v>110.23076923076923</v>
      </c>
      <c r="Q3408" t="s">
        <v>8317</v>
      </c>
      <c r="R3408" t="s">
        <v>8318</v>
      </c>
      <c r="S3408" s="12">
        <f>(((J3408/60)/60)/24)+DATE(1970,1,1)</f>
        <v>41791.492777777778</v>
      </c>
      <c r="T3408" s="12">
        <f>(((I3408/60)/60)/24)+DATE(1970,1,1)</f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E3409/D3409*100</f>
        <v>107.1</v>
      </c>
      <c r="P3409" s="6">
        <f>E3409/L3409</f>
        <v>31.970149253731343</v>
      </c>
      <c r="Q3409" t="s">
        <v>8317</v>
      </c>
      <c r="R3409" t="s">
        <v>8318</v>
      </c>
      <c r="S3409" s="12">
        <f>(((J3409/60)/60)/24)+DATE(1970,1,1)</f>
        <v>41796.422326388885</v>
      </c>
      <c r="T3409" s="12">
        <f>(((I3409/60)/60)/24)+DATE(1970,1,1)</f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E3410/D3410*100</f>
        <v>211</v>
      </c>
      <c r="P3410" s="6">
        <f>E3410/L3410</f>
        <v>58.611111111111114</v>
      </c>
      <c r="Q3410" t="s">
        <v>8317</v>
      </c>
      <c r="R3410" t="s">
        <v>8318</v>
      </c>
      <c r="S3410" s="12">
        <f>(((J3410/60)/60)/24)+DATE(1970,1,1)</f>
        <v>41808.991944444446</v>
      </c>
      <c r="T3410" s="12">
        <f>(((I3410/60)/60)/24)+DATE(1970,1,1)</f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E3411/D3411*100</f>
        <v>123.6</v>
      </c>
      <c r="P3411" s="6">
        <f>E3411/L3411</f>
        <v>29.428571428571427</v>
      </c>
      <c r="Q3411" t="s">
        <v>8317</v>
      </c>
      <c r="R3411" t="s">
        <v>8318</v>
      </c>
      <c r="S3411" s="12">
        <f>(((J3411/60)/60)/24)+DATE(1970,1,1)</f>
        <v>42544.814328703709</v>
      </c>
      <c r="T3411" s="12">
        <f>(((I3411/60)/60)/24)+DATE(1970,1,1)</f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E3412/D3412*100</f>
        <v>108.5</v>
      </c>
      <c r="P3412" s="6">
        <f>E3412/L3412</f>
        <v>81.375</v>
      </c>
      <c r="Q3412" t="s">
        <v>8317</v>
      </c>
      <c r="R3412" t="s">
        <v>8318</v>
      </c>
      <c r="S3412" s="12">
        <f>(((J3412/60)/60)/24)+DATE(1970,1,1)</f>
        <v>42500.041550925926</v>
      </c>
      <c r="T3412" s="12">
        <f>(((I3412/60)/60)/24)+DATE(1970,1,1)</f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E3413/D3413*100</f>
        <v>103.56666666666668</v>
      </c>
      <c r="P3413" s="6">
        <f>E3413/L3413</f>
        <v>199.16666666666666</v>
      </c>
      <c r="Q3413" t="s">
        <v>8317</v>
      </c>
      <c r="R3413" t="s">
        <v>8318</v>
      </c>
      <c r="S3413" s="12">
        <f>(((J3413/60)/60)/24)+DATE(1970,1,1)</f>
        <v>42265.022824074069</v>
      </c>
      <c r="T3413" s="12">
        <f>(((I3413/60)/60)/24)+DATE(1970,1,1)</f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E3414/D3414*100</f>
        <v>100</v>
      </c>
      <c r="P3414" s="6">
        <f>E3414/L3414</f>
        <v>115.38461538461539</v>
      </c>
      <c r="Q3414" t="s">
        <v>8317</v>
      </c>
      <c r="R3414" t="s">
        <v>8318</v>
      </c>
      <c r="S3414" s="12">
        <f>(((J3414/60)/60)/24)+DATE(1970,1,1)</f>
        <v>41879.959050925929</v>
      </c>
      <c r="T3414" s="12">
        <f>(((I3414/60)/60)/24)+DATE(1970,1,1)</f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E3415/D3415*100</f>
        <v>130</v>
      </c>
      <c r="P3415" s="6">
        <f>E3415/L3415</f>
        <v>46.428571428571431</v>
      </c>
      <c r="Q3415" t="s">
        <v>8317</v>
      </c>
      <c r="R3415" t="s">
        <v>8318</v>
      </c>
      <c r="S3415" s="12">
        <f>(((J3415/60)/60)/24)+DATE(1970,1,1)</f>
        <v>42053.733078703706</v>
      </c>
      <c r="T3415" s="12">
        <f>(((I3415/60)/60)/24)+DATE(1970,1,1)</f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E3416/D3416*100</f>
        <v>103.49999999999999</v>
      </c>
      <c r="P3416" s="6">
        <f>E3416/L3416</f>
        <v>70.568181818181813</v>
      </c>
      <c r="Q3416" t="s">
        <v>8317</v>
      </c>
      <c r="R3416" t="s">
        <v>8318</v>
      </c>
      <c r="S3416" s="12">
        <f>(((J3416/60)/60)/24)+DATE(1970,1,1)</f>
        <v>42675.832465277781</v>
      </c>
      <c r="T3416" s="12">
        <f>(((I3416/60)/60)/24)+DATE(1970,1,1)</f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E3417/D3417*100</f>
        <v>100</v>
      </c>
      <c r="P3417" s="6">
        <f>E3417/L3417</f>
        <v>22.222222222222221</v>
      </c>
      <c r="Q3417" t="s">
        <v>8317</v>
      </c>
      <c r="R3417" t="s">
        <v>8318</v>
      </c>
      <c r="S3417" s="12">
        <f>(((J3417/60)/60)/24)+DATE(1970,1,1)</f>
        <v>42467.144166666665</v>
      </c>
      <c r="T3417" s="12">
        <f>(((I3417/60)/60)/24)+DATE(1970,1,1)</f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E3418/D3418*100</f>
        <v>119.6</v>
      </c>
      <c r="P3418" s="6">
        <f>E3418/L3418</f>
        <v>159.46666666666667</v>
      </c>
      <c r="Q3418" t="s">
        <v>8317</v>
      </c>
      <c r="R3418" t="s">
        <v>8318</v>
      </c>
      <c r="S3418" s="12">
        <f>(((J3418/60)/60)/24)+DATE(1970,1,1)</f>
        <v>42089.412557870368</v>
      </c>
      <c r="T3418" s="12">
        <f>(((I3418/60)/60)/24)+DATE(1970,1,1)</f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E3419/D3419*100</f>
        <v>100.00058823529412</v>
      </c>
      <c r="P3419" s="6">
        <f>E3419/L3419</f>
        <v>37.777999999999999</v>
      </c>
      <c r="Q3419" t="s">
        <v>8317</v>
      </c>
      <c r="R3419" t="s">
        <v>8318</v>
      </c>
      <c r="S3419" s="12">
        <f>(((J3419/60)/60)/24)+DATE(1970,1,1)</f>
        <v>41894.91375</v>
      </c>
      <c r="T3419" s="12">
        <f>(((I3419/60)/60)/24)+DATE(1970,1,1)</f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E3420/D3420*100</f>
        <v>100.875</v>
      </c>
      <c r="P3420" s="6">
        <f>E3420/L3420</f>
        <v>72.053571428571431</v>
      </c>
      <c r="Q3420" t="s">
        <v>8317</v>
      </c>
      <c r="R3420" t="s">
        <v>8318</v>
      </c>
      <c r="S3420" s="12">
        <f>(((J3420/60)/60)/24)+DATE(1970,1,1)</f>
        <v>41752.83457175926</v>
      </c>
      <c r="T3420" s="12">
        <f>(((I3420/60)/60)/24)+DATE(1970,1,1)</f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E3421/D3421*100</f>
        <v>106.54545454545455</v>
      </c>
      <c r="P3421" s="6">
        <f>E3421/L3421</f>
        <v>63.695652173913047</v>
      </c>
      <c r="Q3421" t="s">
        <v>8317</v>
      </c>
      <c r="R3421" t="s">
        <v>8318</v>
      </c>
      <c r="S3421" s="12">
        <f>(((J3421/60)/60)/24)+DATE(1970,1,1)</f>
        <v>42448.821585648147</v>
      </c>
      <c r="T3421" s="12">
        <f>(((I3421/60)/60)/24)+DATE(1970,1,1)</f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E3422/D3422*100</f>
        <v>138</v>
      </c>
      <c r="P3422" s="6">
        <f>E3422/L3422</f>
        <v>28.411764705882351</v>
      </c>
      <c r="Q3422" t="s">
        <v>8317</v>
      </c>
      <c r="R3422" t="s">
        <v>8318</v>
      </c>
      <c r="S3422" s="12">
        <f>(((J3422/60)/60)/24)+DATE(1970,1,1)</f>
        <v>42405.090300925927</v>
      </c>
      <c r="T3422" s="12">
        <f>(((I3422/60)/60)/24)+DATE(1970,1,1)</f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E3423/D3423*100</f>
        <v>101.15</v>
      </c>
      <c r="P3423" s="6">
        <f>E3423/L3423</f>
        <v>103.21428571428571</v>
      </c>
      <c r="Q3423" t="s">
        <v>8317</v>
      </c>
      <c r="R3423" t="s">
        <v>8318</v>
      </c>
      <c r="S3423" s="12">
        <f>(((J3423/60)/60)/24)+DATE(1970,1,1)</f>
        <v>42037.791238425925</v>
      </c>
      <c r="T3423" s="12">
        <f>(((I3423/60)/60)/24)+DATE(1970,1,1)</f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E3424/D3424*100</f>
        <v>109.1</v>
      </c>
      <c r="P3424" s="6">
        <f>E3424/L3424</f>
        <v>71.152173913043484</v>
      </c>
      <c r="Q3424" t="s">
        <v>8317</v>
      </c>
      <c r="R3424" t="s">
        <v>8318</v>
      </c>
      <c r="S3424" s="12">
        <f>(((J3424/60)/60)/24)+DATE(1970,1,1)</f>
        <v>42323.562222222223</v>
      </c>
      <c r="T3424" s="12">
        <f>(((I3424/60)/60)/24)+DATE(1970,1,1)</f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E3425/D3425*100</f>
        <v>140</v>
      </c>
      <c r="P3425" s="6">
        <f>E3425/L3425</f>
        <v>35</v>
      </c>
      <c r="Q3425" t="s">
        <v>8317</v>
      </c>
      <c r="R3425" t="s">
        <v>8318</v>
      </c>
      <c r="S3425" s="12">
        <f>(((J3425/60)/60)/24)+DATE(1970,1,1)</f>
        <v>42088.911354166667</v>
      </c>
      <c r="T3425" s="12">
        <f>(((I3425/60)/60)/24)+DATE(1970,1,1)</f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E3426/D3426*100</f>
        <v>103.58333333333334</v>
      </c>
      <c r="P3426" s="6">
        <f>E3426/L3426</f>
        <v>81.776315789473685</v>
      </c>
      <c r="Q3426" t="s">
        <v>8317</v>
      </c>
      <c r="R3426" t="s">
        <v>8318</v>
      </c>
      <c r="S3426" s="12">
        <f>(((J3426/60)/60)/24)+DATE(1970,1,1)</f>
        <v>42018.676898148144</v>
      </c>
      <c r="T3426" s="12">
        <f>(((I3426/60)/60)/24)+DATE(1970,1,1)</f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E3427/D3427*100</f>
        <v>102.97033333333331</v>
      </c>
      <c r="P3427" s="6">
        <f>E3427/L3427</f>
        <v>297.02980769230766</v>
      </c>
      <c r="Q3427" t="s">
        <v>8317</v>
      </c>
      <c r="R3427" t="s">
        <v>8318</v>
      </c>
      <c r="S3427" s="12">
        <f>(((J3427/60)/60)/24)+DATE(1970,1,1)</f>
        <v>41884.617314814815</v>
      </c>
      <c r="T3427" s="12">
        <f>(((I3427/60)/60)/24)+DATE(1970,1,1)</f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E3428/D3428*100</f>
        <v>108.13333333333333</v>
      </c>
      <c r="P3428" s="6">
        <f>E3428/L3428</f>
        <v>46.609195402298852</v>
      </c>
      <c r="Q3428" t="s">
        <v>8317</v>
      </c>
      <c r="R3428" t="s">
        <v>8318</v>
      </c>
      <c r="S3428" s="12">
        <f>(((J3428/60)/60)/24)+DATE(1970,1,1)</f>
        <v>41884.056747685187</v>
      </c>
      <c r="T3428" s="12">
        <f>(((I3428/60)/60)/24)+DATE(1970,1,1)</f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E3429/D3429*100</f>
        <v>100</v>
      </c>
      <c r="P3429" s="6">
        <f>E3429/L3429</f>
        <v>51.724137931034484</v>
      </c>
      <c r="Q3429" t="s">
        <v>8317</v>
      </c>
      <c r="R3429" t="s">
        <v>8318</v>
      </c>
      <c r="S3429" s="12">
        <f>(((J3429/60)/60)/24)+DATE(1970,1,1)</f>
        <v>41792.645277777774</v>
      </c>
      <c r="T3429" s="12">
        <f>(((I3429/60)/60)/24)+DATE(1970,1,1)</f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E3430/D3430*100</f>
        <v>102.75000000000001</v>
      </c>
      <c r="P3430" s="6">
        <f>E3430/L3430</f>
        <v>40.294117647058826</v>
      </c>
      <c r="Q3430" t="s">
        <v>8317</v>
      </c>
      <c r="R3430" t="s">
        <v>8318</v>
      </c>
      <c r="S3430" s="12">
        <f>(((J3430/60)/60)/24)+DATE(1970,1,1)</f>
        <v>42038.720451388886</v>
      </c>
      <c r="T3430" s="12">
        <f>(((I3430/60)/60)/24)+DATE(1970,1,1)</f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E3431/D3431*100</f>
        <v>130</v>
      </c>
      <c r="P3431" s="6">
        <f>E3431/L3431</f>
        <v>16.25</v>
      </c>
      <c r="Q3431" t="s">
        <v>8317</v>
      </c>
      <c r="R3431" t="s">
        <v>8318</v>
      </c>
      <c r="S3431" s="12">
        <f>(((J3431/60)/60)/24)+DATE(1970,1,1)</f>
        <v>42662.021539351852</v>
      </c>
      <c r="T3431" s="12">
        <f>(((I3431/60)/60)/24)+DATE(1970,1,1)</f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E3432/D3432*100</f>
        <v>108.54949999999999</v>
      </c>
      <c r="P3432" s="6">
        <f>E3432/L3432</f>
        <v>30.152638888888887</v>
      </c>
      <c r="Q3432" t="s">
        <v>8317</v>
      </c>
      <c r="R3432" t="s">
        <v>8318</v>
      </c>
      <c r="S3432" s="12">
        <f>(((J3432/60)/60)/24)+DATE(1970,1,1)</f>
        <v>41820.945613425924</v>
      </c>
      <c r="T3432" s="12">
        <f>(((I3432/60)/60)/24)+DATE(1970,1,1)</f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E3433/D3433*100</f>
        <v>100</v>
      </c>
      <c r="P3433" s="6">
        <f>E3433/L3433</f>
        <v>95.238095238095241</v>
      </c>
      <c r="Q3433" t="s">
        <v>8317</v>
      </c>
      <c r="R3433" t="s">
        <v>8318</v>
      </c>
      <c r="S3433" s="12">
        <f>(((J3433/60)/60)/24)+DATE(1970,1,1)</f>
        <v>41839.730937500004</v>
      </c>
      <c r="T3433" s="12">
        <f>(((I3433/60)/60)/24)+DATE(1970,1,1)</f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E3434/D3434*100</f>
        <v>109.65</v>
      </c>
      <c r="P3434" s="6">
        <f>E3434/L3434</f>
        <v>52.214285714285715</v>
      </c>
      <c r="Q3434" t="s">
        <v>8317</v>
      </c>
      <c r="R3434" t="s">
        <v>8318</v>
      </c>
      <c r="S3434" s="12">
        <f>(((J3434/60)/60)/24)+DATE(1970,1,1)</f>
        <v>42380.581180555557</v>
      </c>
      <c r="T3434" s="12">
        <f>(((I3434/60)/60)/24)+DATE(1970,1,1)</f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E3435/D3435*100</f>
        <v>100.26315789473684</v>
      </c>
      <c r="P3435" s="6">
        <f>E3435/L3435</f>
        <v>134.1549295774648</v>
      </c>
      <c r="Q3435" t="s">
        <v>8317</v>
      </c>
      <c r="R3435" t="s">
        <v>8318</v>
      </c>
      <c r="S3435" s="12">
        <f>(((J3435/60)/60)/24)+DATE(1970,1,1)</f>
        <v>41776.063136574077</v>
      </c>
      <c r="T3435" s="12">
        <f>(((I3435/60)/60)/24)+DATE(1970,1,1)</f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E3436/D3436*100</f>
        <v>105.55000000000001</v>
      </c>
      <c r="P3436" s="6">
        <f>E3436/L3436</f>
        <v>62.827380952380949</v>
      </c>
      <c r="Q3436" t="s">
        <v>8317</v>
      </c>
      <c r="R3436" t="s">
        <v>8318</v>
      </c>
      <c r="S3436" s="12">
        <f>(((J3436/60)/60)/24)+DATE(1970,1,1)</f>
        <v>41800.380428240744</v>
      </c>
      <c r="T3436" s="12">
        <f>(((I3436/60)/60)/24)+DATE(1970,1,1)</f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E3437/D3437*100</f>
        <v>112.00000000000001</v>
      </c>
      <c r="P3437" s="6">
        <f>E3437/L3437</f>
        <v>58.94736842105263</v>
      </c>
      <c r="Q3437" t="s">
        <v>8317</v>
      </c>
      <c r="R3437" t="s">
        <v>8318</v>
      </c>
      <c r="S3437" s="12">
        <f>(((J3437/60)/60)/24)+DATE(1970,1,1)</f>
        <v>42572.61681712963</v>
      </c>
      <c r="T3437" s="12">
        <f>(((I3437/60)/60)/24)+DATE(1970,1,1)</f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E3438/D3438*100</f>
        <v>105.89999999999999</v>
      </c>
      <c r="P3438" s="6">
        <f>E3438/L3438</f>
        <v>143.1081081081081</v>
      </c>
      <c r="Q3438" t="s">
        <v>8317</v>
      </c>
      <c r="R3438" t="s">
        <v>8318</v>
      </c>
      <c r="S3438" s="12">
        <f>(((J3438/60)/60)/24)+DATE(1970,1,1)</f>
        <v>41851.541585648149</v>
      </c>
      <c r="T3438" s="12">
        <f>(((I3438/60)/60)/24)+DATE(1970,1,1)</f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E3439/D3439*100</f>
        <v>101</v>
      </c>
      <c r="P3439" s="6">
        <f>E3439/L3439</f>
        <v>84.166666666666671</v>
      </c>
      <c r="Q3439" t="s">
        <v>8317</v>
      </c>
      <c r="R3439" t="s">
        <v>8318</v>
      </c>
      <c r="S3439" s="12">
        <f>(((J3439/60)/60)/24)+DATE(1970,1,1)</f>
        <v>42205.710879629631</v>
      </c>
      <c r="T3439" s="12">
        <f>(((I3439/60)/60)/24)+DATE(1970,1,1)</f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E3440/D3440*100</f>
        <v>104.2</v>
      </c>
      <c r="P3440" s="6">
        <f>E3440/L3440</f>
        <v>186.07142857142858</v>
      </c>
      <c r="Q3440" t="s">
        <v>8317</v>
      </c>
      <c r="R3440" t="s">
        <v>8318</v>
      </c>
      <c r="S3440" s="12">
        <f>(((J3440/60)/60)/24)+DATE(1970,1,1)</f>
        <v>42100.927858796291</v>
      </c>
      <c r="T3440" s="12">
        <f>(((I3440/60)/60)/24)+DATE(1970,1,1)</f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E3441/D3441*100</f>
        <v>134.67833333333334</v>
      </c>
      <c r="P3441" s="6">
        <f>E3441/L3441</f>
        <v>89.785555555555561</v>
      </c>
      <c r="Q3441" t="s">
        <v>8317</v>
      </c>
      <c r="R3441" t="s">
        <v>8318</v>
      </c>
      <c r="S3441" s="12">
        <f>(((J3441/60)/60)/24)+DATE(1970,1,1)</f>
        <v>42374.911226851851</v>
      </c>
      <c r="T3441" s="12">
        <f>(((I3441/60)/60)/24)+DATE(1970,1,1)</f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E3442/D3442*100</f>
        <v>105.2184</v>
      </c>
      <c r="P3442" s="6">
        <f>E3442/L3442</f>
        <v>64.157560975609755</v>
      </c>
      <c r="Q3442" t="s">
        <v>8317</v>
      </c>
      <c r="R3442" t="s">
        <v>8318</v>
      </c>
      <c r="S3442" s="12">
        <f>(((J3442/60)/60)/24)+DATE(1970,1,1)</f>
        <v>41809.12300925926</v>
      </c>
      <c r="T3442" s="12">
        <f>(((I3442/60)/60)/24)+DATE(1970,1,1)</f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E3443/D3443*100</f>
        <v>102.60000000000001</v>
      </c>
      <c r="P3443" s="6">
        <f>E3443/L3443</f>
        <v>59.651162790697676</v>
      </c>
      <c r="Q3443" t="s">
        <v>8317</v>
      </c>
      <c r="R3443" t="s">
        <v>8318</v>
      </c>
      <c r="S3443" s="12">
        <f>(((J3443/60)/60)/24)+DATE(1970,1,1)</f>
        <v>42294.429641203707</v>
      </c>
      <c r="T3443" s="12">
        <f>(((I3443/60)/60)/24)+DATE(1970,1,1)</f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E3444/D3444*100</f>
        <v>100</v>
      </c>
      <c r="P3444" s="6">
        <f>E3444/L3444</f>
        <v>31.25</v>
      </c>
      <c r="Q3444" t="s">
        <v>8317</v>
      </c>
      <c r="R3444" t="s">
        <v>8318</v>
      </c>
      <c r="S3444" s="12">
        <f>(((J3444/60)/60)/24)+DATE(1970,1,1)</f>
        <v>42124.841111111105</v>
      </c>
      <c r="T3444" s="12">
        <f>(((I3444/60)/60)/24)+DATE(1970,1,1)</f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E3445/D3445*100</f>
        <v>185.5</v>
      </c>
      <c r="P3445" s="6">
        <f>E3445/L3445</f>
        <v>41.222222222222221</v>
      </c>
      <c r="Q3445" t="s">
        <v>8317</v>
      </c>
      <c r="R3445" t="s">
        <v>8318</v>
      </c>
      <c r="S3445" s="12">
        <f>(((J3445/60)/60)/24)+DATE(1970,1,1)</f>
        <v>41861.524837962963</v>
      </c>
      <c r="T3445" s="12">
        <f>(((I3445/60)/60)/24)+DATE(1970,1,1)</f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E3446/D3446*100</f>
        <v>289</v>
      </c>
      <c r="P3446" s="6">
        <f>E3446/L3446</f>
        <v>43.35</v>
      </c>
      <c r="Q3446" t="s">
        <v>8317</v>
      </c>
      <c r="R3446" t="s">
        <v>8318</v>
      </c>
      <c r="S3446" s="12">
        <f>(((J3446/60)/60)/24)+DATE(1970,1,1)</f>
        <v>42521.291504629626</v>
      </c>
      <c r="T3446" s="12">
        <f>(((I3446/60)/60)/24)+DATE(1970,1,1)</f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E3447/D3447*100</f>
        <v>100</v>
      </c>
      <c r="P3447" s="6">
        <f>E3447/L3447</f>
        <v>64.516129032258064</v>
      </c>
      <c r="Q3447" t="s">
        <v>8317</v>
      </c>
      <c r="R3447" t="s">
        <v>8318</v>
      </c>
      <c r="S3447" s="12">
        <f>(((J3447/60)/60)/24)+DATE(1970,1,1)</f>
        <v>42272.530509259261</v>
      </c>
      <c r="T3447" s="12">
        <f>(((I3447/60)/60)/24)+DATE(1970,1,1)</f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E3448/D3448*100</f>
        <v>108.2</v>
      </c>
      <c r="P3448" s="6">
        <f>E3448/L3448</f>
        <v>43.28</v>
      </c>
      <c r="Q3448" t="s">
        <v>8317</v>
      </c>
      <c r="R3448" t="s">
        <v>8318</v>
      </c>
      <c r="S3448" s="12">
        <f>(((J3448/60)/60)/24)+DATE(1970,1,1)</f>
        <v>42016.832465277781</v>
      </c>
      <c r="T3448" s="12">
        <f>(((I3448/60)/60)/24)+DATE(1970,1,1)</f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E3449/D3449*100</f>
        <v>107.80000000000001</v>
      </c>
      <c r="P3449" s="6">
        <f>E3449/L3449</f>
        <v>77</v>
      </c>
      <c r="Q3449" t="s">
        <v>8317</v>
      </c>
      <c r="R3449" t="s">
        <v>8318</v>
      </c>
      <c r="S3449" s="12">
        <f>(((J3449/60)/60)/24)+DATE(1970,1,1)</f>
        <v>42402.889027777783</v>
      </c>
      <c r="T3449" s="12">
        <f>(((I3449/60)/60)/24)+DATE(1970,1,1)</f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E3450/D3450*100</f>
        <v>109.76190476190477</v>
      </c>
      <c r="P3450" s="6">
        <f>E3450/L3450</f>
        <v>51.222222222222221</v>
      </c>
      <c r="Q3450" t="s">
        <v>8317</v>
      </c>
      <c r="R3450" t="s">
        <v>8318</v>
      </c>
      <c r="S3450" s="12">
        <f>(((J3450/60)/60)/24)+DATE(1970,1,1)</f>
        <v>41960.119085648148</v>
      </c>
      <c r="T3450" s="12">
        <f>(((I3450/60)/60)/24)+DATE(1970,1,1)</f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E3451/D3451*100</f>
        <v>170.625</v>
      </c>
      <c r="P3451" s="6">
        <f>E3451/L3451</f>
        <v>68.25</v>
      </c>
      <c r="Q3451" t="s">
        <v>8317</v>
      </c>
      <c r="R3451" t="s">
        <v>8318</v>
      </c>
      <c r="S3451" s="12">
        <f>(((J3451/60)/60)/24)+DATE(1970,1,1)</f>
        <v>42532.052523148144</v>
      </c>
      <c r="T3451" s="12">
        <f>(((I3451/60)/60)/24)+DATE(1970,1,1)</f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E3452/D3452*100</f>
        <v>152</v>
      </c>
      <c r="P3452" s="6">
        <f>E3452/L3452</f>
        <v>19.487179487179485</v>
      </c>
      <c r="Q3452" t="s">
        <v>8317</v>
      </c>
      <c r="R3452" t="s">
        <v>8318</v>
      </c>
      <c r="S3452" s="12">
        <f>(((J3452/60)/60)/24)+DATE(1970,1,1)</f>
        <v>42036.704525462963</v>
      </c>
      <c r="T3452" s="12">
        <f>(((I3452/60)/60)/24)+DATE(1970,1,1)</f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E3453/D3453*100</f>
        <v>101.23076923076924</v>
      </c>
      <c r="P3453" s="6">
        <f>E3453/L3453</f>
        <v>41.125</v>
      </c>
      <c r="Q3453" t="s">
        <v>8317</v>
      </c>
      <c r="R3453" t="s">
        <v>8318</v>
      </c>
      <c r="S3453" s="12">
        <f>(((J3453/60)/60)/24)+DATE(1970,1,1)</f>
        <v>42088.723692129628</v>
      </c>
      <c r="T3453" s="12">
        <f>(((I3453/60)/60)/24)+DATE(1970,1,1)</f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E3454/D3454*100</f>
        <v>153.19999999999999</v>
      </c>
      <c r="P3454" s="6">
        <f>E3454/L3454</f>
        <v>41.405405405405403</v>
      </c>
      <c r="Q3454" t="s">
        <v>8317</v>
      </c>
      <c r="R3454" t="s">
        <v>8318</v>
      </c>
      <c r="S3454" s="12">
        <f>(((J3454/60)/60)/24)+DATE(1970,1,1)</f>
        <v>41820.639189814814</v>
      </c>
      <c r="T3454" s="12">
        <f>(((I3454/60)/60)/24)+DATE(1970,1,1)</f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E3455/D3455*100</f>
        <v>128.33333333333334</v>
      </c>
      <c r="P3455" s="6">
        <f>E3455/L3455</f>
        <v>27.5</v>
      </c>
      <c r="Q3455" t="s">
        <v>8317</v>
      </c>
      <c r="R3455" t="s">
        <v>8318</v>
      </c>
      <c r="S3455" s="12">
        <f>(((J3455/60)/60)/24)+DATE(1970,1,1)</f>
        <v>42535.97865740741</v>
      </c>
      <c r="T3455" s="12">
        <f>(((I3455/60)/60)/24)+DATE(1970,1,1)</f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E3456/D3456*100</f>
        <v>100.71428571428571</v>
      </c>
      <c r="P3456" s="6">
        <f>E3456/L3456</f>
        <v>33.571428571428569</v>
      </c>
      <c r="Q3456" t="s">
        <v>8317</v>
      </c>
      <c r="R3456" t="s">
        <v>8318</v>
      </c>
      <c r="S3456" s="12">
        <f>(((J3456/60)/60)/24)+DATE(1970,1,1)</f>
        <v>41821.698599537034</v>
      </c>
      <c r="T3456" s="12">
        <f>(((I3456/60)/60)/24)+DATE(1970,1,1)</f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E3457/D3457*100</f>
        <v>100.64999999999999</v>
      </c>
      <c r="P3457" s="6">
        <f>E3457/L3457</f>
        <v>145.86956521739131</v>
      </c>
      <c r="Q3457" t="s">
        <v>8317</v>
      </c>
      <c r="R3457" t="s">
        <v>8318</v>
      </c>
      <c r="S3457" s="12">
        <f>(((J3457/60)/60)/24)+DATE(1970,1,1)</f>
        <v>42626.7503125</v>
      </c>
      <c r="T3457" s="12">
        <f>(((I3457/60)/60)/24)+DATE(1970,1,1)</f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E3458/D3458*100</f>
        <v>191.3</v>
      </c>
      <c r="P3458" s="6">
        <f>E3458/L3458</f>
        <v>358.6875</v>
      </c>
      <c r="Q3458" t="s">
        <v>8317</v>
      </c>
      <c r="R3458" t="s">
        <v>8318</v>
      </c>
      <c r="S3458" s="12">
        <f>(((J3458/60)/60)/24)+DATE(1970,1,1)</f>
        <v>41821.205636574072</v>
      </c>
      <c r="T3458" s="12">
        <f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E3459/D3459*100</f>
        <v>140.19999999999999</v>
      </c>
      <c r="P3459" s="6">
        <f>E3459/L3459</f>
        <v>50.981818181818184</v>
      </c>
      <c r="Q3459" t="s">
        <v>8317</v>
      </c>
      <c r="R3459" t="s">
        <v>8318</v>
      </c>
      <c r="S3459" s="12">
        <f>(((J3459/60)/60)/24)+DATE(1970,1,1)</f>
        <v>42016.706678240742</v>
      </c>
      <c r="T3459" s="12">
        <f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E3460/D3460*100</f>
        <v>124.33537832310839</v>
      </c>
      <c r="P3460" s="6">
        <f>E3460/L3460</f>
        <v>45.037037037037038</v>
      </c>
      <c r="Q3460" t="s">
        <v>8317</v>
      </c>
      <c r="R3460" t="s">
        <v>8318</v>
      </c>
      <c r="S3460" s="12">
        <f>(((J3460/60)/60)/24)+DATE(1970,1,1)</f>
        <v>42011.202581018515</v>
      </c>
      <c r="T3460" s="12">
        <f>(((I3460/60)/60)/24)+DATE(1970,1,1)</f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E3461/D3461*100</f>
        <v>126.2</v>
      </c>
      <c r="P3461" s="6">
        <f>E3461/L3461</f>
        <v>17.527777777777779</v>
      </c>
      <c r="Q3461" t="s">
        <v>8317</v>
      </c>
      <c r="R3461" t="s">
        <v>8318</v>
      </c>
      <c r="S3461" s="12">
        <f>(((J3461/60)/60)/24)+DATE(1970,1,1)</f>
        <v>42480.479861111111</v>
      </c>
      <c r="T3461" s="12">
        <f>(((I3461/60)/60)/24)+DATE(1970,1,1)</f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E3462/D3462*100</f>
        <v>190</v>
      </c>
      <c r="P3462" s="6">
        <f>E3462/L3462</f>
        <v>50</v>
      </c>
      <c r="Q3462" t="s">
        <v>8317</v>
      </c>
      <c r="R3462" t="s">
        <v>8318</v>
      </c>
      <c r="S3462" s="12">
        <f>(((J3462/60)/60)/24)+DATE(1970,1,1)</f>
        <v>41852.527222222219</v>
      </c>
      <c r="T3462" s="12">
        <f>(((I3462/60)/60)/24)+DATE(1970,1,1)</f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E3463/D3463*100</f>
        <v>139</v>
      </c>
      <c r="P3463" s="6">
        <f>E3463/L3463</f>
        <v>57.916666666666664</v>
      </c>
      <c r="Q3463" t="s">
        <v>8317</v>
      </c>
      <c r="R3463" t="s">
        <v>8318</v>
      </c>
      <c r="S3463" s="12">
        <f>(((J3463/60)/60)/24)+DATE(1970,1,1)</f>
        <v>42643.632858796293</v>
      </c>
      <c r="T3463" s="12">
        <f>(((I3463/60)/60)/24)+DATE(1970,1,1)</f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E3464/D3464*100</f>
        <v>202</v>
      </c>
      <c r="P3464" s="6">
        <f>E3464/L3464</f>
        <v>29.705882352941178</v>
      </c>
      <c r="Q3464" t="s">
        <v>8317</v>
      </c>
      <c r="R3464" t="s">
        <v>8318</v>
      </c>
      <c r="S3464" s="12">
        <f>(((J3464/60)/60)/24)+DATE(1970,1,1)</f>
        <v>42179.898472222223</v>
      </c>
      <c r="T3464" s="12">
        <f>(((I3464/60)/60)/24)+DATE(1970,1,1)</f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E3465/D3465*100</f>
        <v>103.38000000000001</v>
      </c>
      <c r="P3465" s="6">
        <f>E3465/L3465</f>
        <v>90.684210526315795</v>
      </c>
      <c r="Q3465" t="s">
        <v>8317</v>
      </c>
      <c r="R3465" t="s">
        <v>8318</v>
      </c>
      <c r="S3465" s="12">
        <f>(((J3465/60)/60)/24)+DATE(1970,1,1)</f>
        <v>42612.918807870374</v>
      </c>
      <c r="T3465" s="12">
        <f>(((I3465/60)/60)/24)+DATE(1970,1,1)</f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E3466/D3466*100</f>
        <v>102.3236</v>
      </c>
      <c r="P3466" s="6">
        <f>E3466/L3466</f>
        <v>55.012688172043013</v>
      </c>
      <c r="Q3466" t="s">
        <v>8317</v>
      </c>
      <c r="R3466" t="s">
        <v>8318</v>
      </c>
      <c r="S3466" s="12">
        <f>(((J3466/60)/60)/24)+DATE(1970,1,1)</f>
        <v>42575.130057870367</v>
      </c>
      <c r="T3466" s="12">
        <f>(((I3466/60)/60)/24)+DATE(1970,1,1)</f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E3467/D3467*100</f>
        <v>103</v>
      </c>
      <c r="P3467" s="6">
        <f>E3467/L3467</f>
        <v>57.222222222222221</v>
      </c>
      <c r="Q3467" t="s">
        <v>8317</v>
      </c>
      <c r="R3467" t="s">
        <v>8318</v>
      </c>
      <c r="S3467" s="12">
        <f>(((J3467/60)/60)/24)+DATE(1970,1,1)</f>
        <v>42200.625833333332</v>
      </c>
      <c r="T3467" s="12">
        <f>(((I3467/60)/60)/24)+DATE(1970,1,1)</f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E3468/D3468*100</f>
        <v>127.14285714285714</v>
      </c>
      <c r="P3468" s="6">
        <f>E3468/L3468</f>
        <v>72.950819672131146</v>
      </c>
      <c r="Q3468" t="s">
        <v>8317</v>
      </c>
      <c r="R3468" t="s">
        <v>8318</v>
      </c>
      <c r="S3468" s="12">
        <f>(((J3468/60)/60)/24)+DATE(1970,1,1)</f>
        <v>42420.019097222219</v>
      </c>
      <c r="T3468" s="12">
        <f>(((I3468/60)/60)/24)+DATE(1970,1,1)</f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E3469/D3469*100</f>
        <v>101</v>
      </c>
      <c r="P3469" s="6">
        <f>E3469/L3469</f>
        <v>64.468085106382972</v>
      </c>
      <c r="Q3469" t="s">
        <v>8317</v>
      </c>
      <c r="R3469" t="s">
        <v>8318</v>
      </c>
      <c r="S3469" s="12">
        <f>(((J3469/60)/60)/24)+DATE(1970,1,1)</f>
        <v>42053.671666666662</v>
      </c>
      <c r="T3469" s="12">
        <f>(((I3469/60)/60)/24)+DATE(1970,1,1)</f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E3470/D3470*100</f>
        <v>121.78</v>
      </c>
      <c r="P3470" s="6">
        <f>E3470/L3470</f>
        <v>716.35294117647061</v>
      </c>
      <c r="Q3470" t="s">
        <v>8317</v>
      </c>
      <c r="R3470" t="s">
        <v>8318</v>
      </c>
      <c r="S3470" s="12">
        <f>(((J3470/60)/60)/24)+DATE(1970,1,1)</f>
        <v>42605.765381944439</v>
      </c>
      <c r="T3470" s="12">
        <f>(((I3470/60)/60)/24)+DATE(1970,1,1)</f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E3471/D3471*100</f>
        <v>113.39285714285714</v>
      </c>
      <c r="P3471" s="6">
        <f>E3471/L3471</f>
        <v>50.396825396825399</v>
      </c>
      <c r="Q3471" t="s">
        <v>8317</v>
      </c>
      <c r="R3471" t="s">
        <v>8318</v>
      </c>
      <c r="S3471" s="12">
        <f>(((J3471/60)/60)/24)+DATE(1970,1,1)</f>
        <v>42458.641724537039</v>
      </c>
      <c r="T3471" s="12">
        <f>(((I3471/60)/60)/24)+DATE(1970,1,1)</f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E3472/D3472*100</f>
        <v>150</v>
      </c>
      <c r="P3472" s="6">
        <f>E3472/L3472</f>
        <v>41.666666666666664</v>
      </c>
      <c r="Q3472" t="s">
        <v>8317</v>
      </c>
      <c r="R3472" t="s">
        <v>8318</v>
      </c>
      <c r="S3472" s="12">
        <f>(((J3472/60)/60)/24)+DATE(1970,1,1)</f>
        <v>42529.022013888884</v>
      </c>
      <c r="T3472" s="12">
        <f>(((I3472/60)/60)/24)+DATE(1970,1,1)</f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E3473/D3473*100</f>
        <v>214.6</v>
      </c>
      <c r="P3473" s="6">
        <f>E3473/L3473</f>
        <v>35.766666666666666</v>
      </c>
      <c r="Q3473" t="s">
        <v>8317</v>
      </c>
      <c r="R3473" t="s">
        <v>8318</v>
      </c>
      <c r="S3473" s="12">
        <f>(((J3473/60)/60)/24)+DATE(1970,1,1)</f>
        <v>41841.820486111108</v>
      </c>
      <c r="T3473" s="12">
        <f>(((I3473/60)/60)/24)+DATE(1970,1,1)</f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E3474/D3474*100</f>
        <v>102.05</v>
      </c>
      <c r="P3474" s="6">
        <f>E3474/L3474</f>
        <v>88.739130434782609</v>
      </c>
      <c r="Q3474" t="s">
        <v>8317</v>
      </c>
      <c r="R3474" t="s">
        <v>8318</v>
      </c>
      <c r="S3474" s="12">
        <f>(((J3474/60)/60)/24)+DATE(1970,1,1)</f>
        <v>41928.170497685183</v>
      </c>
      <c r="T3474" s="12">
        <f>(((I3474/60)/60)/24)+DATE(1970,1,1)</f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E3475/D3475*100</f>
        <v>100</v>
      </c>
      <c r="P3475" s="6">
        <f>E3475/L3475</f>
        <v>148.4848484848485</v>
      </c>
      <c r="Q3475" t="s">
        <v>8317</v>
      </c>
      <c r="R3475" t="s">
        <v>8318</v>
      </c>
      <c r="S3475" s="12">
        <f>(((J3475/60)/60)/24)+DATE(1970,1,1)</f>
        <v>42062.834444444445</v>
      </c>
      <c r="T3475" s="12">
        <f>(((I3475/60)/60)/24)+DATE(1970,1,1)</f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E3476/D3476*100</f>
        <v>101</v>
      </c>
      <c r="P3476" s="6">
        <f>E3476/L3476</f>
        <v>51.794871794871796</v>
      </c>
      <c r="Q3476" t="s">
        <v>8317</v>
      </c>
      <c r="R3476" t="s">
        <v>8318</v>
      </c>
      <c r="S3476" s="12">
        <f>(((J3476/60)/60)/24)+DATE(1970,1,1)</f>
        <v>42541.501516203702</v>
      </c>
      <c r="T3476" s="12">
        <f>(((I3476/60)/60)/24)+DATE(1970,1,1)</f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E3477/D3477*100</f>
        <v>113.33333333333333</v>
      </c>
      <c r="P3477" s="6">
        <f>E3477/L3477</f>
        <v>20</v>
      </c>
      <c r="Q3477" t="s">
        <v>8317</v>
      </c>
      <c r="R3477" t="s">
        <v>8318</v>
      </c>
      <c r="S3477" s="12">
        <f>(((J3477/60)/60)/24)+DATE(1970,1,1)</f>
        <v>41918.880833333329</v>
      </c>
      <c r="T3477" s="12">
        <f>(((I3477/60)/60)/24)+DATE(1970,1,1)</f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E3478/D3478*100</f>
        <v>104</v>
      </c>
      <c r="P3478" s="6">
        <f>E3478/L3478</f>
        <v>52</v>
      </c>
      <c r="Q3478" t="s">
        <v>8317</v>
      </c>
      <c r="R3478" t="s">
        <v>8318</v>
      </c>
      <c r="S3478" s="12">
        <f>(((J3478/60)/60)/24)+DATE(1970,1,1)</f>
        <v>41921.279976851853</v>
      </c>
      <c r="T3478" s="12">
        <f>(((I3478/60)/60)/24)+DATE(1970,1,1)</f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E3479/D3479*100</f>
        <v>115.33333333333333</v>
      </c>
      <c r="P3479" s="6">
        <f>E3479/L3479</f>
        <v>53.230769230769234</v>
      </c>
      <c r="Q3479" t="s">
        <v>8317</v>
      </c>
      <c r="R3479" t="s">
        <v>8318</v>
      </c>
      <c r="S3479" s="12">
        <f>(((J3479/60)/60)/24)+DATE(1970,1,1)</f>
        <v>42128.736608796295</v>
      </c>
      <c r="T3479" s="12">
        <f>(((I3479/60)/60)/24)+DATE(1970,1,1)</f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E3480/D3480*100</f>
        <v>112.85000000000001</v>
      </c>
      <c r="P3480" s="6">
        <f>E3480/L3480</f>
        <v>39.596491228070178</v>
      </c>
      <c r="Q3480" t="s">
        <v>8317</v>
      </c>
      <c r="R3480" t="s">
        <v>8318</v>
      </c>
      <c r="S3480" s="12">
        <f>(((J3480/60)/60)/24)+DATE(1970,1,1)</f>
        <v>42053.916921296302</v>
      </c>
      <c r="T3480" s="12">
        <f>(((I3480/60)/60)/24)+DATE(1970,1,1)</f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E3481/D3481*100</f>
        <v>127.86666666666666</v>
      </c>
      <c r="P3481" s="6">
        <f>E3481/L3481</f>
        <v>34.25</v>
      </c>
      <c r="Q3481" t="s">
        <v>8317</v>
      </c>
      <c r="R3481" t="s">
        <v>8318</v>
      </c>
      <c r="S3481" s="12">
        <f>(((J3481/60)/60)/24)+DATE(1970,1,1)</f>
        <v>41781.855092592588</v>
      </c>
      <c r="T3481" s="12">
        <f>(((I3481/60)/60)/24)+DATE(1970,1,1)</f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E3482/D3482*100</f>
        <v>142.66666666666669</v>
      </c>
      <c r="P3482" s="6">
        <f>E3482/L3482</f>
        <v>164.61538461538461</v>
      </c>
      <c r="Q3482" t="s">
        <v>8317</v>
      </c>
      <c r="R3482" t="s">
        <v>8318</v>
      </c>
      <c r="S3482" s="12">
        <f>(((J3482/60)/60)/24)+DATE(1970,1,1)</f>
        <v>42171.317442129628</v>
      </c>
      <c r="T3482" s="12">
        <f>(((I3482/60)/60)/24)+DATE(1970,1,1)</f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E3483/D3483*100</f>
        <v>118.8</v>
      </c>
      <c r="P3483" s="6">
        <f>E3483/L3483</f>
        <v>125.05263157894737</v>
      </c>
      <c r="Q3483" t="s">
        <v>8317</v>
      </c>
      <c r="R3483" t="s">
        <v>8318</v>
      </c>
      <c r="S3483" s="12">
        <f>(((J3483/60)/60)/24)+DATE(1970,1,1)</f>
        <v>41989.24754629629</v>
      </c>
      <c r="T3483" s="12">
        <f>(((I3483/60)/60)/24)+DATE(1970,1,1)</f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E3484/D3484*100</f>
        <v>138.33333333333334</v>
      </c>
      <c r="P3484" s="6">
        <f>E3484/L3484</f>
        <v>51.875</v>
      </c>
      <c r="Q3484" t="s">
        <v>8317</v>
      </c>
      <c r="R3484" t="s">
        <v>8318</v>
      </c>
      <c r="S3484" s="12">
        <f>(((J3484/60)/60)/24)+DATE(1970,1,1)</f>
        <v>41796.771597222221</v>
      </c>
      <c r="T3484" s="12">
        <f>(((I3484/60)/60)/24)+DATE(1970,1,1)</f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E3485/D3485*100</f>
        <v>159.9402985074627</v>
      </c>
      <c r="P3485" s="6">
        <f>E3485/L3485</f>
        <v>40.285714285714285</v>
      </c>
      <c r="Q3485" t="s">
        <v>8317</v>
      </c>
      <c r="R3485" t="s">
        <v>8318</v>
      </c>
      <c r="S3485" s="12">
        <f>(((J3485/60)/60)/24)+DATE(1970,1,1)</f>
        <v>41793.668761574074</v>
      </c>
      <c r="T3485" s="12">
        <f>(((I3485/60)/60)/24)+DATE(1970,1,1)</f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E3486/D3486*100</f>
        <v>114.24000000000001</v>
      </c>
      <c r="P3486" s="6">
        <f>E3486/L3486</f>
        <v>64.909090909090907</v>
      </c>
      <c r="Q3486" t="s">
        <v>8317</v>
      </c>
      <c r="R3486" t="s">
        <v>8318</v>
      </c>
      <c r="S3486" s="12">
        <f>(((J3486/60)/60)/24)+DATE(1970,1,1)</f>
        <v>42506.760405092587</v>
      </c>
      <c r="T3486" s="12">
        <f>(((I3486/60)/60)/24)+DATE(1970,1,1)</f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E3487/D3487*100</f>
        <v>100.60606060606061</v>
      </c>
      <c r="P3487" s="6">
        <f>E3487/L3487</f>
        <v>55.333333333333336</v>
      </c>
      <c r="Q3487" t="s">
        <v>8317</v>
      </c>
      <c r="R3487" t="s">
        <v>8318</v>
      </c>
      <c r="S3487" s="12">
        <f>(((J3487/60)/60)/24)+DATE(1970,1,1)</f>
        <v>42372.693055555559</v>
      </c>
      <c r="T3487" s="12">
        <f>(((I3487/60)/60)/24)+DATE(1970,1,1)</f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E3488/D3488*100</f>
        <v>155.20000000000002</v>
      </c>
      <c r="P3488" s="6">
        <f>E3488/L3488</f>
        <v>83.142857142857139</v>
      </c>
      <c r="Q3488" t="s">
        <v>8317</v>
      </c>
      <c r="R3488" t="s">
        <v>8318</v>
      </c>
      <c r="S3488" s="12">
        <f>(((J3488/60)/60)/24)+DATE(1970,1,1)</f>
        <v>42126.87501157407</v>
      </c>
      <c r="T3488" s="12">
        <f>(((I3488/60)/60)/24)+DATE(1970,1,1)</f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E3489/D3489*100</f>
        <v>127.75000000000001</v>
      </c>
      <c r="P3489" s="6">
        <f>E3489/L3489</f>
        <v>38.712121212121211</v>
      </c>
      <c r="Q3489" t="s">
        <v>8317</v>
      </c>
      <c r="R3489" t="s">
        <v>8318</v>
      </c>
      <c r="S3489" s="12">
        <f>(((J3489/60)/60)/24)+DATE(1970,1,1)</f>
        <v>42149.940416666665</v>
      </c>
      <c r="T3489" s="12">
        <f>(((I3489/60)/60)/24)+DATE(1970,1,1)</f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E3490/D3490*100</f>
        <v>121.2</v>
      </c>
      <c r="P3490" s="6">
        <f>E3490/L3490</f>
        <v>125.37931034482759</v>
      </c>
      <c r="Q3490" t="s">
        <v>8317</v>
      </c>
      <c r="R3490" t="s">
        <v>8318</v>
      </c>
      <c r="S3490" s="12">
        <f>(((J3490/60)/60)/24)+DATE(1970,1,1)</f>
        <v>42087.768055555556</v>
      </c>
      <c r="T3490" s="12">
        <f>(((I3490/60)/60)/24)+DATE(1970,1,1)</f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E3491/D3491*100</f>
        <v>112.7</v>
      </c>
      <c r="P3491" s="6">
        <f>E3491/L3491</f>
        <v>78.263888888888886</v>
      </c>
      <c r="Q3491" t="s">
        <v>8317</v>
      </c>
      <c r="R3491" t="s">
        <v>8318</v>
      </c>
      <c r="S3491" s="12">
        <f>(((J3491/60)/60)/24)+DATE(1970,1,1)</f>
        <v>41753.635775462964</v>
      </c>
      <c r="T3491" s="12">
        <f>(((I3491/60)/60)/24)+DATE(1970,1,1)</f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E3492/D3492*100</f>
        <v>127.49999999999999</v>
      </c>
      <c r="P3492" s="6">
        <f>E3492/L3492</f>
        <v>47.222222222222221</v>
      </c>
      <c r="Q3492" t="s">
        <v>8317</v>
      </c>
      <c r="R3492" t="s">
        <v>8318</v>
      </c>
      <c r="S3492" s="12">
        <f>(((J3492/60)/60)/24)+DATE(1970,1,1)</f>
        <v>42443.802361111113</v>
      </c>
      <c r="T3492" s="12">
        <f>(((I3492/60)/60)/24)+DATE(1970,1,1)</f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E3493/D3493*100</f>
        <v>158.20000000000002</v>
      </c>
      <c r="P3493" s="6">
        <f>E3493/L3493</f>
        <v>79.099999999999994</v>
      </c>
      <c r="Q3493" t="s">
        <v>8317</v>
      </c>
      <c r="R3493" t="s">
        <v>8318</v>
      </c>
      <c r="S3493" s="12">
        <f>(((J3493/60)/60)/24)+DATE(1970,1,1)</f>
        <v>42121.249814814815</v>
      </c>
      <c r="T3493" s="12">
        <f>(((I3493/60)/60)/24)+DATE(1970,1,1)</f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E3494/D3494*100</f>
        <v>105.26894736842105</v>
      </c>
      <c r="P3494" s="6">
        <f>E3494/L3494</f>
        <v>114.29199999999999</v>
      </c>
      <c r="Q3494" t="s">
        <v>8317</v>
      </c>
      <c r="R3494" t="s">
        <v>8318</v>
      </c>
      <c r="S3494" s="12">
        <f>(((J3494/60)/60)/24)+DATE(1970,1,1)</f>
        <v>42268.009224537032</v>
      </c>
      <c r="T3494" s="12">
        <f>(((I3494/60)/60)/24)+DATE(1970,1,1)</f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E3495/D3495*100</f>
        <v>100</v>
      </c>
      <c r="P3495" s="6">
        <f>E3495/L3495</f>
        <v>51.724137931034484</v>
      </c>
      <c r="Q3495" t="s">
        <v>8317</v>
      </c>
      <c r="R3495" t="s">
        <v>8318</v>
      </c>
      <c r="S3495" s="12">
        <f>(((J3495/60)/60)/24)+DATE(1970,1,1)</f>
        <v>41848.866157407407</v>
      </c>
      <c r="T3495" s="12">
        <f>(((I3495/60)/60)/24)+DATE(1970,1,1)</f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E3496/D3496*100</f>
        <v>100</v>
      </c>
      <c r="P3496" s="6">
        <f>E3496/L3496</f>
        <v>30.76923076923077</v>
      </c>
      <c r="Q3496" t="s">
        <v>8317</v>
      </c>
      <c r="R3496" t="s">
        <v>8318</v>
      </c>
      <c r="S3496" s="12">
        <f>(((J3496/60)/60)/24)+DATE(1970,1,1)</f>
        <v>42689.214988425927</v>
      </c>
      <c r="T3496" s="12">
        <f>(((I3496/60)/60)/24)+DATE(1970,1,1)</f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E3497/D3497*100</f>
        <v>106.86</v>
      </c>
      <c r="P3497" s="6">
        <f>E3497/L3497</f>
        <v>74.208333333333329</v>
      </c>
      <c r="Q3497" t="s">
        <v>8317</v>
      </c>
      <c r="R3497" t="s">
        <v>8318</v>
      </c>
      <c r="S3497" s="12">
        <f>(((J3497/60)/60)/24)+DATE(1970,1,1)</f>
        <v>41915.762835648151</v>
      </c>
      <c r="T3497" s="12">
        <f>(((I3497/60)/60)/24)+DATE(1970,1,1)</f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E3498/D3498*100</f>
        <v>124.4</v>
      </c>
      <c r="P3498" s="6">
        <f>E3498/L3498</f>
        <v>47.846153846153847</v>
      </c>
      <c r="Q3498" t="s">
        <v>8317</v>
      </c>
      <c r="R3498" t="s">
        <v>8318</v>
      </c>
      <c r="S3498" s="12">
        <f>(((J3498/60)/60)/24)+DATE(1970,1,1)</f>
        <v>42584.846828703703</v>
      </c>
      <c r="T3498" s="12">
        <f>(((I3498/60)/60)/24)+DATE(1970,1,1)</f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E3499/D3499*100</f>
        <v>108.70406189555126</v>
      </c>
      <c r="P3499" s="6">
        <f>E3499/L3499</f>
        <v>34.408163265306122</v>
      </c>
      <c r="Q3499" t="s">
        <v>8317</v>
      </c>
      <c r="R3499" t="s">
        <v>8318</v>
      </c>
      <c r="S3499" s="12">
        <f>(((J3499/60)/60)/24)+DATE(1970,1,1)</f>
        <v>42511.741944444439</v>
      </c>
      <c r="T3499" s="12">
        <f>(((I3499/60)/60)/24)+DATE(1970,1,1)</f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E3500/D3500*100</f>
        <v>102.42424242424242</v>
      </c>
      <c r="P3500" s="6">
        <f>E3500/L3500</f>
        <v>40.238095238095241</v>
      </c>
      <c r="Q3500" t="s">
        <v>8317</v>
      </c>
      <c r="R3500" t="s">
        <v>8318</v>
      </c>
      <c r="S3500" s="12">
        <f>(((J3500/60)/60)/24)+DATE(1970,1,1)</f>
        <v>42459.15861111111</v>
      </c>
      <c r="T3500" s="12">
        <f>(((I3500/60)/60)/24)+DATE(1970,1,1)</f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E3501/D3501*100</f>
        <v>105.5</v>
      </c>
      <c r="P3501" s="6">
        <f>E3501/L3501</f>
        <v>60.285714285714285</v>
      </c>
      <c r="Q3501" t="s">
        <v>8317</v>
      </c>
      <c r="R3501" t="s">
        <v>8318</v>
      </c>
      <c r="S3501" s="12">
        <f>(((J3501/60)/60)/24)+DATE(1970,1,1)</f>
        <v>42132.036168981482</v>
      </c>
      <c r="T3501" s="12">
        <f>(((I3501/60)/60)/24)+DATE(1970,1,1)</f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E3502/D3502*100</f>
        <v>106.3</v>
      </c>
      <c r="P3502" s="6">
        <f>E3502/L3502</f>
        <v>25.30952380952381</v>
      </c>
      <c r="Q3502" t="s">
        <v>8317</v>
      </c>
      <c r="R3502" t="s">
        <v>8318</v>
      </c>
      <c r="S3502" s="12">
        <f>(((J3502/60)/60)/24)+DATE(1970,1,1)</f>
        <v>42419.91942129629</v>
      </c>
      <c r="T3502" s="12">
        <f>(((I3502/60)/60)/24)+DATE(1970,1,1)</f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E3503/D3503*100</f>
        <v>100.66666666666666</v>
      </c>
      <c r="P3503" s="6">
        <f>E3503/L3503</f>
        <v>35.952380952380949</v>
      </c>
      <c r="Q3503" t="s">
        <v>8317</v>
      </c>
      <c r="R3503" t="s">
        <v>8318</v>
      </c>
      <c r="S3503" s="12">
        <f>(((J3503/60)/60)/24)+DATE(1970,1,1)</f>
        <v>42233.763831018514</v>
      </c>
      <c r="T3503" s="12">
        <f>(((I3503/60)/60)/24)+DATE(1970,1,1)</f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E3504/D3504*100</f>
        <v>105.4</v>
      </c>
      <c r="P3504" s="6">
        <f>E3504/L3504</f>
        <v>136</v>
      </c>
      <c r="Q3504" t="s">
        <v>8317</v>
      </c>
      <c r="R3504" t="s">
        <v>8318</v>
      </c>
      <c r="S3504" s="12">
        <f>(((J3504/60)/60)/24)+DATE(1970,1,1)</f>
        <v>42430.839398148149</v>
      </c>
      <c r="T3504" s="12">
        <f>(((I3504/60)/60)/24)+DATE(1970,1,1)</f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E3505/D3505*100</f>
        <v>107.55999999999999</v>
      </c>
      <c r="P3505" s="6">
        <f>E3505/L3505</f>
        <v>70.763157894736835</v>
      </c>
      <c r="Q3505" t="s">
        <v>8317</v>
      </c>
      <c r="R3505" t="s">
        <v>8318</v>
      </c>
      <c r="S3505" s="12">
        <f>(((J3505/60)/60)/24)+DATE(1970,1,1)</f>
        <v>42545.478333333333</v>
      </c>
      <c r="T3505" s="12">
        <f>(((I3505/60)/60)/24)+DATE(1970,1,1)</f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E3506/D3506*100</f>
        <v>100</v>
      </c>
      <c r="P3506" s="6">
        <f>E3506/L3506</f>
        <v>125</v>
      </c>
      <c r="Q3506" t="s">
        <v>8317</v>
      </c>
      <c r="R3506" t="s">
        <v>8318</v>
      </c>
      <c r="S3506" s="12">
        <f>(((J3506/60)/60)/24)+DATE(1970,1,1)</f>
        <v>42297.748738425929</v>
      </c>
      <c r="T3506" s="12">
        <f>(((I3506/60)/60)/24)+DATE(1970,1,1)</f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E3507/D3507*100</f>
        <v>103.76</v>
      </c>
      <c r="P3507" s="6">
        <f>E3507/L3507</f>
        <v>66.512820512820511</v>
      </c>
      <c r="Q3507" t="s">
        <v>8317</v>
      </c>
      <c r="R3507" t="s">
        <v>8318</v>
      </c>
      <c r="S3507" s="12">
        <f>(((J3507/60)/60)/24)+DATE(1970,1,1)</f>
        <v>41760.935706018521</v>
      </c>
      <c r="T3507" s="12">
        <f>(((I3507/60)/60)/24)+DATE(1970,1,1)</f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E3508/D3508*100</f>
        <v>101.49999999999999</v>
      </c>
      <c r="P3508" s="6">
        <f>E3508/L3508</f>
        <v>105</v>
      </c>
      <c r="Q3508" t="s">
        <v>8317</v>
      </c>
      <c r="R3508" t="s">
        <v>8318</v>
      </c>
      <c r="S3508" s="12">
        <f>(((J3508/60)/60)/24)+DATE(1970,1,1)</f>
        <v>41829.734259259261</v>
      </c>
      <c r="T3508" s="12">
        <f>(((I3508/60)/60)/24)+DATE(1970,1,1)</f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E3509/D3509*100</f>
        <v>104.4</v>
      </c>
      <c r="P3509" s="6">
        <f>E3509/L3509</f>
        <v>145</v>
      </c>
      <c r="Q3509" t="s">
        <v>8317</v>
      </c>
      <c r="R3509" t="s">
        <v>8318</v>
      </c>
      <c r="S3509" s="12">
        <f>(((J3509/60)/60)/24)+DATE(1970,1,1)</f>
        <v>42491.92288194444</v>
      </c>
      <c r="T3509" s="12">
        <f>(((I3509/60)/60)/24)+DATE(1970,1,1)</f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E3510/D3510*100</f>
        <v>180</v>
      </c>
      <c r="P3510" s="6">
        <f>E3510/L3510</f>
        <v>12</v>
      </c>
      <c r="Q3510" t="s">
        <v>8317</v>
      </c>
      <c r="R3510" t="s">
        <v>8318</v>
      </c>
      <c r="S3510" s="12">
        <f>(((J3510/60)/60)/24)+DATE(1970,1,1)</f>
        <v>42477.729780092588</v>
      </c>
      <c r="T3510" s="12">
        <f>(((I3510/60)/60)/24)+DATE(1970,1,1)</f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E3511/D3511*100</f>
        <v>106.33333333333333</v>
      </c>
      <c r="P3511" s="6">
        <f>E3511/L3511</f>
        <v>96.666666666666671</v>
      </c>
      <c r="Q3511" t="s">
        <v>8317</v>
      </c>
      <c r="R3511" t="s">
        <v>8318</v>
      </c>
      <c r="S3511" s="12">
        <f>(((J3511/60)/60)/24)+DATE(1970,1,1)</f>
        <v>41950.859560185185</v>
      </c>
      <c r="T3511" s="12">
        <f>(((I3511/60)/60)/24)+DATE(1970,1,1)</f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E3512/D3512*100</f>
        <v>100.55555555555556</v>
      </c>
      <c r="P3512" s="6">
        <f>E3512/L3512</f>
        <v>60.333333333333336</v>
      </c>
      <c r="Q3512" t="s">
        <v>8317</v>
      </c>
      <c r="R3512" t="s">
        <v>8318</v>
      </c>
      <c r="S3512" s="12">
        <f>(((J3512/60)/60)/24)+DATE(1970,1,1)</f>
        <v>41802.62090277778</v>
      </c>
      <c r="T3512" s="12">
        <f>(((I3512/60)/60)/24)+DATE(1970,1,1)</f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E3513/D3513*100</f>
        <v>101.2</v>
      </c>
      <c r="P3513" s="6">
        <f>E3513/L3513</f>
        <v>79.89473684210526</v>
      </c>
      <c r="Q3513" t="s">
        <v>8317</v>
      </c>
      <c r="R3513" t="s">
        <v>8318</v>
      </c>
      <c r="S3513" s="12">
        <f>(((J3513/60)/60)/24)+DATE(1970,1,1)</f>
        <v>41927.873784722222</v>
      </c>
      <c r="T3513" s="12">
        <f>(((I3513/60)/60)/24)+DATE(1970,1,1)</f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E3514/D3514*100</f>
        <v>100</v>
      </c>
      <c r="P3514" s="6">
        <f>E3514/L3514</f>
        <v>58.823529411764703</v>
      </c>
      <c r="Q3514" t="s">
        <v>8317</v>
      </c>
      <c r="R3514" t="s">
        <v>8318</v>
      </c>
      <c r="S3514" s="12">
        <f>(((J3514/60)/60)/24)+DATE(1970,1,1)</f>
        <v>42057.536944444444</v>
      </c>
      <c r="T3514" s="12">
        <f>(((I3514/60)/60)/24)+DATE(1970,1,1)</f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E3515/D3515*100</f>
        <v>118.39285714285714</v>
      </c>
      <c r="P3515" s="6">
        <f>E3515/L3515</f>
        <v>75.340909090909093</v>
      </c>
      <c r="Q3515" t="s">
        <v>8317</v>
      </c>
      <c r="R3515" t="s">
        <v>8318</v>
      </c>
      <c r="S3515" s="12">
        <f>(((J3515/60)/60)/24)+DATE(1970,1,1)</f>
        <v>41781.096203703702</v>
      </c>
      <c r="T3515" s="12">
        <f>(((I3515/60)/60)/24)+DATE(1970,1,1)</f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E3516/D3516*100</f>
        <v>110.00000000000001</v>
      </c>
      <c r="P3516" s="6">
        <f>E3516/L3516</f>
        <v>55</v>
      </c>
      <c r="Q3516" t="s">
        <v>8317</v>
      </c>
      <c r="R3516" t="s">
        <v>8318</v>
      </c>
      <c r="S3516" s="12">
        <f>(((J3516/60)/60)/24)+DATE(1970,1,1)</f>
        <v>42020.846666666665</v>
      </c>
      <c r="T3516" s="12">
        <f>(((I3516/60)/60)/24)+DATE(1970,1,1)</f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E3517/D3517*100</f>
        <v>102.66666666666666</v>
      </c>
      <c r="P3517" s="6">
        <f>E3517/L3517</f>
        <v>66.956521739130437</v>
      </c>
      <c r="Q3517" t="s">
        <v>8317</v>
      </c>
      <c r="R3517" t="s">
        <v>8318</v>
      </c>
      <c r="S3517" s="12">
        <f>(((J3517/60)/60)/24)+DATE(1970,1,1)</f>
        <v>42125.772812499999</v>
      </c>
      <c r="T3517" s="12">
        <f>(((I3517/60)/60)/24)+DATE(1970,1,1)</f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E3518/D3518*100</f>
        <v>100</v>
      </c>
      <c r="P3518" s="6">
        <f>E3518/L3518</f>
        <v>227.27272727272728</v>
      </c>
      <c r="Q3518" t="s">
        <v>8317</v>
      </c>
      <c r="R3518" t="s">
        <v>8318</v>
      </c>
      <c r="S3518" s="12">
        <f>(((J3518/60)/60)/24)+DATE(1970,1,1)</f>
        <v>41856.010069444441</v>
      </c>
      <c r="T3518" s="12">
        <f>(((I3518/60)/60)/24)+DATE(1970,1,1)</f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E3519/D3519*100</f>
        <v>100</v>
      </c>
      <c r="P3519" s="6">
        <f>E3519/L3519</f>
        <v>307.69230769230768</v>
      </c>
      <c r="Q3519" t="s">
        <v>8317</v>
      </c>
      <c r="R3519" t="s">
        <v>8318</v>
      </c>
      <c r="S3519" s="12">
        <f>(((J3519/60)/60)/24)+DATE(1970,1,1)</f>
        <v>41794.817523148151</v>
      </c>
      <c r="T3519" s="12">
        <f>(((I3519/60)/60)/24)+DATE(1970,1,1)</f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E3520/D3520*100</f>
        <v>110.04599999999999</v>
      </c>
      <c r="P3520" s="6">
        <f>E3520/L3520</f>
        <v>50.020909090909093</v>
      </c>
      <c r="Q3520" t="s">
        <v>8317</v>
      </c>
      <c r="R3520" t="s">
        <v>8318</v>
      </c>
      <c r="S3520" s="12">
        <f>(((J3520/60)/60)/24)+DATE(1970,1,1)</f>
        <v>41893.783553240741</v>
      </c>
      <c r="T3520" s="12">
        <f>(((I3520/60)/60)/24)+DATE(1970,1,1)</f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E3521/D3521*100</f>
        <v>101.35000000000001</v>
      </c>
      <c r="P3521" s="6">
        <f>E3521/L3521</f>
        <v>72.392857142857139</v>
      </c>
      <c r="Q3521" t="s">
        <v>8317</v>
      </c>
      <c r="R3521" t="s">
        <v>8318</v>
      </c>
      <c r="S3521" s="12">
        <f>(((J3521/60)/60)/24)+DATE(1970,1,1)</f>
        <v>42037.598958333328</v>
      </c>
      <c r="T3521" s="12">
        <f>(((I3521/60)/60)/24)+DATE(1970,1,1)</f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E3522/D3522*100</f>
        <v>100.75</v>
      </c>
      <c r="P3522" s="6">
        <f>E3522/L3522</f>
        <v>95.952380952380949</v>
      </c>
      <c r="Q3522" t="s">
        <v>8317</v>
      </c>
      <c r="R3522" t="s">
        <v>8318</v>
      </c>
      <c r="S3522" s="12">
        <f>(((J3522/60)/60)/24)+DATE(1970,1,1)</f>
        <v>42227.824212962965</v>
      </c>
      <c r="T3522" s="12">
        <f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E3523/D3523*100</f>
        <v>169.42857142857144</v>
      </c>
      <c r="P3523" s="6">
        <f>E3523/L3523</f>
        <v>45.615384615384613</v>
      </c>
      <c r="Q3523" t="s">
        <v>8317</v>
      </c>
      <c r="R3523" t="s">
        <v>8318</v>
      </c>
      <c r="S3523" s="12">
        <f>(((J3523/60)/60)/24)+DATE(1970,1,1)</f>
        <v>41881.361342592594</v>
      </c>
      <c r="T3523" s="12">
        <f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E3524/D3524*100</f>
        <v>100</v>
      </c>
      <c r="P3524" s="6">
        <f>E3524/L3524</f>
        <v>41.029411764705884</v>
      </c>
      <c r="Q3524" t="s">
        <v>8317</v>
      </c>
      <c r="R3524" t="s">
        <v>8318</v>
      </c>
      <c r="S3524" s="12">
        <f>(((J3524/60)/60)/24)+DATE(1970,1,1)</f>
        <v>42234.789884259255</v>
      </c>
      <c r="T3524" s="12">
        <f>(((I3524/60)/60)/24)+DATE(1970,1,1)</f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E3525/D3525*100</f>
        <v>113.65</v>
      </c>
      <c r="P3525" s="6">
        <f>E3525/L3525</f>
        <v>56.825000000000003</v>
      </c>
      <c r="Q3525" t="s">
        <v>8317</v>
      </c>
      <c r="R3525" t="s">
        <v>8318</v>
      </c>
      <c r="S3525" s="12">
        <f>(((J3525/60)/60)/24)+DATE(1970,1,1)</f>
        <v>42581.397546296299</v>
      </c>
      <c r="T3525" s="12">
        <f>(((I3525/60)/60)/24)+DATE(1970,1,1)</f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E3526/D3526*100</f>
        <v>101.56</v>
      </c>
      <c r="P3526" s="6">
        <f>E3526/L3526</f>
        <v>137.24324324324326</v>
      </c>
      <c r="Q3526" t="s">
        <v>8317</v>
      </c>
      <c r="R3526" t="s">
        <v>8318</v>
      </c>
      <c r="S3526" s="12">
        <f>(((J3526/60)/60)/24)+DATE(1970,1,1)</f>
        <v>41880.76357638889</v>
      </c>
      <c r="T3526" s="12">
        <f>(((I3526/60)/60)/24)+DATE(1970,1,1)</f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E3527/D3527*100</f>
        <v>106</v>
      </c>
      <c r="P3527" s="6">
        <f>E3527/L3527</f>
        <v>75.714285714285708</v>
      </c>
      <c r="Q3527" t="s">
        <v>8317</v>
      </c>
      <c r="R3527" t="s">
        <v>8318</v>
      </c>
      <c r="S3527" s="12">
        <f>(((J3527/60)/60)/24)+DATE(1970,1,1)</f>
        <v>42214.6956712963</v>
      </c>
      <c r="T3527" s="12">
        <f>(((I3527/60)/60)/24)+DATE(1970,1,1)</f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E3528/D3528*100</f>
        <v>102</v>
      </c>
      <c r="P3528" s="6">
        <f>E3528/L3528</f>
        <v>99</v>
      </c>
      <c r="Q3528" t="s">
        <v>8317</v>
      </c>
      <c r="R3528" t="s">
        <v>8318</v>
      </c>
      <c r="S3528" s="12">
        <f>(((J3528/60)/60)/24)+DATE(1970,1,1)</f>
        <v>42460.335312499999</v>
      </c>
      <c r="T3528" s="12">
        <f>(((I3528/60)/60)/24)+DATE(1970,1,1)</f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E3529/D3529*100</f>
        <v>116.91666666666667</v>
      </c>
      <c r="P3529" s="6">
        <f>E3529/L3529</f>
        <v>81.569767441860463</v>
      </c>
      <c r="Q3529" t="s">
        <v>8317</v>
      </c>
      <c r="R3529" t="s">
        <v>8318</v>
      </c>
      <c r="S3529" s="12">
        <f>(((J3529/60)/60)/24)+DATE(1970,1,1)</f>
        <v>42167.023206018523</v>
      </c>
      <c r="T3529" s="12">
        <f>(((I3529/60)/60)/24)+DATE(1970,1,1)</f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E3530/D3530*100</f>
        <v>101.15151515151514</v>
      </c>
      <c r="P3530" s="6">
        <f>E3530/L3530</f>
        <v>45.108108108108105</v>
      </c>
      <c r="Q3530" t="s">
        <v>8317</v>
      </c>
      <c r="R3530" t="s">
        <v>8318</v>
      </c>
      <c r="S3530" s="12">
        <f>(((J3530/60)/60)/24)+DATE(1970,1,1)</f>
        <v>42733.50136574074</v>
      </c>
      <c r="T3530" s="12">
        <f>(((I3530/60)/60)/24)+DATE(1970,1,1)</f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E3531/D3531*100</f>
        <v>132</v>
      </c>
      <c r="P3531" s="6">
        <f>E3531/L3531</f>
        <v>36.666666666666664</v>
      </c>
      <c r="Q3531" t="s">
        <v>8317</v>
      </c>
      <c r="R3531" t="s">
        <v>8318</v>
      </c>
      <c r="S3531" s="12">
        <f>(((J3531/60)/60)/24)+DATE(1970,1,1)</f>
        <v>42177.761782407411</v>
      </c>
      <c r="T3531" s="12">
        <f>(((I3531/60)/60)/24)+DATE(1970,1,1)</f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E3532/D3532*100</f>
        <v>100</v>
      </c>
      <c r="P3532" s="6">
        <f>E3532/L3532</f>
        <v>125</v>
      </c>
      <c r="Q3532" t="s">
        <v>8317</v>
      </c>
      <c r="R3532" t="s">
        <v>8318</v>
      </c>
      <c r="S3532" s="12">
        <f>(((J3532/60)/60)/24)+DATE(1970,1,1)</f>
        <v>42442.623344907406</v>
      </c>
      <c r="T3532" s="12">
        <f>(((I3532/60)/60)/24)+DATE(1970,1,1)</f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E3533/D3533*100</f>
        <v>128</v>
      </c>
      <c r="P3533" s="6">
        <f>E3533/L3533</f>
        <v>49.230769230769234</v>
      </c>
      <c r="Q3533" t="s">
        <v>8317</v>
      </c>
      <c r="R3533" t="s">
        <v>8318</v>
      </c>
      <c r="S3533" s="12">
        <f>(((J3533/60)/60)/24)+DATE(1970,1,1)</f>
        <v>42521.654328703706</v>
      </c>
      <c r="T3533" s="12">
        <f>(((I3533/60)/60)/24)+DATE(1970,1,1)</f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E3534/D3534*100</f>
        <v>118.95833333333334</v>
      </c>
      <c r="P3534" s="6">
        <f>E3534/L3534</f>
        <v>42.296296296296298</v>
      </c>
      <c r="Q3534" t="s">
        <v>8317</v>
      </c>
      <c r="R3534" t="s">
        <v>8318</v>
      </c>
      <c r="S3534" s="12">
        <f>(((J3534/60)/60)/24)+DATE(1970,1,1)</f>
        <v>41884.599849537037</v>
      </c>
      <c r="T3534" s="12">
        <f>(((I3534/60)/60)/24)+DATE(1970,1,1)</f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E3535/D3535*100</f>
        <v>126.2</v>
      </c>
      <c r="P3535" s="6">
        <f>E3535/L3535</f>
        <v>78.875</v>
      </c>
      <c r="Q3535" t="s">
        <v>8317</v>
      </c>
      <c r="R3535" t="s">
        <v>8318</v>
      </c>
      <c r="S3535" s="12">
        <f>(((J3535/60)/60)/24)+DATE(1970,1,1)</f>
        <v>42289.761192129634</v>
      </c>
      <c r="T3535" s="12">
        <f>(((I3535/60)/60)/24)+DATE(1970,1,1)</f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E3536/D3536*100</f>
        <v>156.20000000000002</v>
      </c>
      <c r="P3536" s="6">
        <f>E3536/L3536</f>
        <v>38.284313725490193</v>
      </c>
      <c r="Q3536" t="s">
        <v>8317</v>
      </c>
      <c r="R3536" t="s">
        <v>8318</v>
      </c>
      <c r="S3536" s="12">
        <f>(((J3536/60)/60)/24)+DATE(1970,1,1)</f>
        <v>42243.6252662037</v>
      </c>
      <c r="T3536" s="12">
        <f>(((I3536/60)/60)/24)+DATE(1970,1,1)</f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E3537/D3537*100</f>
        <v>103.15</v>
      </c>
      <c r="P3537" s="6">
        <f>E3537/L3537</f>
        <v>44.847826086956523</v>
      </c>
      <c r="Q3537" t="s">
        <v>8317</v>
      </c>
      <c r="R3537" t="s">
        <v>8318</v>
      </c>
      <c r="S3537" s="12">
        <f>(((J3537/60)/60)/24)+DATE(1970,1,1)</f>
        <v>42248.640162037031</v>
      </c>
      <c r="T3537" s="12">
        <f>(((I3537/60)/60)/24)+DATE(1970,1,1)</f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E3538/D3538*100</f>
        <v>153.33333333333334</v>
      </c>
      <c r="P3538" s="6">
        <f>E3538/L3538</f>
        <v>13.529411764705882</v>
      </c>
      <c r="Q3538" t="s">
        <v>8317</v>
      </c>
      <c r="R3538" t="s">
        <v>8318</v>
      </c>
      <c r="S3538" s="12">
        <f>(((J3538/60)/60)/24)+DATE(1970,1,1)</f>
        <v>42328.727141203708</v>
      </c>
      <c r="T3538" s="12">
        <f>(((I3538/60)/60)/24)+DATE(1970,1,1)</f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E3539/D3539*100</f>
        <v>180.44444444444446</v>
      </c>
      <c r="P3539" s="6">
        <f>E3539/L3539</f>
        <v>43.5</v>
      </c>
      <c r="Q3539" t="s">
        <v>8317</v>
      </c>
      <c r="R3539" t="s">
        <v>8318</v>
      </c>
      <c r="S3539" s="12">
        <f>(((J3539/60)/60)/24)+DATE(1970,1,1)</f>
        <v>41923.354351851849</v>
      </c>
      <c r="T3539" s="12">
        <f>(((I3539/60)/60)/24)+DATE(1970,1,1)</f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E3540/D3540*100</f>
        <v>128.44999999999999</v>
      </c>
      <c r="P3540" s="6">
        <f>E3540/L3540</f>
        <v>30.951807228915662</v>
      </c>
      <c r="Q3540" t="s">
        <v>8317</v>
      </c>
      <c r="R3540" t="s">
        <v>8318</v>
      </c>
      <c r="S3540" s="12">
        <f>(((J3540/60)/60)/24)+DATE(1970,1,1)</f>
        <v>42571.420601851853</v>
      </c>
      <c r="T3540" s="12">
        <f>(((I3540/60)/60)/24)+DATE(1970,1,1)</f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E3541/D3541*100</f>
        <v>119.66666666666667</v>
      </c>
      <c r="P3541" s="6">
        <f>E3541/L3541</f>
        <v>55.230769230769234</v>
      </c>
      <c r="Q3541" t="s">
        <v>8317</v>
      </c>
      <c r="R3541" t="s">
        <v>8318</v>
      </c>
      <c r="S3541" s="12">
        <f>(((J3541/60)/60)/24)+DATE(1970,1,1)</f>
        <v>42600.756041666667</v>
      </c>
      <c r="T3541" s="12">
        <f>(((I3541/60)/60)/24)+DATE(1970,1,1)</f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E3542/D3542*100</f>
        <v>123</v>
      </c>
      <c r="P3542" s="6">
        <f>E3542/L3542</f>
        <v>46.125</v>
      </c>
      <c r="Q3542" t="s">
        <v>8317</v>
      </c>
      <c r="R3542" t="s">
        <v>8318</v>
      </c>
      <c r="S3542" s="12">
        <f>(((J3542/60)/60)/24)+DATE(1970,1,1)</f>
        <v>42517.003368055557</v>
      </c>
      <c r="T3542" s="12">
        <f>(((I3542/60)/60)/24)+DATE(1970,1,1)</f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E3543/D3543*100</f>
        <v>105</v>
      </c>
      <c r="P3543" s="6">
        <f>E3543/L3543</f>
        <v>39.375</v>
      </c>
      <c r="Q3543" t="s">
        <v>8317</v>
      </c>
      <c r="R3543" t="s">
        <v>8318</v>
      </c>
      <c r="S3543" s="12">
        <f>(((J3543/60)/60)/24)+DATE(1970,1,1)</f>
        <v>42222.730034722219</v>
      </c>
      <c r="T3543" s="12">
        <f>(((I3543/60)/60)/24)+DATE(1970,1,1)</f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E3544/D3544*100</f>
        <v>102.23636363636363</v>
      </c>
      <c r="P3544" s="6">
        <f>E3544/L3544</f>
        <v>66.152941176470591</v>
      </c>
      <c r="Q3544" t="s">
        <v>8317</v>
      </c>
      <c r="R3544" t="s">
        <v>8318</v>
      </c>
      <c r="S3544" s="12">
        <f>(((J3544/60)/60)/24)+DATE(1970,1,1)</f>
        <v>41829.599791666667</v>
      </c>
      <c r="T3544" s="12">
        <f>(((I3544/60)/60)/24)+DATE(1970,1,1)</f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E3545/D3545*100</f>
        <v>104.66666666666666</v>
      </c>
      <c r="P3545" s="6">
        <f>E3545/L3545</f>
        <v>54.137931034482762</v>
      </c>
      <c r="Q3545" t="s">
        <v>8317</v>
      </c>
      <c r="R3545" t="s">
        <v>8318</v>
      </c>
      <c r="S3545" s="12">
        <f>(((J3545/60)/60)/24)+DATE(1970,1,1)</f>
        <v>42150.755312499998</v>
      </c>
      <c r="T3545" s="12">
        <f>(((I3545/60)/60)/24)+DATE(1970,1,1)</f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E3546/D3546*100</f>
        <v>100</v>
      </c>
      <c r="P3546" s="6">
        <f>E3546/L3546</f>
        <v>104.16666666666667</v>
      </c>
      <c r="Q3546" t="s">
        <v>8317</v>
      </c>
      <c r="R3546" t="s">
        <v>8318</v>
      </c>
      <c r="S3546" s="12">
        <f>(((J3546/60)/60)/24)+DATE(1970,1,1)</f>
        <v>42040.831678240742</v>
      </c>
      <c r="T3546" s="12">
        <f>(((I3546/60)/60)/24)+DATE(1970,1,1)</f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E3547/D3547*100</f>
        <v>100.4</v>
      </c>
      <c r="P3547" s="6">
        <f>E3547/L3547</f>
        <v>31.375</v>
      </c>
      <c r="Q3547" t="s">
        <v>8317</v>
      </c>
      <c r="R3547" t="s">
        <v>8318</v>
      </c>
      <c r="S3547" s="12">
        <f>(((J3547/60)/60)/24)+DATE(1970,1,1)</f>
        <v>42075.807395833333</v>
      </c>
      <c r="T3547" s="12">
        <f>(((I3547/60)/60)/24)+DATE(1970,1,1)</f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E3548/D3548*100</f>
        <v>102.27272727272727</v>
      </c>
      <c r="P3548" s="6">
        <f>E3548/L3548</f>
        <v>59.210526315789473</v>
      </c>
      <c r="Q3548" t="s">
        <v>8317</v>
      </c>
      <c r="R3548" t="s">
        <v>8318</v>
      </c>
      <c r="S3548" s="12">
        <f>(((J3548/60)/60)/24)+DATE(1970,1,1)</f>
        <v>42073.660694444443</v>
      </c>
      <c r="T3548" s="12">
        <f>(((I3548/60)/60)/24)+DATE(1970,1,1)</f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E3549/D3549*100</f>
        <v>114.40928571428573</v>
      </c>
      <c r="P3549" s="6">
        <f>E3549/L3549</f>
        <v>119.17633928571429</v>
      </c>
      <c r="Q3549" t="s">
        <v>8317</v>
      </c>
      <c r="R3549" t="s">
        <v>8318</v>
      </c>
      <c r="S3549" s="12">
        <f>(((J3549/60)/60)/24)+DATE(1970,1,1)</f>
        <v>42480.078715277778</v>
      </c>
      <c r="T3549" s="12">
        <f>(((I3549/60)/60)/24)+DATE(1970,1,1)</f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E3550/D3550*100</f>
        <v>101.9047619047619</v>
      </c>
      <c r="P3550" s="6">
        <f>E3550/L3550</f>
        <v>164.61538461538461</v>
      </c>
      <c r="Q3550" t="s">
        <v>8317</v>
      </c>
      <c r="R3550" t="s">
        <v>8318</v>
      </c>
      <c r="S3550" s="12">
        <f>(((J3550/60)/60)/24)+DATE(1970,1,1)</f>
        <v>42411.942291666666</v>
      </c>
      <c r="T3550" s="12">
        <f>(((I3550/60)/60)/24)+DATE(1970,1,1)</f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E3551/D3551*100</f>
        <v>102</v>
      </c>
      <c r="P3551" s="6">
        <f>E3551/L3551</f>
        <v>24.285714285714285</v>
      </c>
      <c r="Q3551" t="s">
        <v>8317</v>
      </c>
      <c r="R3551" t="s">
        <v>8318</v>
      </c>
      <c r="S3551" s="12">
        <f>(((J3551/60)/60)/24)+DATE(1970,1,1)</f>
        <v>42223.394363425927</v>
      </c>
      <c r="T3551" s="12">
        <f>(((I3551/60)/60)/24)+DATE(1970,1,1)</f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E3552/D3552*100</f>
        <v>104.80000000000001</v>
      </c>
      <c r="P3552" s="6">
        <f>E3552/L3552</f>
        <v>40.9375</v>
      </c>
      <c r="Q3552" t="s">
        <v>8317</v>
      </c>
      <c r="R3552" t="s">
        <v>8318</v>
      </c>
      <c r="S3552" s="12">
        <f>(((J3552/60)/60)/24)+DATE(1970,1,1)</f>
        <v>42462.893495370372</v>
      </c>
      <c r="T3552" s="12">
        <f>(((I3552/60)/60)/24)+DATE(1970,1,1)</f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E3553/D3553*100</f>
        <v>101.83333333333333</v>
      </c>
      <c r="P3553" s="6">
        <f>E3553/L3553</f>
        <v>61.1</v>
      </c>
      <c r="Q3553" t="s">
        <v>8317</v>
      </c>
      <c r="R3553" t="s">
        <v>8318</v>
      </c>
      <c r="S3553" s="12">
        <f>(((J3553/60)/60)/24)+DATE(1970,1,1)</f>
        <v>41753.515856481477</v>
      </c>
      <c r="T3553" s="12">
        <f>(((I3553/60)/60)/24)+DATE(1970,1,1)</f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E3554/D3554*100</f>
        <v>100</v>
      </c>
      <c r="P3554" s="6">
        <f>E3554/L3554</f>
        <v>38.65</v>
      </c>
      <c r="Q3554" t="s">
        <v>8317</v>
      </c>
      <c r="R3554" t="s">
        <v>8318</v>
      </c>
      <c r="S3554" s="12">
        <f>(((J3554/60)/60)/24)+DATE(1970,1,1)</f>
        <v>41788.587083333332</v>
      </c>
      <c r="T3554" s="12">
        <f>(((I3554/60)/60)/24)+DATE(1970,1,1)</f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E3555/D3555*100</f>
        <v>106.27272727272728</v>
      </c>
      <c r="P3555" s="6">
        <f>E3555/L3555</f>
        <v>56.20192307692308</v>
      </c>
      <c r="Q3555" t="s">
        <v>8317</v>
      </c>
      <c r="R3555" t="s">
        <v>8318</v>
      </c>
      <c r="S3555" s="12">
        <f>(((J3555/60)/60)/24)+DATE(1970,1,1)</f>
        <v>42196.028703703705</v>
      </c>
      <c r="T3555" s="12">
        <f>(((I3555/60)/60)/24)+DATE(1970,1,1)</f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E3556/D3556*100</f>
        <v>113.42219999999999</v>
      </c>
      <c r="P3556" s="6">
        <f>E3556/L3556</f>
        <v>107.00207547169811</v>
      </c>
      <c r="Q3556" t="s">
        <v>8317</v>
      </c>
      <c r="R3556" t="s">
        <v>8318</v>
      </c>
      <c r="S3556" s="12">
        <f>(((J3556/60)/60)/24)+DATE(1970,1,1)</f>
        <v>42016.050451388888</v>
      </c>
      <c r="T3556" s="12">
        <f>(((I3556/60)/60)/24)+DATE(1970,1,1)</f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E3557/D3557*100</f>
        <v>100</v>
      </c>
      <c r="P3557" s="6">
        <f>E3557/L3557</f>
        <v>171.42857142857142</v>
      </c>
      <c r="Q3557" t="s">
        <v>8317</v>
      </c>
      <c r="R3557" t="s">
        <v>8318</v>
      </c>
      <c r="S3557" s="12">
        <f>(((J3557/60)/60)/24)+DATE(1970,1,1)</f>
        <v>42661.442060185189</v>
      </c>
      <c r="T3557" s="12">
        <f>(((I3557/60)/60)/24)+DATE(1970,1,1)</f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E3558/D3558*100</f>
        <v>100.45454545454547</v>
      </c>
      <c r="P3558" s="6">
        <f>E3558/L3558</f>
        <v>110.5</v>
      </c>
      <c r="Q3558" t="s">
        <v>8317</v>
      </c>
      <c r="R3558" t="s">
        <v>8318</v>
      </c>
      <c r="S3558" s="12">
        <f>(((J3558/60)/60)/24)+DATE(1970,1,1)</f>
        <v>41808.649583333332</v>
      </c>
      <c r="T3558" s="12">
        <f>(((I3558/60)/60)/24)+DATE(1970,1,1)</f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E3559/D3559*100</f>
        <v>100.03599999999999</v>
      </c>
      <c r="P3559" s="6">
        <f>E3559/L3559</f>
        <v>179.27598566308242</v>
      </c>
      <c r="Q3559" t="s">
        <v>8317</v>
      </c>
      <c r="R3559" t="s">
        <v>8318</v>
      </c>
      <c r="S3559" s="12">
        <f>(((J3559/60)/60)/24)+DATE(1970,1,1)</f>
        <v>41730.276747685188</v>
      </c>
      <c r="T3559" s="12">
        <f>(((I3559/60)/60)/24)+DATE(1970,1,1)</f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E3560/D3560*100</f>
        <v>144</v>
      </c>
      <c r="P3560" s="6">
        <f>E3560/L3560</f>
        <v>22.90909090909091</v>
      </c>
      <c r="Q3560" t="s">
        <v>8317</v>
      </c>
      <c r="R3560" t="s">
        <v>8318</v>
      </c>
      <c r="S3560" s="12">
        <f>(((J3560/60)/60)/24)+DATE(1970,1,1)</f>
        <v>42139.816840277781</v>
      </c>
      <c r="T3560" s="12">
        <f>(((I3560/60)/60)/24)+DATE(1970,1,1)</f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E3561/D3561*100</f>
        <v>103.49999999999999</v>
      </c>
      <c r="P3561" s="6">
        <f>E3561/L3561</f>
        <v>43.125</v>
      </c>
      <c r="Q3561" t="s">
        <v>8317</v>
      </c>
      <c r="R3561" t="s">
        <v>8318</v>
      </c>
      <c r="S3561" s="12">
        <f>(((J3561/60)/60)/24)+DATE(1970,1,1)</f>
        <v>42194.096157407403</v>
      </c>
      <c r="T3561" s="12">
        <f>(((I3561/60)/60)/24)+DATE(1970,1,1)</f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E3562/D3562*100</f>
        <v>108.43750000000001</v>
      </c>
      <c r="P3562" s="6">
        <f>E3562/L3562</f>
        <v>46.891891891891895</v>
      </c>
      <c r="Q3562" t="s">
        <v>8317</v>
      </c>
      <c r="R3562" t="s">
        <v>8318</v>
      </c>
      <c r="S3562" s="12">
        <f>(((J3562/60)/60)/24)+DATE(1970,1,1)</f>
        <v>42115.889652777783</v>
      </c>
      <c r="T3562" s="12">
        <f>(((I3562/60)/60)/24)+DATE(1970,1,1)</f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E3563/D3563*100</f>
        <v>102.4</v>
      </c>
      <c r="P3563" s="6">
        <f>E3563/L3563</f>
        <v>47.407407407407405</v>
      </c>
      <c r="Q3563" t="s">
        <v>8317</v>
      </c>
      <c r="R3563" t="s">
        <v>8318</v>
      </c>
      <c r="S3563" s="12">
        <f>(((J3563/60)/60)/24)+DATE(1970,1,1)</f>
        <v>42203.680300925931</v>
      </c>
      <c r="T3563" s="12">
        <f>(((I3563/60)/60)/24)+DATE(1970,1,1)</f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E3564/D3564*100</f>
        <v>148.88888888888889</v>
      </c>
      <c r="P3564" s="6">
        <f>E3564/L3564</f>
        <v>15.129032258064516</v>
      </c>
      <c r="Q3564" t="s">
        <v>8317</v>
      </c>
      <c r="R3564" t="s">
        <v>8318</v>
      </c>
      <c r="S3564" s="12">
        <f>(((J3564/60)/60)/24)+DATE(1970,1,1)</f>
        <v>42433.761886574073</v>
      </c>
      <c r="T3564" s="12">
        <f>(((I3564/60)/60)/24)+DATE(1970,1,1)</f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E3565/D3565*100</f>
        <v>105.49000000000002</v>
      </c>
      <c r="P3565" s="6">
        <f>E3565/L3565</f>
        <v>21.098000000000003</v>
      </c>
      <c r="Q3565" t="s">
        <v>8317</v>
      </c>
      <c r="R3565" t="s">
        <v>8318</v>
      </c>
      <c r="S3565" s="12">
        <f>(((J3565/60)/60)/24)+DATE(1970,1,1)</f>
        <v>42555.671944444446</v>
      </c>
      <c r="T3565" s="12">
        <f>(((I3565/60)/60)/24)+DATE(1970,1,1)</f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E3566/D3566*100</f>
        <v>100.49999999999999</v>
      </c>
      <c r="P3566" s="6">
        <f>E3566/L3566</f>
        <v>59.117647058823529</v>
      </c>
      <c r="Q3566" t="s">
        <v>8317</v>
      </c>
      <c r="R3566" t="s">
        <v>8318</v>
      </c>
      <c r="S3566" s="12">
        <f>(((J3566/60)/60)/24)+DATE(1970,1,1)</f>
        <v>42236.623252314821</v>
      </c>
      <c r="T3566" s="12">
        <f>(((I3566/60)/60)/24)+DATE(1970,1,1)</f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E3567/D3567*100</f>
        <v>130.55555555555557</v>
      </c>
      <c r="P3567" s="6">
        <f>E3567/L3567</f>
        <v>97.916666666666671</v>
      </c>
      <c r="Q3567" t="s">
        <v>8317</v>
      </c>
      <c r="R3567" t="s">
        <v>8318</v>
      </c>
      <c r="S3567" s="12">
        <f>(((J3567/60)/60)/24)+DATE(1970,1,1)</f>
        <v>41974.743148148147</v>
      </c>
      <c r="T3567" s="12">
        <f>(((I3567/60)/60)/24)+DATE(1970,1,1)</f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E3568/D3568*100</f>
        <v>104.75000000000001</v>
      </c>
      <c r="P3568" s="6">
        <f>E3568/L3568</f>
        <v>55.131578947368418</v>
      </c>
      <c r="Q3568" t="s">
        <v>8317</v>
      </c>
      <c r="R3568" t="s">
        <v>8318</v>
      </c>
      <c r="S3568" s="12">
        <f>(((J3568/60)/60)/24)+DATE(1970,1,1)</f>
        <v>41997.507905092592</v>
      </c>
      <c r="T3568" s="12">
        <f>(((I3568/60)/60)/24)+DATE(1970,1,1)</f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E3569/D3569*100</f>
        <v>108.80000000000001</v>
      </c>
      <c r="P3569" s="6">
        <f>E3569/L3569</f>
        <v>26.536585365853657</v>
      </c>
      <c r="Q3569" t="s">
        <v>8317</v>
      </c>
      <c r="R3569" t="s">
        <v>8318</v>
      </c>
      <c r="S3569" s="12">
        <f>(((J3569/60)/60)/24)+DATE(1970,1,1)</f>
        <v>42135.810694444444</v>
      </c>
      <c r="T3569" s="12">
        <f>(((I3569/60)/60)/24)+DATE(1970,1,1)</f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E3570/D3570*100</f>
        <v>111.00000000000001</v>
      </c>
      <c r="P3570" s="6">
        <f>E3570/L3570</f>
        <v>58.421052631578945</v>
      </c>
      <c r="Q3570" t="s">
        <v>8317</v>
      </c>
      <c r="R3570" t="s">
        <v>8318</v>
      </c>
      <c r="S3570" s="12">
        <f>(((J3570/60)/60)/24)+DATE(1970,1,1)</f>
        <v>41869.740671296298</v>
      </c>
      <c r="T3570" s="12">
        <f>(((I3570/60)/60)/24)+DATE(1970,1,1)</f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E3571/D3571*100</f>
        <v>100.47999999999999</v>
      </c>
      <c r="P3571" s="6">
        <f>E3571/L3571</f>
        <v>122.53658536585365</v>
      </c>
      <c r="Q3571" t="s">
        <v>8317</v>
      </c>
      <c r="R3571" t="s">
        <v>8318</v>
      </c>
      <c r="S3571" s="12">
        <f>(((J3571/60)/60)/24)+DATE(1970,1,1)</f>
        <v>41982.688611111109</v>
      </c>
      <c r="T3571" s="12">
        <f>(((I3571/60)/60)/24)+DATE(1970,1,1)</f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E3572/D3572*100</f>
        <v>114.35</v>
      </c>
      <c r="P3572" s="6">
        <f>E3572/L3572</f>
        <v>87.961538461538467</v>
      </c>
      <c r="Q3572" t="s">
        <v>8317</v>
      </c>
      <c r="R3572" t="s">
        <v>8318</v>
      </c>
      <c r="S3572" s="12">
        <f>(((J3572/60)/60)/24)+DATE(1970,1,1)</f>
        <v>41976.331979166673</v>
      </c>
      <c r="T3572" s="12">
        <f>(((I3572/60)/60)/24)+DATE(1970,1,1)</f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E3573/D3573*100</f>
        <v>122.06666666666666</v>
      </c>
      <c r="P3573" s="6">
        <f>E3573/L3573</f>
        <v>73.239999999999995</v>
      </c>
      <c r="Q3573" t="s">
        <v>8317</v>
      </c>
      <c r="R3573" t="s">
        <v>8318</v>
      </c>
      <c r="S3573" s="12">
        <f>(((J3573/60)/60)/24)+DATE(1970,1,1)</f>
        <v>41912.858946759261</v>
      </c>
      <c r="T3573" s="12">
        <f>(((I3573/60)/60)/24)+DATE(1970,1,1)</f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E3574/D3574*100</f>
        <v>100</v>
      </c>
      <c r="P3574" s="6">
        <f>E3574/L3574</f>
        <v>55.555555555555557</v>
      </c>
      <c r="Q3574" t="s">
        <v>8317</v>
      </c>
      <c r="R3574" t="s">
        <v>8318</v>
      </c>
      <c r="S3574" s="12">
        <f>(((J3574/60)/60)/24)+DATE(1970,1,1)</f>
        <v>42146.570393518516</v>
      </c>
      <c r="T3574" s="12">
        <f>(((I3574/60)/60)/24)+DATE(1970,1,1)</f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E3575/D3575*100</f>
        <v>102.8</v>
      </c>
      <c r="P3575" s="6">
        <f>E3575/L3575</f>
        <v>39.53846153846154</v>
      </c>
      <c r="Q3575" t="s">
        <v>8317</v>
      </c>
      <c r="R3575" t="s">
        <v>8318</v>
      </c>
      <c r="S3575" s="12">
        <f>(((J3575/60)/60)/24)+DATE(1970,1,1)</f>
        <v>41921.375532407408</v>
      </c>
      <c r="T3575" s="12">
        <f>(((I3575/60)/60)/24)+DATE(1970,1,1)</f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E3576/D3576*100</f>
        <v>106.12068965517241</v>
      </c>
      <c r="P3576" s="6">
        <f>E3576/L3576</f>
        <v>136.77777777777777</v>
      </c>
      <c r="Q3576" t="s">
        <v>8317</v>
      </c>
      <c r="R3576" t="s">
        <v>8318</v>
      </c>
      <c r="S3576" s="12">
        <f>(((J3576/60)/60)/24)+DATE(1970,1,1)</f>
        <v>41926.942685185182</v>
      </c>
      <c r="T3576" s="12">
        <f>(((I3576/60)/60)/24)+DATE(1970,1,1)</f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E3577/D3577*100</f>
        <v>101.33000000000001</v>
      </c>
      <c r="P3577" s="6">
        <f>E3577/L3577</f>
        <v>99.343137254901961</v>
      </c>
      <c r="Q3577" t="s">
        <v>8317</v>
      </c>
      <c r="R3577" t="s">
        <v>8318</v>
      </c>
      <c r="S3577" s="12">
        <f>(((J3577/60)/60)/24)+DATE(1970,1,1)</f>
        <v>42561.783877314811</v>
      </c>
      <c r="T3577" s="12">
        <f>(((I3577/60)/60)/24)+DATE(1970,1,1)</f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E3578/D3578*100</f>
        <v>100</v>
      </c>
      <c r="P3578" s="6">
        <f>E3578/L3578</f>
        <v>20</v>
      </c>
      <c r="Q3578" t="s">
        <v>8317</v>
      </c>
      <c r="R3578" t="s">
        <v>8318</v>
      </c>
      <c r="S3578" s="12">
        <f>(((J3578/60)/60)/24)+DATE(1970,1,1)</f>
        <v>42649.54923611111</v>
      </c>
      <c r="T3578" s="12">
        <f>(((I3578/60)/60)/24)+DATE(1970,1,1)</f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E3579/D3579*100</f>
        <v>130</v>
      </c>
      <c r="P3579" s="6">
        <f>E3579/L3579</f>
        <v>28.888888888888889</v>
      </c>
      <c r="Q3579" t="s">
        <v>8317</v>
      </c>
      <c r="R3579" t="s">
        <v>8318</v>
      </c>
      <c r="S3579" s="12">
        <f>(((J3579/60)/60)/24)+DATE(1970,1,1)</f>
        <v>42093.786840277782</v>
      </c>
      <c r="T3579" s="12">
        <f>(((I3579/60)/60)/24)+DATE(1970,1,1)</f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E3580/D3580*100</f>
        <v>100.01333333333334</v>
      </c>
      <c r="P3580" s="6">
        <f>E3580/L3580</f>
        <v>40.545945945945945</v>
      </c>
      <c r="Q3580" t="s">
        <v>8317</v>
      </c>
      <c r="R3580" t="s">
        <v>8318</v>
      </c>
      <c r="S3580" s="12">
        <f>(((J3580/60)/60)/24)+DATE(1970,1,1)</f>
        <v>42460.733530092592</v>
      </c>
      <c r="T3580" s="12">
        <f>(((I3580/60)/60)/24)+DATE(1970,1,1)</f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E3581/D3581*100</f>
        <v>100</v>
      </c>
      <c r="P3581" s="6">
        <f>E3581/L3581</f>
        <v>35.714285714285715</v>
      </c>
      <c r="Q3581" t="s">
        <v>8317</v>
      </c>
      <c r="R3581" t="s">
        <v>8318</v>
      </c>
      <c r="S3581" s="12">
        <f>(((J3581/60)/60)/24)+DATE(1970,1,1)</f>
        <v>42430.762222222227</v>
      </c>
      <c r="T3581" s="12">
        <f>(((I3581/60)/60)/24)+DATE(1970,1,1)</f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E3582/D3582*100</f>
        <v>113.88888888888889</v>
      </c>
      <c r="P3582" s="6">
        <f>E3582/L3582</f>
        <v>37.962962962962962</v>
      </c>
      <c r="Q3582" t="s">
        <v>8317</v>
      </c>
      <c r="R3582" t="s">
        <v>8318</v>
      </c>
      <c r="S3582" s="12">
        <f>(((J3582/60)/60)/24)+DATE(1970,1,1)</f>
        <v>42026.176180555558</v>
      </c>
      <c r="T3582" s="12">
        <f>(((I3582/60)/60)/24)+DATE(1970,1,1)</f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E3583/D3583*100</f>
        <v>100</v>
      </c>
      <c r="P3583" s="6">
        <f>E3583/L3583</f>
        <v>33.333333333333336</v>
      </c>
      <c r="Q3583" t="s">
        <v>8317</v>
      </c>
      <c r="R3583" t="s">
        <v>8318</v>
      </c>
      <c r="S3583" s="12">
        <f>(((J3583/60)/60)/24)+DATE(1970,1,1)</f>
        <v>41836.471180555556</v>
      </c>
      <c r="T3583" s="12">
        <f>(((I3583/60)/60)/24)+DATE(1970,1,1)</f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E3584/D3584*100</f>
        <v>287</v>
      </c>
      <c r="P3584" s="6">
        <f>E3584/L3584</f>
        <v>58.571428571428569</v>
      </c>
      <c r="Q3584" t="s">
        <v>8317</v>
      </c>
      <c r="R3584" t="s">
        <v>8318</v>
      </c>
      <c r="S3584" s="12">
        <f>(((J3584/60)/60)/24)+DATE(1970,1,1)</f>
        <v>42451.095856481479</v>
      </c>
      <c r="T3584" s="12">
        <f>(((I3584/60)/60)/24)+DATE(1970,1,1)</f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E3585/D3585*100</f>
        <v>108.5</v>
      </c>
      <c r="P3585" s="6">
        <f>E3585/L3585</f>
        <v>135.625</v>
      </c>
      <c r="Q3585" t="s">
        <v>8317</v>
      </c>
      <c r="R3585" t="s">
        <v>8318</v>
      </c>
      <c r="S3585" s="12">
        <f>(((J3585/60)/60)/24)+DATE(1970,1,1)</f>
        <v>42418.425983796296</v>
      </c>
      <c r="T3585" s="12">
        <f>(((I3585/60)/60)/24)+DATE(1970,1,1)</f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E3586/D3586*100</f>
        <v>115.5</v>
      </c>
      <c r="P3586" s="6">
        <f>E3586/L3586</f>
        <v>30.9375</v>
      </c>
      <c r="Q3586" t="s">
        <v>8317</v>
      </c>
      <c r="R3586" t="s">
        <v>8318</v>
      </c>
      <c r="S3586" s="12">
        <f>(((J3586/60)/60)/24)+DATE(1970,1,1)</f>
        <v>42168.316481481481</v>
      </c>
      <c r="T3586" s="12">
        <f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E3587/D3587*100</f>
        <v>119.11764705882352</v>
      </c>
      <c r="P3587" s="6">
        <f>E3587/L3587</f>
        <v>176.08695652173913</v>
      </c>
      <c r="Q3587" t="s">
        <v>8317</v>
      </c>
      <c r="R3587" t="s">
        <v>8318</v>
      </c>
      <c r="S3587" s="12">
        <f>(((J3587/60)/60)/24)+DATE(1970,1,1)</f>
        <v>41964.716319444444</v>
      </c>
      <c r="T3587" s="12">
        <f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E3588/D3588*100</f>
        <v>109.42666666666668</v>
      </c>
      <c r="P3588" s="6">
        <f>E3588/L3588</f>
        <v>151.9814814814815</v>
      </c>
      <c r="Q3588" t="s">
        <v>8317</v>
      </c>
      <c r="R3588" t="s">
        <v>8318</v>
      </c>
      <c r="S3588" s="12">
        <f>(((J3588/60)/60)/24)+DATE(1970,1,1)</f>
        <v>42576.697569444441</v>
      </c>
      <c r="T3588" s="12">
        <f>(((I3588/60)/60)/24)+DATE(1970,1,1)</f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E3589/D3589*100</f>
        <v>126.6</v>
      </c>
      <c r="P3589" s="6">
        <f>E3589/L3589</f>
        <v>22.607142857142858</v>
      </c>
      <c r="Q3589" t="s">
        <v>8317</v>
      </c>
      <c r="R3589" t="s">
        <v>8318</v>
      </c>
      <c r="S3589" s="12">
        <f>(((J3589/60)/60)/24)+DATE(1970,1,1)</f>
        <v>42503.539976851855</v>
      </c>
      <c r="T3589" s="12">
        <f>(((I3589/60)/60)/24)+DATE(1970,1,1)</f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E3590/D3590*100</f>
        <v>100.49999999999999</v>
      </c>
      <c r="P3590" s="6">
        <f>E3590/L3590</f>
        <v>18.272727272727273</v>
      </c>
      <c r="Q3590" t="s">
        <v>8317</v>
      </c>
      <c r="R3590" t="s">
        <v>8318</v>
      </c>
      <c r="S3590" s="12">
        <f>(((J3590/60)/60)/24)+DATE(1970,1,1)</f>
        <v>42101.828819444447</v>
      </c>
      <c r="T3590" s="12">
        <f>(((I3590/60)/60)/24)+DATE(1970,1,1)</f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E3591/D3591*100</f>
        <v>127.49999999999999</v>
      </c>
      <c r="P3591" s="6">
        <f>E3591/L3591</f>
        <v>82.258064516129039</v>
      </c>
      <c r="Q3591" t="s">
        <v>8317</v>
      </c>
      <c r="R3591" t="s">
        <v>8318</v>
      </c>
      <c r="S3591" s="12">
        <f>(((J3591/60)/60)/24)+DATE(1970,1,1)</f>
        <v>42125.647534722222</v>
      </c>
      <c r="T3591" s="12">
        <f>(((I3591/60)/60)/24)+DATE(1970,1,1)</f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E3592/D3592*100</f>
        <v>100.05999999999999</v>
      </c>
      <c r="P3592" s="6">
        <f>E3592/L3592</f>
        <v>68.534246575342465</v>
      </c>
      <c r="Q3592" t="s">
        <v>8317</v>
      </c>
      <c r="R3592" t="s">
        <v>8318</v>
      </c>
      <c r="S3592" s="12">
        <f>(((J3592/60)/60)/24)+DATE(1970,1,1)</f>
        <v>41902.333726851852</v>
      </c>
      <c r="T3592" s="12">
        <f>(((I3592/60)/60)/24)+DATE(1970,1,1)</f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E3593/D3593*100</f>
        <v>175</v>
      </c>
      <c r="P3593" s="6">
        <f>E3593/L3593</f>
        <v>68.055555555555557</v>
      </c>
      <c r="Q3593" t="s">
        <v>8317</v>
      </c>
      <c r="R3593" t="s">
        <v>8318</v>
      </c>
      <c r="S3593" s="12">
        <f>(((J3593/60)/60)/24)+DATE(1970,1,1)</f>
        <v>42003.948425925926</v>
      </c>
      <c r="T3593" s="12">
        <f>(((I3593/60)/60)/24)+DATE(1970,1,1)</f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E3594/D3594*100</f>
        <v>127.25</v>
      </c>
      <c r="P3594" s="6">
        <f>E3594/L3594</f>
        <v>72.714285714285708</v>
      </c>
      <c r="Q3594" t="s">
        <v>8317</v>
      </c>
      <c r="R3594" t="s">
        <v>8318</v>
      </c>
      <c r="S3594" s="12">
        <f>(((J3594/60)/60)/24)+DATE(1970,1,1)</f>
        <v>41988.829942129625</v>
      </c>
      <c r="T3594" s="12">
        <f>(((I3594/60)/60)/24)+DATE(1970,1,1)</f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E3595/D3595*100</f>
        <v>110.63333333333334</v>
      </c>
      <c r="P3595" s="6">
        <f>E3595/L3595</f>
        <v>77.186046511627907</v>
      </c>
      <c r="Q3595" t="s">
        <v>8317</v>
      </c>
      <c r="R3595" t="s">
        <v>8318</v>
      </c>
      <c r="S3595" s="12">
        <f>(((J3595/60)/60)/24)+DATE(1970,1,1)</f>
        <v>41974.898599537039</v>
      </c>
      <c r="T3595" s="12">
        <f>(((I3595/60)/60)/24)+DATE(1970,1,1)</f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E3596/D3596*100</f>
        <v>125.93749999999999</v>
      </c>
      <c r="P3596" s="6">
        <f>E3596/L3596</f>
        <v>55.972222222222221</v>
      </c>
      <c r="Q3596" t="s">
        <v>8317</v>
      </c>
      <c r="R3596" t="s">
        <v>8318</v>
      </c>
      <c r="S3596" s="12">
        <f>(((J3596/60)/60)/24)+DATE(1970,1,1)</f>
        <v>42592.066921296297</v>
      </c>
      <c r="T3596" s="12">
        <f>(((I3596/60)/60)/24)+DATE(1970,1,1)</f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E3597/D3597*100</f>
        <v>118.5</v>
      </c>
      <c r="P3597" s="6">
        <f>E3597/L3597</f>
        <v>49.693548387096776</v>
      </c>
      <c r="Q3597" t="s">
        <v>8317</v>
      </c>
      <c r="R3597" t="s">
        <v>8318</v>
      </c>
      <c r="S3597" s="12">
        <f>(((J3597/60)/60)/24)+DATE(1970,1,1)</f>
        <v>42050.008368055554</v>
      </c>
      <c r="T3597" s="12">
        <f>(((I3597/60)/60)/24)+DATE(1970,1,1)</f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E3598/D3598*100</f>
        <v>107.72727272727273</v>
      </c>
      <c r="P3598" s="6">
        <f>E3598/L3598</f>
        <v>79</v>
      </c>
      <c r="Q3598" t="s">
        <v>8317</v>
      </c>
      <c r="R3598" t="s">
        <v>8318</v>
      </c>
      <c r="S3598" s="12">
        <f>(((J3598/60)/60)/24)+DATE(1970,1,1)</f>
        <v>41856.715069444443</v>
      </c>
      <c r="T3598" s="12">
        <f>(((I3598/60)/60)/24)+DATE(1970,1,1)</f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E3599/D3599*100</f>
        <v>102.60000000000001</v>
      </c>
      <c r="P3599" s="6">
        <f>E3599/L3599</f>
        <v>77.727272727272734</v>
      </c>
      <c r="Q3599" t="s">
        <v>8317</v>
      </c>
      <c r="R3599" t="s">
        <v>8318</v>
      </c>
      <c r="S3599" s="12">
        <f>(((J3599/60)/60)/24)+DATE(1970,1,1)</f>
        <v>42417.585532407407</v>
      </c>
      <c r="T3599" s="12">
        <f>(((I3599/60)/60)/24)+DATE(1970,1,1)</f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E3600/D3600*100</f>
        <v>110.1</v>
      </c>
      <c r="P3600" s="6">
        <f>E3600/L3600</f>
        <v>40.777777777777779</v>
      </c>
      <c r="Q3600" t="s">
        <v>8317</v>
      </c>
      <c r="R3600" t="s">
        <v>8318</v>
      </c>
      <c r="S3600" s="12">
        <f>(((J3600/60)/60)/24)+DATE(1970,1,1)</f>
        <v>41866.79886574074</v>
      </c>
      <c r="T3600" s="12">
        <f>(((I3600/60)/60)/24)+DATE(1970,1,1)</f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E3601/D3601*100</f>
        <v>202</v>
      </c>
      <c r="P3601" s="6">
        <f>E3601/L3601</f>
        <v>59.411764705882355</v>
      </c>
      <c r="Q3601" t="s">
        <v>8317</v>
      </c>
      <c r="R3601" t="s">
        <v>8318</v>
      </c>
      <c r="S3601" s="12">
        <f>(((J3601/60)/60)/24)+DATE(1970,1,1)</f>
        <v>42220.79487268519</v>
      </c>
      <c r="T3601" s="12">
        <f>(((I3601/60)/60)/24)+DATE(1970,1,1)</f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E3602/D3602*100</f>
        <v>130</v>
      </c>
      <c r="P3602" s="6">
        <f>E3602/L3602</f>
        <v>3.25</v>
      </c>
      <c r="Q3602" t="s">
        <v>8317</v>
      </c>
      <c r="R3602" t="s">
        <v>8318</v>
      </c>
      <c r="S3602" s="12">
        <f>(((J3602/60)/60)/24)+DATE(1970,1,1)</f>
        <v>42628.849120370374</v>
      </c>
      <c r="T3602" s="12">
        <f>(((I3602/60)/60)/24)+DATE(1970,1,1)</f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E3603/D3603*100</f>
        <v>104.35000000000001</v>
      </c>
      <c r="P3603" s="6">
        <f>E3603/L3603</f>
        <v>39.377358490566039</v>
      </c>
      <c r="Q3603" t="s">
        <v>8317</v>
      </c>
      <c r="R3603" t="s">
        <v>8318</v>
      </c>
      <c r="S3603" s="12">
        <f>(((J3603/60)/60)/24)+DATE(1970,1,1)</f>
        <v>41990.99863425926</v>
      </c>
      <c r="T3603" s="12">
        <f>(((I3603/60)/60)/24)+DATE(1970,1,1)</f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E3604/D3604*100</f>
        <v>100.05</v>
      </c>
      <c r="P3604" s="6">
        <f>E3604/L3604</f>
        <v>81.673469387755105</v>
      </c>
      <c r="Q3604" t="s">
        <v>8317</v>
      </c>
      <c r="R3604" t="s">
        <v>8318</v>
      </c>
      <c r="S3604" s="12">
        <f>(((J3604/60)/60)/24)+DATE(1970,1,1)</f>
        <v>42447.894432870366</v>
      </c>
      <c r="T3604" s="12">
        <f>(((I3604/60)/60)/24)+DATE(1970,1,1)</f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E3605/D3605*100</f>
        <v>170.66666666666669</v>
      </c>
      <c r="P3605" s="6">
        <f>E3605/L3605</f>
        <v>44.912280701754383</v>
      </c>
      <c r="Q3605" t="s">
        <v>8317</v>
      </c>
      <c r="R3605" t="s">
        <v>8318</v>
      </c>
      <c r="S3605" s="12">
        <f>(((J3605/60)/60)/24)+DATE(1970,1,1)</f>
        <v>42283.864351851851</v>
      </c>
      <c r="T3605" s="12">
        <f>(((I3605/60)/60)/24)+DATE(1970,1,1)</f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E3606/D3606*100</f>
        <v>112.83333333333334</v>
      </c>
      <c r="P3606" s="6">
        <f>E3606/L3606</f>
        <v>49.05797101449275</v>
      </c>
      <c r="Q3606" t="s">
        <v>8317</v>
      </c>
      <c r="R3606" t="s">
        <v>8318</v>
      </c>
      <c r="S3606" s="12">
        <f>(((J3606/60)/60)/24)+DATE(1970,1,1)</f>
        <v>42483.015694444446</v>
      </c>
      <c r="T3606" s="12">
        <f>(((I3606/60)/60)/24)+DATE(1970,1,1)</f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E3607/D3607*100</f>
        <v>184</v>
      </c>
      <c r="P3607" s="6">
        <f>E3607/L3607</f>
        <v>30.666666666666668</v>
      </c>
      <c r="Q3607" t="s">
        <v>8317</v>
      </c>
      <c r="R3607" t="s">
        <v>8318</v>
      </c>
      <c r="S3607" s="12">
        <f>(((J3607/60)/60)/24)+DATE(1970,1,1)</f>
        <v>42383.793124999997</v>
      </c>
      <c r="T3607" s="12">
        <f>(((I3607/60)/60)/24)+DATE(1970,1,1)</f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E3608/D3608*100</f>
        <v>130.26666666666665</v>
      </c>
      <c r="P3608" s="6">
        <f>E3608/L3608</f>
        <v>61.0625</v>
      </c>
      <c r="Q3608" t="s">
        <v>8317</v>
      </c>
      <c r="R3608" t="s">
        <v>8318</v>
      </c>
      <c r="S3608" s="12">
        <f>(((J3608/60)/60)/24)+DATE(1970,1,1)</f>
        <v>42566.604826388888</v>
      </c>
      <c r="T3608" s="12">
        <f>(((I3608/60)/60)/24)+DATE(1970,1,1)</f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E3609/D3609*100</f>
        <v>105.45454545454544</v>
      </c>
      <c r="P3609" s="6">
        <f>E3609/L3609</f>
        <v>29</v>
      </c>
      <c r="Q3609" t="s">
        <v>8317</v>
      </c>
      <c r="R3609" t="s">
        <v>8318</v>
      </c>
      <c r="S3609" s="12">
        <f>(((J3609/60)/60)/24)+DATE(1970,1,1)</f>
        <v>42338.963912037041</v>
      </c>
      <c r="T3609" s="12">
        <f>(((I3609/60)/60)/24)+DATE(1970,1,1)</f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E3610/D3610*100</f>
        <v>100</v>
      </c>
      <c r="P3610" s="6">
        <f>E3610/L3610</f>
        <v>29.62962962962963</v>
      </c>
      <c r="Q3610" t="s">
        <v>8317</v>
      </c>
      <c r="R3610" t="s">
        <v>8318</v>
      </c>
      <c r="S3610" s="12">
        <f>(((J3610/60)/60)/24)+DATE(1970,1,1)</f>
        <v>42506.709375000006</v>
      </c>
      <c r="T3610" s="12">
        <f>(((I3610/60)/60)/24)+DATE(1970,1,1)</f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E3611/D3611*100</f>
        <v>153.31632653061226</v>
      </c>
      <c r="P3611" s="6">
        <f>E3611/L3611</f>
        <v>143.0952380952381</v>
      </c>
      <c r="Q3611" t="s">
        <v>8317</v>
      </c>
      <c r="R3611" t="s">
        <v>8318</v>
      </c>
      <c r="S3611" s="12">
        <f>(((J3611/60)/60)/24)+DATE(1970,1,1)</f>
        <v>42429.991724537031</v>
      </c>
      <c r="T3611" s="12">
        <f>(((I3611/60)/60)/24)+DATE(1970,1,1)</f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E3612/D3612*100</f>
        <v>162.30000000000001</v>
      </c>
      <c r="P3612" s="6">
        <f>E3612/L3612</f>
        <v>52.354838709677416</v>
      </c>
      <c r="Q3612" t="s">
        <v>8317</v>
      </c>
      <c r="R3612" t="s">
        <v>8318</v>
      </c>
      <c r="S3612" s="12">
        <f>(((J3612/60)/60)/24)+DATE(1970,1,1)</f>
        <v>42203.432129629626</v>
      </c>
      <c r="T3612" s="12">
        <f>(((I3612/60)/60)/24)+DATE(1970,1,1)</f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E3613/D3613*100</f>
        <v>136</v>
      </c>
      <c r="P3613" s="6">
        <f>E3613/L3613</f>
        <v>66.666666666666671</v>
      </c>
      <c r="Q3613" t="s">
        <v>8317</v>
      </c>
      <c r="R3613" t="s">
        <v>8318</v>
      </c>
      <c r="S3613" s="12">
        <f>(((J3613/60)/60)/24)+DATE(1970,1,1)</f>
        <v>42072.370381944449</v>
      </c>
      <c r="T3613" s="12">
        <f>(((I3613/60)/60)/24)+DATE(1970,1,1)</f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E3614/D3614*100</f>
        <v>144.4</v>
      </c>
      <c r="P3614" s="6">
        <f>E3614/L3614</f>
        <v>126.66666666666667</v>
      </c>
      <c r="Q3614" t="s">
        <v>8317</v>
      </c>
      <c r="R3614" t="s">
        <v>8318</v>
      </c>
      <c r="S3614" s="12">
        <f>(((J3614/60)/60)/24)+DATE(1970,1,1)</f>
        <v>41789.726979166669</v>
      </c>
      <c r="T3614" s="12">
        <f>(((I3614/60)/60)/24)+DATE(1970,1,1)</f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E3615/D3615*100</f>
        <v>100</v>
      </c>
      <c r="P3615" s="6">
        <f>E3615/L3615</f>
        <v>62.5</v>
      </c>
      <c r="Q3615" t="s">
        <v>8317</v>
      </c>
      <c r="R3615" t="s">
        <v>8318</v>
      </c>
      <c r="S3615" s="12">
        <f>(((J3615/60)/60)/24)+DATE(1970,1,1)</f>
        <v>41788.58997685185</v>
      </c>
      <c r="T3615" s="12">
        <f>(((I3615/60)/60)/24)+DATE(1970,1,1)</f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E3616/D3616*100</f>
        <v>100.8</v>
      </c>
      <c r="P3616" s="6">
        <f>E3616/L3616</f>
        <v>35.492957746478872</v>
      </c>
      <c r="Q3616" t="s">
        <v>8317</v>
      </c>
      <c r="R3616" t="s">
        <v>8318</v>
      </c>
      <c r="S3616" s="12">
        <f>(((J3616/60)/60)/24)+DATE(1970,1,1)</f>
        <v>42144.041851851856</v>
      </c>
      <c r="T3616" s="12">
        <f>(((I3616/60)/60)/24)+DATE(1970,1,1)</f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E3617/D3617*100</f>
        <v>106.80000000000001</v>
      </c>
      <c r="P3617" s="6">
        <f>E3617/L3617</f>
        <v>37.083333333333336</v>
      </c>
      <c r="Q3617" t="s">
        <v>8317</v>
      </c>
      <c r="R3617" t="s">
        <v>8318</v>
      </c>
      <c r="S3617" s="12">
        <f>(((J3617/60)/60)/24)+DATE(1970,1,1)</f>
        <v>42318.593703703707</v>
      </c>
      <c r="T3617" s="12">
        <f>(((I3617/60)/60)/24)+DATE(1970,1,1)</f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E3618/D3618*100</f>
        <v>124.8</v>
      </c>
      <c r="P3618" s="6">
        <f>E3618/L3618</f>
        <v>69.333333333333329</v>
      </c>
      <c r="Q3618" t="s">
        <v>8317</v>
      </c>
      <c r="R3618" t="s">
        <v>8318</v>
      </c>
      <c r="S3618" s="12">
        <f>(((J3618/60)/60)/24)+DATE(1970,1,1)</f>
        <v>42052.949814814812</v>
      </c>
      <c r="T3618" s="12">
        <f>(((I3618/60)/60)/24)+DATE(1970,1,1)</f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E3619/D3619*100</f>
        <v>118.91891891891892</v>
      </c>
      <c r="P3619" s="6">
        <f>E3619/L3619</f>
        <v>17.254901960784313</v>
      </c>
      <c r="Q3619" t="s">
        <v>8317</v>
      </c>
      <c r="R3619" t="s">
        <v>8318</v>
      </c>
      <c r="S3619" s="12">
        <f>(((J3619/60)/60)/24)+DATE(1970,1,1)</f>
        <v>42779.610289351855</v>
      </c>
      <c r="T3619" s="12">
        <f>(((I3619/60)/60)/24)+DATE(1970,1,1)</f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E3620/D3620*100</f>
        <v>101</v>
      </c>
      <c r="P3620" s="6">
        <f>E3620/L3620</f>
        <v>36.071428571428569</v>
      </c>
      <c r="Q3620" t="s">
        <v>8317</v>
      </c>
      <c r="R3620" t="s">
        <v>8318</v>
      </c>
      <c r="S3620" s="12">
        <f>(((J3620/60)/60)/24)+DATE(1970,1,1)</f>
        <v>42128.627893518518</v>
      </c>
      <c r="T3620" s="12">
        <f>(((I3620/60)/60)/24)+DATE(1970,1,1)</f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E3621/D3621*100</f>
        <v>112.99999999999999</v>
      </c>
      <c r="P3621" s="6">
        <f>E3621/L3621</f>
        <v>66.470588235294116</v>
      </c>
      <c r="Q3621" t="s">
        <v>8317</v>
      </c>
      <c r="R3621" t="s">
        <v>8318</v>
      </c>
      <c r="S3621" s="12">
        <f>(((J3621/60)/60)/24)+DATE(1970,1,1)</f>
        <v>42661.132245370376</v>
      </c>
      <c r="T3621" s="12">
        <f>(((I3621/60)/60)/24)+DATE(1970,1,1)</f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E3622/D3622*100</f>
        <v>105.19047619047619</v>
      </c>
      <c r="P3622" s="6">
        <f>E3622/L3622</f>
        <v>56.065989847715734</v>
      </c>
      <c r="Q3622" t="s">
        <v>8317</v>
      </c>
      <c r="R3622" t="s">
        <v>8318</v>
      </c>
      <c r="S3622" s="12">
        <f>(((J3622/60)/60)/24)+DATE(1970,1,1)</f>
        <v>42037.938206018516</v>
      </c>
      <c r="T3622" s="12">
        <f>(((I3622/60)/60)/24)+DATE(1970,1,1)</f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E3623/D3623*100</f>
        <v>109.73333333333332</v>
      </c>
      <c r="P3623" s="6">
        <f>E3623/L3623</f>
        <v>47.028571428571432</v>
      </c>
      <c r="Q3623" t="s">
        <v>8317</v>
      </c>
      <c r="R3623" t="s">
        <v>8318</v>
      </c>
      <c r="S3623" s="12">
        <f>(((J3623/60)/60)/24)+DATE(1970,1,1)</f>
        <v>42619.935694444444</v>
      </c>
      <c r="T3623" s="12">
        <f>(((I3623/60)/60)/24)+DATE(1970,1,1)</f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E3624/D3624*100</f>
        <v>100.099</v>
      </c>
      <c r="P3624" s="6">
        <f>E3624/L3624</f>
        <v>47.666190476190479</v>
      </c>
      <c r="Q3624" t="s">
        <v>8317</v>
      </c>
      <c r="R3624" t="s">
        <v>8318</v>
      </c>
      <c r="S3624" s="12">
        <f>(((J3624/60)/60)/24)+DATE(1970,1,1)</f>
        <v>41877.221886574072</v>
      </c>
      <c r="T3624" s="12">
        <f>(((I3624/60)/60)/24)+DATE(1970,1,1)</f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E3625/D3625*100</f>
        <v>120</v>
      </c>
      <c r="P3625" s="6">
        <f>E3625/L3625</f>
        <v>88.235294117647058</v>
      </c>
      <c r="Q3625" t="s">
        <v>8317</v>
      </c>
      <c r="R3625" t="s">
        <v>8318</v>
      </c>
      <c r="S3625" s="12">
        <f>(((J3625/60)/60)/24)+DATE(1970,1,1)</f>
        <v>41828.736921296295</v>
      </c>
      <c r="T3625" s="12">
        <f>(((I3625/60)/60)/24)+DATE(1970,1,1)</f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E3626/D3626*100</f>
        <v>104.93333333333332</v>
      </c>
      <c r="P3626" s="6">
        <f>E3626/L3626</f>
        <v>80.717948717948715</v>
      </c>
      <c r="Q3626" t="s">
        <v>8317</v>
      </c>
      <c r="R3626" t="s">
        <v>8318</v>
      </c>
      <c r="S3626" s="12">
        <f>(((J3626/60)/60)/24)+DATE(1970,1,1)</f>
        <v>42545.774189814809</v>
      </c>
      <c r="T3626" s="12">
        <f>(((I3626/60)/60)/24)+DATE(1970,1,1)</f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E3627/D3627*100</f>
        <v>102.66666666666666</v>
      </c>
      <c r="P3627" s="6">
        <f>E3627/L3627</f>
        <v>39.487179487179489</v>
      </c>
      <c r="Q3627" t="s">
        <v>8317</v>
      </c>
      <c r="R3627" t="s">
        <v>8318</v>
      </c>
      <c r="S3627" s="12">
        <f>(((J3627/60)/60)/24)+DATE(1970,1,1)</f>
        <v>42157.652511574073</v>
      </c>
      <c r="T3627" s="12">
        <f>(((I3627/60)/60)/24)+DATE(1970,1,1)</f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E3628/D3628*100</f>
        <v>101.82500000000002</v>
      </c>
      <c r="P3628" s="6">
        <f>E3628/L3628</f>
        <v>84.854166666666671</v>
      </c>
      <c r="Q3628" t="s">
        <v>8317</v>
      </c>
      <c r="R3628" t="s">
        <v>8318</v>
      </c>
      <c r="S3628" s="12">
        <f>(((J3628/60)/60)/24)+DATE(1970,1,1)</f>
        <v>41846.667326388888</v>
      </c>
      <c r="T3628" s="12">
        <f>(((I3628/60)/60)/24)+DATE(1970,1,1)</f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E3629/D3629*100</f>
        <v>100</v>
      </c>
      <c r="P3629" s="6">
        <f>E3629/L3629</f>
        <v>68.965517241379317</v>
      </c>
      <c r="Q3629" t="s">
        <v>8317</v>
      </c>
      <c r="R3629" t="s">
        <v>8318</v>
      </c>
      <c r="S3629" s="12">
        <f>(((J3629/60)/60)/24)+DATE(1970,1,1)</f>
        <v>42460.741747685184</v>
      </c>
      <c r="T3629" s="12">
        <f>(((I3629/60)/60)/24)+DATE(1970,1,1)</f>
        <v>42511.165972222225</v>
      </c>
    </row>
    <row r="3630" spans="1:20" ht="144" x14ac:dyDescent="0.2">
      <c r="A3630">
        <v>136</v>
      </c>
      <c r="B3630" s="3" t="s">
        <v>138</v>
      </c>
      <c r="C3630" s="3" t="s">
        <v>4232</v>
      </c>
      <c r="D3630">
        <v>3000</v>
      </c>
      <c r="E3630">
        <v>0</v>
      </c>
      <c r="F3630" t="s">
        <v>8220</v>
      </c>
      <c r="G3630" t="s">
        <v>8224</v>
      </c>
      <c r="H3630" t="s">
        <v>8246</v>
      </c>
      <c r="I3630">
        <v>1431771360</v>
      </c>
      <c r="J3630">
        <v>1427968234</v>
      </c>
      <c r="K3630" t="b">
        <v>0</v>
      </c>
      <c r="L3630">
        <v>0</v>
      </c>
      <c r="M3630" t="b">
        <v>0</v>
      </c>
      <c r="N3630" t="s">
        <v>8267</v>
      </c>
      <c r="O3630" s="7">
        <f>E3630/D3630*100</f>
        <v>0</v>
      </c>
      <c r="P3630" s="6" t="e">
        <f>E3630/L3630</f>
        <v>#DIV/0!</v>
      </c>
      <c r="Q3630" t="s">
        <v>8310</v>
      </c>
      <c r="R3630" t="s">
        <v>8313</v>
      </c>
      <c r="S3630" s="12">
        <f>(((J3630/60)/60)/24)+DATE(1970,1,1)</f>
        <v>42096.410115740742</v>
      </c>
      <c r="T3630" s="12">
        <f>(((I3630/60)/60)/24)+DATE(1970,1,1)</f>
        <v>42140.427777777775</v>
      </c>
    </row>
    <row r="3631" spans="1:20" ht="160" x14ac:dyDescent="0.2">
      <c r="A3631">
        <v>137</v>
      </c>
      <c r="B3631" s="3" t="s">
        <v>139</v>
      </c>
      <c r="C3631" s="3" t="s">
        <v>4247</v>
      </c>
      <c r="D3631">
        <v>55000</v>
      </c>
      <c r="E3631">
        <v>0</v>
      </c>
      <c r="F3631" t="s">
        <v>8220</v>
      </c>
      <c r="G3631" t="s">
        <v>8232</v>
      </c>
      <c r="H3631" t="s">
        <v>8253</v>
      </c>
      <c r="I3631">
        <v>1444657593</v>
      </c>
      <c r="J3631">
        <v>1440337593</v>
      </c>
      <c r="K3631" t="b">
        <v>0</v>
      </c>
      <c r="L3631">
        <v>0</v>
      </c>
      <c r="M3631" t="b">
        <v>0</v>
      </c>
      <c r="N3631" t="s">
        <v>8267</v>
      </c>
      <c r="O3631" s="7">
        <f>E3631/D3631*100</f>
        <v>0</v>
      </c>
      <c r="P3631" s="6" t="e">
        <f>E3631/L3631</f>
        <v>#DIV/0!</v>
      </c>
      <c r="Q3631" t="s">
        <v>8310</v>
      </c>
      <c r="R3631" t="s">
        <v>8313</v>
      </c>
      <c r="S3631" s="12">
        <f>(((J3631/60)/60)/24)+DATE(1970,1,1)</f>
        <v>42239.573993055557</v>
      </c>
      <c r="T3631" s="12">
        <f>(((I3631/60)/60)/24)+DATE(1970,1,1)</f>
        <v>42289.573993055557</v>
      </c>
    </row>
    <row r="3632" spans="1:20" ht="128" x14ac:dyDescent="0.2">
      <c r="A3632">
        <v>138</v>
      </c>
      <c r="B3632" s="3" t="s">
        <v>140</v>
      </c>
      <c r="C3632" s="3" t="s">
        <v>4248</v>
      </c>
      <c r="D3632">
        <v>150000</v>
      </c>
      <c r="E3632">
        <v>4712</v>
      </c>
      <c r="F3632" t="s">
        <v>8220</v>
      </c>
      <c r="G3632" t="s">
        <v>8224</v>
      </c>
      <c r="H3632" t="s">
        <v>8246</v>
      </c>
      <c r="I3632">
        <v>1438405140</v>
      </c>
      <c r="J3632">
        <v>1435731041</v>
      </c>
      <c r="K3632" t="b">
        <v>0</v>
      </c>
      <c r="L3632">
        <v>58</v>
      </c>
      <c r="M3632" t="b">
        <v>0</v>
      </c>
      <c r="N3632" t="s">
        <v>8267</v>
      </c>
      <c r="O3632" s="7">
        <f>E3632/D3632*100</f>
        <v>3.1413333333333333</v>
      </c>
      <c r="P3632" s="6">
        <f>E3632/L3632</f>
        <v>81.241379310344826</v>
      </c>
      <c r="Q3632" t="s">
        <v>8310</v>
      </c>
      <c r="R3632" t="s">
        <v>8313</v>
      </c>
      <c r="S3632" s="12">
        <f>(((J3632/60)/60)/24)+DATE(1970,1,1)</f>
        <v>42186.257418981477</v>
      </c>
      <c r="T3632" s="12">
        <f>(((I3632/60)/60)/24)+DATE(1970,1,1)</f>
        <v>42217.207638888889</v>
      </c>
    </row>
    <row r="3633" spans="1:20" ht="96" x14ac:dyDescent="0.2">
      <c r="A3633">
        <v>139</v>
      </c>
      <c r="B3633" s="3" t="s">
        <v>141</v>
      </c>
      <c r="C3633" s="3" t="s">
        <v>4249</v>
      </c>
      <c r="D3633">
        <v>500</v>
      </c>
      <c r="E3633">
        <v>500</v>
      </c>
      <c r="F3633" t="s">
        <v>8220</v>
      </c>
      <c r="G3633" t="s">
        <v>8224</v>
      </c>
      <c r="H3633" t="s">
        <v>8246</v>
      </c>
      <c r="I3633">
        <v>1436738772</v>
      </c>
      <c r="J3633">
        <v>1435874772</v>
      </c>
      <c r="K3633" t="b">
        <v>0</v>
      </c>
      <c r="L3633">
        <v>1</v>
      </c>
      <c r="M3633" t="b">
        <v>0</v>
      </c>
      <c r="N3633" t="s">
        <v>8267</v>
      </c>
      <c r="O3633" s="7">
        <f>E3633/D3633*100</f>
        <v>100</v>
      </c>
      <c r="P3633" s="6">
        <f>E3633/L3633</f>
        <v>500</v>
      </c>
      <c r="Q3633" t="s">
        <v>8310</v>
      </c>
      <c r="R3633" t="s">
        <v>8313</v>
      </c>
      <c r="S3633" s="12">
        <f>(((J3633/60)/60)/24)+DATE(1970,1,1)</f>
        <v>42187.920972222222</v>
      </c>
      <c r="T3633" s="12">
        <f>(((I3633/60)/60)/24)+DATE(1970,1,1)</f>
        <v>42197.920972222222</v>
      </c>
    </row>
    <row r="3634" spans="1:20" ht="128" x14ac:dyDescent="0.2">
      <c r="A3634">
        <v>140</v>
      </c>
      <c r="B3634" s="3" t="s">
        <v>142</v>
      </c>
      <c r="C3634" s="3" t="s">
        <v>4250</v>
      </c>
      <c r="D3634">
        <v>200000</v>
      </c>
      <c r="E3634">
        <v>0</v>
      </c>
      <c r="F3634" t="s">
        <v>8220</v>
      </c>
      <c r="G3634" t="s">
        <v>8224</v>
      </c>
      <c r="H3634" t="s">
        <v>8246</v>
      </c>
      <c r="I3634">
        <v>1426823132</v>
      </c>
      <c r="J3634">
        <v>1424234732</v>
      </c>
      <c r="K3634" t="b">
        <v>0</v>
      </c>
      <c r="L3634">
        <v>0</v>
      </c>
      <c r="M3634" t="b">
        <v>0</v>
      </c>
      <c r="N3634" t="s">
        <v>8267</v>
      </c>
      <c r="O3634" s="7">
        <f>E3634/D3634*100</f>
        <v>0</v>
      </c>
      <c r="P3634" s="6" t="e">
        <f>E3634/L3634</f>
        <v>#DIV/0!</v>
      </c>
      <c r="Q3634" t="s">
        <v>8310</v>
      </c>
      <c r="R3634" t="s">
        <v>8313</v>
      </c>
      <c r="S3634" s="12">
        <f>(((J3634/60)/60)/24)+DATE(1970,1,1)</f>
        <v>42053.198287037041</v>
      </c>
      <c r="T3634" s="12">
        <f>(((I3634/60)/60)/24)+DATE(1970,1,1)</f>
        <v>42083.15662037037</v>
      </c>
    </row>
    <row r="3635" spans="1:20" ht="128" x14ac:dyDescent="0.2">
      <c r="A3635">
        <v>141</v>
      </c>
      <c r="B3635" s="3" t="s">
        <v>143</v>
      </c>
      <c r="C3635" s="3" t="s">
        <v>4251</v>
      </c>
      <c r="D3635">
        <v>12000</v>
      </c>
      <c r="E3635">
        <v>1293</v>
      </c>
      <c r="F3635" t="s">
        <v>8220</v>
      </c>
      <c r="G3635" t="s">
        <v>8224</v>
      </c>
      <c r="H3635" t="s">
        <v>8246</v>
      </c>
      <c r="I3635">
        <v>1433043623</v>
      </c>
      <c r="J3635">
        <v>1429155623</v>
      </c>
      <c r="K3635" t="b">
        <v>0</v>
      </c>
      <c r="L3635">
        <v>28</v>
      </c>
      <c r="M3635" t="b">
        <v>0</v>
      </c>
      <c r="N3635" t="s">
        <v>8267</v>
      </c>
      <c r="O3635" s="7">
        <f>E3635/D3635*100</f>
        <v>10.775</v>
      </c>
      <c r="P3635" s="6">
        <f>E3635/L3635</f>
        <v>46.178571428571431</v>
      </c>
      <c r="Q3635" t="s">
        <v>8310</v>
      </c>
      <c r="R3635" t="s">
        <v>8313</v>
      </c>
      <c r="S3635" s="12">
        <f>(((J3635/60)/60)/24)+DATE(1970,1,1)</f>
        <v>42110.153043981481</v>
      </c>
      <c r="T3635" s="12">
        <f>(((I3635/60)/60)/24)+DATE(1970,1,1)</f>
        <v>42155.153043981481</v>
      </c>
    </row>
    <row r="3636" spans="1:20" ht="144" x14ac:dyDescent="0.2">
      <c r="A3636">
        <v>142</v>
      </c>
      <c r="B3636" s="3" t="s">
        <v>144</v>
      </c>
      <c r="C3636" s="3" t="s">
        <v>4252</v>
      </c>
      <c r="D3636">
        <v>3000</v>
      </c>
      <c r="E3636">
        <v>10</v>
      </c>
      <c r="F3636" t="s">
        <v>8220</v>
      </c>
      <c r="G3636" t="s">
        <v>8224</v>
      </c>
      <c r="H3636" t="s">
        <v>8246</v>
      </c>
      <c r="I3636">
        <v>1416176778</v>
      </c>
      <c r="J3636">
        <v>1414358778</v>
      </c>
      <c r="K3636" t="b">
        <v>0</v>
      </c>
      <c r="L3636">
        <v>1</v>
      </c>
      <c r="M3636" t="b">
        <v>0</v>
      </c>
      <c r="N3636" t="s">
        <v>8267</v>
      </c>
      <c r="O3636" s="7">
        <f>E3636/D3636*100</f>
        <v>0.33333333333333337</v>
      </c>
      <c r="P3636" s="6">
        <f>E3636/L3636</f>
        <v>10</v>
      </c>
      <c r="Q3636" t="s">
        <v>8310</v>
      </c>
      <c r="R3636" t="s">
        <v>8313</v>
      </c>
      <c r="S3636" s="12">
        <f>(((J3636/60)/60)/24)+DATE(1970,1,1)</f>
        <v>41938.893263888887</v>
      </c>
      <c r="T3636" s="12">
        <f>(((I3636/60)/60)/24)+DATE(1970,1,1)</f>
        <v>41959.934930555552</v>
      </c>
    </row>
    <row r="3637" spans="1:20" ht="128" x14ac:dyDescent="0.2">
      <c r="A3637">
        <v>143</v>
      </c>
      <c r="B3637" s="3" t="s">
        <v>145</v>
      </c>
      <c r="C3637" s="3" t="s">
        <v>4253</v>
      </c>
      <c r="D3637">
        <v>5500</v>
      </c>
      <c r="E3637">
        <v>0</v>
      </c>
      <c r="F3637" t="s">
        <v>8220</v>
      </c>
      <c r="G3637" t="s">
        <v>8226</v>
      </c>
      <c r="H3637" t="s">
        <v>8248</v>
      </c>
      <c r="I3637">
        <v>1472882100</v>
      </c>
      <c r="J3637">
        <v>1467941542</v>
      </c>
      <c r="K3637" t="b">
        <v>0</v>
      </c>
      <c r="L3637">
        <v>0</v>
      </c>
      <c r="M3637" t="b">
        <v>0</v>
      </c>
      <c r="N3637" t="s">
        <v>8267</v>
      </c>
      <c r="O3637" s="7">
        <f>E3637/D3637*100</f>
        <v>0</v>
      </c>
      <c r="P3637" s="6" t="e">
        <f>E3637/L3637</f>
        <v>#DIV/0!</v>
      </c>
      <c r="Q3637" t="s">
        <v>8310</v>
      </c>
      <c r="R3637" t="s">
        <v>8313</v>
      </c>
      <c r="S3637" s="12">
        <f>(((J3637/60)/60)/24)+DATE(1970,1,1)</f>
        <v>42559.064143518524</v>
      </c>
      <c r="T3637" s="12">
        <f>(((I3637/60)/60)/24)+DATE(1970,1,1)</f>
        <v>42616.246527777781</v>
      </c>
    </row>
    <row r="3638" spans="1:20" ht="128" x14ac:dyDescent="0.2">
      <c r="A3638">
        <v>144</v>
      </c>
      <c r="B3638" s="3" t="s">
        <v>146</v>
      </c>
      <c r="C3638" s="3" t="s">
        <v>4254</v>
      </c>
      <c r="D3638">
        <v>7500</v>
      </c>
      <c r="E3638">
        <v>2070</v>
      </c>
      <c r="F3638" t="s">
        <v>8220</v>
      </c>
      <c r="G3638" t="s">
        <v>8229</v>
      </c>
      <c r="H3638" t="s">
        <v>8251</v>
      </c>
      <c r="I3638">
        <v>1428945472</v>
      </c>
      <c r="J3638">
        <v>1423765072</v>
      </c>
      <c r="K3638" t="b">
        <v>0</v>
      </c>
      <c r="L3638">
        <v>37</v>
      </c>
      <c r="M3638" t="b">
        <v>0</v>
      </c>
      <c r="N3638" t="s">
        <v>8267</v>
      </c>
      <c r="O3638" s="7">
        <f>E3638/D3638*100</f>
        <v>27.6</v>
      </c>
      <c r="P3638" s="6">
        <f>E3638/L3638</f>
        <v>55.945945945945944</v>
      </c>
      <c r="Q3638" t="s">
        <v>8310</v>
      </c>
      <c r="R3638" t="s">
        <v>8313</v>
      </c>
      <c r="S3638" s="12">
        <f>(((J3638/60)/60)/24)+DATE(1970,1,1)</f>
        <v>42047.762407407412</v>
      </c>
      <c r="T3638" s="12">
        <f>(((I3638/60)/60)/24)+DATE(1970,1,1)</f>
        <v>42107.72074074074</v>
      </c>
    </row>
    <row r="3639" spans="1:20" ht="144" x14ac:dyDescent="0.2">
      <c r="A3639">
        <v>145</v>
      </c>
      <c r="B3639" s="3" t="s">
        <v>147</v>
      </c>
      <c r="C3639" s="3" t="s">
        <v>4255</v>
      </c>
      <c r="D3639">
        <v>4500</v>
      </c>
      <c r="E3639">
        <v>338</v>
      </c>
      <c r="F3639" t="s">
        <v>8220</v>
      </c>
      <c r="G3639" t="s">
        <v>8224</v>
      </c>
      <c r="H3639" t="s">
        <v>8246</v>
      </c>
      <c r="I3639">
        <v>1439298052</v>
      </c>
      <c r="J3639">
        <v>1436965252</v>
      </c>
      <c r="K3639" t="b">
        <v>0</v>
      </c>
      <c r="L3639">
        <v>9</v>
      </c>
      <c r="M3639" t="b">
        <v>0</v>
      </c>
      <c r="N3639" t="s">
        <v>8267</v>
      </c>
      <c r="O3639" s="7">
        <f>E3639/D3639*100</f>
        <v>7.5111111111111111</v>
      </c>
      <c r="P3639" s="6">
        <f>E3639/L3639</f>
        <v>37.555555555555557</v>
      </c>
      <c r="Q3639" t="s">
        <v>8310</v>
      </c>
      <c r="R3639" t="s">
        <v>8313</v>
      </c>
      <c r="S3639" s="12">
        <f>(((J3639/60)/60)/24)+DATE(1970,1,1)</f>
        <v>42200.542268518519</v>
      </c>
      <c r="T3639" s="12">
        <f>(((I3639/60)/60)/24)+DATE(1970,1,1)</f>
        <v>42227.542268518519</v>
      </c>
    </row>
    <row r="3640" spans="1:20" ht="144" x14ac:dyDescent="0.2">
      <c r="A3640">
        <v>146</v>
      </c>
      <c r="B3640" s="3" t="s">
        <v>148</v>
      </c>
      <c r="C3640" s="3" t="s">
        <v>4256</v>
      </c>
      <c r="D3640">
        <v>20000</v>
      </c>
      <c r="E3640">
        <v>115</v>
      </c>
      <c r="F3640" t="s">
        <v>8220</v>
      </c>
      <c r="G3640" t="s">
        <v>8224</v>
      </c>
      <c r="H3640" t="s">
        <v>8246</v>
      </c>
      <c r="I3640">
        <v>1484698998</v>
      </c>
      <c r="J3640">
        <v>1479514998</v>
      </c>
      <c r="K3640" t="b">
        <v>0</v>
      </c>
      <c r="L3640">
        <v>3</v>
      </c>
      <c r="M3640" t="b">
        <v>0</v>
      </c>
      <c r="N3640" t="s">
        <v>8267</v>
      </c>
      <c r="O3640" s="7">
        <f>E3640/D3640*100</f>
        <v>0.57499999999999996</v>
      </c>
      <c r="P3640" s="6">
        <f>E3640/L3640</f>
        <v>38.333333333333336</v>
      </c>
      <c r="Q3640" t="s">
        <v>8310</v>
      </c>
      <c r="R3640" t="s">
        <v>8313</v>
      </c>
      <c r="S3640" s="12">
        <f>(((J3640/60)/60)/24)+DATE(1970,1,1)</f>
        <v>42693.016180555554</v>
      </c>
      <c r="T3640" s="12">
        <f>(((I3640/60)/60)/24)+DATE(1970,1,1)</f>
        <v>42753.016180555554</v>
      </c>
    </row>
    <row r="3641" spans="1:20" ht="64" x14ac:dyDescent="0.2">
      <c r="A3641">
        <v>147</v>
      </c>
      <c r="B3641" s="3" t="s">
        <v>149</v>
      </c>
      <c r="C3641" s="3" t="s">
        <v>4257</v>
      </c>
      <c r="D3641">
        <v>7000</v>
      </c>
      <c r="E3641">
        <v>0</v>
      </c>
      <c r="F3641" t="s">
        <v>8220</v>
      </c>
      <c r="G3641" t="s">
        <v>8225</v>
      </c>
      <c r="H3641" t="s">
        <v>8247</v>
      </c>
      <c r="I3641">
        <v>1420741080</v>
      </c>
      <c r="J3641">
        <v>1417026340</v>
      </c>
      <c r="K3641" t="b">
        <v>0</v>
      </c>
      <c r="L3641">
        <v>0</v>
      </c>
      <c r="M3641" t="b">
        <v>0</v>
      </c>
      <c r="N3641" t="s">
        <v>8267</v>
      </c>
      <c r="O3641" s="7">
        <f>E3641/D3641*100</f>
        <v>0</v>
      </c>
      <c r="P3641" s="6" t="e">
        <f>E3641/L3641</f>
        <v>#DIV/0!</v>
      </c>
      <c r="Q3641" t="s">
        <v>8310</v>
      </c>
      <c r="R3641" t="s">
        <v>8313</v>
      </c>
      <c r="S3641" s="12">
        <f>(((J3641/60)/60)/24)+DATE(1970,1,1)</f>
        <v>41969.767824074079</v>
      </c>
      <c r="T3641" s="12">
        <f>(((I3641/60)/60)/24)+DATE(1970,1,1)</f>
        <v>42012.762499999997</v>
      </c>
    </row>
    <row r="3642" spans="1:20" ht="128" x14ac:dyDescent="0.2">
      <c r="A3642">
        <v>148</v>
      </c>
      <c r="B3642" s="3" t="s">
        <v>150</v>
      </c>
      <c r="C3642" s="3" t="s">
        <v>4258</v>
      </c>
      <c r="D3642">
        <v>50000</v>
      </c>
      <c r="E3642">
        <v>40</v>
      </c>
      <c r="F3642" t="s">
        <v>8220</v>
      </c>
      <c r="G3642" t="s">
        <v>8224</v>
      </c>
      <c r="H3642" t="s">
        <v>8246</v>
      </c>
      <c r="I3642">
        <v>1456555536</v>
      </c>
      <c r="J3642">
        <v>1453963536</v>
      </c>
      <c r="K3642" t="b">
        <v>0</v>
      </c>
      <c r="L3642">
        <v>2</v>
      </c>
      <c r="M3642" t="b">
        <v>0</v>
      </c>
      <c r="N3642" t="s">
        <v>8267</v>
      </c>
      <c r="O3642" s="7">
        <f>E3642/D3642*100</f>
        <v>0.08</v>
      </c>
      <c r="P3642" s="6">
        <f>E3642/L3642</f>
        <v>20</v>
      </c>
      <c r="Q3642" t="s">
        <v>8310</v>
      </c>
      <c r="R3642" t="s">
        <v>8313</v>
      </c>
      <c r="S3642" s="12">
        <f>(((J3642/60)/60)/24)+DATE(1970,1,1)</f>
        <v>42397.281666666662</v>
      </c>
      <c r="T3642" s="12">
        <f>(((I3642/60)/60)/24)+DATE(1970,1,1)</f>
        <v>42427.281666666662</v>
      </c>
    </row>
    <row r="3643" spans="1:20" ht="144" x14ac:dyDescent="0.2">
      <c r="A3643">
        <v>149</v>
      </c>
      <c r="B3643" s="3" t="s">
        <v>151</v>
      </c>
      <c r="C3643" s="3" t="s">
        <v>4259</v>
      </c>
      <c r="D3643">
        <v>10000</v>
      </c>
      <c r="E3643">
        <v>92</v>
      </c>
      <c r="F3643" t="s">
        <v>8220</v>
      </c>
      <c r="G3643" t="s">
        <v>8224</v>
      </c>
      <c r="H3643" t="s">
        <v>8246</v>
      </c>
      <c r="I3643">
        <v>1419494400</v>
      </c>
      <c r="J3643">
        <v>1416888470</v>
      </c>
      <c r="K3643" t="b">
        <v>0</v>
      </c>
      <c r="L3643">
        <v>6</v>
      </c>
      <c r="M3643" t="b">
        <v>0</v>
      </c>
      <c r="N3643" t="s">
        <v>8267</v>
      </c>
      <c r="O3643" s="7">
        <f>E3643/D3643*100</f>
        <v>0.91999999999999993</v>
      </c>
      <c r="P3643" s="6">
        <f>E3643/L3643</f>
        <v>15.333333333333334</v>
      </c>
      <c r="Q3643" t="s">
        <v>8310</v>
      </c>
      <c r="R3643" t="s">
        <v>8313</v>
      </c>
      <c r="S3643" s="12">
        <f>(((J3643/60)/60)/24)+DATE(1970,1,1)</f>
        <v>41968.172106481477</v>
      </c>
      <c r="T3643" s="12">
        <f>(((I3643/60)/60)/24)+DATE(1970,1,1)</f>
        <v>41998.333333333328</v>
      </c>
    </row>
    <row r="3644" spans="1:20" ht="112" x14ac:dyDescent="0.2">
      <c r="A3644">
        <v>150</v>
      </c>
      <c r="B3644" s="3" t="s">
        <v>152</v>
      </c>
      <c r="C3644" s="3" t="s">
        <v>4260</v>
      </c>
      <c r="D3644">
        <v>130000</v>
      </c>
      <c r="E3644">
        <v>30112</v>
      </c>
      <c r="F3644" t="s">
        <v>8220</v>
      </c>
      <c r="G3644" t="s">
        <v>8224</v>
      </c>
      <c r="H3644" t="s">
        <v>8246</v>
      </c>
      <c r="I3644">
        <v>1432612382</v>
      </c>
      <c r="J3644">
        <v>1427428382</v>
      </c>
      <c r="K3644" t="b">
        <v>0</v>
      </c>
      <c r="L3644">
        <v>67</v>
      </c>
      <c r="M3644" t="b">
        <v>0</v>
      </c>
      <c r="N3644" t="s">
        <v>8267</v>
      </c>
      <c r="O3644" s="7">
        <f>E3644/D3644*100</f>
        <v>23.163076923076922</v>
      </c>
      <c r="P3644" s="6">
        <f>E3644/L3644</f>
        <v>449.43283582089555</v>
      </c>
      <c r="Q3644" t="s">
        <v>8310</v>
      </c>
      <c r="R3644" t="s">
        <v>8313</v>
      </c>
      <c r="S3644" s="12">
        <f>(((J3644/60)/60)/24)+DATE(1970,1,1)</f>
        <v>42090.161828703705</v>
      </c>
      <c r="T3644" s="12">
        <f>(((I3644/60)/60)/24)+DATE(1970,1,1)</f>
        <v>42150.161828703705</v>
      </c>
    </row>
    <row r="3645" spans="1:20" ht="144" x14ac:dyDescent="0.2">
      <c r="A3645">
        <v>151</v>
      </c>
      <c r="B3645" s="3" t="s">
        <v>153</v>
      </c>
      <c r="C3645" s="3" t="s">
        <v>4261</v>
      </c>
      <c r="D3645">
        <v>250000</v>
      </c>
      <c r="E3645">
        <v>140</v>
      </c>
      <c r="F3645" t="s">
        <v>8220</v>
      </c>
      <c r="G3645" t="s">
        <v>8226</v>
      </c>
      <c r="H3645" t="s">
        <v>8248</v>
      </c>
      <c r="I3645">
        <v>1434633191</v>
      </c>
      <c r="J3645">
        <v>1429449191</v>
      </c>
      <c r="K3645" t="b">
        <v>0</v>
      </c>
      <c r="L3645">
        <v>5</v>
      </c>
      <c r="M3645" t="b">
        <v>0</v>
      </c>
      <c r="N3645" t="s">
        <v>8267</v>
      </c>
      <c r="O3645" s="7">
        <f>E3645/D3645*100</f>
        <v>5.5999999999999994E-2</v>
      </c>
      <c r="P3645" s="6">
        <f>E3645/L3645</f>
        <v>28</v>
      </c>
      <c r="Q3645" t="s">
        <v>8310</v>
      </c>
      <c r="R3645" t="s">
        <v>8313</v>
      </c>
      <c r="S3645" s="12">
        <f>(((J3645/60)/60)/24)+DATE(1970,1,1)</f>
        <v>42113.550821759258</v>
      </c>
      <c r="T3645" s="12">
        <f>(((I3645/60)/60)/24)+DATE(1970,1,1)</f>
        <v>42173.550821759258</v>
      </c>
    </row>
    <row r="3646" spans="1:20" ht="96" x14ac:dyDescent="0.2">
      <c r="A3646">
        <v>152</v>
      </c>
      <c r="B3646" s="3" t="s">
        <v>154</v>
      </c>
      <c r="C3646" s="3" t="s">
        <v>4262</v>
      </c>
      <c r="D3646">
        <v>380000</v>
      </c>
      <c r="E3646">
        <v>30</v>
      </c>
      <c r="F3646" t="s">
        <v>8220</v>
      </c>
      <c r="G3646" t="s">
        <v>8224</v>
      </c>
      <c r="H3646" t="s">
        <v>8246</v>
      </c>
      <c r="I3646">
        <v>1411437100</v>
      </c>
      <c r="J3646">
        <v>1408845100</v>
      </c>
      <c r="K3646" t="b">
        <v>0</v>
      </c>
      <c r="L3646">
        <v>2</v>
      </c>
      <c r="M3646" t="b">
        <v>0</v>
      </c>
      <c r="N3646" t="s">
        <v>8267</v>
      </c>
      <c r="O3646" s="7">
        <f>E3646/D3646*100</f>
        <v>7.8947368421052634E-3</v>
      </c>
      <c r="P3646" s="6">
        <f>E3646/L3646</f>
        <v>15</v>
      </c>
      <c r="Q3646" t="s">
        <v>8310</v>
      </c>
      <c r="R3646" t="s">
        <v>8313</v>
      </c>
      <c r="S3646" s="12">
        <f>(((J3646/60)/60)/24)+DATE(1970,1,1)</f>
        <v>41875.077546296299</v>
      </c>
      <c r="T3646" s="12">
        <f>(((I3646/60)/60)/24)+DATE(1970,1,1)</f>
        <v>41905.077546296299</v>
      </c>
    </row>
    <row r="3647" spans="1:20" ht="144" x14ac:dyDescent="0.2">
      <c r="A3647">
        <v>153</v>
      </c>
      <c r="B3647" s="3" t="s">
        <v>155</v>
      </c>
      <c r="C3647" s="3" t="s">
        <v>4263</v>
      </c>
      <c r="D3647">
        <v>50000</v>
      </c>
      <c r="E3647">
        <v>359</v>
      </c>
      <c r="F3647" t="s">
        <v>8220</v>
      </c>
      <c r="G3647" t="s">
        <v>8224</v>
      </c>
      <c r="H3647" t="s">
        <v>8246</v>
      </c>
      <c r="I3647">
        <v>1417532644</v>
      </c>
      <c r="J3647">
        <v>1413900244</v>
      </c>
      <c r="K3647" t="b">
        <v>0</v>
      </c>
      <c r="L3647">
        <v>10</v>
      </c>
      <c r="M3647" t="b">
        <v>0</v>
      </c>
      <c r="N3647" t="s">
        <v>8267</v>
      </c>
      <c r="O3647" s="7">
        <f>E3647/D3647*100</f>
        <v>0.71799999999999997</v>
      </c>
      <c r="P3647" s="6">
        <f>E3647/L3647</f>
        <v>35.9</v>
      </c>
      <c r="Q3647" t="s">
        <v>8310</v>
      </c>
      <c r="R3647" t="s">
        <v>8313</v>
      </c>
      <c r="S3647" s="12">
        <f>(((J3647/60)/60)/24)+DATE(1970,1,1)</f>
        <v>41933.586157407408</v>
      </c>
      <c r="T3647" s="12">
        <f>(((I3647/60)/60)/24)+DATE(1970,1,1)</f>
        <v>41975.627824074079</v>
      </c>
    </row>
    <row r="3648" spans="1:20" ht="96" x14ac:dyDescent="0.2">
      <c r="A3648">
        <v>154</v>
      </c>
      <c r="B3648" s="3" t="s">
        <v>156</v>
      </c>
      <c r="C3648" s="3" t="s">
        <v>4264</v>
      </c>
      <c r="D3648">
        <v>1500</v>
      </c>
      <c r="E3648">
        <v>40</v>
      </c>
      <c r="F3648" t="s">
        <v>8220</v>
      </c>
      <c r="G3648" t="s">
        <v>8224</v>
      </c>
      <c r="H3648" t="s">
        <v>8246</v>
      </c>
      <c r="I3648">
        <v>1433336895</v>
      </c>
      <c r="J3648">
        <v>1429621695</v>
      </c>
      <c r="K3648" t="b">
        <v>0</v>
      </c>
      <c r="L3648">
        <v>3</v>
      </c>
      <c r="M3648" t="b">
        <v>0</v>
      </c>
      <c r="N3648" t="s">
        <v>8267</v>
      </c>
      <c r="O3648" s="7">
        <f>E3648/D3648*100</f>
        <v>2.666666666666667</v>
      </c>
      <c r="P3648" s="6">
        <f>E3648/L3648</f>
        <v>13.333333333333334</v>
      </c>
      <c r="Q3648" t="s">
        <v>8310</v>
      </c>
      <c r="R3648" t="s">
        <v>8313</v>
      </c>
      <c r="S3648" s="12">
        <f>(((J3648/60)/60)/24)+DATE(1970,1,1)</f>
        <v>42115.547395833331</v>
      </c>
      <c r="T3648" s="12">
        <f>(((I3648/60)/60)/24)+DATE(1970,1,1)</f>
        <v>42158.547395833331</v>
      </c>
    </row>
    <row r="3649" spans="1:20" ht="160" x14ac:dyDescent="0.2">
      <c r="A3649">
        <v>155</v>
      </c>
      <c r="B3649" s="3" t="s">
        <v>157</v>
      </c>
      <c r="C3649" s="3" t="s">
        <v>4265</v>
      </c>
      <c r="D3649">
        <v>1350000</v>
      </c>
      <c r="E3649">
        <v>81</v>
      </c>
      <c r="F3649" t="s">
        <v>8220</v>
      </c>
      <c r="G3649" t="s">
        <v>8224</v>
      </c>
      <c r="H3649" t="s">
        <v>8246</v>
      </c>
      <c r="I3649">
        <v>1437657935</v>
      </c>
      <c r="J3649">
        <v>1434201935</v>
      </c>
      <c r="K3649" t="b">
        <v>0</v>
      </c>
      <c r="L3649">
        <v>4</v>
      </c>
      <c r="M3649" t="b">
        <v>0</v>
      </c>
      <c r="N3649" t="s">
        <v>8267</v>
      </c>
      <c r="O3649" s="7">
        <f>E3649/D3649*100</f>
        <v>6.0000000000000001E-3</v>
      </c>
      <c r="P3649" s="6">
        <f>E3649/L3649</f>
        <v>20.25</v>
      </c>
      <c r="Q3649" t="s">
        <v>8310</v>
      </c>
      <c r="R3649" t="s">
        <v>8313</v>
      </c>
      <c r="S3649" s="12">
        <f>(((J3649/60)/60)/24)+DATE(1970,1,1)</f>
        <v>42168.559432870374</v>
      </c>
      <c r="T3649" s="12">
        <f>(((I3649/60)/60)/24)+DATE(1970,1,1)</f>
        <v>42208.559432870374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E3650/D3650*100</f>
        <v>100.38249999999999</v>
      </c>
      <c r="P3650" s="6">
        <f>E3650/L3650</f>
        <v>550.04109589041093</v>
      </c>
      <c r="Q3650" t="s">
        <v>8317</v>
      </c>
      <c r="R3650" t="s">
        <v>8318</v>
      </c>
      <c r="S3650" s="12">
        <f>(((J3650/60)/60)/24)+DATE(1970,1,1)</f>
        <v>41887.292187500003</v>
      </c>
      <c r="T3650" s="12">
        <f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E3651/D3651*100</f>
        <v>104</v>
      </c>
      <c r="P3651" s="6">
        <f>E3651/L3651</f>
        <v>97.5</v>
      </c>
      <c r="Q3651" t="s">
        <v>8317</v>
      </c>
      <c r="R3651" t="s">
        <v>8318</v>
      </c>
      <c r="S3651" s="12">
        <f>(((J3651/60)/60)/24)+DATE(1970,1,1)</f>
        <v>41780.712893518517</v>
      </c>
      <c r="T3651" s="12">
        <f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E3652/D3652*100</f>
        <v>100</v>
      </c>
      <c r="P3652" s="6">
        <f>E3652/L3652</f>
        <v>29.411764705882351</v>
      </c>
      <c r="Q3652" t="s">
        <v>8317</v>
      </c>
      <c r="R3652" t="s">
        <v>8318</v>
      </c>
      <c r="S3652" s="12">
        <f>(((J3652/60)/60)/24)+DATE(1970,1,1)</f>
        <v>42381.478981481487</v>
      </c>
      <c r="T3652" s="12">
        <f>(((I3652/60)/60)/24)+DATE(1970,1,1)</f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E3653/D3653*100</f>
        <v>104</v>
      </c>
      <c r="P3653" s="6">
        <f>E3653/L3653</f>
        <v>57.777777777777779</v>
      </c>
      <c r="Q3653" t="s">
        <v>8317</v>
      </c>
      <c r="R3653" t="s">
        <v>8318</v>
      </c>
      <c r="S3653" s="12">
        <f>(((J3653/60)/60)/24)+DATE(1970,1,1)</f>
        <v>41828.646319444444</v>
      </c>
      <c r="T3653" s="12">
        <f>(((I3653/60)/60)/24)+DATE(1970,1,1)</f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E3654/D3654*100</f>
        <v>250.66666666666669</v>
      </c>
      <c r="P3654" s="6">
        <f>E3654/L3654</f>
        <v>44.235294117647058</v>
      </c>
      <c r="Q3654" t="s">
        <v>8317</v>
      </c>
      <c r="R3654" t="s">
        <v>8318</v>
      </c>
      <c r="S3654" s="12">
        <f>(((J3654/60)/60)/24)+DATE(1970,1,1)</f>
        <v>42596.644699074073</v>
      </c>
      <c r="T3654" s="12">
        <f>(((I3654/60)/60)/24)+DATE(1970,1,1)</f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E3655/D3655*100</f>
        <v>100.49999999999999</v>
      </c>
      <c r="P3655" s="6">
        <f>E3655/L3655</f>
        <v>60.909090909090907</v>
      </c>
      <c r="Q3655" t="s">
        <v>8317</v>
      </c>
      <c r="R3655" t="s">
        <v>8318</v>
      </c>
      <c r="S3655" s="12">
        <f>(((J3655/60)/60)/24)+DATE(1970,1,1)</f>
        <v>42191.363506944443</v>
      </c>
      <c r="T3655" s="12">
        <f>(((I3655/60)/60)/24)+DATE(1970,1,1)</f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E3656/D3656*100</f>
        <v>174.4</v>
      </c>
      <c r="P3656" s="6">
        <f>E3656/L3656</f>
        <v>68.84210526315789</v>
      </c>
      <c r="Q3656" t="s">
        <v>8317</v>
      </c>
      <c r="R3656" t="s">
        <v>8318</v>
      </c>
      <c r="S3656" s="12">
        <f>(((J3656/60)/60)/24)+DATE(1970,1,1)</f>
        <v>42440.416504629626</v>
      </c>
      <c r="T3656" s="12">
        <f>(((I3656/60)/60)/24)+DATE(1970,1,1)</f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E3657/D3657*100</f>
        <v>116.26</v>
      </c>
      <c r="P3657" s="6">
        <f>E3657/L3657</f>
        <v>73.582278481012665</v>
      </c>
      <c r="Q3657" t="s">
        <v>8317</v>
      </c>
      <c r="R3657" t="s">
        <v>8318</v>
      </c>
      <c r="S3657" s="12">
        <f>(((J3657/60)/60)/24)+DATE(1970,1,1)</f>
        <v>42173.803217592591</v>
      </c>
      <c r="T3657" s="12">
        <f>(((I3657/60)/60)/24)+DATE(1970,1,1)</f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E3658/D3658*100</f>
        <v>105.82000000000001</v>
      </c>
      <c r="P3658" s="6">
        <f>E3658/L3658</f>
        <v>115.02173913043478</v>
      </c>
      <c r="Q3658" t="s">
        <v>8317</v>
      </c>
      <c r="R3658" t="s">
        <v>8318</v>
      </c>
      <c r="S3658" s="12">
        <f>(((J3658/60)/60)/24)+DATE(1970,1,1)</f>
        <v>42737.910138888896</v>
      </c>
      <c r="T3658" s="12">
        <f>(((I3658/60)/60)/24)+DATE(1970,1,1)</f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E3659/D3659*100</f>
        <v>110.75</v>
      </c>
      <c r="P3659" s="6">
        <f>E3659/L3659</f>
        <v>110.75</v>
      </c>
      <c r="Q3659" t="s">
        <v>8317</v>
      </c>
      <c r="R3659" t="s">
        <v>8318</v>
      </c>
      <c r="S3659" s="12">
        <f>(((J3659/60)/60)/24)+DATE(1970,1,1)</f>
        <v>42499.629849537043</v>
      </c>
      <c r="T3659" s="12">
        <f>(((I3659/60)/60)/24)+DATE(1970,1,1)</f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E3660/D3660*100</f>
        <v>100.66666666666666</v>
      </c>
      <c r="P3660" s="6">
        <f>E3660/L3660</f>
        <v>75.5</v>
      </c>
      <c r="Q3660" t="s">
        <v>8317</v>
      </c>
      <c r="R3660" t="s">
        <v>8318</v>
      </c>
      <c r="S3660" s="12">
        <f>(((J3660/60)/60)/24)+DATE(1970,1,1)</f>
        <v>41775.858564814815</v>
      </c>
      <c r="T3660" s="12">
        <f>(((I3660/60)/60)/24)+DATE(1970,1,1)</f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E3661/D3661*100</f>
        <v>102.03333333333333</v>
      </c>
      <c r="P3661" s="6">
        <f>E3661/L3661</f>
        <v>235.46153846153845</v>
      </c>
      <c r="Q3661" t="s">
        <v>8317</v>
      </c>
      <c r="R3661" t="s">
        <v>8318</v>
      </c>
      <c r="S3661" s="12">
        <f>(((J3661/60)/60)/24)+DATE(1970,1,1)</f>
        <v>42055.277199074073</v>
      </c>
      <c r="T3661" s="12">
        <f>(((I3661/60)/60)/24)+DATE(1970,1,1)</f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E3662/D3662*100</f>
        <v>100</v>
      </c>
      <c r="P3662" s="6">
        <f>E3662/L3662</f>
        <v>11.363636363636363</v>
      </c>
      <c r="Q3662" t="s">
        <v>8317</v>
      </c>
      <c r="R3662" t="s">
        <v>8318</v>
      </c>
      <c r="S3662" s="12">
        <f>(((J3662/60)/60)/24)+DATE(1970,1,1)</f>
        <v>41971.881076388891</v>
      </c>
      <c r="T3662" s="12">
        <f>(((I3662/60)/60)/24)+DATE(1970,1,1)</f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E3663/D3663*100</f>
        <v>111.00000000000001</v>
      </c>
      <c r="P3663" s="6">
        <f>E3663/L3663</f>
        <v>92.5</v>
      </c>
      <c r="Q3663" t="s">
        <v>8317</v>
      </c>
      <c r="R3663" t="s">
        <v>8318</v>
      </c>
      <c r="S3663" s="12">
        <f>(((J3663/60)/60)/24)+DATE(1970,1,1)</f>
        <v>42447.896666666667</v>
      </c>
      <c r="T3663" s="12">
        <f>(((I3663/60)/60)/24)+DATE(1970,1,1)</f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E3664/D3664*100</f>
        <v>101.42500000000001</v>
      </c>
      <c r="P3664" s="6">
        <f>E3664/L3664</f>
        <v>202.85</v>
      </c>
      <c r="Q3664" t="s">
        <v>8317</v>
      </c>
      <c r="R3664" t="s">
        <v>8318</v>
      </c>
      <c r="S3664" s="12">
        <f>(((J3664/60)/60)/24)+DATE(1970,1,1)</f>
        <v>42064.220069444447</v>
      </c>
      <c r="T3664" s="12">
        <f>(((I3664/60)/60)/24)+DATE(1970,1,1)</f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E3665/D3665*100</f>
        <v>104</v>
      </c>
      <c r="P3665" s="6">
        <f>E3665/L3665</f>
        <v>26</v>
      </c>
      <c r="Q3665" t="s">
        <v>8317</v>
      </c>
      <c r="R3665" t="s">
        <v>8318</v>
      </c>
      <c r="S3665" s="12">
        <f>(((J3665/60)/60)/24)+DATE(1970,1,1)</f>
        <v>42665.451736111107</v>
      </c>
      <c r="T3665" s="12">
        <f>(((I3665/60)/60)/24)+DATE(1970,1,1)</f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E3666/D3666*100</f>
        <v>109.375</v>
      </c>
      <c r="P3666" s="6">
        <f>E3666/L3666</f>
        <v>46.05263157894737</v>
      </c>
      <c r="Q3666" t="s">
        <v>8317</v>
      </c>
      <c r="R3666" t="s">
        <v>8318</v>
      </c>
      <c r="S3666" s="12">
        <f>(((J3666/60)/60)/24)+DATE(1970,1,1)</f>
        <v>42523.248715277776</v>
      </c>
      <c r="T3666" s="12">
        <f>(((I3666/60)/60)/24)+DATE(1970,1,1)</f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E3667/D3667*100</f>
        <v>115.16129032258064</v>
      </c>
      <c r="P3667" s="6">
        <f>E3667/L3667</f>
        <v>51</v>
      </c>
      <c r="Q3667" t="s">
        <v>8317</v>
      </c>
      <c r="R3667" t="s">
        <v>8318</v>
      </c>
      <c r="S3667" s="12">
        <f>(((J3667/60)/60)/24)+DATE(1970,1,1)</f>
        <v>42294.808124999996</v>
      </c>
      <c r="T3667" s="12">
        <f>(((I3667/60)/60)/24)+DATE(1970,1,1)</f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E3668/D3668*100</f>
        <v>100</v>
      </c>
      <c r="P3668" s="6">
        <f>E3668/L3668</f>
        <v>31.578947368421051</v>
      </c>
      <c r="Q3668" t="s">
        <v>8317</v>
      </c>
      <c r="R3668" t="s">
        <v>8318</v>
      </c>
      <c r="S3668" s="12">
        <f>(((J3668/60)/60)/24)+DATE(1970,1,1)</f>
        <v>41822.90488425926</v>
      </c>
      <c r="T3668" s="12">
        <f>(((I3668/60)/60)/24)+DATE(1970,1,1)</f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E3669/D3669*100</f>
        <v>103.17033333333335</v>
      </c>
      <c r="P3669" s="6">
        <f>E3669/L3669</f>
        <v>53.363965517241382</v>
      </c>
      <c r="Q3669" t="s">
        <v>8317</v>
      </c>
      <c r="R3669" t="s">
        <v>8318</v>
      </c>
      <c r="S3669" s="12">
        <f>(((J3669/60)/60)/24)+DATE(1970,1,1)</f>
        <v>42173.970127314817</v>
      </c>
      <c r="T3669" s="12">
        <f>(((I3669/60)/60)/24)+DATE(1970,1,1)</f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E3670/D3670*100</f>
        <v>103.49999999999999</v>
      </c>
      <c r="P3670" s="6">
        <f>E3670/L3670</f>
        <v>36.964285714285715</v>
      </c>
      <c r="Q3670" t="s">
        <v>8317</v>
      </c>
      <c r="R3670" t="s">
        <v>8318</v>
      </c>
      <c r="S3670" s="12">
        <f>(((J3670/60)/60)/24)+DATE(1970,1,1)</f>
        <v>42185.556157407409</v>
      </c>
      <c r="T3670" s="12">
        <f>(((I3670/60)/60)/24)+DATE(1970,1,1)</f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E3671/D3671*100</f>
        <v>138.19999999999999</v>
      </c>
      <c r="P3671" s="6">
        <f>E3671/L3671</f>
        <v>81.294117647058826</v>
      </c>
      <c r="Q3671" t="s">
        <v>8317</v>
      </c>
      <c r="R3671" t="s">
        <v>8318</v>
      </c>
      <c r="S3671" s="12">
        <f>(((J3671/60)/60)/24)+DATE(1970,1,1)</f>
        <v>42136.675196759257</v>
      </c>
      <c r="T3671" s="12">
        <f>(((I3671/60)/60)/24)+DATE(1970,1,1)</f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E3672/D3672*100</f>
        <v>109.54545454545455</v>
      </c>
      <c r="P3672" s="6">
        <f>E3672/L3672</f>
        <v>20.083333333333332</v>
      </c>
      <c r="Q3672" t="s">
        <v>8317</v>
      </c>
      <c r="R3672" t="s">
        <v>8318</v>
      </c>
      <c r="S3672" s="12">
        <f>(((J3672/60)/60)/24)+DATE(1970,1,1)</f>
        <v>42142.514016203699</v>
      </c>
      <c r="T3672" s="12">
        <f>(((I3672/60)/60)/24)+DATE(1970,1,1)</f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E3673/D3673*100</f>
        <v>100.85714285714286</v>
      </c>
      <c r="P3673" s="6">
        <f>E3673/L3673</f>
        <v>88.25</v>
      </c>
      <c r="Q3673" t="s">
        <v>8317</v>
      </c>
      <c r="R3673" t="s">
        <v>8318</v>
      </c>
      <c r="S3673" s="12">
        <f>(((J3673/60)/60)/24)+DATE(1970,1,1)</f>
        <v>41820.62809027778</v>
      </c>
      <c r="T3673" s="12">
        <f>(((I3673/60)/60)/24)+DATE(1970,1,1)</f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E3674/D3674*100</f>
        <v>101.53333333333335</v>
      </c>
      <c r="P3674" s="6">
        <f>E3674/L3674</f>
        <v>53.438596491228068</v>
      </c>
      <c r="Q3674" t="s">
        <v>8317</v>
      </c>
      <c r="R3674" t="s">
        <v>8318</v>
      </c>
      <c r="S3674" s="12">
        <f>(((J3674/60)/60)/24)+DATE(1970,1,1)</f>
        <v>41878.946574074071</v>
      </c>
      <c r="T3674" s="12">
        <f>(((I3674/60)/60)/24)+DATE(1970,1,1)</f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E3675/D3675*100</f>
        <v>113.625</v>
      </c>
      <c r="P3675" s="6">
        <f>E3675/L3675</f>
        <v>39.868421052631582</v>
      </c>
      <c r="Q3675" t="s">
        <v>8317</v>
      </c>
      <c r="R3675" t="s">
        <v>8318</v>
      </c>
      <c r="S3675" s="12">
        <f>(((J3675/60)/60)/24)+DATE(1970,1,1)</f>
        <v>41914.295104166667</v>
      </c>
      <c r="T3675" s="12">
        <f>(((I3675/60)/60)/24)+DATE(1970,1,1)</f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E3676/D3676*100</f>
        <v>100</v>
      </c>
      <c r="P3676" s="6">
        <f>E3676/L3676</f>
        <v>145.16129032258064</v>
      </c>
      <c r="Q3676" t="s">
        <v>8317</v>
      </c>
      <c r="R3676" t="s">
        <v>8318</v>
      </c>
      <c r="S3676" s="12">
        <f>(((J3676/60)/60)/24)+DATE(1970,1,1)</f>
        <v>42556.873020833329</v>
      </c>
      <c r="T3676" s="12">
        <f>(((I3676/60)/60)/24)+DATE(1970,1,1)</f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E3677/D3677*100</f>
        <v>140</v>
      </c>
      <c r="P3677" s="6">
        <f>E3677/L3677</f>
        <v>23.333333333333332</v>
      </c>
      <c r="Q3677" t="s">
        <v>8317</v>
      </c>
      <c r="R3677" t="s">
        <v>8318</v>
      </c>
      <c r="S3677" s="12">
        <f>(((J3677/60)/60)/24)+DATE(1970,1,1)</f>
        <v>42493.597013888888</v>
      </c>
      <c r="T3677" s="12">
        <f>(((I3677/60)/60)/24)+DATE(1970,1,1)</f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E3678/D3678*100</f>
        <v>128.75</v>
      </c>
      <c r="P3678" s="6">
        <f>E3678/L3678</f>
        <v>64.375</v>
      </c>
      <c r="Q3678" t="s">
        <v>8317</v>
      </c>
      <c r="R3678" t="s">
        <v>8318</v>
      </c>
      <c r="S3678" s="12">
        <f>(((J3678/60)/60)/24)+DATE(1970,1,1)</f>
        <v>41876.815787037034</v>
      </c>
      <c r="T3678" s="12">
        <f>(((I3678/60)/60)/24)+DATE(1970,1,1)</f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E3679/D3679*100</f>
        <v>102.90416666666667</v>
      </c>
      <c r="P3679" s="6">
        <f>E3679/L3679</f>
        <v>62.052763819095475</v>
      </c>
      <c r="Q3679" t="s">
        <v>8317</v>
      </c>
      <c r="R3679" t="s">
        <v>8318</v>
      </c>
      <c r="S3679" s="12">
        <f>(((J3679/60)/60)/24)+DATE(1970,1,1)</f>
        <v>41802.574282407404</v>
      </c>
      <c r="T3679" s="12">
        <f>(((I3679/60)/60)/24)+DATE(1970,1,1)</f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E3680/D3680*100</f>
        <v>102.49999999999999</v>
      </c>
      <c r="P3680" s="6">
        <f>E3680/L3680</f>
        <v>66.129032258064512</v>
      </c>
      <c r="Q3680" t="s">
        <v>8317</v>
      </c>
      <c r="R3680" t="s">
        <v>8318</v>
      </c>
      <c r="S3680" s="12">
        <f>(((J3680/60)/60)/24)+DATE(1970,1,1)</f>
        <v>42120.531226851846</v>
      </c>
      <c r="T3680" s="12">
        <f>(((I3680/60)/60)/24)+DATE(1970,1,1)</f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E3681/D3681*100</f>
        <v>110.1</v>
      </c>
      <c r="P3681" s="6">
        <f>E3681/L3681</f>
        <v>73.400000000000006</v>
      </c>
      <c r="Q3681" t="s">
        <v>8317</v>
      </c>
      <c r="R3681" t="s">
        <v>8318</v>
      </c>
      <c r="S3681" s="12">
        <f>(((J3681/60)/60)/24)+DATE(1970,1,1)</f>
        <v>41786.761354166665</v>
      </c>
      <c r="T3681" s="12">
        <f>(((I3681/60)/60)/24)+DATE(1970,1,1)</f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E3682/D3682*100</f>
        <v>112.76666666666667</v>
      </c>
      <c r="P3682" s="6">
        <f>E3682/L3682</f>
        <v>99.5</v>
      </c>
      <c r="Q3682" t="s">
        <v>8317</v>
      </c>
      <c r="R3682" t="s">
        <v>8318</v>
      </c>
      <c r="S3682" s="12">
        <f>(((J3682/60)/60)/24)+DATE(1970,1,1)</f>
        <v>42627.454097222217</v>
      </c>
      <c r="T3682" s="12">
        <f>(((I3682/60)/60)/24)+DATE(1970,1,1)</f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E3683/D3683*100</f>
        <v>111.9</v>
      </c>
      <c r="P3683" s="6">
        <f>E3683/L3683</f>
        <v>62.166666666666664</v>
      </c>
      <c r="Q3683" t="s">
        <v>8317</v>
      </c>
      <c r="R3683" t="s">
        <v>8318</v>
      </c>
      <c r="S3683" s="12">
        <f>(((J3683/60)/60)/24)+DATE(1970,1,1)</f>
        <v>42374.651504629626</v>
      </c>
      <c r="T3683" s="12">
        <f>(((I3683/60)/60)/24)+DATE(1970,1,1)</f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E3684/D3684*100</f>
        <v>139.19999999999999</v>
      </c>
      <c r="P3684" s="6">
        <f>E3684/L3684</f>
        <v>62.328358208955223</v>
      </c>
      <c r="Q3684" t="s">
        <v>8317</v>
      </c>
      <c r="R3684" t="s">
        <v>8318</v>
      </c>
      <c r="S3684" s="12">
        <f>(((J3684/60)/60)/24)+DATE(1970,1,1)</f>
        <v>41772.685393518521</v>
      </c>
      <c r="T3684" s="12">
        <f>(((I3684/60)/60)/24)+DATE(1970,1,1)</f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E3685/D3685*100</f>
        <v>110.85714285714286</v>
      </c>
      <c r="P3685" s="6">
        <f>E3685/L3685</f>
        <v>58.787878787878789</v>
      </c>
      <c r="Q3685" t="s">
        <v>8317</v>
      </c>
      <c r="R3685" t="s">
        <v>8318</v>
      </c>
      <c r="S3685" s="12">
        <f>(((J3685/60)/60)/24)+DATE(1970,1,1)</f>
        <v>42633.116851851853</v>
      </c>
      <c r="T3685" s="12">
        <f>(((I3685/60)/60)/24)+DATE(1970,1,1)</f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E3686/D3686*100</f>
        <v>139.06666666666666</v>
      </c>
      <c r="P3686" s="6">
        <f>E3686/L3686</f>
        <v>45.347826086956523</v>
      </c>
      <c r="Q3686" t="s">
        <v>8317</v>
      </c>
      <c r="R3686" t="s">
        <v>8318</v>
      </c>
      <c r="S3686" s="12">
        <f>(((J3686/60)/60)/24)+DATE(1970,1,1)</f>
        <v>42219.180393518516</v>
      </c>
      <c r="T3686" s="12">
        <f>(((I3686/60)/60)/24)+DATE(1970,1,1)</f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E3687/D3687*100</f>
        <v>105.69999999999999</v>
      </c>
      <c r="P3687" s="6">
        <f>E3687/L3687</f>
        <v>41.944444444444443</v>
      </c>
      <c r="Q3687" t="s">
        <v>8317</v>
      </c>
      <c r="R3687" t="s">
        <v>8318</v>
      </c>
      <c r="S3687" s="12">
        <f>(((J3687/60)/60)/24)+DATE(1970,1,1)</f>
        <v>41753.593275462961</v>
      </c>
      <c r="T3687" s="12">
        <f>(((I3687/60)/60)/24)+DATE(1970,1,1)</f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E3688/D3688*100</f>
        <v>101.42857142857142</v>
      </c>
      <c r="P3688" s="6">
        <f>E3688/L3688</f>
        <v>59.166666666666664</v>
      </c>
      <c r="Q3688" t="s">
        <v>8317</v>
      </c>
      <c r="R3688" t="s">
        <v>8318</v>
      </c>
      <c r="S3688" s="12">
        <f>(((J3688/60)/60)/24)+DATE(1970,1,1)</f>
        <v>42230.662731481483</v>
      </c>
      <c r="T3688" s="12">
        <f>(((I3688/60)/60)/24)+DATE(1970,1,1)</f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E3689/D3689*100</f>
        <v>100.245</v>
      </c>
      <c r="P3689" s="6">
        <f>E3689/L3689</f>
        <v>200.49</v>
      </c>
      <c r="Q3689" t="s">
        <v>8317</v>
      </c>
      <c r="R3689" t="s">
        <v>8318</v>
      </c>
      <c r="S3689" s="12">
        <f>(((J3689/60)/60)/24)+DATE(1970,1,1)</f>
        <v>41787.218229166669</v>
      </c>
      <c r="T3689" s="12">
        <f>(((I3689/60)/60)/24)+DATE(1970,1,1)</f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E3690/D3690*100</f>
        <v>109.16666666666666</v>
      </c>
      <c r="P3690" s="6">
        <f>E3690/L3690</f>
        <v>83.974358974358978</v>
      </c>
      <c r="Q3690" t="s">
        <v>8317</v>
      </c>
      <c r="R3690" t="s">
        <v>8318</v>
      </c>
      <c r="S3690" s="12">
        <f>(((J3690/60)/60)/24)+DATE(1970,1,1)</f>
        <v>41829.787083333329</v>
      </c>
      <c r="T3690" s="12">
        <f>(((I3690/60)/60)/24)+DATE(1970,1,1)</f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E3691/D3691*100</f>
        <v>118.33333333333333</v>
      </c>
      <c r="P3691" s="6">
        <f>E3691/L3691</f>
        <v>57.258064516129032</v>
      </c>
      <c r="Q3691" t="s">
        <v>8317</v>
      </c>
      <c r="R3691" t="s">
        <v>8318</v>
      </c>
      <c r="S3691" s="12">
        <f>(((J3691/60)/60)/24)+DATE(1970,1,1)</f>
        <v>42147.826840277776</v>
      </c>
      <c r="T3691" s="12">
        <f>(((I3691/60)/60)/24)+DATE(1970,1,1)</f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E3692/D3692*100</f>
        <v>120</v>
      </c>
      <c r="P3692" s="6">
        <f>E3692/L3692</f>
        <v>58.064516129032256</v>
      </c>
      <c r="Q3692" t="s">
        <v>8317</v>
      </c>
      <c r="R3692" t="s">
        <v>8318</v>
      </c>
      <c r="S3692" s="12">
        <f>(((J3692/60)/60)/24)+DATE(1970,1,1)</f>
        <v>41940.598182870373</v>
      </c>
      <c r="T3692" s="12">
        <f>(((I3692/60)/60)/24)+DATE(1970,1,1)</f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E3693/D3693*100</f>
        <v>127.96000000000001</v>
      </c>
      <c r="P3693" s="6">
        <f>E3693/L3693</f>
        <v>186.80291970802921</v>
      </c>
      <c r="Q3693" t="s">
        <v>8317</v>
      </c>
      <c r="R3693" t="s">
        <v>8318</v>
      </c>
      <c r="S3693" s="12">
        <f>(((J3693/60)/60)/24)+DATE(1970,1,1)</f>
        <v>42020.700567129628</v>
      </c>
      <c r="T3693" s="12">
        <f>(((I3693/60)/60)/24)+DATE(1970,1,1)</f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E3694/D3694*100</f>
        <v>126</v>
      </c>
      <c r="P3694" s="6">
        <f>E3694/L3694</f>
        <v>74.117647058823536</v>
      </c>
      <c r="Q3694" t="s">
        <v>8317</v>
      </c>
      <c r="R3694" t="s">
        <v>8318</v>
      </c>
      <c r="S3694" s="12">
        <f>(((J3694/60)/60)/24)+DATE(1970,1,1)</f>
        <v>41891.96503472222</v>
      </c>
      <c r="T3694" s="12">
        <f>(((I3694/60)/60)/24)+DATE(1970,1,1)</f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E3695/D3695*100</f>
        <v>129.12912912912913</v>
      </c>
      <c r="P3695" s="6">
        <f>E3695/L3695</f>
        <v>30.714285714285715</v>
      </c>
      <c r="Q3695" t="s">
        <v>8317</v>
      </c>
      <c r="R3695" t="s">
        <v>8318</v>
      </c>
      <c r="S3695" s="12">
        <f>(((J3695/60)/60)/24)+DATE(1970,1,1)</f>
        <v>42309.191307870366</v>
      </c>
      <c r="T3695" s="12">
        <f>(((I3695/60)/60)/24)+DATE(1970,1,1)</f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E3696/D3696*100</f>
        <v>107.42857142857143</v>
      </c>
      <c r="P3696" s="6">
        <f>E3696/L3696</f>
        <v>62.666666666666664</v>
      </c>
      <c r="Q3696" t="s">
        <v>8317</v>
      </c>
      <c r="R3696" t="s">
        <v>8318</v>
      </c>
      <c r="S3696" s="12">
        <f>(((J3696/60)/60)/24)+DATE(1970,1,1)</f>
        <v>42490.133877314816</v>
      </c>
      <c r="T3696" s="12">
        <f>(((I3696/60)/60)/24)+DATE(1970,1,1)</f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E3697/D3697*100</f>
        <v>100.125</v>
      </c>
      <c r="P3697" s="6">
        <f>E3697/L3697</f>
        <v>121.36363636363636</v>
      </c>
      <c r="Q3697" t="s">
        <v>8317</v>
      </c>
      <c r="R3697" t="s">
        <v>8318</v>
      </c>
      <c r="S3697" s="12">
        <f>(((J3697/60)/60)/24)+DATE(1970,1,1)</f>
        <v>41995.870486111111</v>
      </c>
      <c r="T3697" s="12">
        <f>(((I3697/60)/60)/24)+DATE(1970,1,1)</f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E3698/D3698*100</f>
        <v>155</v>
      </c>
      <c r="P3698" s="6">
        <f>E3698/L3698</f>
        <v>39.743589743589745</v>
      </c>
      <c r="Q3698" t="s">
        <v>8317</v>
      </c>
      <c r="R3698" t="s">
        <v>8318</v>
      </c>
      <c r="S3698" s="12">
        <f>(((J3698/60)/60)/24)+DATE(1970,1,1)</f>
        <v>41988.617083333331</v>
      </c>
      <c r="T3698" s="12">
        <f>(((I3698/60)/60)/24)+DATE(1970,1,1)</f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E3699/D3699*100</f>
        <v>108</v>
      </c>
      <c r="P3699" s="6">
        <f>E3699/L3699</f>
        <v>72</v>
      </c>
      <c r="Q3699" t="s">
        <v>8317</v>
      </c>
      <c r="R3699" t="s">
        <v>8318</v>
      </c>
      <c r="S3699" s="12">
        <f>(((J3699/60)/60)/24)+DATE(1970,1,1)</f>
        <v>42479.465833333335</v>
      </c>
      <c r="T3699" s="12">
        <f>(((I3699/60)/60)/24)+DATE(1970,1,1)</f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E3700/D3700*100</f>
        <v>110.52</v>
      </c>
      <c r="P3700" s="6">
        <f>E3700/L3700</f>
        <v>40.632352941176471</v>
      </c>
      <c r="Q3700" t="s">
        <v>8317</v>
      </c>
      <c r="R3700" t="s">
        <v>8318</v>
      </c>
      <c r="S3700" s="12">
        <f>(((J3700/60)/60)/24)+DATE(1970,1,1)</f>
        <v>42401.806562500002</v>
      </c>
      <c r="T3700" s="12">
        <f>(((I3700/60)/60)/24)+DATE(1970,1,1)</f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E3701/D3701*100</f>
        <v>100.8</v>
      </c>
      <c r="P3701" s="6">
        <f>E3701/L3701</f>
        <v>63</v>
      </c>
      <c r="Q3701" t="s">
        <v>8317</v>
      </c>
      <c r="R3701" t="s">
        <v>8318</v>
      </c>
      <c r="S3701" s="12">
        <f>(((J3701/60)/60)/24)+DATE(1970,1,1)</f>
        <v>41897.602037037039</v>
      </c>
      <c r="T3701" s="12">
        <f>(((I3701/60)/60)/24)+DATE(1970,1,1)</f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E3702/D3702*100</f>
        <v>121.2</v>
      </c>
      <c r="P3702" s="6">
        <f>E3702/L3702</f>
        <v>33.666666666666664</v>
      </c>
      <c r="Q3702" t="s">
        <v>8317</v>
      </c>
      <c r="R3702" t="s">
        <v>8318</v>
      </c>
      <c r="S3702" s="12">
        <f>(((J3702/60)/60)/24)+DATE(1970,1,1)</f>
        <v>41882.585648148146</v>
      </c>
      <c r="T3702" s="12">
        <f>(((I3702/60)/60)/24)+DATE(1970,1,1)</f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E3703/D3703*100</f>
        <v>100.33333333333334</v>
      </c>
      <c r="P3703" s="6">
        <f>E3703/L3703</f>
        <v>38.589743589743591</v>
      </c>
      <c r="Q3703" t="s">
        <v>8317</v>
      </c>
      <c r="R3703" t="s">
        <v>8318</v>
      </c>
      <c r="S3703" s="12">
        <f>(((J3703/60)/60)/24)+DATE(1970,1,1)</f>
        <v>42129.541585648149</v>
      </c>
      <c r="T3703" s="12">
        <f>(((I3703/60)/60)/24)+DATE(1970,1,1)</f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E3704/D3704*100</f>
        <v>109.16666666666666</v>
      </c>
      <c r="P3704" s="6">
        <f>E3704/L3704</f>
        <v>155.95238095238096</v>
      </c>
      <c r="Q3704" t="s">
        <v>8317</v>
      </c>
      <c r="R3704" t="s">
        <v>8318</v>
      </c>
      <c r="S3704" s="12">
        <f>(((J3704/60)/60)/24)+DATE(1970,1,1)</f>
        <v>42524.53800925926</v>
      </c>
      <c r="T3704" s="12">
        <f>(((I3704/60)/60)/24)+DATE(1970,1,1)</f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E3705/D3705*100</f>
        <v>123.42857142857142</v>
      </c>
      <c r="P3705" s="6">
        <f>E3705/L3705</f>
        <v>43.2</v>
      </c>
      <c r="Q3705" t="s">
        <v>8317</v>
      </c>
      <c r="R3705" t="s">
        <v>8318</v>
      </c>
      <c r="S3705" s="12">
        <f>(((J3705/60)/60)/24)+DATE(1970,1,1)</f>
        <v>42556.504490740743</v>
      </c>
      <c r="T3705" s="12">
        <f>(((I3705/60)/60)/24)+DATE(1970,1,1)</f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E3706/D3706*100</f>
        <v>136.33666666666667</v>
      </c>
      <c r="P3706" s="6">
        <f>E3706/L3706</f>
        <v>15.148518518518518</v>
      </c>
      <c r="Q3706" t="s">
        <v>8317</v>
      </c>
      <c r="R3706" t="s">
        <v>8318</v>
      </c>
      <c r="S3706" s="12">
        <f>(((J3706/60)/60)/24)+DATE(1970,1,1)</f>
        <v>42461.689745370371</v>
      </c>
      <c r="T3706" s="12">
        <f>(((I3706/60)/60)/24)+DATE(1970,1,1)</f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E3707/D3707*100</f>
        <v>103.46657233816768</v>
      </c>
      <c r="P3707" s="6">
        <f>E3707/L3707</f>
        <v>83.571428571428569</v>
      </c>
      <c r="Q3707" t="s">
        <v>8317</v>
      </c>
      <c r="R3707" t="s">
        <v>8318</v>
      </c>
      <c r="S3707" s="12">
        <f>(((J3707/60)/60)/24)+DATE(1970,1,1)</f>
        <v>41792.542986111112</v>
      </c>
      <c r="T3707" s="12">
        <f>(((I3707/60)/60)/24)+DATE(1970,1,1)</f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E3708/D3708*100</f>
        <v>121.33333333333334</v>
      </c>
      <c r="P3708" s="6">
        <f>E3708/L3708</f>
        <v>140</v>
      </c>
      <c r="Q3708" t="s">
        <v>8317</v>
      </c>
      <c r="R3708" t="s">
        <v>8318</v>
      </c>
      <c r="S3708" s="12">
        <f>(((J3708/60)/60)/24)+DATE(1970,1,1)</f>
        <v>41879.913761574076</v>
      </c>
      <c r="T3708" s="12">
        <f>(((I3708/60)/60)/24)+DATE(1970,1,1)</f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E3709/D3709*100</f>
        <v>186</v>
      </c>
      <c r="P3709" s="6">
        <f>E3709/L3709</f>
        <v>80.869565217391298</v>
      </c>
      <c r="Q3709" t="s">
        <v>8317</v>
      </c>
      <c r="R3709" t="s">
        <v>8318</v>
      </c>
      <c r="S3709" s="12">
        <f>(((J3709/60)/60)/24)+DATE(1970,1,1)</f>
        <v>42552.048356481479</v>
      </c>
      <c r="T3709" s="12">
        <f>(((I3709/60)/60)/24)+DATE(1970,1,1)</f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E3710/D3710*100</f>
        <v>300</v>
      </c>
      <c r="P3710" s="6">
        <f>E3710/L3710</f>
        <v>53.846153846153847</v>
      </c>
      <c r="Q3710" t="s">
        <v>8317</v>
      </c>
      <c r="R3710" t="s">
        <v>8318</v>
      </c>
      <c r="S3710" s="12">
        <f>(((J3710/60)/60)/24)+DATE(1970,1,1)</f>
        <v>41810.142199074071</v>
      </c>
      <c r="T3710" s="12">
        <f>(((I3710/60)/60)/24)+DATE(1970,1,1)</f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E3711/D3711*100</f>
        <v>108.25</v>
      </c>
      <c r="P3711" s="6">
        <f>E3711/L3711</f>
        <v>30.928571428571427</v>
      </c>
      <c r="Q3711" t="s">
        <v>8317</v>
      </c>
      <c r="R3711" t="s">
        <v>8318</v>
      </c>
      <c r="S3711" s="12">
        <f>(((J3711/60)/60)/24)+DATE(1970,1,1)</f>
        <v>41785.707708333335</v>
      </c>
      <c r="T3711" s="12">
        <f>(((I3711/60)/60)/24)+DATE(1970,1,1)</f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E3712/D3712*100</f>
        <v>141.15384615384616</v>
      </c>
      <c r="P3712" s="6">
        <f>E3712/L3712</f>
        <v>67.962962962962962</v>
      </c>
      <c r="Q3712" t="s">
        <v>8317</v>
      </c>
      <c r="R3712" t="s">
        <v>8318</v>
      </c>
      <c r="S3712" s="12">
        <f>(((J3712/60)/60)/24)+DATE(1970,1,1)</f>
        <v>42072.576249999998</v>
      </c>
      <c r="T3712" s="12">
        <f>(((I3712/60)/60)/24)+DATE(1970,1,1)</f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E3713/D3713*100</f>
        <v>113.99999999999999</v>
      </c>
      <c r="P3713" s="6">
        <f>E3713/L3713</f>
        <v>27.142857142857142</v>
      </c>
      <c r="Q3713" t="s">
        <v>8317</v>
      </c>
      <c r="R3713" t="s">
        <v>8318</v>
      </c>
      <c r="S3713" s="12">
        <f>(((J3713/60)/60)/24)+DATE(1970,1,1)</f>
        <v>41779.724224537036</v>
      </c>
      <c r="T3713" s="12">
        <f>(((I3713/60)/60)/24)+DATE(1970,1,1)</f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E3714/D3714*100</f>
        <v>153.73333333333335</v>
      </c>
      <c r="P3714" s="6">
        <f>E3714/L3714</f>
        <v>110.86538461538461</v>
      </c>
      <c r="Q3714" t="s">
        <v>8317</v>
      </c>
      <c r="R3714" t="s">
        <v>8318</v>
      </c>
      <c r="S3714" s="12">
        <f>(((J3714/60)/60)/24)+DATE(1970,1,1)</f>
        <v>42134.172071759262</v>
      </c>
      <c r="T3714" s="12">
        <f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E3715/D3715*100</f>
        <v>101.49999999999999</v>
      </c>
      <c r="P3715" s="6">
        <f>E3715/L3715</f>
        <v>106.84210526315789</v>
      </c>
      <c r="Q3715" t="s">
        <v>8317</v>
      </c>
      <c r="R3715" t="s">
        <v>8318</v>
      </c>
      <c r="S3715" s="12">
        <f>(((J3715/60)/60)/24)+DATE(1970,1,1)</f>
        <v>42505.738032407404</v>
      </c>
      <c r="T3715" s="12">
        <f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E3716/D3716*100</f>
        <v>102.35000000000001</v>
      </c>
      <c r="P3716" s="6">
        <f>E3716/L3716</f>
        <v>105.51546391752578</v>
      </c>
      <c r="Q3716" t="s">
        <v>8317</v>
      </c>
      <c r="R3716" t="s">
        <v>8318</v>
      </c>
      <c r="S3716" s="12">
        <f>(((J3716/60)/60)/24)+DATE(1970,1,1)</f>
        <v>42118.556331018524</v>
      </c>
      <c r="T3716" s="12">
        <f>(((I3716/60)/60)/24)+DATE(1970,1,1)</f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E3717/D3717*100</f>
        <v>102.57142857142858</v>
      </c>
      <c r="P3717" s="6">
        <f>E3717/L3717</f>
        <v>132.96296296296296</v>
      </c>
      <c r="Q3717" t="s">
        <v>8317</v>
      </c>
      <c r="R3717" t="s">
        <v>8318</v>
      </c>
      <c r="S3717" s="12">
        <f>(((J3717/60)/60)/24)+DATE(1970,1,1)</f>
        <v>42036.995590277773</v>
      </c>
      <c r="T3717" s="12">
        <f>(((I3717/60)/60)/24)+DATE(1970,1,1)</f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E3718/D3718*100</f>
        <v>155.75</v>
      </c>
      <c r="P3718" s="6">
        <f>E3718/L3718</f>
        <v>51.916666666666664</v>
      </c>
      <c r="Q3718" t="s">
        <v>8317</v>
      </c>
      <c r="R3718" t="s">
        <v>8318</v>
      </c>
      <c r="S3718" s="12">
        <f>(((J3718/60)/60)/24)+DATE(1970,1,1)</f>
        <v>42360.887835648144</v>
      </c>
      <c r="T3718" s="12">
        <f>(((I3718/60)/60)/24)+DATE(1970,1,1)</f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E3719/D3719*100</f>
        <v>100.75</v>
      </c>
      <c r="P3719" s="6">
        <f>E3719/L3719</f>
        <v>310</v>
      </c>
      <c r="Q3719" t="s">
        <v>8317</v>
      </c>
      <c r="R3719" t="s">
        <v>8318</v>
      </c>
      <c r="S3719" s="12">
        <f>(((J3719/60)/60)/24)+DATE(1970,1,1)</f>
        <v>42102.866307870368</v>
      </c>
      <c r="T3719" s="12">
        <f>(((I3719/60)/60)/24)+DATE(1970,1,1)</f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E3720/D3720*100</f>
        <v>239.4</v>
      </c>
      <c r="P3720" s="6">
        <f>E3720/L3720</f>
        <v>26.021739130434781</v>
      </c>
      <c r="Q3720" t="s">
        <v>8317</v>
      </c>
      <c r="R3720" t="s">
        <v>8318</v>
      </c>
      <c r="S3720" s="12">
        <f>(((J3720/60)/60)/24)+DATE(1970,1,1)</f>
        <v>42032.716145833328</v>
      </c>
      <c r="T3720" s="12">
        <f>(((I3720/60)/60)/24)+DATE(1970,1,1)</f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E3721/D3721*100</f>
        <v>210</v>
      </c>
      <c r="P3721" s="6">
        <f>E3721/L3721</f>
        <v>105</v>
      </c>
      <c r="Q3721" t="s">
        <v>8317</v>
      </c>
      <c r="R3721" t="s">
        <v>8318</v>
      </c>
      <c r="S3721" s="12">
        <f>(((J3721/60)/60)/24)+DATE(1970,1,1)</f>
        <v>42147.729930555557</v>
      </c>
      <c r="T3721" s="12">
        <f>(((I3721/60)/60)/24)+DATE(1970,1,1)</f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E3722/D3722*100</f>
        <v>104.51515151515152</v>
      </c>
      <c r="P3722" s="6">
        <f>E3722/L3722</f>
        <v>86.224999999999994</v>
      </c>
      <c r="Q3722" t="s">
        <v>8317</v>
      </c>
      <c r="R3722" t="s">
        <v>8318</v>
      </c>
      <c r="S3722" s="12">
        <f>(((J3722/60)/60)/24)+DATE(1970,1,1)</f>
        <v>42165.993125000001</v>
      </c>
      <c r="T3722" s="12">
        <f>(((I3722/60)/60)/24)+DATE(1970,1,1)</f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E3723/D3723*100</f>
        <v>100.8</v>
      </c>
      <c r="P3723" s="6">
        <f>E3723/L3723</f>
        <v>114.54545454545455</v>
      </c>
      <c r="Q3723" t="s">
        <v>8317</v>
      </c>
      <c r="R3723" t="s">
        <v>8318</v>
      </c>
      <c r="S3723" s="12">
        <f>(((J3723/60)/60)/24)+DATE(1970,1,1)</f>
        <v>41927.936157407406</v>
      </c>
      <c r="T3723" s="12">
        <f>(((I3723/60)/60)/24)+DATE(1970,1,1)</f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E3724/D3724*100</f>
        <v>111.20000000000002</v>
      </c>
      <c r="P3724" s="6">
        <f>E3724/L3724</f>
        <v>47.657142857142858</v>
      </c>
      <c r="Q3724" t="s">
        <v>8317</v>
      </c>
      <c r="R3724" t="s">
        <v>8318</v>
      </c>
      <c r="S3724" s="12">
        <f>(((J3724/60)/60)/24)+DATE(1970,1,1)</f>
        <v>42381.671840277777</v>
      </c>
      <c r="T3724" s="12">
        <f>(((I3724/60)/60)/24)+DATE(1970,1,1)</f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E3725/D3725*100</f>
        <v>102.04444444444445</v>
      </c>
      <c r="P3725" s="6">
        <f>E3725/L3725</f>
        <v>72.888888888888886</v>
      </c>
      <c r="Q3725" t="s">
        <v>8317</v>
      </c>
      <c r="R3725" t="s">
        <v>8318</v>
      </c>
      <c r="S3725" s="12">
        <f>(((J3725/60)/60)/24)+DATE(1970,1,1)</f>
        <v>41943.753032407411</v>
      </c>
      <c r="T3725" s="12">
        <f>(((I3725/60)/60)/24)+DATE(1970,1,1)</f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E3726/D3726*100</f>
        <v>102.54767441860466</v>
      </c>
      <c r="P3726" s="6">
        <f>E3726/L3726</f>
        <v>49.545505617977533</v>
      </c>
      <c r="Q3726" t="s">
        <v>8317</v>
      </c>
      <c r="R3726" t="s">
        <v>8318</v>
      </c>
      <c r="S3726" s="12">
        <f>(((J3726/60)/60)/24)+DATE(1970,1,1)</f>
        <v>42465.491435185191</v>
      </c>
      <c r="T3726" s="12">
        <f>(((I3726/60)/60)/24)+DATE(1970,1,1)</f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E3727/D3727*100</f>
        <v>127</v>
      </c>
      <c r="P3727" s="6">
        <f>E3727/L3727</f>
        <v>25.4</v>
      </c>
      <c r="Q3727" t="s">
        <v>8317</v>
      </c>
      <c r="R3727" t="s">
        <v>8318</v>
      </c>
      <c r="S3727" s="12">
        <f>(((J3727/60)/60)/24)+DATE(1970,1,1)</f>
        <v>42401.945219907408</v>
      </c>
      <c r="T3727" s="12">
        <f>(((I3727/60)/60)/24)+DATE(1970,1,1)</f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E3728/D3728*100</f>
        <v>338.70588235294122</v>
      </c>
      <c r="P3728" s="6">
        <f>E3728/L3728</f>
        <v>62.586956521739133</v>
      </c>
      <c r="Q3728" t="s">
        <v>8317</v>
      </c>
      <c r="R3728" t="s">
        <v>8318</v>
      </c>
      <c r="S3728" s="12">
        <f>(((J3728/60)/60)/24)+DATE(1970,1,1)</f>
        <v>42462.140868055561</v>
      </c>
      <c r="T3728" s="12">
        <f>(((I3728/60)/60)/24)+DATE(1970,1,1)</f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E3729/D3729*100</f>
        <v>100.75</v>
      </c>
      <c r="P3729" s="6">
        <f>E3729/L3729</f>
        <v>61.060606060606062</v>
      </c>
      <c r="Q3729" t="s">
        <v>8317</v>
      </c>
      <c r="R3729" t="s">
        <v>8318</v>
      </c>
      <c r="S3729" s="12">
        <f>(((J3729/60)/60)/24)+DATE(1970,1,1)</f>
        <v>42632.348310185189</v>
      </c>
      <c r="T3729" s="12">
        <f>(((I3729/60)/60)/24)+DATE(1970,1,1)</f>
        <v>42663.204861111109</v>
      </c>
    </row>
    <row r="3730" spans="1:20" ht="144" x14ac:dyDescent="0.2">
      <c r="A3730">
        <v>156</v>
      </c>
      <c r="B3730" s="3" t="s">
        <v>158</v>
      </c>
      <c r="C3730" s="3" t="s">
        <v>4266</v>
      </c>
      <c r="D3730">
        <v>35000</v>
      </c>
      <c r="E3730">
        <v>1785</v>
      </c>
      <c r="F3730" t="s">
        <v>8220</v>
      </c>
      <c r="G3730" t="s">
        <v>8229</v>
      </c>
      <c r="H3730" t="s">
        <v>8251</v>
      </c>
      <c r="I3730">
        <v>1407034796</v>
      </c>
      <c r="J3730">
        <v>1401850796</v>
      </c>
      <c r="K3730" t="b">
        <v>0</v>
      </c>
      <c r="L3730">
        <v>15</v>
      </c>
      <c r="M3730" t="b">
        <v>0</v>
      </c>
      <c r="N3730" t="s">
        <v>8267</v>
      </c>
      <c r="O3730" s="7">
        <f>E3730/D3730*100</f>
        <v>5.0999999999999996</v>
      </c>
      <c r="P3730" s="6">
        <f>E3730/L3730</f>
        <v>119</v>
      </c>
      <c r="Q3730" t="s">
        <v>8310</v>
      </c>
      <c r="R3730" t="s">
        <v>8313</v>
      </c>
      <c r="S3730" s="12">
        <f>(((J3730/60)/60)/24)+DATE(1970,1,1)</f>
        <v>41794.124953703707</v>
      </c>
      <c r="T3730" s="12">
        <f>(((I3730/60)/60)/24)+DATE(1970,1,1)</f>
        <v>41854.124953703707</v>
      </c>
    </row>
    <row r="3731" spans="1:20" ht="128" x14ac:dyDescent="0.2">
      <c r="A3731">
        <v>157</v>
      </c>
      <c r="B3731" s="3" t="s">
        <v>159</v>
      </c>
      <c r="C3731" s="3" t="s">
        <v>4267</v>
      </c>
      <c r="D3731">
        <v>2995</v>
      </c>
      <c r="E3731">
        <v>8</v>
      </c>
      <c r="F3731" t="s">
        <v>8220</v>
      </c>
      <c r="G3731" t="s">
        <v>8224</v>
      </c>
      <c r="H3731" t="s">
        <v>8246</v>
      </c>
      <c r="I3731">
        <v>1456523572</v>
      </c>
      <c r="J3731">
        <v>1453931572</v>
      </c>
      <c r="K3731" t="b">
        <v>0</v>
      </c>
      <c r="L3731">
        <v>2</v>
      </c>
      <c r="M3731" t="b">
        <v>0</v>
      </c>
      <c r="N3731" t="s">
        <v>8267</v>
      </c>
      <c r="O3731" s="7">
        <f>E3731/D3731*100</f>
        <v>0.26711185308848079</v>
      </c>
      <c r="P3731" s="6">
        <f>E3731/L3731</f>
        <v>4</v>
      </c>
      <c r="Q3731" t="s">
        <v>8310</v>
      </c>
      <c r="R3731" t="s">
        <v>8313</v>
      </c>
      <c r="S3731" s="12">
        <f>(((J3731/60)/60)/24)+DATE(1970,1,1)</f>
        <v>42396.911712962959</v>
      </c>
      <c r="T3731" s="12">
        <f>(((I3731/60)/60)/24)+DATE(1970,1,1)</f>
        <v>42426.911712962959</v>
      </c>
    </row>
    <row r="3732" spans="1:20" ht="144" x14ac:dyDescent="0.2">
      <c r="A3732">
        <v>158</v>
      </c>
      <c r="B3732" s="3" t="s">
        <v>160</v>
      </c>
      <c r="C3732" s="3" t="s">
        <v>4268</v>
      </c>
      <c r="D3732">
        <v>5000</v>
      </c>
      <c r="E3732">
        <v>0</v>
      </c>
      <c r="F3732" t="s">
        <v>8220</v>
      </c>
      <c r="G3732" t="s">
        <v>8224</v>
      </c>
      <c r="H3732" t="s">
        <v>8246</v>
      </c>
      <c r="I3732">
        <v>1413942628</v>
      </c>
      <c r="J3732">
        <v>1411350628</v>
      </c>
      <c r="K3732" t="b">
        <v>0</v>
      </c>
      <c r="L3732">
        <v>0</v>
      </c>
      <c r="M3732" t="b">
        <v>0</v>
      </c>
      <c r="N3732" t="s">
        <v>8267</v>
      </c>
      <c r="O3732" s="7">
        <f>E3732/D3732*100</f>
        <v>0</v>
      </c>
      <c r="P3732" s="6" t="e">
        <f>E3732/L3732</f>
        <v>#DIV/0!</v>
      </c>
      <c r="Q3732" t="s">
        <v>8310</v>
      </c>
      <c r="R3732" t="s">
        <v>8313</v>
      </c>
      <c r="S3732" s="12">
        <f>(((J3732/60)/60)/24)+DATE(1970,1,1)</f>
        <v>41904.07671296296</v>
      </c>
      <c r="T3732" s="12">
        <f>(((I3732/60)/60)/24)+DATE(1970,1,1)</f>
        <v>41934.07671296296</v>
      </c>
    </row>
    <row r="3733" spans="1:20" ht="128" x14ac:dyDescent="0.2">
      <c r="A3733">
        <v>159</v>
      </c>
      <c r="B3733" s="3" t="s">
        <v>161</v>
      </c>
      <c r="C3733" s="3" t="s">
        <v>4269</v>
      </c>
      <c r="D3733">
        <v>500000</v>
      </c>
      <c r="E3733">
        <v>10</v>
      </c>
      <c r="F3733" t="s">
        <v>8220</v>
      </c>
      <c r="G3733" t="s">
        <v>8224</v>
      </c>
      <c r="H3733" t="s">
        <v>8246</v>
      </c>
      <c r="I3733">
        <v>1467541545</v>
      </c>
      <c r="J3733">
        <v>1464085545</v>
      </c>
      <c r="K3733" t="b">
        <v>0</v>
      </c>
      <c r="L3733">
        <v>1</v>
      </c>
      <c r="M3733" t="b">
        <v>0</v>
      </c>
      <c r="N3733" t="s">
        <v>8267</v>
      </c>
      <c r="O3733" s="7">
        <f>E3733/D3733*100</f>
        <v>2E-3</v>
      </c>
      <c r="P3733" s="6">
        <f>E3733/L3733</f>
        <v>10</v>
      </c>
      <c r="Q3733" t="s">
        <v>8310</v>
      </c>
      <c r="R3733" t="s">
        <v>8313</v>
      </c>
      <c r="S3733" s="12">
        <f>(((J3733/60)/60)/24)+DATE(1970,1,1)</f>
        <v>42514.434548611112</v>
      </c>
      <c r="T3733" s="12">
        <f>(((I3733/60)/60)/24)+DATE(1970,1,1)</f>
        <v>42554.434548611112</v>
      </c>
    </row>
    <row r="3734" spans="1:20" ht="96" x14ac:dyDescent="0.2">
      <c r="A3734">
        <v>600</v>
      </c>
      <c r="B3734" s="3" t="s">
        <v>601</v>
      </c>
      <c r="C3734" s="3" t="s">
        <v>4710</v>
      </c>
      <c r="D3734">
        <v>5000</v>
      </c>
      <c r="E3734">
        <v>100</v>
      </c>
      <c r="F3734" t="s">
        <v>8220</v>
      </c>
      <c r="G3734" t="s">
        <v>8224</v>
      </c>
      <c r="H3734" t="s">
        <v>8246</v>
      </c>
      <c r="I3734">
        <v>1431198562</v>
      </c>
      <c r="J3734">
        <v>1426014562</v>
      </c>
      <c r="K3734" t="b">
        <v>0</v>
      </c>
      <c r="L3734">
        <v>1</v>
      </c>
      <c r="M3734" t="b">
        <v>0</v>
      </c>
      <c r="N3734" t="s">
        <v>8272</v>
      </c>
      <c r="O3734" s="7">
        <f>E3734/D3734*100</f>
        <v>2</v>
      </c>
      <c r="P3734" s="6">
        <f>E3734/L3734</f>
        <v>100</v>
      </c>
      <c r="Q3734" t="s">
        <v>8319</v>
      </c>
      <c r="R3734" t="s">
        <v>8320</v>
      </c>
      <c r="S3734" s="12">
        <f>(((J3734/60)/60)/24)+DATE(1970,1,1)</f>
        <v>42073.798171296294</v>
      </c>
      <c r="T3734" s="12">
        <f>(((I3734/60)/60)/24)+DATE(1970,1,1)</f>
        <v>42133.798171296294</v>
      </c>
    </row>
    <row r="3735" spans="1:20" ht="144" x14ac:dyDescent="0.2">
      <c r="A3735">
        <v>601</v>
      </c>
      <c r="B3735" s="3" t="s">
        <v>602</v>
      </c>
      <c r="C3735" s="3" t="s">
        <v>4711</v>
      </c>
      <c r="D3735">
        <v>10000</v>
      </c>
      <c r="E3735">
        <v>140</v>
      </c>
      <c r="F3735" t="s">
        <v>8220</v>
      </c>
      <c r="G3735" t="s">
        <v>8229</v>
      </c>
      <c r="H3735" t="s">
        <v>8251</v>
      </c>
      <c r="I3735">
        <v>1419626139</v>
      </c>
      <c r="J3735">
        <v>1417034139</v>
      </c>
      <c r="K3735" t="b">
        <v>0</v>
      </c>
      <c r="L3735">
        <v>6</v>
      </c>
      <c r="M3735" t="b">
        <v>0</v>
      </c>
      <c r="N3735" t="s">
        <v>8272</v>
      </c>
      <c r="O3735" s="7">
        <f>E3735/D3735*100</f>
        <v>1.4000000000000001</v>
      </c>
      <c r="P3735" s="6">
        <f>E3735/L3735</f>
        <v>23.333333333333332</v>
      </c>
      <c r="Q3735" t="s">
        <v>8319</v>
      </c>
      <c r="R3735" t="s">
        <v>8320</v>
      </c>
      <c r="S3735" s="12">
        <f>(((J3735/60)/60)/24)+DATE(1970,1,1)</f>
        <v>41969.858090277776</v>
      </c>
      <c r="T3735" s="12">
        <f>(((I3735/60)/60)/24)+DATE(1970,1,1)</f>
        <v>41999.858090277776</v>
      </c>
    </row>
    <row r="3736" spans="1:20" ht="128" x14ac:dyDescent="0.2">
      <c r="A3736">
        <v>602</v>
      </c>
      <c r="B3736" s="3" t="s">
        <v>603</v>
      </c>
      <c r="C3736" s="3" t="s">
        <v>4712</v>
      </c>
      <c r="D3736">
        <v>70000</v>
      </c>
      <c r="E3736">
        <v>0</v>
      </c>
      <c r="F3736" t="s">
        <v>8220</v>
      </c>
      <c r="G3736" t="s">
        <v>8224</v>
      </c>
      <c r="H3736" t="s">
        <v>8246</v>
      </c>
      <c r="I3736">
        <v>1434654215</v>
      </c>
      <c r="J3736">
        <v>1432062215</v>
      </c>
      <c r="K3736" t="b">
        <v>0</v>
      </c>
      <c r="L3736">
        <v>0</v>
      </c>
      <c r="M3736" t="b">
        <v>0</v>
      </c>
      <c r="N3736" t="s">
        <v>8272</v>
      </c>
      <c r="O3736" s="7">
        <f>E3736/D3736*100</f>
        <v>0</v>
      </c>
      <c r="P3736" s="6" t="e">
        <f>E3736/L3736</f>
        <v>#DIV/0!</v>
      </c>
      <c r="Q3736" t="s">
        <v>8319</v>
      </c>
      <c r="R3736" t="s">
        <v>8320</v>
      </c>
      <c r="S3736" s="12">
        <f>(((J3736/60)/60)/24)+DATE(1970,1,1)</f>
        <v>42143.79415509259</v>
      </c>
      <c r="T3736" s="12">
        <f>(((I3736/60)/60)/24)+DATE(1970,1,1)</f>
        <v>42173.79415509259</v>
      </c>
    </row>
    <row r="3737" spans="1:20" ht="128" x14ac:dyDescent="0.2">
      <c r="A3737">
        <v>603</v>
      </c>
      <c r="B3737" s="3" t="s">
        <v>604</v>
      </c>
      <c r="C3737" s="3" t="s">
        <v>4713</v>
      </c>
      <c r="D3737">
        <v>15000</v>
      </c>
      <c r="E3737">
        <v>590.02</v>
      </c>
      <c r="F3737" t="s">
        <v>8220</v>
      </c>
      <c r="G3737" t="s">
        <v>8224</v>
      </c>
      <c r="H3737" t="s">
        <v>8246</v>
      </c>
      <c r="I3737">
        <v>1408029623</v>
      </c>
      <c r="J3737">
        <v>1405437623</v>
      </c>
      <c r="K3737" t="b">
        <v>0</v>
      </c>
      <c r="L3737">
        <v>13</v>
      </c>
      <c r="M3737" t="b">
        <v>0</v>
      </c>
      <c r="N3737" t="s">
        <v>8272</v>
      </c>
      <c r="O3737" s="7">
        <f>E3737/D3737*100</f>
        <v>3.9334666666666664</v>
      </c>
      <c r="P3737" s="6">
        <f>E3737/L3737</f>
        <v>45.386153846153846</v>
      </c>
      <c r="Q3737" t="s">
        <v>8319</v>
      </c>
      <c r="R3737" t="s">
        <v>8320</v>
      </c>
      <c r="S3737" s="12">
        <f>(((J3737/60)/60)/24)+DATE(1970,1,1)</f>
        <v>41835.639155092591</v>
      </c>
      <c r="T3737" s="12">
        <f>(((I3737/60)/60)/24)+DATE(1970,1,1)</f>
        <v>41865.639155092591</v>
      </c>
    </row>
    <row r="3738" spans="1:20" ht="160" x14ac:dyDescent="0.2">
      <c r="A3738">
        <v>604</v>
      </c>
      <c r="B3738" s="3" t="s">
        <v>605</v>
      </c>
      <c r="C3738" s="3" t="s">
        <v>4714</v>
      </c>
      <c r="D3738">
        <v>1500</v>
      </c>
      <c r="E3738">
        <v>0</v>
      </c>
      <c r="F3738" t="s">
        <v>8220</v>
      </c>
      <c r="G3738" t="s">
        <v>8224</v>
      </c>
      <c r="H3738" t="s">
        <v>8246</v>
      </c>
      <c r="I3738">
        <v>1409187056</v>
      </c>
      <c r="J3738">
        <v>1406595056</v>
      </c>
      <c r="K3738" t="b">
        <v>0</v>
      </c>
      <c r="L3738">
        <v>0</v>
      </c>
      <c r="M3738" t="b">
        <v>0</v>
      </c>
      <c r="N3738" t="s">
        <v>8272</v>
      </c>
      <c r="O3738" s="7">
        <f>E3738/D3738*100</f>
        <v>0</v>
      </c>
      <c r="P3738" s="6" t="e">
        <f>E3738/L3738</f>
        <v>#DIV/0!</v>
      </c>
      <c r="Q3738" t="s">
        <v>8319</v>
      </c>
      <c r="R3738" t="s">
        <v>8320</v>
      </c>
      <c r="S3738" s="12">
        <f>(((J3738/60)/60)/24)+DATE(1970,1,1)</f>
        <v>41849.035370370373</v>
      </c>
      <c r="T3738" s="12">
        <f>(((I3738/60)/60)/24)+DATE(1970,1,1)</f>
        <v>41879.035370370373</v>
      </c>
    </row>
    <row r="3739" spans="1:20" ht="64" x14ac:dyDescent="0.2">
      <c r="A3739">
        <v>605</v>
      </c>
      <c r="B3739" s="3" t="s">
        <v>606</v>
      </c>
      <c r="C3739" s="3" t="s">
        <v>4715</v>
      </c>
      <c r="D3739">
        <v>5000</v>
      </c>
      <c r="E3739">
        <v>131</v>
      </c>
      <c r="F3739" t="s">
        <v>8220</v>
      </c>
      <c r="G3739" t="s">
        <v>8224</v>
      </c>
      <c r="H3739" t="s">
        <v>8246</v>
      </c>
      <c r="I3739">
        <v>1440318908</v>
      </c>
      <c r="J3739">
        <v>1436430908</v>
      </c>
      <c r="K3739" t="b">
        <v>0</v>
      </c>
      <c r="L3739">
        <v>8</v>
      </c>
      <c r="M3739" t="b">
        <v>0</v>
      </c>
      <c r="N3739" t="s">
        <v>8272</v>
      </c>
      <c r="O3739" s="7">
        <f>E3739/D3739*100</f>
        <v>2.62</v>
      </c>
      <c r="P3739" s="6">
        <f>E3739/L3739</f>
        <v>16.375</v>
      </c>
      <c r="Q3739" t="s">
        <v>8319</v>
      </c>
      <c r="R3739" t="s">
        <v>8320</v>
      </c>
      <c r="S3739" s="12">
        <f>(((J3739/60)/60)/24)+DATE(1970,1,1)</f>
        <v>42194.357731481476</v>
      </c>
      <c r="T3739" s="12">
        <f>(((I3739/60)/60)/24)+DATE(1970,1,1)</f>
        <v>42239.357731481476</v>
      </c>
    </row>
    <row r="3740" spans="1:20" ht="160" x14ac:dyDescent="0.2">
      <c r="A3740">
        <v>606</v>
      </c>
      <c r="B3740" s="3" t="s">
        <v>607</v>
      </c>
      <c r="C3740" s="3" t="s">
        <v>4716</v>
      </c>
      <c r="D3740">
        <v>5000</v>
      </c>
      <c r="E3740">
        <v>10</v>
      </c>
      <c r="F3740" t="s">
        <v>8220</v>
      </c>
      <c r="G3740" t="s">
        <v>8233</v>
      </c>
      <c r="H3740" t="s">
        <v>8249</v>
      </c>
      <c r="I3740">
        <v>1432479600</v>
      </c>
      <c r="J3740">
        <v>1428507409</v>
      </c>
      <c r="K3740" t="b">
        <v>0</v>
      </c>
      <c r="L3740">
        <v>1</v>
      </c>
      <c r="M3740" t="b">
        <v>0</v>
      </c>
      <c r="N3740" t="s">
        <v>8272</v>
      </c>
      <c r="O3740" s="7">
        <f>E3740/D3740*100</f>
        <v>0.2</v>
      </c>
      <c r="P3740" s="6">
        <f>E3740/L3740</f>
        <v>10</v>
      </c>
      <c r="Q3740" t="s">
        <v>8319</v>
      </c>
      <c r="R3740" t="s">
        <v>8320</v>
      </c>
      <c r="S3740" s="12">
        <f>(((J3740/60)/60)/24)+DATE(1970,1,1)</f>
        <v>42102.650567129633</v>
      </c>
      <c r="T3740" s="12">
        <f>(((I3740/60)/60)/24)+DATE(1970,1,1)</f>
        <v>42148.625</v>
      </c>
    </row>
    <row r="3741" spans="1:20" ht="128" x14ac:dyDescent="0.2">
      <c r="A3741">
        <v>607</v>
      </c>
      <c r="B3741" s="3" t="s">
        <v>608</v>
      </c>
      <c r="C3741" s="3" t="s">
        <v>4717</v>
      </c>
      <c r="D3741">
        <v>250</v>
      </c>
      <c r="E3741">
        <v>0</v>
      </c>
      <c r="F3741" t="s">
        <v>8220</v>
      </c>
      <c r="G3741" t="s">
        <v>8224</v>
      </c>
      <c r="H3741" t="s">
        <v>8246</v>
      </c>
      <c r="I3741">
        <v>1448225336</v>
      </c>
      <c r="J3741">
        <v>1445629736</v>
      </c>
      <c r="K3741" t="b">
        <v>0</v>
      </c>
      <c r="L3741">
        <v>0</v>
      </c>
      <c r="M3741" t="b">
        <v>0</v>
      </c>
      <c r="N3741" t="s">
        <v>8272</v>
      </c>
      <c r="O3741" s="7">
        <f>E3741/D3741*100</f>
        <v>0</v>
      </c>
      <c r="P3741" s="6" t="e">
        <f>E3741/L3741</f>
        <v>#DIV/0!</v>
      </c>
      <c r="Q3741" t="s">
        <v>8319</v>
      </c>
      <c r="R3741" t="s">
        <v>8320</v>
      </c>
      <c r="S3741" s="12">
        <f>(((J3741/60)/60)/24)+DATE(1970,1,1)</f>
        <v>42300.825648148151</v>
      </c>
      <c r="T3741" s="12">
        <f>(((I3741/60)/60)/24)+DATE(1970,1,1)</f>
        <v>42330.867314814815</v>
      </c>
    </row>
    <row r="3742" spans="1:20" ht="144" x14ac:dyDescent="0.2">
      <c r="A3742">
        <v>608</v>
      </c>
      <c r="B3742" s="3" t="s">
        <v>609</v>
      </c>
      <c r="C3742" s="3" t="s">
        <v>4718</v>
      </c>
      <c r="D3742">
        <v>150000</v>
      </c>
      <c r="E3742">
        <v>1461</v>
      </c>
      <c r="F3742" t="s">
        <v>8220</v>
      </c>
      <c r="G3742" t="s">
        <v>8224</v>
      </c>
      <c r="H3742" t="s">
        <v>8246</v>
      </c>
      <c r="I3742">
        <v>1434405980</v>
      </c>
      <c r="J3742">
        <v>1431813980</v>
      </c>
      <c r="K3742" t="b">
        <v>0</v>
      </c>
      <c r="L3742">
        <v>5</v>
      </c>
      <c r="M3742" t="b">
        <v>0</v>
      </c>
      <c r="N3742" t="s">
        <v>8272</v>
      </c>
      <c r="O3742" s="7">
        <f>E3742/D3742*100</f>
        <v>0.97400000000000009</v>
      </c>
      <c r="P3742" s="6">
        <f>E3742/L3742</f>
        <v>292.2</v>
      </c>
      <c r="Q3742" t="s">
        <v>8319</v>
      </c>
      <c r="R3742" t="s">
        <v>8320</v>
      </c>
      <c r="S3742" s="12">
        <f>(((J3742/60)/60)/24)+DATE(1970,1,1)</f>
        <v>42140.921064814815</v>
      </c>
      <c r="T3742" s="12">
        <f>(((I3742/60)/60)/24)+DATE(1970,1,1)</f>
        <v>42170.921064814815</v>
      </c>
    </row>
    <row r="3743" spans="1:20" ht="160" x14ac:dyDescent="0.2">
      <c r="A3743">
        <v>609</v>
      </c>
      <c r="B3743" s="3" t="s">
        <v>610</v>
      </c>
      <c r="C3743" s="3" t="s">
        <v>4719</v>
      </c>
      <c r="D3743">
        <v>780</v>
      </c>
      <c r="E3743">
        <v>5</v>
      </c>
      <c r="F3743" t="s">
        <v>8220</v>
      </c>
      <c r="G3743" t="s">
        <v>8225</v>
      </c>
      <c r="H3743" t="s">
        <v>8247</v>
      </c>
      <c r="I3743">
        <v>1448761744</v>
      </c>
      <c r="J3743">
        <v>1446166144</v>
      </c>
      <c r="K3743" t="b">
        <v>0</v>
      </c>
      <c r="L3743">
        <v>1</v>
      </c>
      <c r="M3743" t="b">
        <v>0</v>
      </c>
      <c r="N3743" t="s">
        <v>8272</v>
      </c>
      <c r="O3743" s="7">
        <f>E3743/D3743*100</f>
        <v>0.64102564102564097</v>
      </c>
      <c r="P3743" s="6">
        <f>E3743/L3743</f>
        <v>5</v>
      </c>
      <c r="Q3743" t="s">
        <v>8319</v>
      </c>
      <c r="R3743" t="s">
        <v>8320</v>
      </c>
      <c r="S3743" s="12">
        <f>(((J3743/60)/60)/24)+DATE(1970,1,1)</f>
        <v>42307.034074074079</v>
      </c>
      <c r="T3743" s="12">
        <f>(((I3743/60)/60)/24)+DATE(1970,1,1)</f>
        <v>42337.075740740736</v>
      </c>
    </row>
    <row r="3744" spans="1:20" ht="128" x14ac:dyDescent="0.2">
      <c r="A3744">
        <v>610</v>
      </c>
      <c r="B3744" s="3" t="s">
        <v>611</v>
      </c>
      <c r="C3744" s="3" t="s">
        <v>4720</v>
      </c>
      <c r="D3744">
        <v>13803</v>
      </c>
      <c r="E3744">
        <v>0</v>
      </c>
      <c r="F3744" t="s">
        <v>8220</v>
      </c>
      <c r="G3744" t="s">
        <v>8224</v>
      </c>
      <c r="H3744" t="s">
        <v>8246</v>
      </c>
      <c r="I3744">
        <v>1429732586</v>
      </c>
      <c r="J3744">
        <v>1427140586</v>
      </c>
      <c r="K3744" t="b">
        <v>0</v>
      </c>
      <c r="L3744">
        <v>0</v>
      </c>
      <c r="M3744" t="b">
        <v>0</v>
      </c>
      <c r="N3744" t="s">
        <v>8272</v>
      </c>
      <c r="O3744" s="7">
        <f>E3744/D3744*100</f>
        <v>0</v>
      </c>
      <c r="P3744" s="6" t="e">
        <f>E3744/L3744</f>
        <v>#DIV/0!</v>
      </c>
      <c r="Q3744" t="s">
        <v>8319</v>
      </c>
      <c r="R3744" t="s">
        <v>8320</v>
      </c>
      <c r="S3744" s="12">
        <f>(((J3744/60)/60)/24)+DATE(1970,1,1)</f>
        <v>42086.83085648148</v>
      </c>
      <c r="T3744" s="12">
        <f>(((I3744/60)/60)/24)+DATE(1970,1,1)</f>
        <v>42116.83085648148</v>
      </c>
    </row>
    <row r="3745" spans="1:20" ht="176" x14ac:dyDescent="0.2">
      <c r="A3745">
        <v>611</v>
      </c>
      <c r="B3745" s="3" t="s">
        <v>612</v>
      </c>
      <c r="C3745" s="3" t="s">
        <v>4721</v>
      </c>
      <c r="D3745">
        <v>80000</v>
      </c>
      <c r="E3745">
        <v>0</v>
      </c>
      <c r="F3745" t="s">
        <v>8220</v>
      </c>
      <c r="G3745" t="s">
        <v>8230</v>
      </c>
      <c r="H3745" t="s">
        <v>8249</v>
      </c>
      <c r="I3745">
        <v>1453210037</v>
      </c>
      <c r="J3745">
        <v>1448026037</v>
      </c>
      <c r="K3745" t="b">
        <v>0</v>
      </c>
      <c r="L3745">
        <v>0</v>
      </c>
      <c r="M3745" t="b">
        <v>0</v>
      </c>
      <c r="N3745" t="s">
        <v>8272</v>
      </c>
      <c r="O3745" s="7">
        <f>E3745/D3745*100</f>
        <v>0</v>
      </c>
      <c r="P3745" s="6" t="e">
        <f>E3745/L3745</f>
        <v>#DIV/0!</v>
      </c>
      <c r="Q3745" t="s">
        <v>8319</v>
      </c>
      <c r="R3745" t="s">
        <v>8320</v>
      </c>
      <c r="S3745" s="12">
        <f>(((J3745/60)/60)/24)+DATE(1970,1,1)</f>
        <v>42328.560613425929</v>
      </c>
      <c r="T3745" s="12">
        <f>(((I3745/60)/60)/24)+DATE(1970,1,1)</f>
        <v>42388.560613425929</v>
      </c>
    </row>
    <row r="3746" spans="1:20" ht="80" x14ac:dyDescent="0.2">
      <c r="A3746">
        <v>612</v>
      </c>
      <c r="B3746" s="3" t="s">
        <v>613</v>
      </c>
      <c r="C3746" s="3" t="s">
        <v>4722</v>
      </c>
      <c r="D3746">
        <v>10000</v>
      </c>
      <c r="E3746">
        <v>0</v>
      </c>
      <c r="F3746" t="s">
        <v>8220</v>
      </c>
      <c r="G3746" t="s">
        <v>8237</v>
      </c>
      <c r="H3746" t="s">
        <v>8249</v>
      </c>
      <c r="I3746">
        <v>1472777146</v>
      </c>
      <c r="J3746">
        <v>1470185146</v>
      </c>
      <c r="K3746" t="b">
        <v>0</v>
      </c>
      <c r="L3746">
        <v>0</v>
      </c>
      <c r="M3746" t="b">
        <v>0</v>
      </c>
      <c r="N3746" t="s">
        <v>8272</v>
      </c>
      <c r="O3746" s="7">
        <f>E3746/D3746*100</f>
        <v>0</v>
      </c>
      <c r="P3746" s="6" t="e">
        <f>E3746/L3746</f>
        <v>#DIV/0!</v>
      </c>
      <c r="Q3746" t="s">
        <v>8319</v>
      </c>
      <c r="R3746" t="s">
        <v>8320</v>
      </c>
      <c r="S3746" s="12">
        <f>(((J3746/60)/60)/24)+DATE(1970,1,1)</f>
        <v>42585.031782407401</v>
      </c>
      <c r="T3746" s="12">
        <f>(((I3746/60)/60)/24)+DATE(1970,1,1)</f>
        <v>42615.031782407401</v>
      </c>
    </row>
    <row r="3747" spans="1:20" ht="160" x14ac:dyDescent="0.2">
      <c r="A3747">
        <v>613</v>
      </c>
      <c r="B3747" s="3" t="s">
        <v>614</v>
      </c>
      <c r="C3747" s="3" t="s">
        <v>4723</v>
      </c>
      <c r="D3747">
        <v>60000</v>
      </c>
      <c r="E3747">
        <v>12818</v>
      </c>
      <c r="F3747" t="s">
        <v>8220</v>
      </c>
      <c r="G3747" t="s">
        <v>8224</v>
      </c>
      <c r="H3747" t="s">
        <v>8246</v>
      </c>
      <c r="I3747">
        <v>1443675540</v>
      </c>
      <c r="J3747">
        <v>1441022120</v>
      </c>
      <c r="K3747" t="b">
        <v>0</v>
      </c>
      <c r="L3747">
        <v>121</v>
      </c>
      <c r="M3747" t="b">
        <v>0</v>
      </c>
      <c r="N3747" t="s">
        <v>8272</v>
      </c>
      <c r="O3747" s="7">
        <f>E3747/D3747*100</f>
        <v>21.363333333333333</v>
      </c>
      <c r="P3747" s="6">
        <f>E3747/L3747</f>
        <v>105.93388429752066</v>
      </c>
      <c r="Q3747" t="s">
        <v>8319</v>
      </c>
      <c r="R3747" t="s">
        <v>8320</v>
      </c>
      <c r="S3747" s="12">
        <f>(((J3747/60)/60)/24)+DATE(1970,1,1)</f>
        <v>42247.496759259258</v>
      </c>
      <c r="T3747" s="12">
        <f>(((I3747/60)/60)/24)+DATE(1970,1,1)</f>
        <v>42278.207638888889</v>
      </c>
    </row>
    <row r="3748" spans="1:20" ht="128" x14ac:dyDescent="0.2">
      <c r="A3748">
        <v>614</v>
      </c>
      <c r="B3748" s="3" t="s">
        <v>615</v>
      </c>
      <c r="C3748" s="3" t="s">
        <v>4724</v>
      </c>
      <c r="D3748">
        <v>10000</v>
      </c>
      <c r="E3748">
        <v>0</v>
      </c>
      <c r="F3748" t="s">
        <v>8220</v>
      </c>
      <c r="G3748" t="s">
        <v>8224</v>
      </c>
      <c r="H3748" t="s">
        <v>8246</v>
      </c>
      <c r="I3748">
        <v>1466731740</v>
      </c>
      <c r="J3748">
        <v>1464139740</v>
      </c>
      <c r="K3748" t="b">
        <v>0</v>
      </c>
      <c r="L3748">
        <v>0</v>
      </c>
      <c r="M3748" t="b">
        <v>0</v>
      </c>
      <c r="N3748" t="s">
        <v>8272</v>
      </c>
      <c r="O3748" s="7">
        <f>E3748/D3748*100</f>
        <v>0</v>
      </c>
      <c r="P3748" s="6" t="e">
        <f>E3748/L3748</f>
        <v>#DIV/0!</v>
      </c>
      <c r="Q3748" t="s">
        <v>8319</v>
      </c>
      <c r="R3748" t="s">
        <v>8320</v>
      </c>
      <c r="S3748" s="12">
        <f>(((J3748/60)/60)/24)+DATE(1970,1,1)</f>
        <v>42515.061805555553</v>
      </c>
      <c r="T3748" s="12">
        <f>(((I3748/60)/60)/24)+DATE(1970,1,1)</f>
        <v>42545.061805555553</v>
      </c>
    </row>
    <row r="3749" spans="1:20" ht="112" x14ac:dyDescent="0.2">
      <c r="A3749">
        <v>615</v>
      </c>
      <c r="B3749" s="3" t="s">
        <v>616</v>
      </c>
      <c r="C3749" s="3" t="s">
        <v>4725</v>
      </c>
      <c r="D3749">
        <v>515</v>
      </c>
      <c r="E3749">
        <v>0</v>
      </c>
      <c r="F3749" t="s">
        <v>8220</v>
      </c>
      <c r="G3749" t="s">
        <v>8228</v>
      </c>
      <c r="H3749" t="s">
        <v>8250</v>
      </c>
      <c r="I3749">
        <v>1443149759</v>
      </c>
      <c r="J3749">
        <v>1440557759</v>
      </c>
      <c r="K3749" t="b">
        <v>0</v>
      </c>
      <c r="L3749">
        <v>0</v>
      </c>
      <c r="M3749" t="b">
        <v>0</v>
      </c>
      <c r="N3749" t="s">
        <v>8272</v>
      </c>
      <c r="O3749" s="7">
        <f>E3749/D3749*100</f>
        <v>0</v>
      </c>
      <c r="P3749" s="6" t="e">
        <f>E3749/L3749</f>
        <v>#DIV/0!</v>
      </c>
      <c r="Q3749" t="s">
        <v>8319</v>
      </c>
      <c r="R3749" t="s">
        <v>8320</v>
      </c>
      <c r="S3749" s="12">
        <f>(((J3749/60)/60)/24)+DATE(1970,1,1)</f>
        <v>42242.122210648144</v>
      </c>
      <c r="T3749" s="12">
        <f>(((I3749/60)/60)/24)+DATE(1970,1,1)</f>
        <v>42272.122210648144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E3750/D3750*100</f>
        <v>103.52</v>
      </c>
      <c r="P3750" s="6">
        <f>E3750/L3750</f>
        <v>99.538461538461533</v>
      </c>
      <c r="Q3750" t="s">
        <v>8317</v>
      </c>
      <c r="R3750" t="s">
        <v>8359</v>
      </c>
      <c r="S3750" s="12">
        <f>(((J3750/60)/60)/24)+DATE(1970,1,1)</f>
        <v>42395.706435185188</v>
      </c>
      <c r="T3750" s="12">
        <f>(((I3750/60)/60)/24)+DATE(1970,1,1)</f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E3751/D3751*100</f>
        <v>105</v>
      </c>
      <c r="P3751" s="6">
        <f>E3751/L3751</f>
        <v>75</v>
      </c>
      <c r="Q3751" t="s">
        <v>8317</v>
      </c>
      <c r="R3751" t="s">
        <v>8359</v>
      </c>
      <c r="S3751" s="12">
        <f>(((J3751/60)/60)/24)+DATE(1970,1,1)</f>
        <v>42458.127175925925</v>
      </c>
      <c r="T3751" s="12">
        <f>(((I3751/60)/60)/24)+DATE(1970,1,1)</f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E3752/D3752*100</f>
        <v>100.44999999999999</v>
      </c>
      <c r="P3752" s="6">
        <f>E3752/L3752</f>
        <v>215.25</v>
      </c>
      <c r="Q3752" t="s">
        <v>8317</v>
      </c>
      <c r="R3752" t="s">
        <v>8359</v>
      </c>
      <c r="S3752" s="12">
        <f>(((J3752/60)/60)/24)+DATE(1970,1,1)</f>
        <v>42016.981574074074</v>
      </c>
      <c r="T3752" s="12">
        <f>(((I3752/60)/60)/24)+DATE(1970,1,1)</f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E3753/D3753*100</f>
        <v>132.6</v>
      </c>
      <c r="P3753" s="6">
        <f>E3753/L3753</f>
        <v>120.54545454545455</v>
      </c>
      <c r="Q3753" t="s">
        <v>8317</v>
      </c>
      <c r="R3753" t="s">
        <v>8359</v>
      </c>
      <c r="S3753" s="12">
        <f>(((J3753/60)/60)/24)+DATE(1970,1,1)</f>
        <v>42403.035567129627</v>
      </c>
      <c r="T3753" s="12">
        <f>(((I3753/60)/60)/24)+DATE(1970,1,1)</f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E3754/D3754*100</f>
        <v>112.99999999999999</v>
      </c>
      <c r="P3754" s="6">
        <f>E3754/L3754</f>
        <v>37.666666666666664</v>
      </c>
      <c r="Q3754" t="s">
        <v>8317</v>
      </c>
      <c r="R3754" t="s">
        <v>8359</v>
      </c>
      <c r="S3754" s="12">
        <f>(((J3754/60)/60)/24)+DATE(1970,1,1)</f>
        <v>42619.802488425921</v>
      </c>
      <c r="T3754" s="12">
        <f>(((I3754/60)/60)/24)+DATE(1970,1,1)</f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E3755/D3755*100</f>
        <v>103.34</v>
      </c>
      <c r="P3755" s="6">
        <f>E3755/L3755</f>
        <v>172.23333333333332</v>
      </c>
      <c r="Q3755" t="s">
        <v>8317</v>
      </c>
      <c r="R3755" t="s">
        <v>8359</v>
      </c>
      <c r="S3755" s="12">
        <f>(((J3755/60)/60)/24)+DATE(1970,1,1)</f>
        <v>42128.824074074073</v>
      </c>
      <c r="T3755" s="12">
        <f>(((I3755/60)/60)/24)+DATE(1970,1,1)</f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E3756/D3756*100</f>
        <v>120</v>
      </c>
      <c r="P3756" s="6">
        <f>E3756/L3756</f>
        <v>111.11111111111111</v>
      </c>
      <c r="Q3756" t="s">
        <v>8317</v>
      </c>
      <c r="R3756" t="s">
        <v>8359</v>
      </c>
      <c r="S3756" s="12">
        <f>(((J3756/60)/60)/24)+DATE(1970,1,1)</f>
        <v>41808.881215277775</v>
      </c>
      <c r="T3756" s="12">
        <f>(((I3756/60)/60)/24)+DATE(1970,1,1)</f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E3757/D3757*100</f>
        <v>129.63636363636363</v>
      </c>
      <c r="P3757" s="6">
        <f>E3757/L3757</f>
        <v>25.464285714285715</v>
      </c>
      <c r="Q3757" t="s">
        <v>8317</v>
      </c>
      <c r="R3757" t="s">
        <v>8359</v>
      </c>
      <c r="S3757" s="12">
        <f>(((J3757/60)/60)/24)+DATE(1970,1,1)</f>
        <v>42445.866979166662</v>
      </c>
      <c r="T3757" s="12">
        <f>(((I3757/60)/60)/24)+DATE(1970,1,1)</f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E3758/D3758*100</f>
        <v>101.11111111111111</v>
      </c>
      <c r="P3758" s="6">
        <f>E3758/L3758</f>
        <v>267.64705882352939</v>
      </c>
      <c r="Q3758" t="s">
        <v>8317</v>
      </c>
      <c r="R3758" t="s">
        <v>8359</v>
      </c>
      <c r="S3758" s="12">
        <f>(((J3758/60)/60)/24)+DATE(1970,1,1)</f>
        <v>41771.814791666664</v>
      </c>
      <c r="T3758" s="12">
        <f>(((I3758/60)/60)/24)+DATE(1970,1,1)</f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E3759/D3759*100</f>
        <v>108.51428571428572</v>
      </c>
      <c r="P3759" s="6">
        <f>E3759/L3759</f>
        <v>75.959999999999994</v>
      </c>
      <c r="Q3759" t="s">
        <v>8317</v>
      </c>
      <c r="R3759" t="s">
        <v>8359</v>
      </c>
      <c r="S3759" s="12">
        <f>(((J3759/60)/60)/24)+DATE(1970,1,1)</f>
        <v>41954.850868055553</v>
      </c>
      <c r="T3759" s="12">
        <f>(((I3759/60)/60)/24)+DATE(1970,1,1)</f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E3760/D3760*100</f>
        <v>102.33333333333334</v>
      </c>
      <c r="P3760" s="6">
        <f>E3760/L3760</f>
        <v>59.03846153846154</v>
      </c>
      <c r="Q3760" t="s">
        <v>8317</v>
      </c>
      <c r="R3760" t="s">
        <v>8359</v>
      </c>
      <c r="S3760" s="12">
        <f>(((J3760/60)/60)/24)+DATE(1970,1,1)</f>
        <v>41747.471504629626</v>
      </c>
      <c r="T3760" s="12">
        <f>(((I3760/60)/60)/24)+DATE(1970,1,1)</f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E3761/D3761*100</f>
        <v>110.24425000000002</v>
      </c>
      <c r="P3761" s="6">
        <f>E3761/L3761</f>
        <v>50.111022727272733</v>
      </c>
      <c r="Q3761" t="s">
        <v>8317</v>
      </c>
      <c r="R3761" t="s">
        <v>8359</v>
      </c>
      <c r="S3761" s="12">
        <f>(((J3761/60)/60)/24)+DATE(1970,1,1)</f>
        <v>42182.108252314814</v>
      </c>
      <c r="T3761" s="12">
        <f>(((I3761/60)/60)/24)+DATE(1970,1,1)</f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E3762/D3762*100</f>
        <v>101.0154</v>
      </c>
      <c r="P3762" s="6">
        <f>E3762/L3762</f>
        <v>55.502967032967035</v>
      </c>
      <c r="Q3762" t="s">
        <v>8317</v>
      </c>
      <c r="R3762" t="s">
        <v>8359</v>
      </c>
      <c r="S3762" s="12">
        <f>(((J3762/60)/60)/24)+DATE(1970,1,1)</f>
        <v>41739.525300925925</v>
      </c>
      <c r="T3762" s="12">
        <f>(((I3762/60)/60)/24)+DATE(1970,1,1)</f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E3763/D3763*100</f>
        <v>100</v>
      </c>
      <c r="P3763" s="6">
        <f>E3763/L3763</f>
        <v>166.66666666666666</v>
      </c>
      <c r="Q3763" t="s">
        <v>8317</v>
      </c>
      <c r="R3763" t="s">
        <v>8359</v>
      </c>
      <c r="S3763" s="12">
        <f>(((J3763/60)/60)/24)+DATE(1970,1,1)</f>
        <v>42173.466863425929</v>
      </c>
      <c r="T3763" s="12">
        <f>(((I3763/60)/60)/24)+DATE(1970,1,1)</f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E3764/D3764*100</f>
        <v>106.24</v>
      </c>
      <c r="P3764" s="6">
        <f>E3764/L3764</f>
        <v>47.428571428571431</v>
      </c>
      <c r="Q3764" t="s">
        <v>8317</v>
      </c>
      <c r="R3764" t="s">
        <v>8359</v>
      </c>
      <c r="S3764" s="12">
        <f>(((J3764/60)/60)/24)+DATE(1970,1,1)</f>
        <v>42193.813530092593</v>
      </c>
      <c r="T3764" s="12">
        <f>(((I3764/60)/60)/24)+DATE(1970,1,1)</f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E3765/D3765*100</f>
        <v>100</v>
      </c>
      <c r="P3765" s="6">
        <f>E3765/L3765</f>
        <v>64.935064935064929</v>
      </c>
      <c r="Q3765" t="s">
        <v>8317</v>
      </c>
      <c r="R3765" t="s">
        <v>8359</v>
      </c>
      <c r="S3765" s="12">
        <f>(((J3765/60)/60)/24)+DATE(1970,1,1)</f>
        <v>42065.750300925924</v>
      </c>
      <c r="T3765" s="12">
        <f>(((I3765/60)/60)/24)+DATE(1970,1,1)</f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E3766/D3766*100</f>
        <v>100</v>
      </c>
      <c r="P3766" s="6">
        <f>E3766/L3766</f>
        <v>55.555555555555557</v>
      </c>
      <c r="Q3766" t="s">
        <v>8317</v>
      </c>
      <c r="R3766" t="s">
        <v>8359</v>
      </c>
      <c r="S3766" s="12">
        <f>(((J3766/60)/60)/24)+DATE(1970,1,1)</f>
        <v>42499.842962962968</v>
      </c>
      <c r="T3766" s="12">
        <f>(((I3766/60)/60)/24)+DATE(1970,1,1)</f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E3767/D3767*100</f>
        <v>113.45714285714286</v>
      </c>
      <c r="P3767" s="6">
        <f>E3767/L3767</f>
        <v>74.224299065420567</v>
      </c>
      <c r="Q3767" t="s">
        <v>8317</v>
      </c>
      <c r="R3767" t="s">
        <v>8359</v>
      </c>
      <c r="S3767" s="12">
        <f>(((J3767/60)/60)/24)+DATE(1970,1,1)</f>
        <v>41820.776412037041</v>
      </c>
      <c r="T3767" s="12">
        <f>(((I3767/60)/60)/24)+DATE(1970,1,1)</f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E3768/D3768*100</f>
        <v>102.65010000000001</v>
      </c>
      <c r="P3768" s="6">
        <f>E3768/L3768</f>
        <v>106.9271875</v>
      </c>
      <c r="Q3768" t="s">
        <v>8317</v>
      </c>
      <c r="R3768" t="s">
        <v>8359</v>
      </c>
      <c r="S3768" s="12">
        <f>(((J3768/60)/60)/24)+DATE(1970,1,1)</f>
        <v>41788.167187500003</v>
      </c>
      <c r="T3768" s="12">
        <f>(((I3768/60)/60)/24)+DATE(1970,1,1)</f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E3769/D3769*100</f>
        <v>116.75</v>
      </c>
      <c r="P3769" s="6">
        <f>E3769/L3769</f>
        <v>41.696428571428569</v>
      </c>
      <c r="Q3769" t="s">
        <v>8317</v>
      </c>
      <c r="R3769" t="s">
        <v>8359</v>
      </c>
      <c r="S3769" s="12">
        <f>(((J3769/60)/60)/24)+DATE(1970,1,1)</f>
        <v>42050.019641203704</v>
      </c>
      <c r="T3769" s="12">
        <f>(((I3769/60)/60)/24)+DATE(1970,1,1)</f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E3770/D3770*100</f>
        <v>107.65274999999998</v>
      </c>
      <c r="P3770" s="6">
        <f>E3770/L3770</f>
        <v>74.243275862068955</v>
      </c>
      <c r="Q3770" t="s">
        <v>8317</v>
      </c>
      <c r="R3770" t="s">
        <v>8359</v>
      </c>
      <c r="S3770" s="12">
        <f>(((J3770/60)/60)/24)+DATE(1970,1,1)</f>
        <v>41772.727893518517</v>
      </c>
      <c r="T3770" s="12">
        <f>(((I3770/60)/60)/24)+DATE(1970,1,1)</f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E3771/D3771*100</f>
        <v>100</v>
      </c>
      <c r="P3771" s="6">
        <f>E3771/L3771</f>
        <v>73.333333333333329</v>
      </c>
      <c r="Q3771" t="s">
        <v>8317</v>
      </c>
      <c r="R3771" t="s">
        <v>8359</v>
      </c>
      <c r="S3771" s="12">
        <f>(((J3771/60)/60)/24)+DATE(1970,1,1)</f>
        <v>42445.598136574074</v>
      </c>
      <c r="T3771" s="12">
        <f>(((I3771/60)/60)/24)+DATE(1970,1,1)</f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E3772/D3772*100</f>
        <v>100</v>
      </c>
      <c r="P3772" s="6">
        <f>E3772/L3772</f>
        <v>100</v>
      </c>
      <c r="Q3772" t="s">
        <v>8317</v>
      </c>
      <c r="R3772" t="s">
        <v>8359</v>
      </c>
      <c r="S3772" s="12">
        <f>(((J3772/60)/60)/24)+DATE(1970,1,1)</f>
        <v>42138.930671296301</v>
      </c>
      <c r="T3772" s="12">
        <f>(((I3772/60)/60)/24)+DATE(1970,1,1)</f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E3773/D3773*100</f>
        <v>146</v>
      </c>
      <c r="P3773" s="6">
        <f>E3773/L3773</f>
        <v>38.421052631578945</v>
      </c>
      <c r="Q3773" t="s">
        <v>8317</v>
      </c>
      <c r="R3773" t="s">
        <v>8359</v>
      </c>
      <c r="S3773" s="12">
        <f>(((J3773/60)/60)/24)+DATE(1970,1,1)</f>
        <v>42493.857083333336</v>
      </c>
      <c r="T3773" s="12">
        <f>(((I3773/60)/60)/24)+DATE(1970,1,1)</f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E3774/D3774*100</f>
        <v>110.2</v>
      </c>
      <c r="P3774" s="6">
        <f>E3774/L3774</f>
        <v>166.96969696969697</v>
      </c>
      <c r="Q3774" t="s">
        <v>8317</v>
      </c>
      <c r="R3774" t="s">
        <v>8359</v>
      </c>
      <c r="S3774" s="12">
        <f>(((J3774/60)/60)/24)+DATE(1970,1,1)</f>
        <v>42682.616967592592</v>
      </c>
      <c r="T3774" s="12">
        <f>(((I3774/60)/60)/24)+DATE(1970,1,1)</f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E3775/D3775*100</f>
        <v>108.2</v>
      </c>
      <c r="P3775" s="6">
        <f>E3775/L3775</f>
        <v>94.912280701754383</v>
      </c>
      <c r="Q3775" t="s">
        <v>8317</v>
      </c>
      <c r="R3775" t="s">
        <v>8359</v>
      </c>
      <c r="S3775" s="12">
        <f>(((J3775/60)/60)/24)+DATE(1970,1,1)</f>
        <v>42656.005173611105</v>
      </c>
      <c r="T3775" s="12">
        <f>(((I3775/60)/60)/24)+DATE(1970,1,1)</f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E3776/D3776*100</f>
        <v>100</v>
      </c>
      <c r="P3776" s="6">
        <f>E3776/L3776</f>
        <v>100</v>
      </c>
      <c r="Q3776" t="s">
        <v>8317</v>
      </c>
      <c r="R3776" t="s">
        <v>8359</v>
      </c>
      <c r="S3776" s="12">
        <f>(((J3776/60)/60)/24)+DATE(1970,1,1)</f>
        <v>42087.792303240742</v>
      </c>
      <c r="T3776" s="12">
        <f>(((I3776/60)/60)/24)+DATE(1970,1,1)</f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E3777/D3777*100</f>
        <v>100.25</v>
      </c>
      <c r="P3777" s="6">
        <f>E3777/L3777</f>
        <v>143.21428571428572</v>
      </c>
      <c r="Q3777" t="s">
        <v>8317</v>
      </c>
      <c r="R3777" t="s">
        <v>8359</v>
      </c>
      <c r="S3777" s="12">
        <f>(((J3777/60)/60)/24)+DATE(1970,1,1)</f>
        <v>42075.942627314813</v>
      </c>
      <c r="T3777" s="12">
        <f>(((I3777/60)/60)/24)+DATE(1970,1,1)</f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E3778/D3778*100</f>
        <v>106.71250000000001</v>
      </c>
      <c r="P3778" s="6">
        <f>E3778/L3778</f>
        <v>90.819148936170208</v>
      </c>
      <c r="Q3778" t="s">
        <v>8317</v>
      </c>
      <c r="R3778" t="s">
        <v>8359</v>
      </c>
      <c r="S3778" s="12">
        <f>(((J3778/60)/60)/24)+DATE(1970,1,1)</f>
        <v>41814.367800925924</v>
      </c>
      <c r="T3778" s="12">
        <f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E3779/D3779*100</f>
        <v>143.19999999999999</v>
      </c>
      <c r="P3779" s="6">
        <f>E3779/L3779</f>
        <v>48.542372881355931</v>
      </c>
      <c r="Q3779" t="s">
        <v>8317</v>
      </c>
      <c r="R3779" t="s">
        <v>8359</v>
      </c>
      <c r="S3779" s="12">
        <f>(((J3779/60)/60)/24)+DATE(1970,1,1)</f>
        <v>41887.111354166671</v>
      </c>
      <c r="T3779" s="12">
        <f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E3780/D3780*100</f>
        <v>105.04166666666667</v>
      </c>
      <c r="P3780" s="6">
        <f>E3780/L3780</f>
        <v>70.027777777777771</v>
      </c>
      <c r="Q3780" t="s">
        <v>8317</v>
      </c>
      <c r="R3780" t="s">
        <v>8359</v>
      </c>
      <c r="S3780" s="12">
        <f>(((J3780/60)/60)/24)+DATE(1970,1,1)</f>
        <v>41989.819212962961</v>
      </c>
      <c r="T3780" s="12">
        <f>(((I3780/60)/60)/24)+DATE(1970,1,1)</f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E3781/D3781*100</f>
        <v>103.98</v>
      </c>
      <c r="P3781" s="6">
        <f>E3781/L3781</f>
        <v>135.62608695652173</v>
      </c>
      <c r="Q3781" t="s">
        <v>8317</v>
      </c>
      <c r="R3781" t="s">
        <v>8359</v>
      </c>
      <c r="S3781" s="12">
        <f>(((J3781/60)/60)/24)+DATE(1970,1,1)</f>
        <v>42425.735416666663</v>
      </c>
      <c r="T3781" s="12">
        <f>(((I3781/60)/60)/24)+DATE(1970,1,1)</f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E3782/D3782*100</f>
        <v>120</v>
      </c>
      <c r="P3782" s="6">
        <f>E3782/L3782</f>
        <v>100</v>
      </c>
      <c r="Q3782" t="s">
        <v>8317</v>
      </c>
      <c r="R3782" t="s">
        <v>8359</v>
      </c>
      <c r="S3782" s="12">
        <f>(((J3782/60)/60)/24)+DATE(1970,1,1)</f>
        <v>42166.219733796301</v>
      </c>
      <c r="T3782" s="12">
        <f>(((I3782/60)/60)/24)+DATE(1970,1,1)</f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E3783/D3783*100</f>
        <v>109.66666666666667</v>
      </c>
      <c r="P3783" s="6">
        <f>E3783/L3783</f>
        <v>94.90384615384616</v>
      </c>
      <c r="Q3783" t="s">
        <v>8317</v>
      </c>
      <c r="R3783" t="s">
        <v>8359</v>
      </c>
      <c r="S3783" s="12">
        <f>(((J3783/60)/60)/24)+DATE(1970,1,1)</f>
        <v>41865.882928240739</v>
      </c>
      <c r="T3783" s="12">
        <f>(((I3783/60)/60)/24)+DATE(1970,1,1)</f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E3784/D3784*100</f>
        <v>101.75</v>
      </c>
      <c r="P3784" s="6">
        <f>E3784/L3784</f>
        <v>75.370370370370367</v>
      </c>
      <c r="Q3784" t="s">
        <v>8317</v>
      </c>
      <c r="R3784" t="s">
        <v>8359</v>
      </c>
      <c r="S3784" s="12">
        <f>(((J3784/60)/60)/24)+DATE(1970,1,1)</f>
        <v>42546.862233796302</v>
      </c>
      <c r="T3784" s="12">
        <f>(((I3784/60)/60)/24)+DATE(1970,1,1)</f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E3785/D3785*100</f>
        <v>128.91666666666666</v>
      </c>
      <c r="P3785" s="6">
        <f>E3785/L3785</f>
        <v>64.458333333333329</v>
      </c>
      <c r="Q3785" t="s">
        <v>8317</v>
      </c>
      <c r="R3785" t="s">
        <v>8359</v>
      </c>
      <c r="S3785" s="12">
        <f>(((J3785/60)/60)/24)+DATE(1970,1,1)</f>
        <v>42420.140277777777</v>
      </c>
      <c r="T3785" s="12">
        <f>(((I3785/60)/60)/24)+DATE(1970,1,1)</f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E3786/D3786*100</f>
        <v>114.99999999999999</v>
      </c>
      <c r="P3786" s="6">
        <f>E3786/L3786</f>
        <v>115</v>
      </c>
      <c r="Q3786" t="s">
        <v>8317</v>
      </c>
      <c r="R3786" t="s">
        <v>8359</v>
      </c>
      <c r="S3786" s="12">
        <f>(((J3786/60)/60)/24)+DATE(1970,1,1)</f>
        <v>42531.980694444443</v>
      </c>
      <c r="T3786" s="12">
        <f>(((I3786/60)/60)/24)+DATE(1970,1,1)</f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E3787/D3787*100</f>
        <v>150.75</v>
      </c>
      <c r="P3787" s="6">
        <f>E3787/L3787</f>
        <v>100.5</v>
      </c>
      <c r="Q3787" t="s">
        <v>8317</v>
      </c>
      <c r="R3787" t="s">
        <v>8359</v>
      </c>
      <c r="S3787" s="12">
        <f>(((J3787/60)/60)/24)+DATE(1970,1,1)</f>
        <v>42548.63853009259</v>
      </c>
      <c r="T3787" s="12">
        <f>(((I3787/60)/60)/24)+DATE(1970,1,1)</f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E3788/D3788*100</f>
        <v>110.96666666666665</v>
      </c>
      <c r="P3788" s="6">
        <f>E3788/L3788</f>
        <v>93.774647887323937</v>
      </c>
      <c r="Q3788" t="s">
        <v>8317</v>
      </c>
      <c r="R3788" t="s">
        <v>8359</v>
      </c>
      <c r="S3788" s="12">
        <f>(((J3788/60)/60)/24)+DATE(1970,1,1)</f>
        <v>42487.037905092591</v>
      </c>
      <c r="T3788" s="12">
        <f>(((I3788/60)/60)/24)+DATE(1970,1,1)</f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E3789/D3789*100</f>
        <v>100.28571428571429</v>
      </c>
      <c r="P3789" s="6">
        <f>E3789/L3789</f>
        <v>35.1</v>
      </c>
      <c r="Q3789" t="s">
        <v>8317</v>
      </c>
      <c r="R3789" t="s">
        <v>8359</v>
      </c>
      <c r="S3789" s="12">
        <f>(((J3789/60)/60)/24)+DATE(1970,1,1)</f>
        <v>42167.534791666665</v>
      </c>
      <c r="T3789" s="12">
        <f>(((I3789/60)/60)/24)+DATE(1970,1,1)</f>
        <v>42196.165972222225</v>
      </c>
    </row>
    <row r="3790" spans="1:20" ht="160" x14ac:dyDescent="0.2">
      <c r="A3790">
        <v>616</v>
      </c>
      <c r="B3790" s="3" t="s">
        <v>617</v>
      </c>
      <c r="C3790" s="3" t="s">
        <v>4726</v>
      </c>
      <c r="D3790">
        <v>5000</v>
      </c>
      <c r="E3790">
        <v>0</v>
      </c>
      <c r="F3790" t="s">
        <v>8220</v>
      </c>
      <c r="G3790" t="s">
        <v>8230</v>
      </c>
      <c r="H3790" t="s">
        <v>8249</v>
      </c>
      <c r="I3790">
        <v>1488013307</v>
      </c>
      <c r="J3790">
        <v>1485421307</v>
      </c>
      <c r="K3790" t="b">
        <v>0</v>
      </c>
      <c r="L3790">
        <v>0</v>
      </c>
      <c r="M3790" t="b">
        <v>0</v>
      </c>
      <c r="N3790" t="s">
        <v>8272</v>
      </c>
      <c r="O3790" s="7">
        <f>E3790/D3790*100</f>
        <v>0</v>
      </c>
      <c r="P3790" s="6" t="e">
        <f>E3790/L3790</f>
        <v>#DIV/0!</v>
      </c>
      <c r="Q3790" t="s">
        <v>8319</v>
      </c>
      <c r="R3790" t="s">
        <v>8320</v>
      </c>
      <c r="S3790" s="12">
        <f>(((J3790/60)/60)/24)+DATE(1970,1,1)</f>
        <v>42761.376238425932</v>
      </c>
      <c r="T3790" s="12">
        <f>(((I3790/60)/60)/24)+DATE(1970,1,1)</f>
        <v>42791.376238425932</v>
      </c>
    </row>
    <row r="3791" spans="1:20" ht="160" x14ac:dyDescent="0.2">
      <c r="A3791">
        <v>617</v>
      </c>
      <c r="B3791" s="3" t="s">
        <v>618</v>
      </c>
      <c r="C3791" s="3" t="s">
        <v>4727</v>
      </c>
      <c r="D3791">
        <v>2000</v>
      </c>
      <c r="E3791">
        <v>60</v>
      </c>
      <c r="F3791" t="s">
        <v>8220</v>
      </c>
      <c r="G3791" t="s">
        <v>8225</v>
      </c>
      <c r="H3791" t="s">
        <v>8247</v>
      </c>
      <c r="I3791">
        <v>1431072843</v>
      </c>
      <c r="J3791">
        <v>1427184843</v>
      </c>
      <c r="K3791" t="b">
        <v>0</v>
      </c>
      <c r="L3791">
        <v>3</v>
      </c>
      <c r="M3791" t="b">
        <v>0</v>
      </c>
      <c r="N3791" t="s">
        <v>8272</v>
      </c>
      <c r="O3791" s="7">
        <f>E3791/D3791*100</f>
        <v>3</v>
      </c>
      <c r="P3791" s="6">
        <f>E3791/L3791</f>
        <v>20</v>
      </c>
      <c r="Q3791" t="s">
        <v>8319</v>
      </c>
      <c r="R3791" t="s">
        <v>8320</v>
      </c>
      <c r="S3791" s="12">
        <f>(((J3791/60)/60)/24)+DATE(1970,1,1)</f>
        <v>42087.343090277776</v>
      </c>
      <c r="T3791" s="12">
        <f>(((I3791/60)/60)/24)+DATE(1970,1,1)</f>
        <v>42132.343090277776</v>
      </c>
    </row>
    <row r="3792" spans="1:20" ht="144" x14ac:dyDescent="0.2">
      <c r="A3792">
        <v>618</v>
      </c>
      <c r="B3792" s="3" t="s">
        <v>619</v>
      </c>
      <c r="C3792" s="3" t="s">
        <v>4728</v>
      </c>
      <c r="D3792">
        <v>400</v>
      </c>
      <c r="E3792">
        <v>0</v>
      </c>
      <c r="F3792" t="s">
        <v>8220</v>
      </c>
      <c r="G3792" t="s">
        <v>8224</v>
      </c>
      <c r="H3792" t="s">
        <v>8246</v>
      </c>
      <c r="I3792">
        <v>1449689203</v>
      </c>
      <c r="J3792">
        <v>1447097203</v>
      </c>
      <c r="K3792" t="b">
        <v>0</v>
      </c>
      <c r="L3792">
        <v>0</v>
      </c>
      <c r="M3792" t="b">
        <v>0</v>
      </c>
      <c r="N3792" t="s">
        <v>8272</v>
      </c>
      <c r="O3792" s="7">
        <f>E3792/D3792*100</f>
        <v>0</v>
      </c>
      <c r="P3792" s="6" t="e">
        <f>E3792/L3792</f>
        <v>#DIV/0!</v>
      </c>
      <c r="Q3792" t="s">
        <v>8319</v>
      </c>
      <c r="R3792" t="s">
        <v>8320</v>
      </c>
      <c r="S3792" s="12">
        <f>(((J3792/60)/60)/24)+DATE(1970,1,1)</f>
        <v>42317.810219907406</v>
      </c>
      <c r="T3792" s="12">
        <f>(((I3792/60)/60)/24)+DATE(1970,1,1)</f>
        <v>42347.810219907406</v>
      </c>
    </row>
    <row r="3793" spans="1:20" ht="80" x14ac:dyDescent="0.2">
      <c r="A3793">
        <v>619</v>
      </c>
      <c r="B3793" s="3" t="s">
        <v>620</v>
      </c>
      <c r="C3793" s="3" t="s">
        <v>4729</v>
      </c>
      <c r="D3793">
        <v>2500000</v>
      </c>
      <c r="E3793">
        <v>1</v>
      </c>
      <c r="F3793" t="s">
        <v>8220</v>
      </c>
      <c r="G3793" t="s">
        <v>8224</v>
      </c>
      <c r="H3793" t="s">
        <v>8246</v>
      </c>
      <c r="I3793">
        <v>1416933390</v>
      </c>
      <c r="J3793">
        <v>1411745790</v>
      </c>
      <c r="K3793" t="b">
        <v>0</v>
      </c>
      <c r="L3793">
        <v>1</v>
      </c>
      <c r="M3793" t="b">
        <v>0</v>
      </c>
      <c r="N3793" t="s">
        <v>8272</v>
      </c>
      <c r="O3793" s="7">
        <f>E3793/D3793*100</f>
        <v>3.9999999999999996E-5</v>
      </c>
      <c r="P3793" s="6">
        <f>E3793/L3793</f>
        <v>1</v>
      </c>
      <c r="Q3793" t="s">
        <v>8319</v>
      </c>
      <c r="R3793" t="s">
        <v>8320</v>
      </c>
      <c r="S3793" s="12">
        <f>(((J3793/60)/60)/24)+DATE(1970,1,1)</f>
        <v>41908.650347222225</v>
      </c>
      <c r="T3793" s="12">
        <f>(((I3793/60)/60)/24)+DATE(1970,1,1)</f>
        <v>41968.692013888889</v>
      </c>
    </row>
    <row r="3794" spans="1:20" ht="128" x14ac:dyDescent="0.2">
      <c r="A3794">
        <v>620</v>
      </c>
      <c r="B3794" s="3" t="s">
        <v>621</v>
      </c>
      <c r="C3794" s="3" t="s">
        <v>4730</v>
      </c>
      <c r="D3794">
        <v>30000</v>
      </c>
      <c r="E3794">
        <v>300</v>
      </c>
      <c r="F3794" t="s">
        <v>8220</v>
      </c>
      <c r="G3794" t="s">
        <v>8229</v>
      </c>
      <c r="H3794" t="s">
        <v>8251</v>
      </c>
      <c r="I3794">
        <v>1408986738</v>
      </c>
      <c r="J3794">
        <v>1405098738</v>
      </c>
      <c r="K3794" t="b">
        <v>0</v>
      </c>
      <c r="L3794">
        <v>1</v>
      </c>
      <c r="M3794" t="b">
        <v>0</v>
      </c>
      <c r="N3794" t="s">
        <v>8272</v>
      </c>
      <c r="O3794" s="7">
        <f>E3794/D3794*100</f>
        <v>1</v>
      </c>
      <c r="P3794" s="6">
        <f>E3794/L3794</f>
        <v>300</v>
      </c>
      <c r="Q3794" t="s">
        <v>8319</v>
      </c>
      <c r="R3794" t="s">
        <v>8320</v>
      </c>
      <c r="S3794" s="12">
        <f>(((J3794/60)/60)/24)+DATE(1970,1,1)</f>
        <v>41831.716874999998</v>
      </c>
      <c r="T3794" s="12">
        <f>(((I3794/60)/60)/24)+DATE(1970,1,1)</f>
        <v>41876.716874999998</v>
      </c>
    </row>
    <row r="3795" spans="1:20" ht="144" x14ac:dyDescent="0.2">
      <c r="A3795">
        <v>621</v>
      </c>
      <c r="B3795" s="3" t="s">
        <v>622</v>
      </c>
      <c r="C3795" s="3" t="s">
        <v>4731</v>
      </c>
      <c r="D3795">
        <v>25000</v>
      </c>
      <c r="E3795">
        <v>261</v>
      </c>
      <c r="F3795" t="s">
        <v>8220</v>
      </c>
      <c r="G3795" t="s">
        <v>8224</v>
      </c>
      <c r="H3795" t="s">
        <v>8246</v>
      </c>
      <c r="I3795">
        <v>1467934937</v>
      </c>
      <c r="J3795">
        <v>1465342937</v>
      </c>
      <c r="K3795" t="b">
        <v>0</v>
      </c>
      <c r="L3795">
        <v>3</v>
      </c>
      <c r="M3795" t="b">
        <v>0</v>
      </c>
      <c r="N3795" t="s">
        <v>8272</v>
      </c>
      <c r="O3795" s="7">
        <f>E3795/D3795*100</f>
        <v>1.044</v>
      </c>
      <c r="P3795" s="6">
        <f>E3795/L3795</f>
        <v>87</v>
      </c>
      <c r="Q3795" t="s">
        <v>8319</v>
      </c>
      <c r="R3795" t="s">
        <v>8320</v>
      </c>
      <c r="S3795" s="12">
        <f>(((J3795/60)/60)/24)+DATE(1970,1,1)</f>
        <v>42528.987696759257</v>
      </c>
      <c r="T3795" s="12">
        <f>(((I3795/60)/60)/24)+DATE(1970,1,1)</f>
        <v>42558.987696759257</v>
      </c>
    </row>
    <row r="3796" spans="1:20" ht="160" x14ac:dyDescent="0.2">
      <c r="A3796">
        <v>622</v>
      </c>
      <c r="B3796" s="3" t="s">
        <v>623</v>
      </c>
      <c r="C3796" s="3" t="s">
        <v>4732</v>
      </c>
      <c r="D3796">
        <v>6000</v>
      </c>
      <c r="E3796">
        <v>341</v>
      </c>
      <c r="F3796" t="s">
        <v>8220</v>
      </c>
      <c r="G3796" t="s">
        <v>8224</v>
      </c>
      <c r="H3796" t="s">
        <v>8246</v>
      </c>
      <c r="I3796">
        <v>1467398138</v>
      </c>
      <c r="J3796">
        <v>1465670138</v>
      </c>
      <c r="K3796" t="b">
        <v>0</v>
      </c>
      <c r="L3796">
        <v>9</v>
      </c>
      <c r="M3796" t="b">
        <v>0</v>
      </c>
      <c r="N3796" t="s">
        <v>8272</v>
      </c>
      <c r="O3796" s="7">
        <f>E3796/D3796*100</f>
        <v>5.6833333333333336</v>
      </c>
      <c r="P3796" s="6">
        <f>E3796/L3796</f>
        <v>37.888888888888886</v>
      </c>
      <c r="Q3796" t="s">
        <v>8319</v>
      </c>
      <c r="R3796" t="s">
        <v>8320</v>
      </c>
      <c r="S3796" s="12">
        <f>(((J3796/60)/60)/24)+DATE(1970,1,1)</f>
        <v>42532.774745370371</v>
      </c>
      <c r="T3796" s="12">
        <f>(((I3796/60)/60)/24)+DATE(1970,1,1)</f>
        <v>42552.774745370371</v>
      </c>
    </row>
    <row r="3797" spans="1:20" ht="144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7">
        <f>E3797/D3797*100</f>
        <v>0</v>
      </c>
      <c r="P3797" s="6" t="e">
        <f>E3797/L3797</f>
        <v>#DIV/0!</v>
      </c>
      <c r="Q3797" t="s">
        <v>8319</v>
      </c>
      <c r="R3797" t="s">
        <v>8320</v>
      </c>
      <c r="S3797" s="12">
        <f>(((J3797/60)/60)/24)+DATE(1970,1,1)</f>
        <v>42122.009224537032</v>
      </c>
      <c r="T3797" s="12">
        <f>(((I3797/60)/60)/24)+DATE(1970,1,1)</f>
        <v>42152.009224537032</v>
      </c>
    </row>
    <row r="3798" spans="1:20" ht="112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7">
        <f>E3798/D3798*100</f>
        <v>0</v>
      </c>
      <c r="P3798" s="6" t="e">
        <f>E3798/L3798</f>
        <v>#DIV/0!</v>
      </c>
      <c r="Q3798" t="s">
        <v>8319</v>
      </c>
      <c r="R3798" t="s">
        <v>8320</v>
      </c>
      <c r="S3798" s="12">
        <f>(((J3798/60)/60)/24)+DATE(1970,1,1)</f>
        <v>42108.988900462966</v>
      </c>
      <c r="T3798" s="12">
        <f>(((I3798/60)/60)/24)+DATE(1970,1,1)</f>
        <v>42138.988900462966</v>
      </c>
    </row>
    <row r="3799" spans="1:20" ht="160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7">
        <f>E3799/D3799*100</f>
        <v>0</v>
      </c>
      <c r="P3799" s="6" t="e">
        <f>E3799/L3799</f>
        <v>#DIV/0!</v>
      </c>
      <c r="Q3799" t="s">
        <v>8319</v>
      </c>
      <c r="R3799" t="s">
        <v>8320</v>
      </c>
      <c r="S3799" s="12">
        <f>(((J3799/60)/60)/24)+DATE(1970,1,1)</f>
        <v>42790.895567129628</v>
      </c>
      <c r="T3799" s="12">
        <f>(((I3799/60)/60)/24)+DATE(1970,1,1)</f>
        <v>42820.853900462964</v>
      </c>
    </row>
    <row r="3800" spans="1:20" ht="144" x14ac:dyDescent="0.2">
      <c r="A3800">
        <v>626</v>
      </c>
      <c r="B3800" s="3" t="s">
        <v>627</v>
      </c>
      <c r="C3800" s="3" t="s">
        <v>4736</v>
      </c>
      <c r="D3800">
        <v>25000</v>
      </c>
      <c r="E3800">
        <v>4345</v>
      </c>
      <c r="F3800" t="s">
        <v>8220</v>
      </c>
      <c r="G3800" t="s">
        <v>8224</v>
      </c>
      <c r="H3800" t="s">
        <v>8246</v>
      </c>
      <c r="I3800">
        <v>1439644920</v>
      </c>
      <c r="J3800">
        <v>1436793939</v>
      </c>
      <c r="K3800" t="b">
        <v>0</v>
      </c>
      <c r="L3800">
        <v>39</v>
      </c>
      <c r="M3800" t="b">
        <v>0</v>
      </c>
      <c r="N3800" t="s">
        <v>8272</v>
      </c>
      <c r="O3800" s="7">
        <f>E3800/D3800*100</f>
        <v>17.380000000000003</v>
      </c>
      <c r="P3800" s="6">
        <f>E3800/L3800</f>
        <v>111.41025641025641</v>
      </c>
      <c r="Q3800" t="s">
        <v>8319</v>
      </c>
      <c r="R3800" t="s">
        <v>8320</v>
      </c>
      <c r="S3800" s="12">
        <f>(((J3800/60)/60)/24)+DATE(1970,1,1)</f>
        <v>42198.559479166666</v>
      </c>
      <c r="T3800" s="12">
        <f>(((I3800/60)/60)/24)+DATE(1970,1,1)</f>
        <v>42231.556944444441</v>
      </c>
    </row>
    <row r="3801" spans="1:20" ht="144" x14ac:dyDescent="0.2">
      <c r="A3801">
        <v>627</v>
      </c>
      <c r="B3801" s="3" t="s">
        <v>628</v>
      </c>
      <c r="C3801" s="3" t="s">
        <v>4737</v>
      </c>
      <c r="D3801">
        <v>450000</v>
      </c>
      <c r="E3801">
        <v>90</v>
      </c>
      <c r="F3801" t="s">
        <v>8220</v>
      </c>
      <c r="G3801" t="s">
        <v>8235</v>
      </c>
      <c r="H3801" t="s">
        <v>8255</v>
      </c>
      <c r="I3801">
        <v>1457996400</v>
      </c>
      <c r="J3801">
        <v>1452842511</v>
      </c>
      <c r="K3801" t="b">
        <v>0</v>
      </c>
      <c r="L3801">
        <v>1</v>
      </c>
      <c r="M3801" t="b">
        <v>0</v>
      </c>
      <c r="N3801" t="s">
        <v>8272</v>
      </c>
      <c r="O3801" s="7">
        <f>E3801/D3801*100</f>
        <v>0.02</v>
      </c>
      <c r="P3801" s="6">
        <f>E3801/L3801</f>
        <v>90</v>
      </c>
      <c r="Q3801" t="s">
        <v>8319</v>
      </c>
      <c r="R3801" t="s">
        <v>8320</v>
      </c>
      <c r="S3801" s="12">
        <f>(((J3801/60)/60)/24)+DATE(1970,1,1)</f>
        <v>42384.306840277779</v>
      </c>
      <c r="T3801" s="12">
        <f>(((I3801/60)/60)/24)+DATE(1970,1,1)</f>
        <v>42443.958333333328</v>
      </c>
    </row>
    <row r="3802" spans="1:20" ht="112" x14ac:dyDescent="0.2">
      <c r="A3802">
        <v>628</v>
      </c>
      <c r="B3802" s="3" t="s">
        <v>629</v>
      </c>
      <c r="C3802" s="3" t="s">
        <v>4738</v>
      </c>
      <c r="D3802">
        <v>5000</v>
      </c>
      <c r="E3802">
        <v>0</v>
      </c>
      <c r="F3802" t="s">
        <v>8220</v>
      </c>
      <c r="G3802" t="s">
        <v>8224</v>
      </c>
      <c r="H3802" t="s">
        <v>8246</v>
      </c>
      <c r="I3802">
        <v>1405269457</v>
      </c>
      <c r="J3802">
        <v>1402677457</v>
      </c>
      <c r="K3802" t="b">
        <v>0</v>
      </c>
      <c r="L3802">
        <v>0</v>
      </c>
      <c r="M3802" t="b">
        <v>0</v>
      </c>
      <c r="N3802" t="s">
        <v>8272</v>
      </c>
      <c r="O3802" s="7">
        <f>E3802/D3802*100</f>
        <v>0</v>
      </c>
      <c r="P3802" s="6" t="e">
        <f>E3802/L3802</f>
        <v>#DIV/0!</v>
      </c>
      <c r="Q3802" t="s">
        <v>8319</v>
      </c>
      <c r="R3802" t="s">
        <v>8320</v>
      </c>
      <c r="S3802" s="12">
        <f>(((J3802/60)/60)/24)+DATE(1970,1,1)</f>
        <v>41803.692789351851</v>
      </c>
      <c r="T3802" s="12">
        <f>(((I3802/60)/60)/24)+DATE(1970,1,1)</f>
        <v>41833.692789351851</v>
      </c>
    </row>
    <row r="3803" spans="1:20" ht="160" x14ac:dyDescent="0.2">
      <c r="A3803">
        <v>629</v>
      </c>
      <c r="B3803" s="3" t="s">
        <v>630</v>
      </c>
      <c r="C3803" s="3" t="s">
        <v>4739</v>
      </c>
      <c r="D3803">
        <v>200000</v>
      </c>
      <c r="E3803">
        <v>350</v>
      </c>
      <c r="F3803" t="s">
        <v>8220</v>
      </c>
      <c r="G3803" t="s">
        <v>8226</v>
      </c>
      <c r="H3803" t="s">
        <v>8248</v>
      </c>
      <c r="I3803">
        <v>1463239108</v>
      </c>
      <c r="J3803">
        <v>1460647108</v>
      </c>
      <c r="K3803" t="b">
        <v>0</v>
      </c>
      <c r="L3803">
        <v>3</v>
      </c>
      <c r="M3803" t="b">
        <v>0</v>
      </c>
      <c r="N3803" t="s">
        <v>8272</v>
      </c>
      <c r="O3803" s="7">
        <f>E3803/D3803*100</f>
        <v>0.17500000000000002</v>
      </c>
      <c r="P3803" s="6">
        <f>E3803/L3803</f>
        <v>116.66666666666667</v>
      </c>
      <c r="Q3803" t="s">
        <v>8319</v>
      </c>
      <c r="R3803" t="s">
        <v>8320</v>
      </c>
      <c r="S3803" s="12">
        <f>(((J3803/60)/60)/24)+DATE(1970,1,1)</f>
        <v>42474.637824074074</v>
      </c>
      <c r="T3803" s="12">
        <f>(((I3803/60)/60)/24)+DATE(1970,1,1)</f>
        <v>42504.637824074074</v>
      </c>
    </row>
    <row r="3804" spans="1:20" ht="176" x14ac:dyDescent="0.2">
      <c r="A3804">
        <v>630</v>
      </c>
      <c r="B3804" s="3" t="s">
        <v>631</v>
      </c>
      <c r="C3804" s="3" t="s">
        <v>4740</v>
      </c>
      <c r="D3804">
        <v>11999</v>
      </c>
      <c r="E3804">
        <v>10</v>
      </c>
      <c r="F3804" t="s">
        <v>8220</v>
      </c>
      <c r="G3804" t="s">
        <v>8224</v>
      </c>
      <c r="H3804" t="s">
        <v>8246</v>
      </c>
      <c r="I3804">
        <v>1441516200</v>
      </c>
      <c r="J3804">
        <v>1438959121</v>
      </c>
      <c r="K3804" t="b">
        <v>0</v>
      </c>
      <c r="L3804">
        <v>1</v>
      </c>
      <c r="M3804" t="b">
        <v>0</v>
      </c>
      <c r="N3804" t="s">
        <v>8272</v>
      </c>
      <c r="O3804" s="7">
        <f>E3804/D3804*100</f>
        <v>8.3340278356529712E-2</v>
      </c>
      <c r="P3804" s="6">
        <f>E3804/L3804</f>
        <v>10</v>
      </c>
      <c r="Q3804" t="s">
        <v>8319</v>
      </c>
      <c r="R3804" t="s">
        <v>8320</v>
      </c>
      <c r="S3804" s="12">
        <f>(((J3804/60)/60)/24)+DATE(1970,1,1)</f>
        <v>42223.619456018518</v>
      </c>
      <c r="T3804" s="12">
        <f>(((I3804/60)/60)/24)+DATE(1970,1,1)</f>
        <v>42253.215277777781</v>
      </c>
    </row>
    <row r="3805" spans="1:20" ht="96" x14ac:dyDescent="0.2">
      <c r="A3805">
        <v>631</v>
      </c>
      <c r="B3805" s="3" t="s">
        <v>632</v>
      </c>
      <c r="C3805" s="3" t="s">
        <v>4741</v>
      </c>
      <c r="D3805">
        <v>50000</v>
      </c>
      <c r="E3805">
        <v>690</v>
      </c>
      <c r="F3805" t="s">
        <v>8220</v>
      </c>
      <c r="G3805" t="s">
        <v>8229</v>
      </c>
      <c r="H3805" t="s">
        <v>8251</v>
      </c>
      <c r="I3805">
        <v>1464460329</v>
      </c>
      <c r="J3805">
        <v>1461954729</v>
      </c>
      <c r="K3805" t="b">
        <v>0</v>
      </c>
      <c r="L3805">
        <v>9</v>
      </c>
      <c r="M3805" t="b">
        <v>0</v>
      </c>
      <c r="N3805" t="s">
        <v>8272</v>
      </c>
      <c r="O3805" s="7">
        <f>E3805/D3805*100</f>
        <v>1.38</v>
      </c>
      <c r="P3805" s="6">
        <f>E3805/L3805</f>
        <v>76.666666666666671</v>
      </c>
      <c r="Q3805" t="s">
        <v>8319</v>
      </c>
      <c r="R3805" t="s">
        <v>8320</v>
      </c>
      <c r="S3805" s="12">
        <f>(((J3805/60)/60)/24)+DATE(1970,1,1)</f>
        <v>42489.772326388891</v>
      </c>
      <c r="T3805" s="12">
        <f>(((I3805/60)/60)/24)+DATE(1970,1,1)</f>
        <v>42518.772326388891</v>
      </c>
    </row>
    <row r="3806" spans="1:20" ht="96" x14ac:dyDescent="0.2">
      <c r="A3806">
        <v>632</v>
      </c>
      <c r="B3806" s="3" t="s">
        <v>633</v>
      </c>
      <c r="C3806" s="3" t="s">
        <v>4742</v>
      </c>
      <c r="D3806">
        <v>20000</v>
      </c>
      <c r="E3806">
        <v>0</v>
      </c>
      <c r="F3806" t="s">
        <v>8220</v>
      </c>
      <c r="G3806" t="s">
        <v>8233</v>
      </c>
      <c r="H3806" t="s">
        <v>8249</v>
      </c>
      <c r="I3806">
        <v>1448470165</v>
      </c>
      <c r="J3806">
        <v>1445874565</v>
      </c>
      <c r="K3806" t="b">
        <v>0</v>
      </c>
      <c r="L3806">
        <v>0</v>
      </c>
      <c r="M3806" t="b">
        <v>0</v>
      </c>
      <c r="N3806" t="s">
        <v>8272</v>
      </c>
      <c r="O3806" s="7">
        <f>E3806/D3806*100</f>
        <v>0</v>
      </c>
      <c r="P3806" s="6" t="e">
        <f>E3806/L3806</f>
        <v>#DIV/0!</v>
      </c>
      <c r="Q3806" t="s">
        <v>8319</v>
      </c>
      <c r="R3806" t="s">
        <v>8320</v>
      </c>
      <c r="S3806" s="12">
        <f>(((J3806/60)/60)/24)+DATE(1970,1,1)</f>
        <v>42303.659317129626</v>
      </c>
      <c r="T3806" s="12">
        <f>(((I3806/60)/60)/24)+DATE(1970,1,1)</f>
        <v>42333.700983796298</v>
      </c>
    </row>
    <row r="3807" spans="1:20" ht="144" x14ac:dyDescent="0.2">
      <c r="A3807">
        <v>633</v>
      </c>
      <c r="B3807" s="3" t="s">
        <v>634</v>
      </c>
      <c r="C3807" s="3" t="s">
        <v>4743</v>
      </c>
      <c r="D3807">
        <v>10000</v>
      </c>
      <c r="E3807">
        <v>1245</v>
      </c>
      <c r="F3807" t="s">
        <v>8220</v>
      </c>
      <c r="G3807" t="s">
        <v>8224</v>
      </c>
      <c r="H3807" t="s">
        <v>8246</v>
      </c>
      <c r="I3807">
        <v>1466204400</v>
      </c>
      <c r="J3807">
        <v>1463469062</v>
      </c>
      <c r="K3807" t="b">
        <v>0</v>
      </c>
      <c r="L3807">
        <v>25</v>
      </c>
      <c r="M3807" t="b">
        <v>0</v>
      </c>
      <c r="N3807" t="s">
        <v>8272</v>
      </c>
      <c r="O3807" s="7">
        <f>E3807/D3807*100</f>
        <v>12.45</v>
      </c>
      <c r="P3807" s="6">
        <f>E3807/L3807</f>
        <v>49.8</v>
      </c>
      <c r="Q3807" t="s">
        <v>8319</v>
      </c>
      <c r="R3807" t="s">
        <v>8320</v>
      </c>
      <c r="S3807" s="12">
        <f>(((J3807/60)/60)/24)+DATE(1970,1,1)</f>
        <v>42507.29932870371</v>
      </c>
      <c r="T3807" s="12">
        <f>(((I3807/60)/60)/24)+DATE(1970,1,1)</f>
        <v>42538.958333333328</v>
      </c>
    </row>
    <row r="3808" spans="1:20" ht="112" x14ac:dyDescent="0.2">
      <c r="A3808">
        <v>634</v>
      </c>
      <c r="B3808" s="3" t="s">
        <v>635</v>
      </c>
      <c r="C3808" s="3" t="s">
        <v>4744</v>
      </c>
      <c r="D3808">
        <v>5000</v>
      </c>
      <c r="E3808">
        <v>1</v>
      </c>
      <c r="F3808" t="s">
        <v>8220</v>
      </c>
      <c r="G3808" t="s">
        <v>8224</v>
      </c>
      <c r="H3808" t="s">
        <v>8246</v>
      </c>
      <c r="I3808">
        <v>1424989029</v>
      </c>
      <c r="J3808">
        <v>1422397029</v>
      </c>
      <c r="K3808" t="b">
        <v>0</v>
      </c>
      <c r="L3808">
        <v>1</v>
      </c>
      <c r="M3808" t="b">
        <v>0</v>
      </c>
      <c r="N3808" t="s">
        <v>8272</v>
      </c>
      <c r="O3808" s="7">
        <f>E3808/D3808*100</f>
        <v>0.02</v>
      </c>
      <c r="P3808" s="6">
        <f>E3808/L3808</f>
        <v>1</v>
      </c>
      <c r="Q3808" t="s">
        <v>8319</v>
      </c>
      <c r="R3808" t="s">
        <v>8320</v>
      </c>
      <c r="S3808" s="12">
        <f>(((J3808/60)/60)/24)+DATE(1970,1,1)</f>
        <v>42031.928576388891</v>
      </c>
      <c r="T3808" s="12">
        <f>(((I3808/60)/60)/24)+DATE(1970,1,1)</f>
        <v>42061.928576388891</v>
      </c>
    </row>
    <row r="3809" spans="1:20" ht="80" x14ac:dyDescent="0.2">
      <c r="A3809">
        <v>635</v>
      </c>
      <c r="B3809" s="3" t="s">
        <v>636</v>
      </c>
      <c r="C3809" s="3" t="s">
        <v>4745</v>
      </c>
      <c r="D3809">
        <v>25000</v>
      </c>
      <c r="E3809">
        <v>2</v>
      </c>
      <c r="F3809" t="s">
        <v>8220</v>
      </c>
      <c r="G3809" t="s">
        <v>8224</v>
      </c>
      <c r="H3809" t="s">
        <v>8246</v>
      </c>
      <c r="I3809">
        <v>1428804762</v>
      </c>
      <c r="J3809">
        <v>1426212762</v>
      </c>
      <c r="K3809" t="b">
        <v>0</v>
      </c>
      <c r="L3809">
        <v>1</v>
      </c>
      <c r="M3809" t="b">
        <v>0</v>
      </c>
      <c r="N3809" t="s">
        <v>8272</v>
      </c>
      <c r="O3809" s="7">
        <f>E3809/D3809*100</f>
        <v>8.0000000000000002E-3</v>
      </c>
      <c r="P3809" s="6">
        <f>E3809/L3809</f>
        <v>2</v>
      </c>
      <c r="Q3809" t="s">
        <v>8319</v>
      </c>
      <c r="R3809" t="s">
        <v>8320</v>
      </c>
      <c r="S3809" s="12">
        <f>(((J3809/60)/60)/24)+DATE(1970,1,1)</f>
        <v>42076.092152777783</v>
      </c>
      <c r="T3809" s="12">
        <f>(((I3809/60)/60)/24)+DATE(1970,1,1)</f>
        <v>42106.092152777783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E3810/D3810*100</f>
        <v>100</v>
      </c>
      <c r="P3810" s="6">
        <f>E3810/L3810</f>
        <v>41.666666666666664</v>
      </c>
      <c r="Q3810" t="s">
        <v>8317</v>
      </c>
      <c r="R3810" t="s">
        <v>8318</v>
      </c>
      <c r="S3810" s="12">
        <f>(((J3810/60)/60)/24)+DATE(1970,1,1)</f>
        <v>42059.453923611116</v>
      </c>
      <c r="T3810" s="12">
        <f>(((I3810/60)/60)/24)+DATE(1970,1,1)</f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E3811/D3811*100</f>
        <v>101.25</v>
      </c>
      <c r="P3811" s="6">
        <f>E3811/L3811</f>
        <v>53.289473684210527</v>
      </c>
      <c r="Q3811" t="s">
        <v>8317</v>
      </c>
      <c r="R3811" t="s">
        <v>8318</v>
      </c>
      <c r="S3811" s="12">
        <f>(((J3811/60)/60)/24)+DATE(1970,1,1)</f>
        <v>41800.526701388888</v>
      </c>
      <c r="T3811" s="12">
        <f>(((I3811/60)/60)/24)+DATE(1970,1,1)</f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E3812/D3812*100</f>
        <v>121.73333333333333</v>
      </c>
      <c r="P3812" s="6">
        <f>E3812/L3812</f>
        <v>70.230769230769226</v>
      </c>
      <c r="Q3812" t="s">
        <v>8317</v>
      </c>
      <c r="R3812" t="s">
        <v>8318</v>
      </c>
      <c r="S3812" s="12">
        <f>(((J3812/60)/60)/24)+DATE(1970,1,1)</f>
        <v>42054.849050925928</v>
      </c>
      <c r="T3812" s="12">
        <f>(((I3812/60)/60)/24)+DATE(1970,1,1)</f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E3813/D3813*100</f>
        <v>330</v>
      </c>
      <c r="P3813" s="6">
        <f>E3813/L3813</f>
        <v>43.421052631578945</v>
      </c>
      <c r="Q3813" t="s">
        <v>8317</v>
      </c>
      <c r="R3813" t="s">
        <v>8318</v>
      </c>
      <c r="S3813" s="12">
        <f>(((J3813/60)/60)/24)+DATE(1970,1,1)</f>
        <v>42487.62700231481</v>
      </c>
      <c r="T3813" s="12">
        <f>(((I3813/60)/60)/24)+DATE(1970,1,1)</f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E3814/D3814*100</f>
        <v>109.55</v>
      </c>
      <c r="P3814" s="6">
        <f>E3814/L3814</f>
        <v>199.18181818181819</v>
      </c>
      <c r="Q3814" t="s">
        <v>8317</v>
      </c>
      <c r="R3814" t="s">
        <v>8318</v>
      </c>
      <c r="S3814" s="12">
        <f>(((J3814/60)/60)/24)+DATE(1970,1,1)</f>
        <v>42109.751250000001</v>
      </c>
      <c r="T3814" s="12">
        <f>(((I3814/60)/60)/24)+DATE(1970,1,1)</f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E3815/D3815*100</f>
        <v>100.95190476190474</v>
      </c>
      <c r="P3815" s="6">
        <f>E3815/L3815</f>
        <v>78.518148148148143</v>
      </c>
      <c r="Q3815" t="s">
        <v>8317</v>
      </c>
      <c r="R3815" t="s">
        <v>8318</v>
      </c>
      <c r="S3815" s="12">
        <f>(((J3815/60)/60)/24)+DATE(1970,1,1)</f>
        <v>42497.275706018518</v>
      </c>
      <c r="T3815" s="12">
        <f>(((I3815/60)/60)/24)+DATE(1970,1,1)</f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E3816/D3816*100</f>
        <v>140.13333333333333</v>
      </c>
      <c r="P3816" s="6">
        <f>E3816/L3816</f>
        <v>61.823529411764703</v>
      </c>
      <c r="Q3816" t="s">
        <v>8317</v>
      </c>
      <c r="R3816" t="s">
        <v>8318</v>
      </c>
      <c r="S3816" s="12">
        <f>(((J3816/60)/60)/24)+DATE(1970,1,1)</f>
        <v>42058.904074074075</v>
      </c>
      <c r="T3816" s="12">
        <f>(((I3816/60)/60)/24)+DATE(1970,1,1)</f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E3817/D3817*100</f>
        <v>100.001</v>
      </c>
      <c r="P3817" s="6">
        <f>E3817/L3817</f>
        <v>50.000500000000002</v>
      </c>
      <c r="Q3817" t="s">
        <v>8317</v>
      </c>
      <c r="R3817" t="s">
        <v>8318</v>
      </c>
      <c r="S3817" s="12">
        <f>(((J3817/60)/60)/24)+DATE(1970,1,1)</f>
        <v>42207.259918981479</v>
      </c>
      <c r="T3817" s="12">
        <f>(((I3817/60)/60)/24)+DATE(1970,1,1)</f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E3818/D3818*100</f>
        <v>119.238</v>
      </c>
      <c r="P3818" s="6">
        <f>E3818/L3818</f>
        <v>48.339729729729726</v>
      </c>
      <c r="Q3818" t="s">
        <v>8317</v>
      </c>
      <c r="R3818" t="s">
        <v>8318</v>
      </c>
      <c r="S3818" s="12">
        <f>(((J3818/60)/60)/24)+DATE(1970,1,1)</f>
        <v>41807.690081018518</v>
      </c>
      <c r="T3818" s="12">
        <f>(((I3818/60)/60)/24)+DATE(1970,1,1)</f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E3819/D3819*100</f>
        <v>107.25</v>
      </c>
      <c r="P3819" s="6">
        <f>E3819/L3819</f>
        <v>107.25</v>
      </c>
      <c r="Q3819" t="s">
        <v>8317</v>
      </c>
      <c r="R3819" t="s">
        <v>8318</v>
      </c>
      <c r="S3819" s="12">
        <f>(((J3819/60)/60)/24)+DATE(1970,1,1)</f>
        <v>42284.69694444444</v>
      </c>
      <c r="T3819" s="12">
        <f>(((I3819/60)/60)/24)+DATE(1970,1,1)</f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E3820/D3820*100</f>
        <v>227.99999999999997</v>
      </c>
      <c r="P3820" s="6">
        <f>E3820/L3820</f>
        <v>57</v>
      </c>
      <c r="Q3820" t="s">
        <v>8317</v>
      </c>
      <c r="R3820" t="s">
        <v>8318</v>
      </c>
      <c r="S3820" s="12">
        <f>(((J3820/60)/60)/24)+DATE(1970,1,1)</f>
        <v>42045.84238425926</v>
      </c>
      <c r="T3820" s="12">
        <f>(((I3820/60)/60)/24)+DATE(1970,1,1)</f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E3821/D3821*100</f>
        <v>106.4</v>
      </c>
      <c r="P3821" s="6">
        <f>E3821/L3821</f>
        <v>40.92307692307692</v>
      </c>
      <c r="Q3821" t="s">
        <v>8317</v>
      </c>
      <c r="R3821" t="s">
        <v>8318</v>
      </c>
      <c r="S3821" s="12">
        <f>(((J3821/60)/60)/24)+DATE(1970,1,1)</f>
        <v>42184.209537037037</v>
      </c>
      <c r="T3821" s="12">
        <f>(((I3821/60)/60)/24)+DATE(1970,1,1)</f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E3822/D3822*100</f>
        <v>143.33333333333334</v>
      </c>
      <c r="P3822" s="6">
        <f>E3822/L3822</f>
        <v>21.5</v>
      </c>
      <c r="Q3822" t="s">
        <v>8317</v>
      </c>
      <c r="R3822" t="s">
        <v>8318</v>
      </c>
      <c r="S3822" s="12">
        <f>(((J3822/60)/60)/24)+DATE(1970,1,1)</f>
        <v>42160.651817129634</v>
      </c>
      <c r="T3822" s="12">
        <f>(((I3822/60)/60)/24)+DATE(1970,1,1)</f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E3823/D3823*100</f>
        <v>104.54285714285714</v>
      </c>
      <c r="P3823" s="6">
        <f>E3823/L3823</f>
        <v>79.543478260869563</v>
      </c>
      <c r="Q3823" t="s">
        <v>8317</v>
      </c>
      <c r="R3823" t="s">
        <v>8318</v>
      </c>
      <c r="S3823" s="12">
        <f>(((J3823/60)/60)/24)+DATE(1970,1,1)</f>
        <v>42341.180636574078</v>
      </c>
      <c r="T3823" s="12">
        <f>(((I3823/60)/60)/24)+DATE(1970,1,1)</f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E3824/D3824*100</f>
        <v>110.02000000000001</v>
      </c>
      <c r="P3824" s="6">
        <f>E3824/L3824</f>
        <v>72.381578947368425</v>
      </c>
      <c r="Q3824" t="s">
        <v>8317</v>
      </c>
      <c r="R3824" t="s">
        <v>8318</v>
      </c>
      <c r="S3824" s="12">
        <f>(((J3824/60)/60)/24)+DATE(1970,1,1)</f>
        <v>42329.838159722218</v>
      </c>
      <c r="T3824" s="12">
        <f>(((I3824/60)/60)/24)+DATE(1970,1,1)</f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E3825/D3825*100</f>
        <v>106</v>
      </c>
      <c r="P3825" s="6">
        <f>E3825/L3825</f>
        <v>64.634146341463421</v>
      </c>
      <c r="Q3825" t="s">
        <v>8317</v>
      </c>
      <c r="R3825" t="s">
        <v>8318</v>
      </c>
      <c r="S3825" s="12">
        <f>(((J3825/60)/60)/24)+DATE(1970,1,1)</f>
        <v>42170.910231481481</v>
      </c>
      <c r="T3825" s="12">
        <f>(((I3825/60)/60)/24)+DATE(1970,1,1)</f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E3826/D3826*100</f>
        <v>108</v>
      </c>
      <c r="P3826" s="6">
        <f>E3826/L3826</f>
        <v>38.571428571428569</v>
      </c>
      <c r="Q3826" t="s">
        <v>8317</v>
      </c>
      <c r="R3826" t="s">
        <v>8318</v>
      </c>
      <c r="S3826" s="12">
        <f>(((J3826/60)/60)/24)+DATE(1970,1,1)</f>
        <v>42571.626192129625</v>
      </c>
      <c r="T3826" s="12">
        <f>(((I3826/60)/60)/24)+DATE(1970,1,1)</f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E3827/D3827*100</f>
        <v>105.42</v>
      </c>
      <c r="P3827" s="6">
        <f>E3827/L3827</f>
        <v>107.57142857142857</v>
      </c>
      <c r="Q3827" t="s">
        <v>8317</v>
      </c>
      <c r="R3827" t="s">
        <v>8318</v>
      </c>
      <c r="S3827" s="12">
        <f>(((J3827/60)/60)/24)+DATE(1970,1,1)</f>
        <v>42151.069606481484</v>
      </c>
      <c r="T3827" s="12">
        <f>(((I3827/60)/60)/24)+DATE(1970,1,1)</f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E3828/D3828*100</f>
        <v>119.16666666666667</v>
      </c>
      <c r="P3828" s="6">
        <f>E3828/L3828</f>
        <v>27.5</v>
      </c>
      <c r="Q3828" t="s">
        <v>8317</v>
      </c>
      <c r="R3828" t="s">
        <v>8318</v>
      </c>
      <c r="S3828" s="12">
        <f>(((J3828/60)/60)/24)+DATE(1970,1,1)</f>
        <v>42101.423541666663</v>
      </c>
      <c r="T3828" s="12">
        <f>(((I3828/60)/60)/24)+DATE(1970,1,1)</f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E3829/D3829*100</f>
        <v>152.66666666666666</v>
      </c>
      <c r="P3829" s="6">
        <f>E3829/L3829</f>
        <v>70.461538461538467</v>
      </c>
      <c r="Q3829" t="s">
        <v>8317</v>
      </c>
      <c r="R3829" t="s">
        <v>8318</v>
      </c>
      <c r="S3829" s="12">
        <f>(((J3829/60)/60)/24)+DATE(1970,1,1)</f>
        <v>42034.928252314814</v>
      </c>
      <c r="T3829" s="12">
        <f>(((I3829/60)/60)/24)+DATE(1970,1,1)</f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E3830/D3830*100</f>
        <v>100</v>
      </c>
      <c r="P3830" s="6">
        <f>E3830/L3830</f>
        <v>178.57142857142858</v>
      </c>
      <c r="Q3830" t="s">
        <v>8317</v>
      </c>
      <c r="R3830" t="s">
        <v>8318</v>
      </c>
      <c r="S3830" s="12">
        <f>(((J3830/60)/60)/24)+DATE(1970,1,1)</f>
        <v>41944.527627314819</v>
      </c>
      <c r="T3830" s="12">
        <f>(((I3830/60)/60)/24)+DATE(1970,1,1)</f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E3831/D3831*100</f>
        <v>100.2</v>
      </c>
      <c r="P3831" s="6">
        <f>E3831/L3831</f>
        <v>62.625</v>
      </c>
      <c r="Q3831" t="s">
        <v>8317</v>
      </c>
      <c r="R3831" t="s">
        <v>8318</v>
      </c>
      <c r="S3831" s="12">
        <f>(((J3831/60)/60)/24)+DATE(1970,1,1)</f>
        <v>42593.865405092598</v>
      </c>
      <c r="T3831" s="12">
        <f>(((I3831/60)/60)/24)+DATE(1970,1,1)</f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E3832/D3832*100</f>
        <v>225</v>
      </c>
      <c r="P3832" s="6">
        <f>E3832/L3832</f>
        <v>75</v>
      </c>
      <c r="Q3832" t="s">
        <v>8317</v>
      </c>
      <c r="R3832" t="s">
        <v>8318</v>
      </c>
      <c r="S3832" s="12">
        <f>(((J3832/60)/60)/24)+DATE(1970,1,1)</f>
        <v>42503.740868055553</v>
      </c>
      <c r="T3832" s="12">
        <f>(((I3832/60)/60)/24)+DATE(1970,1,1)</f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E3833/D3833*100</f>
        <v>106.02199999999999</v>
      </c>
      <c r="P3833" s="6">
        <f>E3833/L3833</f>
        <v>58.901111111111113</v>
      </c>
      <c r="Q3833" t="s">
        <v>8317</v>
      </c>
      <c r="R3833" t="s">
        <v>8318</v>
      </c>
      <c r="S3833" s="12">
        <f>(((J3833/60)/60)/24)+DATE(1970,1,1)</f>
        <v>41927.848900462966</v>
      </c>
      <c r="T3833" s="12">
        <f>(((I3833/60)/60)/24)+DATE(1970,1,1)</f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E3834/D3834*100</f>
        <v>104.66666666666666</v>
      </c>
      <c r="P3834" s="6">
        <f>E3834/L3834</f>
        <v>139.55555555555554</v>
      </c>
      <c r="Q3834" t="s">
        <v>8317</v>
      </c>
      <c r="R3834" t="s">
        <v>8318</v>
      </c>
      <c r="S3834" s="12">
        <f>(((J3834/60)/60)/24)+DATE(1970,1,1)</f>
        <v>42375.114988425921</v>
      </c>
      <c r="T3834" s="12">
        <f>(((I3834/60)/60)/24)+DATE(1970,1,1)</f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E3835/D3835*100</f>
        <v>116.66666666666667</v>
      </c>
      <c r="P3835" s="6">
        <f>E3835/L3835</f>
        <v>70</v>
      </c>
      <c r="Q3835" t="s">
        <v>8317</v>
      </c>
      <c r="R3835" t="s">
        <v>8318</v>
      </c>
      <c r="S3835" s="12">
        <f>(((J3835/60)/60)/24)+DATE(1970,1,1)</f>
        <v>41963.872361111105</v>
      </c>
      <c r="T3835" s="12">
        <f>(((I3835/60)/60)/24)+DATE(1970,1,1)</f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E3836/D3836*100</f>
        <v>109.03333333333333</v>
      </c>
      <c r="P3836" s="6">
        <f>E3836/L3836</f>
        <v>57.385964912280699</v>
      </c>
      <c r="Q3836" t="s">
        <v>8317</v>
      </c>
      <c r="R3836" t="s">
        <v>8318</v>
      </c>
      <c r="S3836" s="12">
        <f>(((J3836/60)/60)/24)+DATE(1970,1,1)</f>
        <v>42143.445219907408</v>
      </c>
      <c r="T3836" s="12">
        <f>(((I3836/60)/60)/24)+DATE(1970,1,1)</f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E3837/D3837*100</f>
        <v>160</v>
      </c>
      <c r="P3837" s="6">
        <f>E3837/L3837</f>
        <v>40</v>
      </c>
      <c r="Q3837" t="s">
        <v>8317</v>
      </c>
      <c r="R3837" t="s">
        <v>8318</v>
      </c>
      <c r="S3837" s="12">
        <f>(((J3837/60)/60)/24)+DATE(1970,1,1)</f>
        <v>42460.94222222222</v>
      </c>
      <c r="T3837" s="12">
        <f>(((I3837/60)/60)/24)+DATE(1970,1,1)</f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E3838/D3838*100</f>
        <v>112.5</v>
      </c>
      <c r="P3838" s="6">
        <f>E3838/L3838</f>
        <v>64.285714285714292</v>
      </c>
      <c r="Q3838" t="s">
        <v>8317</v>
      </c>
      <c r="R3838" t="s">
        <v>8318</v>
      </c>
      <c r="S3838" s="12">
        <f>(((J3838/60)/60)/24)+DATE(1970,1,1)</f>
        <v>42553.926527777774</v>
      </c>
      <c r="T3838" s="12">
        <f>(((I3838/60)/60)/24)+DATE(1970,1,1)</f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E3839/D3839*100</f>
        <v>102.1</v>
      </c>
      <c r="P3839" s="6">
        <f>E3839/L3839</f>
        <v>120.11764705882354</v>
      </c>
      <c r="Q3839" t="s">
        <v>8317</v>
      </c>
      <c r="R3839" t="s">
        <v>8318</v>
      </c>
      <c r="S3839" s="12">
        <f>(((J3839/60)/60)/24)+DATE(1970,1,1)</f>
        <v>42152.765717592592</v>
      </c>
      <c r="T3839" s="12">
        <f>(((I3839/60)/60)/24)+DATE(1970,1,1)</f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E3840/D3840*100</f>
        <v>100.824</v>
      </c>
      <c r="P3840" s="6">
        <f>E3840/L3840</f>
        <v>1008.24</v>
      </c>
      <c r="Q3840" t="s">
        <v>8317</v>
      </c>
      <c r="R3840" t="s">
        <v>8318</v>
      </c>
      <c r="S3840" s="12">
        <f>(((J3840/60)/60)/24)+DATE(1970,1,1)</f>
        <v>42116.710752314815</v>
      </c>
      <c r="T3840" s="12">
        <f>(((I3840/60)/60)/24)+DATE(1970,1,1)</f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E3841/D3841*100</f>
        <v>101.25</v>
      </c>
      <c r="P3841" s="6">
        <f>E3841/L3841</f>
        <v>63.28125</v>
      </c>
      <c r="Q3841" t="s">
        <v>8317</v>
      </c>
      <c r="R3841" t="s">
        <v>8318</v>
      </c>
      <c r="S3841" s="12">
        <f>(((J3841/60)/60)/24)+DATE(1970,1,1)</f>
        <v>42155.142638888887</v>
      </c>
      <c r="T3841" s="12">
        <f>(((I3841/60)/60)/24)+DATE(1970,1,1)</f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E3842/D3842*100</f>
        <v>6500</v>
      </c>
      <c r="P3842" s="6">
        <f>E3842/L3842</f>
        <v>21.666666666666668</v>
      </c>
      <c r="Q3842" t="s">
        <v>8317</v>
      </c>
      <c r="R3842" t="s">
        <v>8318</v>
      </c>
      <c r="S3842" s="12">
        <f>(((J3842/60)/60)/24)+DATE(1970,1,1)</f>
        <v>42432.701724537037</v>
      </c>
      <c r="T3842" s="12">
        <f>(((I3842/60)/60)/24)+DATE(1970,1,1)</f>
        <v>42457.660057870366</v>
      </c>
    </row>
    <row r="3843" spans="1:20" ht="96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7">
        <f>E3843/D3843*100</f>
        <v>0.2</v>
      </c>
      <c r="P3843" s="6">
        <f>E3843/L3843</f>
        <v>4</v>
      </c>
      <c r="Q3843" t="s">
        <v>8319</v>
      </c>
      <c r="R3843" t="s">
        <v>8320</v>
      </c>
      <c r="S3843" s="12">
        <f>(((J3843/60)/60)/24)+DATE(1970,1,1)</f>
        <v>42131.455439814818</v>
      </c>
      <c r="T3843" s="12">
        <f>(((I3843/60)/60)/24)+DATE(1970,1,1)</f>
        <v>42161.44930555555</v>
      </c>
    </row>
    <row r="3844" spans="1:20" ht="144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7">
        <f>E3844/D3844*100</f>
        <v>0</v>
      </c>
      <c r="P3844" s="6" t="e">
        <f>E3844/L3844</f>
        <v>#DIV/0!</v>
      </c>
      <c r="Q3844" t="s">
        <v>8319</v>
      </c>
      <c r="R3844" t="s">
        <v>8320</v>
      </c>
      <c r="S3844" s="12">
        <f>(((J3844/60)/60)/24)+DATE(1970,1,1)</f>
        <v>42762.962013888886</v>
      </c>
      <c r="T3844" s="12">
        <f>(((I3844/60)/60)/24)+DATE(1970,1,1)</f>
        <v>42791.961111111115</v>
      </c>
    </row>
    <row r="3845" spans="1:20" ht="16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7">
        <f>E3845/D3845*100</f>
        <v>9.0000000000000011E-3</v>
      </c>
      <c r="P3845" s="6">
        <f>E3845/L3845</f>
        <v>3</v>
      </c>
      <c r="Q3845" t="s">
        <v>8319</v>
      </c>
      <c r="R3845" t="s">
        <v>8320</v>
      </c>
      <c r="S3845" s="12">
        <f>(((J3845/60)/60)/24)+DATE(1970,1,1)</f>
        <v>42759.593310185184</v>
      </c>
      <c r="T3845" s="12">
        <f>(((I3845/60)/60)/24)+DATE(1970,1,1)</f>
        <v>42819.55164351852</v>
      </c>
    </row>
    <row r="3846" spans="1:20" ht="80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7">
        <f>E3846/D3846*100</f>
        <v>9.9999999999999991E-5</v>
      </c>
      <c r="P3846" s="6">
        <f>E3846/L3846</f>
        <v>1</v>
      </c>
      <c r="Q3846" t="s">
        <v>8319</v>
      </c>
      <c r="R3846" t="s">
        <v>8320</v>
      </c>
      <c r="S3846" s="12">
        <f>(((J3846/60)/60)/24)+DATE(1970,1,1)</f>
        <v>41865.583275462966</v>
      </c>
      <c r="T3846" s="12">
        <f>(((I3846/60)/60)/24)+DATE(1970,1,1)</f>
        <v>41925.583275462966</v>
      </c>
    </row>
    <row r="3847" spans="1:20" ht="144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7">
        <f>E3847/D3847*100</f>
        <v>2.2157147647256061</v>
      </c>
      <c r="P3847" s="6">
        <f>E3847/L3847</f>
        <v>3304</v>
      </c>
      <c r="Q3847" t="s">
        <v>8319</v>
      </c>
      <c r="R3847" t="s">
        <v>8321</v>
      </c>
      <c r="S3847" s="12">
        <f>(((J3847/60)/60)/24)+DATE(1970,1,1)</f>
        <v>42749.059722222228</v>
      </c>
      <c r="T3847" s="12">
        <f>(((I3847/60)/60)/24)+DATE(1970,1,1)</f>
        <v>42809.018055555556</v>
      </c>
    </row>
    <row r="3848" spans="1:20" ht="144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7">
        <f>E3848/D3848*100</f>
        <v>104</v>
      </c>
      <c r="P3848" s="6">
        <f>E3848/L3848</f>
        <v>1300</v>
      </c>
      <c r="Q3848" t="s">
        <v>8319</v>
      </c>
      <c r="R3848" t="s">
        <v>8321</v>
      </c>
      <c r="S3848" s="12">
        <f>(((J3848/60)/60)/24)+DATE(1970,1,1)</f>
        <v>42720.720057870371</v>
      </c>
      <c r="T3848" s="12">
        <f>(((I3848/60)/60)/24)+DATE(1970,1,1)</f>
        <v>42765.720057870371</v>
      </c>
    </row>
    <row r="3849" spans="1:20" ht="144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7">
        <f>E3849/D3849*100</f>
        <v>29.6029602960296</v>
      </c>
      <c r="P3849" s="6">
        <f>E3849/L3849</f>
        <v>134.54545454545453</v>
      </c>
      <c r="Q3849" t="s">
        <v>8319</v>
      </c>
      <c r="R3849" t="s">
        <v>8321</v>
      </c>
      <c r="S3849" s="12">
        <f>(((J3849/60)/60)/24)+DATE(1970,1,1)</f>
        <v>42325.684189814812</v>
      </c>
      <c r="T3849" s="12">
        <f>(((I3849/60)/60)/24)+DATE(1970,1,1)</f>
        <v>42355.249305555553</v>
      </c>
    </row>
    <row r="3850" spans="1:20" ht="112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7">
        <f>E3850/D3850*100</f>
        <v>16.055</v>
      </c>
      <c r="P3850" s="6">
        <f>E3850/L3850</f>
        <v>214.06666666666666</v>
      </c>
      <c r="Q3850" t="s">
        <v>8319</v>
      </c>
      <c r="R3850" t="s">
        <v>8321</v>
      </c>
      <c r="S3850" s="12">
        <f>(((J3850/60)/60)/24)+DATE(1970,1,1)</f>
        <v>42780.709039351852</v>
      </c>
      <c r="T3850" s="12">
        <f>(((I3850/60)/60)/24)+DATE(1970,1,1)</f>
        <v>42810.667372685188</v>
      </c>
    </row>
    <row r="3851" spans="1:20" ht="96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7">
        <f>E3851/D3851*100</f>
        <v>82.207999999999998</v>
      </c>
      <c r="P3851" s="6">
        <f>E3851/L3851</f>
        <v>216.33684210526314</v>
      </c>
      <c r="Q3851" t="s">
        <v>8319</v>
      </c>
      <c r="R3851" t="s">
        <v>8321</v>
      </c>
      <c r="S3851" s="12">
        <f>(((J3851/60)/60)/24)+DATE(1970,1,1)</f>
        <v>42388.708645833336</v>
      </c>
      <c r="T3851" s="12">
        <f>(((I3851/60)/60)/24)+DATE(1970,1,1)</f>
        <v>42418.708645833336</v>
      </c>
    </row>
    <row r="3852" spans="1:20" ht="112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7">
        <f>E3852/D3852*100</f>
        <v>75.051000000000002</v>
      </c>
      <c r="P3852" s="6">
        <f>E3852/L3852</f>
        <v>932.31055900621118</v>
      </c>
      <c r="Q3852" t="s">
        <v>8319</v>
      </c>
      <c r="R3852" t="s">
        <v>8321</v>
      </c>
      <c r="S3852" s="12">
        <f>(((J3852/60)/60)/24)+DATE(1970,1,1)</f>
        <v>42276.624803240738</v>
      </c>
      <c r="T3852" s="12">
        <f>(((I3852/60)/60)/24)+DATE(1970,1,1)</f>
        <v>42307.624803240738</v>
      </c>
    </row>
    <row r="3853" spans="1:20" ht="128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7">
        <f>E3853/D3853*100</f>
        <v>5.8500000000000005</v>
      </c>
      <c r="P3853" s="6">
        <f>E3853/L3853</f>
        <v>29.25</v>
      </c>
      <c r="Q3853" t="s">
        <v>8319</v>
      </c>
      <c r="R3853" t="s">
        <v>8321</v>
      </c>
      <c r="S3853" s="12">
        <f>(((J3853/60)/60)/24)+DATE(1970,1,1)</f>
        <v>41977.040185185186</v>
      </c>
      <c r="T3853" s="12">
        <f>(((I3853/60)/60)/24)+DATE(1970,1,1)</f>
        <v>41985.299305555556</v>
      </c>
    </row>
    <row r="3854" spans="1:20" ht="128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7">
        <f>E3854/D3854*100</f>
        <v>44.32</v>
      </c>
      <c r="P3854" s="6">
        <f>E3854/L3854</f>
        <v>174.94736842105263</v>
      </c>
      <c r="Q3854" t="s">
        <v>8319</v>
      </c>
      <c r="R3854" t="s">
        <v>8321</v>
      </c>
      <c r="S3854" s="12">
        <f>(((J3854/60)/60)/24)+DATE(1970,1,1)</f>
        <v>42676.583599537036</v>
      </c>
      <c r="T3854" s="12">
        <f>(((I3854/60)/60)/24)+DATE(1970,1,1)</f>
        <v>42718.6252662037</v>
      </c>
    </row>
    <row r="3855" spans="1:20" ht="160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7">
        <f>E3855/D3855*100</f>
        <v>0.26737967914438499</v>
      </c>
      <c r="P3855" s="6">
        <f>E3855/L3855</f>
        <v>250</v>
      </c>
      <c r="Q3855" t="s">
        <v>8319</v>
      </c>
      <c r="R3855" t="s">
        <v>8321</v>
      </c>
      <c r="S3855" s="12">
        <f>(((J3855/60)/60)/24)+DATE(1970,1,1)</f>
        <v>42702.809201388889</v>
      </c>
      <c r="T3855" s="12">
        <f>(((I3855/60)/60)/24)+DATE(1970,1,1)</f>
        <v>42732.809201388889</v>
      </c>
    </row>
    <row r="3856" spans="1:20" ht="144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7">
        <f>E3856/D3856*100</f>
        <v>13.13</v>
      </c>
      <c r="P3856" s="6">
        <f>E3856/L3856</f>
        <v>65</v>
      </c>
      <c r="Q3856" t="s">
        <v>8319</v>
      </c>
      <c r="R3856" t="s">
        <v>8321</v>
      </c>
      <c r="S3856" s="12">
        <f>(((J3856/60)/60)/24)+DATE(1970,1,1)</f>
        <v>42510.604699074072</v>
      </c>
      <c r="T3856" s="12">
        <f>(((I3856/60)/60)/24)+DATE(1970,1,1)</f>
        <v>42540.604699074072</v>
      </c>
    </row>
    <row r="3857" spans="1:20" ht="160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7">
        <f>E3857/D3857*100</f>
        <v>0.19088937093275488</v>
      </c>
      <c r="P3857" s="6">
        <f>E3857/L3857</f>
        <v>55</v>
      </c>
      <c r="Q3857" t="s">
        <v>8319</v>
      </c>
      <c r="R3857" t="s">
        <v>8321</v>
      </c>
      <c r="S3857" s="12">
        <f>(((J3857/60)/60)/24)+DATE(1970,1,1)</f>
        <v>42561.829421296294</v>
      </c>
      <c r="T3857" s="12">
        <f>(((I3857/60)/60)/24)+DATE(1970,1,1)</f>
        <v>42618.124305555553</v>
      </c>
    </row>
    <row r="3858" spans="1:20" ht="128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7">
        <f>E3858/D3858*100</f>
        <v>0.375</v>
      </c>
      <c r="P3858" s="6">
        <f>E3858/L3858</f>
        <v>75</v>
      </c>
      <c r="Q3858" t="s">
        <v>8319</v>
      </c>
      <c r="R3858" t="s">
        <v>8321</v>
      </c>
      <c r="S3858" s="12">
        <f>(((J3858/60)/60)/24)+DATE(1970,1,1)</f>
        <v>41946.898090277777</v>
      </c>
      <c r="T3858" s="12">
        <f>(((I3858/60)/60)/24)+DATE(1970,1,1)</f>
        <v>41991.898090277777</v>
      </c>
    </row>
    <row r="3859" spans="1:20" ht="160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7">
        <f>E3859/D3859*100</f>
        <v>21535.021000000001</v>
      </c>
      <c r="P3859" s="6">
        <f>E3859/L3859</f>
        <v>1389.3561935483872</v>
      </c>
      <c r="Q3859" t="s">
        <v>8319</v>
      </c>
      <c r="R3859" t="s">
        <v>8321</v>
      </c>
      <c r="S3859" s="12">
        <f>(((J3859/60)/60)/24)+DATE(1970,1,1)</f>
        <v>42714.440416666665</v>
      </c>
      <c r="T3859" s="12">
        <f>(((I3859/60)/60)/24)+DATE(1970,1,1)</f>
        <v>42759.440416666665</v>
      </c>
    </row>
    <row r="3860" spans="1:20" ht="144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7">
        <f>E3860/D3860*100</f>
        <v>34.527999999999999</v>
      </c>
      <c r="P3860" s="6">
        <f>E3860/L3860</f>
        <v>95.911111111111111</v>
      </c>
      <c r="Q3860" t="s">
        <v>8319</v>
      </c>
      <c r="R3860" t="s">
        <v>8321</v>
      </c>
      <c r="S3860" s="12">
        <f>(((J3860/60)/60)/24)+DATE(1970,1,1)</f>
        <v>42339.833981481483</v>
      </c>
      <c r="T3860" s="12">
        <f>(((I3860/60)/60)/24)+DATE(1970,1,1)</f>
        <v>42367.833333333328</v>
      </c>
    </row>
    <row r="3861" spans="1:20" ht="96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7">
        <f>E3861/D3861*100</f>
        <v>30.599999999999998</v>
      </c>
      <c r="P3861" s="6">
        <f>E3861/L3861</f>
        <v>191.25</v>
      </c>
      <c r="Q3861" t="s">
        <v>8319</v>
      </c>
      <c r="R3861" t="s">
        <v>8321</v>
      </c>
      <c r="S3861" s="12">
        <f>(((J3861/60)/60)/24)+DATE(1970,1,1)</f>
        <v>41955.002488425926</v>
      </c>
      <c r="T3861" s="12">
        <f>(((I3861/60)/60)/24)+DATE(1970,1,1)</f>
        <v>42005.002488425926</v>
      </c>
    </row>
    <row r="3862" spans="1:20" ht="112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7">
        <f>E3862/D3862*100</f>
        <v>2.666666666666667</v>
      </c>
      <c r="P3862" s="6">
        <f>E3862/L3862</f>
        <v>40</v>
      </c>
      <c r="Q3862" t="s">
        <v>8319</v>
      </c>
      <c r="R3862" t="s">
        <v>8321</v>
      </c>
      <c r="S3862" s="12">
        <f>(((J3862/60)/60)/24)+DATE(1970,1,1)</f>
        <v>42303.878414351857</v>
      </c>
      <c r="T3862" s="12">
        <f>(((I3862/60)/60)/24)+DATE(1970,1,1)</f>
        <v>42333.920081018514</v>
      </c>
    </row>
    <row r="3863" spans="1:20" ht="128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7">
        <f>E3863/D3863*100</f>
        <v>2.8420000000000001</v>
      </c>
      <c r="P3863" s="6">
        <f>E3863/L3863</f>
        <v>74.78947368421052</v>
      </c>
      <c r="Q3863" t="s">
        <v>8319</v>
      </c>
      <c r="R3863" t="s">
        <v>8321</v>
      </c>
      <c r="S3863" s="12">
        <f>(((J3863/60)/60)/24)+DATE(1970,1,1)</f>
        <v>42422.107129629629</v>
      </c>
      <c r="T3863" s="12">
        <f>(((I3863/60)/60)/24)+DATE(1970,1,1)</f>
        <v>42467.065462962957</v>
      </c>
    </row>
    <row r="3864" spans="1:20" ht="160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7">
        <f>E3864/D3864*100</f>
        <v>22.878799999999998</v>
      </c>
      <c r="P3864" s="6">
        <f>E3864/L3864</f>
        <v>161.11830985915492</v>
      </c>
      <c r="Q3864" t="s">
        <v>8319</v>
      </c>
      <c r="R3864" t="s">
        <v>8321</v>
      </c>
      <c r="S3864" s="12">
        <f>(((J3864/60)/60)/24)+DATE(1970,1,1)</f>
        <v>42289.675173611111</v>
      </c>
      <c r="T3864" s="12">
        <f>(((I3864/60)/60)/24)+DATE(1970,1,1)</f>
        <v>42329.716840277775</v>
      </c>
    </row>
    <row r="3865" spans="1:20" ht="128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7">
        <f>E3865/D3865*100</f>
        <v>3.105</v>
      </c>
      <c r="P3865" s="6">
        <f>E3865/L3865</f>
        <v>88.714285714285708</v>
      </c>
      <c r="Q3865" t="s">
        <v>8319</v>
      </c>
      <c r="R3865" t="s">
        <v>8321</v>
      </c>
      <c r="S3865" s="12">
        <f>(((J3865/60)/60)/24)+DATE(1970,1,1)</f>
        <v>42535.492280092592</v>
      </c>
      <c r="T3865" s="12">
        <f>(((I3865/60)/60)/24)+DATE(1970,1,1)</f>
        <v>42565.492280092592</v>
      </c>
    </row>
    <row r="3866" spans="1:20" ht="128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7">
        <f>E3866/D3866*100</f>
        <v>47.333333333333336</v>
      </c>
      <c r="P3866" s="6">
        <f>E3866/L3866</f>
        <v>53.25</v>
      </c>
      <c r="Q3866" t="s">
        <v>8319</v>
      </c>
      <c r="R3866" t="s">
        <v>8321</v>
      </c>
      <c r="S3866" s="12">
        <f>(((J3866/60)/60)/24)+DATE(1970,1,1)</f>
        <v>42009.973946759259</v>
      </c>
      <c r="T3866" s="12">
        <f>(((I3866/60)/60)/24)+DATE(1970,1,1)</f>
        <v>42039.973946759259</v>
      </c>
    </row>
    <row r="3867" spans="1:20" ht="128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7">
        <f>E3867/D3867*100</f>
        <v>0.29411764705882354</v>
      </c>
      <c r="P3867" s="6">
        <f>E3867/L3867</f>
        <v>250</v>
      </c>
      <c r="Q3867" t="s">
        <v>8331</v>
      </c>
      <c r="R3867" t="s">
        <v>8332</v>
      </c>
      <c r="S3867" s="12">
        <f>(((J3867/60)/60)/24)+DATE(1970,1,1)</f>
        <v>42579.708437499998</v>
      </c>
      <c r="T3867" s="12">
        <f>(((I3867/60)/60)/24)+DATE(1970,1,1)</f>
        <v>42609.708437499998</v>
      </c>
    </row>
    <row r="3868" spans="1:20" ht="112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7">
        <f>E3868/D3868*100</f>
        <v>0</v>
      </c>
      <c r="P3868" s="6" t="e">
        <f>E3868/L3868</f>
        <v>#DIV/0!</v>
      </c>
      <c r="Q3868" t="s">
        <v>8331</v>
      </c>
      <c r="R3868" t="s">
        <v>8332</v>
      </c>
      <c r="S3868" s="12">
        <f>(((J3868/60)/60)/24)+DATE(1970,1,1)</f>
        <v>41831.060092592597</v>
      </c>
      <c r="T3868" s="12">
        <f>(((I3868/60)/60)/24)+DATE(1970,1,1)</f>
        <v>41851.060092592597</v>
      </c>
    </row>
    <row r="3869" spans="1:20" ht="144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7">
        <f>E3869/D3869*100</f>
        <v>1.5384615384615385</v>
      </c>
      <c r="P3869" s="6">
        <f>E3869/L3869</f>
        <v>10</v>
      </c>
      <c r="Q3869" t="s">
        <v>8331</v>
      </c>
      <c r="R3869" t="s">
        <v>8332</v>
      </c>
      <c r="S3869" s="12">
        <f>(((J3869/60)/60)/24)+DATE(1970,1,1)</f>
        <v>41851.696157407408</v>
      </c>
      <c r="T3869" s="12">
        <f>(((I3869/60)/60)/24)+DATE(1970,1,1)</f>
        <v>41894.416666666664</v>
      </c>
    </row>
    <row r="3870" spans="1:20" ht="112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7">
        <f>E3870/D3870*100</f>
        <v>8.5370000000000008</v>
      </c>
      <c r="P3870" s="6">
        <f>E3870/L3870</f>
        <v>29.236301369863014</v>
      </c>
      <c r="Q3870" t="s">
        <v>8331</v>
      </c>
      <c r="R3870" t="s">
        <v>8332</v>
      </c>
      <c r="S3870" s="12">
        <f>(((J3870/60)/60)/24)+DATE(1970,1,1)</f>
        <v>42114.252951388888</v>
      </c>
      <c r="T3870" s="12">
        <f>(((I3870/60)/60)/24)+DATE(1970,1,1)</f>
        <v>42144.252951388888</v>
      </c>
    </row>
    <row r="3871" spans="1:20" ht="160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7">
        <f>E3871/D3871*100</f>
        <v>8.5714285714285715E-2</v>
      </c>
      <c r="P3871" s="6">
        <f>E3871/L3871</f>
        <v>3</v>
      </c>
      <c r="Q3871" t="s">
        <v>8331</v>
      </c>
      <c r="R3871" t="s">
        <v>8332</v>
      </c>
      <c r="S3871" s="12">
        <f>(((J3871/60)/60)/24)+DATE(1970,1,1)</f>
        <v>42011.925937499997</v>
      </c>
      <c r="T3871" s="12">
        <f>(((I3871/60)/60)/24)+DATE(1970,1,1)</f>
        <v>42068.852083333331</v>
      </c>
    </row>
    <row r="3872" spans="1:20" ht="144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7">
        <f>E3872/D3872*100</f>
        <v>2.6599999999999997</v>
      </c>
      <c r="P3872" s="6">
        <f>E3872/L3872</f>
        <v>33.25</v>
      </c>
      <c r="Q3872" t="s">
        <v>8331</v>
      </c>
      <c r="R3872" t="s">
        <v>8332</v>
      </c>
      <c r="S3872" s="12">
        <f>(((J3872/60)/60)/24)+DATE(1970,1,1)</f>
        <v>41844.874421296299</v>
      </c>
      <c r="T3872" s="12">
        <f>(((I3872/60)/60)/24)+DATE(1970,1,1)</f>
        <v>41874.874421296299</v>
      </c>
    </row>
    <row r="3873" spans="1:20" ht="160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7">
        <f>E3873/D3873*100</f>
        <v>0</v>
      </c>
      <c r="P3873" s="6" t="e">
        <f>E3873/L3873</f>
        <v>#DIV/0!</v>
      </c>
      <c r="Q3873" t="s">
        <v>8331</v>
      </c>
      <c r="R3873" t="s">
        <v>8332</v>
      </c>
      <c r="S3873" s="12">
        <f>(((J3873/60)/60)/24)+DATE(1970,1,1)</f>
        <v>42319.851388888885</v>
      </c>
      <c r="T3873" s="12">
        <f>(((I3873/60)/60)/24)+DATE(1970,1,1)</f>
        <v>42364.851388888885</v>
      </c>
    </row>
    <row r="3874" spans="1:20" ht="128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7">
        <f>E3874/D3874*100</f>
        <v>0.05</v>
      </c>
      <c r="P3874" s="6">
        <f>E3874/L3874</f>
        <v>1</v>
      </c>
      <c r="Q3874" t="s">
        <v>8331</v>
      </c>
      <c r="R3874" t="s">
        <v>8332</v>
      </c>
      <c r="S3874" s="12">
        <f>(((J3874/60)/60)/24)+DATE(1970,1,1)</f>
        <v>41918.818460648145</v>
      </c>
      <c r="T3874" s="12">
        <f>(((I3874/60)/60)/24)+DATE(1970,1,1)</f>
        <v>41948.860127314816</v>
      </c>
    </row>
    <row r="3875" spans="1:20" ht="160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7">
        <f>E3875/D3875*100</f>
        <v>1.4133333333333333</v>
      </c>
      <c r="P3875" s="6">
        <f>E3875/L3875</f>
        <v>53</v>
      </c>
      <c r="Q3875" t="s">
        <v>8331</v>
      </c>
      <c r="R3875" t="s">
        <v>8332</v>
      </c>
      <c r="S3875" s="12">
        <f>(((J3875/60)/60)/24)+DATE(1970,1,1)</f>
        <v>42598.053113425922</v>
      </c>
      <c r="T3875" s="12">
        <f>(((I3875/60)/60)/24)+DATE(1970,1,1)</f>
        <v>42638.053113425922</v>
      </c>
    </row>
    <row r="3876" spans="1:20" ht="16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7">
        <f>E3876/D3876*100</f>
        <v>0</v>
      </c>
      <c r="P3876" s="6" t="e">
        <f>E3876/L3876</f>
        <v>#DIV/0!</v>
      </c>
      <c r="Q3876" t="s">
        <v>8331</v>
      </c>
      <c r="R3876" t="s">
        <v>8332</v>
      </c>
      <c r="S3876" s="12">
        <f>(((J3876/60)/60)/24)+DATE(1970,1,1)</f>
        <v>42382.431076388893</v>
      </c>
      <c r="T3876" s="12">
        <f>(((I3876/60)/60)/24)+DATE(1970,1,1)</f>
        <v>42412.431076388893</v>
      </c>
    </row>
    <row r="3877" spans="1:20" ht="48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7">
        <f>E3877/D3877*100</f>
        <v>0</v>
      </c>
      <c r="P3877" s="6" t="e">
        <f>E3877/L3877</f>
        <v>#DIV/0!</v>
      </c>
      <c r="Q3877" t="s">
        <v>8331</v>
      </c>
      <c r="R3877" t="s">
        <v>8332</v>
      </c>
      <c r="S3877" s="12">
        <f>(((J3877/60)/60)/24)+DATE(1970,1,1)</f>
        <v>42231.7971875</v>
      </c>
      <c r="T3877" s="12">
        <f>(((I3877/60)/60)/24)+DATE(1970,1,1)</f>
        <v>42261.7971875</v>
      </c>
    </row>
    <row r="3878" spans="1:20" ht="144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7">
        <f>E3878/D3878*100</f>
        <v>0</v>
      </c>
      <c r="P3878" s="6" t="e">
        <f>E3878/L3878</f>
        <v>#DIV/0!</v>
      </c>
      <c r="Q3878" t="s">
        <v>8331</v>
      </c>
      <c r="R3878" t="s">
        <v>8332</v>
      </c>
      <c r="S3878" s="12">
        <f>(((J3878/60)/60)/24)+DATE(1970,1,1)</f>
        <v>41850.014178240745</v>
      </c>
      <c r="T3878" s="12">
        <f>(((I3878/60)/60)/24)+DATE(1970,1,1)</f>
        <v>41878.014178240745</v>
      </c>
    </row>
    <row r="3879" spans="1:20" ht="160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7">
        <f>E3879/D3879*100</f>
        <v>0</v>
      </c>
      <c r="P3879" s="6" t="e">
        <f>E3879/L3879</f>
        <v>#DIV/0!</v>
      </c>
      <c r="Q3879" t="s">
        <v>8331</v>
      </c>
      <c r="R3879" t="s">
        <v>8332</v>
      </c>
      <c r="S3879" s="12">
        <f>(((J3879/60)/60)/24)+DATE(1970,1,1)</f>
        <v>42483.797395833331</v>
      </c>
      <c r="T3879" s="12">
        <f>(((I3879/60)/60)/24)+DATE(1970,1,1)</f>
        <v>42527.839583333334</v>
      </c>
    </row>
    <row r="3880" spans="1:20" ht="144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7">
        <f>E3880/D3880*100</f>
        <v>1</v>
      </c>
      <c r="P3880" s="6">
        <f>E3880/L3880</f>
        <v>15</v>
      </c>
      <c r="Q3880" t="s">
        <v>8331</v>
      </c>
      <c r="R3880" t="s">
        <v>8332</v>
      </c>
      <c r="S3880" s="12">
        <f>(((J3880/60)/60)/24)+DATE(1970,1,1)</f>
        <v>42775.172824074078</v>
      </c>
      <c r="T3880" s="12">
        <f>(((I3880/60)/60)/24)+DATE(1970,1,1)</f>
        <v>42800.172824074078</v>
      </c>
    </row>
    <row r="3881" spans="1:20" ht="160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7">
        <f>E3881/D3881*100</f>
        <v>0</v>
      </c>
      <c r="P3881" s="6" t="e">
        <f>E3881/L3881</f>
        <v>#DIV/0!</v>
      </c>
      <c r="Q3881" t="s">
        <v>8331</v>
      </c>
      <c r="R3881" t="s">
        <v>8332</v>
      </c>
      <c r="S3881" s="12">
        <f>(((J3881/60)/60)/24)+DATE(1970,1,1)</f>
        <v>41831.851840277777</v>
      </c>
      <c r="T3881" s="12">
        <f>(((I3881/60)/60)/24)+DATE(1970,1,1)</f>
        <v>41861.916666666664</v>
      </c>
    </row>
    <row r="3882" spans="1:20" ht="128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7">
        <f>E3882/D3882*100</f>
        <v>0</v>
      </c>
      <c r="P3882" s="6" t="e">
        <f>E3882/L3882</f>
        <v>#DIV/0!</v>
      </c>
      <c r="Q3882" t="s">
        <v>8331</v>
      </c>
      <c r="R3882" t="s">
        <v>8332</v>
      </c>
      <c r="S3882" s="12">
        <f>(((J3882/60)/60)/24)+DATE(1970,1,1)</f>
        <v>42406.992418981477</v>
      </c>
      <c r="T3882" s="12">
        <f>(((I3882/60)/60)/24)+DATE(1970,1,1)</f>
        <v>42436.992418981477</v>
      </c>
    </row>
    <row r="3883" spans="1:20" ht="144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7">
        <f>E3883/D3883*100</f>
        <v>0</v>
      </c>
      <c r="P3883" s="6" t="e">
        <f>E3883/L3883</f>
        <v>#DIV/0!</v>
      </c>
      <c r="Q3883" t="s">
        <v>8331</v>
      </c>
      <c r="R3883" t="s">
        <v>8332</v>
      </c>
      <c r="S3883" s="12">
        <f>(((J3883/60)/60)/24)+DATE(1970,1,1)</f>
        <v>42058.719641203701</v>
      </c>
      <c r="T3883" s="12">
        <f>(((I3883/60)/60)/24)+DATE(1970,1,1)</f>
        <v>42118.677974537044</v>
      </c>
    </row>
    <row r="3884" spans="1:20" ht="112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7">
        <f>E3884/D3884*100</f>
        <v>0</v>
      </c>
      <c r="P3884" s="6" t="e">
        <f>E3884/L3884</f>
        <v>#DIV/0!</v>
      </c>
      <c r="Q3884" t="s">
        <v>8331</v>
      </c>
      <c r="R3884" t="s">
        <v>8332</v>
      </c>
      <c r="S3884" s="12">
        <f>(((J3884/60)/60)/24)+DATE(1970,1,1)</f>
        <v>42678.871331018512</v>
      </c>
      <c r="T3884" s="12">
        <f>(((I3884/60)/60)/24)+DATE(1970,1,1)</f>
        <v>42708.912997685184</v>
      </c>
    </row>
    <row r="3885" spans="1:20" ht="144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7">
        <f>E3885/D3885*100</f>
        <v>0</v>
      </c>
      <c r="P3885" s="6" t="e">
        <f>E3885/L3885</f>
        <v>#DIV/0!</v>
      </c>
      <c r="Q3885" t="s">
        <v>8331</v>
      </c>
      <c r="R3885" t="s">
        <v>8332</v>
      </c>
      <c r="S3885" s="12">
        <f>(((J3885/60)/60)/24)+DATE(1970,1,1)</f>
        <v>42047.900960648149</v>
      </c>
      <c r="T3885" s="12">
        <f>(((I3885/60)/60)/24)+DATE(1970,1,1)</f>
        <v>42089</v>
      </c>
    </row>
    <row r="3886" spans="1:20" ht="48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7">
        <f>E3886/D3886*100</f>
        <v>0</v>
      </c>
      <c r="P3886" s="6" t="e">
        <f>E3886/L3886</f>
        <v>#DIV/0!</v>
      </c>
      <c r="Q3886" t="s">
        <v>8331</v>
      </c>
      <c r="R3886" t="s">
        <v>8332</v>
      </c>
      <c r="S3886" s="12">
        <f>(((J3886/60)/60)/24)+DATE(1970,1,1)</f>
        <v>42046.79</v>
      </c>
      <c r="T3886" s="12">
        <f>(((I3886/60)/60)/24)+DATE(1970,1,1)</f>
        <v>42076.748333333337</v>
      </c>
    </row>
    <row r="3887" spans="1:20" ht="128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7">
        <f>E3887/D3887*100</f>
        <v>1</v>
      </c>
      <c r="P3887" s="6">
        <f>E3887/L3887</f>
        <v>50</v>
      </c>
      <c r="Q3887" t="s">
        <v>8331</v>
      </c>
      <c r="R3887" t="s">
        <v>8332</v>
      </c>
      <c r="S3887" s="12">
        <f>(((J3887/60)/60)/24)+DATE(1970,1,1)</f>
        <v>42079.913113425922</v>
      </c>
      <c r="T3887" s="12">
        <f>(((I3887/60)/60)/24)+DATE(1970,1,1)</f>
        <v>42109.913113425922</v>
      </c>
    </row>
    <row r="3888" spans="1:20" ht="112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7">
        <f>E3888/D3888*100</f>
        <v>0</v>
      </c>
      <c r="P3888" s="6" t="e">
        <f>E3888/L3888</f>
        <v>#DIV/0!</v>
      </c>
      <c r="Q3888" t="s">
        <v>8331</v>
      </c>
      <c r="R3888" t="s">
        <v>8332</v>
      </c>
      <c r="S3888" s="12">
        <f>(((J3888/60)/60)/24)+DATE(1970,1,1)</f>
        <v>42432.276712962965</v>
      </c>
      <c r="T3888" s="12">
        <f>(((I3888/60)/60)/24)+DATE(1970,1,1)</f>
        <v>42492.041666666672</v>
      </c>
    </row>
    <row r="3889" spans="1:20" ht="64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7">
        <f>E3889/D3889*100</f>
        <v>95.477386934673376</v>
      </c>
      <c r="P3889" s="6">
        <f>E3889/L3889</f>
        <v>47.5</v>
      </c>
      <c r="Q3889" t="s">
        <v>8331</v>
      </c>
      <c r="R3889" t="s">
        <v>8332</v>
      </c>
      <c r="S3889" s="12">
        <f>(((J3889/60)/60)/24)+DATE(1970,1,1)</f>
        <v>42556.807187500002</v>
      </c>
      <c r="T3889" s="12">
        <f>(((I3889/60)/60)/24)+DATE(1970,1,1)</f>
        <v>42563.807187500002</v>
      </c>
    </row>
    <row r="3890" spans="1:20" ht="160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7">
        <f>E3890/D3890*100</f>
        <v>0</v>
      </c>
      <c r="P3890" s="6" t="e">
        <f>E3890/L3890</f>
        <v>#DIV/0!</v>
      </c>
      <c r="Q3890" t="s">
        <v>8331</v>
      </c>
      <c r="R3890" t="s">
        <v>8332</v>
      </c>
      <c r="S3890" s="12">
        <f>(((J3890/60)/60)/24)+DATE(1970,1,1)</f>
        <v>42583.030810185184</v>
      </c>
      <c r="T3890" s="12">
        <f>(((I3890/60)/60)/24)+DATE(1970,1,1)</f>
        <v>42613.030810185184</v>
      </c>
    </row>
    <row r="3891" spans="1:20" ht="80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7">
        <f>E3891/D3891*100</f>
        <v>7.0666666666666673</v>
      </c>
      <c r="P3891" s="6">
        <f>E3891/L3891</f>
        <v>58.888888888888886</v>
      </c>
      <c r="Q3891" t="s">
        <v>8325</v>
      </c>
      <c r="R3891" t="s">
        <v>8340</v>
      </c>
      <c r="S3891" s="12">
        <f>(((J3891/60)/60)/24)+DATE(1970,1,1)</f>
        <v>41736.549791666665</v>
      </c>
      <c r="T3891" s="12">
        <f>(((I3891/60)/60)/24)+DATE(1970,1,1)</f>
        <v>41796.549791666665</v>
      </c>
    </row>
    <row r="3892" spans="1:20" ht="144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7">
        <f>E3892/D3892*100</f>
        <v>4.3999999999999995</v>
      </c>
      <c r="P3892" s="6">
        <f>E3892/L3892</f>
        <v>44</v>
      </c>
      <c r="Q3892" t="s">
        <v>8325</v>
      </c>
      <c r="R3892" t="s">
        <v>8340</v>
      </c>
      <c r="S3892" s="12">
        <f>(((J3892/60)/60)/24)+DATE(1970,1,1)</f>
        <v>41509.905995370369</v>
      </c>
      <c r="T3892" s="12">
        <f>(((I3892/60)/60)/24)+DATE(1970,1,1)</f>
        <v>41569.905995370369</v>
      </c>
    </row>
    <row r="3893" spans="1:20" ht="128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7">
        <f>E3893/D3893*100</f>
        <v>3.8739999999999997</v>
      </c>
      <c r="P3893" s="6">
        <f>E3893/L3893</f>
        <v>48.424999999999997</v>
      </c>
      <c r="Q3893" t="s">
        <v>8325</v>
      </c>
      <c r="R3893" t="s">
        <v>8340</v>
      </c>
      <c r="S3893" s="12">
        <f>(((J3893/60)/60)/24)+DATE(1970,1,1)</f>
        <v>41715.874780092592</v>
      </c>
      <c r="T3893" s="12">
        <f>(((I3893/60)/60)/24)+DATE(1970,1,1)</f>
        <v>41750.041666666664</v>
      </c>
    </row>
    <row r="3894" spans="1:20" ht="160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7">
        <f>E3894/D3894*100</f>
        <v>0</v>
      </c>
      <c r="P3894" s="6" t="e">
        <f>E3894/L3894</f>
        <v>#DIV/0!</v>
      </c>
      <c r="Q3894" t="s">
        <v>8325</v>
      </c>
      <c r="R3894" t="s">
        <v>8340</v>
      </c>
      <c r="S3894" s="12">
        <f>(((J3894/60)/60)/24)+DATE(1970,1,1)</f>
        <v>41827.919166666667</v>
      </c>
      <c r="T3894" s="12">
        <f>(((I3894/60)/60)/24)+DATE(1970,1,1)</f>
        <v>41858.291666666664</v>
      </c>
    </row>
    <row r="3895" spans="1:20" ht="112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7">
        <f>E3895/D3895*100</f>
        <v>29.299999999999997</v>
      </c>
      <c r="P3895" s="6">
        <f>E3895/L3895</f>
        <v>61.041666666666664</v>
      </c>
      <c r="Q3895" t="s">
        <v>8325</v>
      </c>
      <c r="R3895" t="s">
        <v>8340</v>
      </c>
      <c r="S3895" s="12">
        <f>(((J3895/60)/60)/24)+DATE(1970,1,1)</f>
        <v>40754.729259259257</v>
      </c>
      <c r="T3895" s="12">
        <f>(((I3895/60)/60)/24)+DATE(1970,1,1)</f>
        <v>40814.729259259257</v>
      </c>
    </row>
    <row r="3896" spans="1:20" ht="176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7">
        <f>E3896/D3896*100</f>
        <v>0.90909090909090906</v>
      </c>
      <c r="P3896" s="6">
        <f>E3896/L3896</f>
        <v>25</v>
      </c>
      <c r="Q3896" t="s">
        <v>8325</v>
      </c>
      <c r="R3896" t="s">
        <v>8340</v>
      </c>
      <c r="S3896" s="12">
        <f>(((J3896/60)/60)/24)+DATE(1970,1,1)</f>
        <v>40985.459803240738</v>
      </c>
      <c r="T3896" s="12">
        <f>(((I3896/60)/60)/24)+DATE(1970,1,1)</f>
        <v>41015.666666666664</v>
      </c>
    </row>
    <row r="3897" spans="1:20" ht="128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7">
        <f>E3897/D3897*100</f>
        <v>0</v>
      </c>
      <c r="P3897" s="6" t="e">
        <f>E3897/L3897</f>
        <v>#DIV/0!</v>
      </c>
      <c r="Q3897" t="s">
        <v>8325</v>
      </c>
      <c r="R3897" t="s">
        <v>8340</v>
      </c>
      <c r="S3897" s="12">
        <f>(((J3897/60)/60)/24)+DATE(1970,1,1)</f>
        <v>40568.972569444442</v>
      </c>
      <c r="T3897" s="12">
        <f>(((I3897/60)/60)/24)+DATE(1970,1,1)</f>
        <v>40598.972569444442</v>
      </c>
    </row>
    <row r="3898" spans="1:20" ht="144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7">
        <f>E3898/D3898*100</f>
        <v>0</v>
      </c>
      <c r="P3898" s="6" t="e">
        <f>E3898/L3898</f>
        <v>#DIV/0!</v>
      </c>
      <c r="Q3898" t="s">
        <v>8325</v>
      </c>
      <c r="R3898" t="s">
        <v>8340</v>
      </c>
      <c r="S3898" s="12">
        <f>(((J3898/60)/60)/24)+DATE(1970,1,1)</f>
        <v>42193.941759259258</v>
      </c>
      <c r="T3898" s="12">
        <f>(((I3898/60)/60)/24)+DATE(1970,1,1)</f>
        <v>42244.041666666672</v>
      </c>
    </row>
    <row r="3899" spans="1:20" ht="160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7">
        <f>E3899/D3899*100</f>
        <v>0.8</v>
      </c>
      <c r="P3899" s="6">
        <f>E3899/L3899</f>
        <v>40</v>
      </c>
      <c r="Q3899" t="s">
        <v>8325</v>
      </c>
      <c r="R3899" t="s">
        <v>8340</v>
      </c>
      <c r="S3899" s="12">
        <f>(((J3899/60)/60)/24)+DATE(1970,1,1)</f>
        <v>41506.848032407412</v>
      </c>
      <c r="T3899" s="12">
        <f>(((I3899/60)/60)/24)+DATE(1970,1,1)</f>
        <v>41553.848032407412</v>
      </c>
    </row>
    <row r="3900" spans="1:20" ht="144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7">
        <f>E3900/D3900*100</f>
        <v>11.600000000000001</v>
      </c>
      <c r="P3900" s="6">
        <f>E3900/L3900</f>
        <v>19.333333333333332</v>
      </c>
      <c r="Q3900" t="s">
        <v>8325</v>
      </c>
      <c r="R3900" t="s">
        <v>8340</v>
      </c>
      <c r="S3900" s="12">
        <f>(((J3900/60)/60)/24)+DATE(1970,1,1)</f>
        <v>40939.948773148149</v>
      </c>
      <c r="T3900" s="12">
        <f>(((I3900/60)/60)/24)+DATE(1970,1,1)</f>
        <v>40960.948773148149</v>
      </c>
    </row>
    <row r="3901" spans="1:20" ht="128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7">
        <f>E3901/D3901*100</f>
        <v>0</v>
      </c>
      <c r="P3901" s="6" t="e">
        <f>E3901/L3901</f>
        <v>#DIV/0!</v>
      </c>
      <c r="Q3901" t="s">
        <v>8325</v>
      </c>
      <c r="R3901" t="s">
        <v>8340</v>
      </c>
      <c r="S3901" s="12">
        <f>(((J3901/60)/60)/24)+DATE(1970,1,1)</f>
        <v>42007.788680555561</v>
      </c>
      <c r="T3901" s="12">
        <f>(((I3901/60)/60)/24)+DATE(1970,1,1)</f>
        <v>42037.788680555561</v>
      </c>
    </row>
    <row r="3902" spans="1:20" ht="144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7">
        <f>E3902/D3902*100</f>
        <v>2.7873639500929119</v>
      </c>
      <c r="P3902" s="6">
        <f>E3902/L3902</f>
        <v>35</v>
      </c>
      <c r="Q3902" t="s">
        <v>8325</v>
      </c>
      <c r="R3902" t="s">
        <v>8340</v>
      </c>
      <c r="S3902" s="12">
        <f>(((J3902/60)/60)/24)+DATE(1970,1,1)</f>
        <v>41583.135405092595</v>
      </c>
      <c r="T3902" s="12">
        <f>(((I3902/60)/60)/24)+DATE(1970,1,1)</f>
        <v>41623.135405092595</v>
      </c>
    </row>
    <row r="3903" spans="1:20" ht="64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7">
        <f>E3903/D3903*100</f>
        <v>0</v>
      </c>
      <c r="P3903" s="6" t="e">
        <f>E3903/L3903</f>
        <v>#DIV/0!</v>
      </c>
      <c r="Q3903" t="s">
        <v>8325</v>
      </c>
      <c r="R3903" t="s">
        <v>8340</v>
      </c>
      <c r="S3903" s="12">
        <f>(((J3903/60)/60)/24)+DATE(1970,1,1)</f>
        <v>41110.680138888885</v>
      </c>
      <c r="T3903" s="12">
        <f>(((I3903/60)/60)/24)+DATE(1970,1,1)</f>
        <v>41118.666666666664</v>
      </c>
    </row>
    <row r="3904" spans="1:20" ht="160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7">
        <f>E3904/D3904*100</f>
        <v>0</v>
      </c>
      <c r="P3904" s="6" t="e">
        <f>E3904/L3904</f>
        <v>#DIV/0!</v>
      </c>
      <c r="Q3904" t="s">
        <v>8325</v>
      </c>
      <c r="R3904" t="s">
        <v>8340</v>
      </c>
      <c r="S3904" s="12">
        <f>(((J3904/60)/60)/24)+DATE(1970,1,1)</f>
        <v>41125.283159722225</v>
      </c>
      <c r="T3904" s="12">
        <f>(((I3904/60)/60)/24)+DATE(1970,1,1)</f>
        <v>41145.283159722225</v>
      </c>
    </row>
    <row r="3905" spans="1:20" ht="144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7">
        <f>E3905/D3905*100</f>
        <v>17.8</v>
      </c>
      <c r="P3905" s="6">
        <f>E3905/L3905</f>
        <v>59.333333333333336</v>
      </c>
      <c r="Q3905" t="s">
        <v>8325</v>
      </c>
      <c r="R3905" t="s">
        <v>8340</v>
      </c>
      <c r="S3905" s="12">
        <f>(((J3905/60)/60)/24)+DATE(1970,1,1)</f>
        <v>40731.61037037037</v>
      </c>
      <c r="T3905" s="12">
        <f>(((I3905/60)/60)/24)+DATE(1970,1,1)</f>
        <v>40761.61037037037</v>
      </c>
    </row>
    <row r="3906" spans="1:20" ht="64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7">
        <f>E3906/D3906*100</f>
        <v>0</v>
      </c>
      <c r="P3906" s="6" t="e">
        <f>E3906/L3906</f>
        <v>#DIV/0!</v>
      </c>
      <c r="Q3906" t="s">
        <v>8325</v>
      </c>
      <c r="R3906" t="s">
        <v>8340</v>
      </c>
      <c r="S3906" s="12">
        <f>(((J3906/60)/60)/24)+DATE(1970,1,1)</f>
        <v>40883.962581018517</v>
      </c>
      <c r="T3906" s="12">
        <f>(((I3906/60)/60)/24)+DATE(1970,1,1)</f>
        <v>40913.962581018517</v>
      </c>
    </row>
    <row r="3907" spans="1:20" ht="112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7">
        <f>E3907/D3907*100</f>
        <v>3.0124999999999997</v>
      </c>
      <c r="P3907" s="6">
        <f>E3907/L3907</f>
        <v>30.125</v>
      </c>
      <c r="Q3907" t="s">
        <v>8325</v>
      </c>
      <c r="R3907" t="s">
        <v>8340</v>
      </c>
      <c r="S3907" s="12">
        <f>(((J3907/60)/60)/24)+DATE(1970,1,1)</f>
        <v>41409.040011574078</v>
      </c>
      <c r="T3907" s="12">
        <f>(((I3907/60)/60)/24)+DATE(1970,1,1)</f>
        <v>41467.910416666666</v>
      </c>
    </row>
    <row r="3908" spans="1:20" ht="144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7">
        <f>E3908/D3908*100</f>
        <v>50.739999999999995</v>
      </c>
      <c r="P3908" s="6">
        <f>E3908/L3908</f>
        <v>74.617647058823536</v>
      </c>
      <c r="Q3908" t="s">
        <v>8325</v>
      </c>
      <c r="R3908" t="s">
        <v>8340</v>
      </c>
      <c r="S3908" s="12">
        <f>(((J3908/60)/60)/24)+DATE(1970,1,1)</f>
        <v>41923.837731481479</v>
      </c>
      <c r="T3908" s="12">
        <f>(((I3908/60)/60)/24)+DATE(1970,1,1)</f>
        <v>41946.249305555553</v>
      </c>
    </row>
    <row r="3909" spans="1:20" ht="160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7">
        <f>E3909/D3909*100</f>
        <v>0.54884742041712409</v>
      </c>
      <c r="P3909" s="6">
        <f>E3909/L3909</f>
        <v>5</v>
      </c>
      <c r="Q3909" t="s">
        <v>8325</v>
      </c>
      <c r="R3909" t="s">
        <v>8340</v>
      </c>
      <c r="S3909" s="12">
        <f>(((J3909/60)/60)/24)+DATE(1970,1,1)</f>
        <v>40782.165532407409</v>
      </c>
      <c r="T3909" s="12">
        <f>(((I3909/60)/60)/24)+DATE(1970,1,1)</f>
        <v>40797.554166666669</v>
      </c>
    </row>
    <row r="3910" spans="1:20" ht="128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7">
        <f>E3910/D3910*100</f>
        <v>14.091666666666667</v>
      </c>
      <c r="P3910" s="6">
        <f>E3910/L3910</f>
        <v>44.5</v>
      </c>
      <c r="Q3910" t="s">
        <v>8325</v>
      </c>
      <c r="R3910" t="s">
        <v>8340</v>
      </c>
      <c r="S3910" s="12">
        <f>(((J3910/60)/60)/24)+DATE(1970,1,1)</f>
        <v>40671.879293981481</v>
      </c>
      <c r="T3910" s="12">
        <f>(((I3910/60)/60)/24)+DATE(1970,1,1)</f>
        <v>40732.875</v>
      </c>
    </row>
    <row r="3911" spans="1:20" ht="128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7">
        <f>E3911/D3911*100</f>
        <v>39.627499999999998</v>
      </c>
      <c r="P3911" s="6">
        <f>E3911/L3911</f>
        <v>152.41346153846155</v>
      </c>
      <c r="Q3911" t="s">
        <v>8319</v>
      </c>
      <c r="R3911" t="s">
        <v>8321</v>
      </c>
      <c r="S3911" s="12">
        <f>(((J3911/60)/60)/24)+DATE(1970,1,1)</f>
        <v>42747.194502314815</v>
      </c>
      <c r="T3911" s="12">
        <f>(((I3911/60)/60)/24)+DATE(1970,1,1)</f>
        <v>42807.152835648143</v>
      </c>
    </row>
    <row r="3912" spans="1:20" ht="128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7">
        <f>E3912/D3912*100</f>
        <v>25.976666666666663</v>
      </c>
      <c r="P3912" s="6">
        <f>E3912/L3912</f>
        <v>90.616279069767444</v>
      </c>
      <c r="Q3912" t="s">
        <v>8319</v>
      </c>
      <c r="R3912" t="s">
        <v>8321</v>
      </c>
      <c r="S3912" s="12">
        <f>(((J3912/60)/60)/24)+DATE(1970,1,1)</f>
        <v>42543.665601851855</v>
      </c>
      <c r="T3912" s="12">
        <f>(((I3912/60)/60)/24)+DATE(1970,1,1)</f>
        <v>42572.729166666672</v>
      </c>
    </row>
    <row r="3913" spans="1:20" ht="176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7">
        <f>E3913/D3913*100</f>
        <v>65.24636363636364</v>
      </c>
      <c r="P3913" s="6">
        <f>E3913/L3913</f>
        <v>201.60393258426967</v>
      </c>
      <c r="Q3913" t="s">
        <v>8319</v>
      </c>
      <c r="R3913" t="s">
        <v>8321</v>
      </c>
      <c r="S3913" s="12">
        <f>(((J3913/60)/60)/24)+DATE(1970,1,1)</f>
        <v>41947.457569444443</v>
      </c>
      <c r="T3913" s="12">
        <f>(((I3913/60)/60)/24)+DATE(1970,1,1)</f>
        <v>41977.457569444443</v>
      </c>
    </row>
    <row r="3914" spans="1:20" ht="64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7">
        <f>E3914/D3914*100</f>
        <v>11.514000000000001</v>
      </c>
      <c r="P3914" s="6">
        <f>E3914/L3914</f>
        <v>127.93333333333334</v>
      </c>
      <c r="Q3914" t="s">
        <v>8319</v>
      </c>
      <c r="R3914" t="s">
        <v>8321</v>
      </c>
      <c r="S3914" s="12">
        <f>(((J3914/60)/60)/24)+DATE(1970,1,1)</f>
        <v>42387.503229166665</v>
      </c>
      <c r="T3914" s="12">
        <f>(((I3914/60)/60)/24)+DATE(1970,1,1)</f>
        <v>42417.503229166665</v>
      </c>
    </row>
    <row r="3915" spans="1:20" ht="64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7">
        <f>E3915/D3915*100</f>
        <v>11.360000000000001</v>
      </c>
      <c r="P3915" s="6">
        <f>E3915/L3915</f>
        <v>29.894736842105264</v>
      </c>
      <c r="Q3915" t="s">
        <v>8319</v>
      </c>
      <c r="R3915" t="s">
        <v>8321</v>
      </c>
      <c r="S3915" s="12">
        <f>(((J3915/60)/60)/24)+DATE(1970,1,1)</f>
        <v>42611.613564814819</v>
      </c>
      <c r="T3915" s="12">
        <f>(((I3915/60)/60)/24)+DATE(1970,1,1)</f>
        <v>42651.613564814819</v>
      </c>
    </row>
    <row r="3916" spans="1:20" ht="112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7">
        <f>E3916/D3916*100</f>
        <v>111.99130434782609</v>
      </c>
      <c r="P3916" s="6">
        <f>E3916/L3916</f>
        <v>367.97142857142859</v>
      </c>
      <c r="Q3916" t="s">
        <v>8319</v>
      </c>
      <c r="R3916" t="s">
        <v>8321</v>
      </c>
      <c r="S3916" s="12">
        <f>(((J3916/60)/60)/24)+DATE(1970,1,1)</f>
        <v>42257.882731481484</v>
      </c>
      <c r="T3916" s="12">
        <f>(((I3916/60)/60)/24)+DATE(1970,1,1)</f>
        <v>42292.882731481484</v>
      </c>
    </row>
    <row r="3917" spans="1:20" ht="96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7">
        <f>E3917/D3917*100</f>
        <v>15.5</v>
      </c>
      <c r="P3917" s="6">
        <f>E3917/L3917</f>
        <v>129.16666666666666</v>
      </c>
      <c r="Q3917" t="s">
        <v>8319</v>
      </c>
      <c r="R3917" t="s">
        <v>8321</v>
      </c>
      <c r="S3917" s="12">
        <f>(((J3917/60)/60)/24)+DATE(1970,1,1)</f>
        <v>42556.667245370365</v>
      </c>
      <c r="T3917" s="12">
        <f>(((I3917/60)/60)/24)+DATE(1970,1,1)</f>
        <v>42601.667245370365</v>
      </c>
    </row>
    <row r="3918" spans="1:20" ht="176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7">
        <f>E3918/D3918*100</f>
        <v>32.027999999999999</v>
      </c>
      <c r="P3918" s="6">
        <f>E3918/L3918</f>
        <v>800.7</v>
      </c>
      <c r="Q3918" t="s">
        <v>8319</v>
      </c>
      <c r="R3918" t="s">
        <v>8321</v>
      </c>
      <c r="S3918" s="12">
        <f>(((J3918/60)/60)/24)+DATE(1970,1,1)</f>
        <v>42669.802303240736</v>
      </c>
      <c r="T3918" s="12">
        <f>(((I3918/60)/60)/24)+DATE(1970,1,1)</f>
        <v>42704.843969907408</v>
      </c>
    </row>
    <row r="3919" spans="1:20" ht="128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7">
        <f>E3919/D3919*100</f>
        <v>0.60869565217391308</v>
      </c>
      <c r="P3919" s="6">
        <f>E3919/L3919</f>
        <v>28</v>
      </c>
      <c r="Q3919" t="s">
        <v>8319</v>
      </c>
      <c r="R3919" t="s">
        <v>8321</v>
      </c>
      <c r="S3919" s="12">
        <f>(((J3919/60)/60)/24)+DATE(1970,1,1)</f>
        <v>42082.702800925923</v>
      </c>
      <c r="T3919" s="12">
        <f>(((I3919/60)/60)/24)+DATE(1970,1,1)</f>
        <v>42112.702800925923</v>
      </c>
    </row>
    <row r="3920" spans="1:20" ht="160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7">
        <f>E3920/D3920*100</f>
        <v>31.114999999999998</v>
      </c>
      <c r="P3920" s="6">
        <f>E3920/L3920</f>
        <v>102.01639344262296</v>
      </c>
      <c r="Q3920" t="s">
        <v>8319</v>
      </c>
      <c r="R3920" t="s">
        <v>8321</v>
      </c>
      <c r="S3920" s="12">
        <f>(((J3920/60)/60)/24)+DATE(1970,1,1)</f>
        <v>42402.709652777776</v>
      </c>
      <c r="T3920" s="12">
        <f>(((I3920/60)/60)/24)+DATE(1970,1,1)</f>
        <v>42432.709652777776</v>
      </c>
    </row>
    <row r="3921" spans="1:20" ht="160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7">
        <f>E3921/D3921*100</f>
        <v>1.1266666666666667</v>
      </c>
      <c r="P3921" s="6">
        <f>E3921/L3921</f>
        <v>184.36363636363637</v>
      </c>
      <c r="Q3921" t="s">
        <v>8319</v>
      </c>
      <c r="R3921" t="s">
        <v>8321</v>
      </c>
      <c r="S3921" s="12">
        <f>(((J3921/60)/60)/24)+DATE(1970,1,1)</f>
        <v>42604.669675925921</v>
      </c>
      <c r="T3921" s="12">
        <f>(((I3921/60)/60)/24)+DATE(1970,1,1)</f>
        <v>42664.669675925921</v>
      </c>
    </row>
    <row r="3922" spans="1:20" ht="96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7">
        <f>E3922/D3922*100</f>
        <v>40.404000000000003</v>
      </c>
      <c r="P3922" s="6">
        <f>E3922/L3922</f>
        <v>162.91935483870967</v>
      </c>
      <c r="Q3922" t="s">
        <v>8319</v>
      </c>
      <c r="R3922" t="s">
        <v>8321</v>
      </c>
      <c r="S3922" s="12">
        <f>(((J3922/60)/60)/24)+DATE(1970,1,1)</f>
        <v>42278.498240740737</v>
      </c>
      <c r="T3922" s="12">
        <f>(((I3922/60)/60)/24)+DATE(1970,1,1)</f>
        <v>42314.041666666672</v>
      </c>
    </row>
    <row r="3923" spans="1:20" ht="144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7">
        <f>E3923/D3923*100</f>
        <v>1.3333333333333333E-3</v>
      </c>
      <c r="P3923" s="6">
        <f>E3923/L3923</f>
        <v>1</v>
      </c>
      <c r="Q3923" t="s">
        <v>8319</v>
      </c>
      <c r="R3923" t="s">
        <v>8321</v>
      </c>
      <c r="S3923" s="12">
        <f>(((J3923/60)/60)/24)+DATE(1970,1,1)</f>
        <v>42393.961909722217</v>
      </c>
      <c r="T3923" s="12">
        <f>(((I3923/60)/60)/24)+DATE(1970,1,1)</f>
        <v>42428.961909722217</v>
      </c>
    </row>
    <row r="3924" spans="1:20" ht="176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7">
        <f>E3924/D3924*100</f>
        <v>5.7334999999999994</v>
      </c>
      <c r="P3924" s="6">
        <f>E3924/L3924</f>
        <v>603.52631578947364</v>
      </c>
      <c r="Q3924" t="s">
        <v>8319</v>
      </c>
      <c r="R3924" t="s">
        <v>8321</v>
      </c>
      <c r="S3924" s="12">
        <f>(((J3924/60)/60)/24)+DATE(1970,1,1)</f>
        <v>42520.235486111109</v>
      </c>
      <c r="T3924" s="12">
        <f>(((I3924/60)/60)/24)+DATE(1970,1,1)</f>
        <v>42572.583333333328</v>
      </c>
    </row>
    <row r="3925" spans="1:20" ht="112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7">
        <f>E3925/D3925*100</f>
        <v>15.324999999999999</v>
      </c>
      <c r="P3925" s="6">
        <f>E3925/L3925</f>
        <v>45.407407407407405</v>
      </c>
      <c r="Q3925" t="s">
        <v>8319</v>
      </c>
      <c r="R3925" t="s">
        <v>8321</v>
      </c>
      <c r="S3925" s="12">
        <f>(((J3925/60)/60)/24)+DATE(1970,1,1)</f>
        <v>41985.043657407412</v>
      </c>
      <c r="T3925" s="12">
        <f>(((I3925/60)/60)/24)+DATE(1970,1,1)</f>
        <v>42015.043657407412</v>
      </c>
    </row>
    <row r="3926" spans="1:20" ht="144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7">
        <f>E3926/D3926*100</f>
        <v>15.103448275862069</v>
      </c>
      <c r="P3926" s="6">
        <f>E3926/L3926</f>
        <v>97.333333333333329</v>
      </c>
      <c r="Q3926" t="s">
        <v>8319</v>
      </c>
      <c r="R3926" t="s">
        <v>8321</v>
      </c>
      <c r="S3926" s="12">
        <f>(((J3926/60)/60)/24)+DATE(1970,1,1)</f>
        <v>41816.812094907407</v>
      </c>
      <c r="T3926" s="12">
        <f>(((I3926/60)/60)/24)+DATE(1970,1,1)</f>
        <v>41831.666666666664</v>
      </c>
    </row>
    <row r="3927" spans="1:20" ht="12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7">
        <f>E3927/D3927*100</f>
        <v>0.503</v>
      </c>
      <c r="P3927" s="6">
        <f>E3927/L3927</f>
        <v>167.66666666666666</v>
      </c>
      <c r="Q3927" t="s">
        <v>8319</v>
      </c>
      <c r="R3927" t="s">
        <v>8321</v>
      </c>
      <c r="S3927" s="12">
        <f>(((J3927/60)/60)/24)+DATE(1970,1,1)</f>
        <v>42705.690347222218</v>
      </c>
      <c r="T3927" s="12">
        <f>(((I3927/60)/60)/24)+DATE(1970,1,1)</f>
        <v>42734.958333333328</v>
      </c>
    </row>
    <row r="3928" spans="1:20" ht="160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7">
        <f>E3928/D3928*100</f>
        <v>1.3028138528138529</v>
      </c>
      <c r="P3928" s="6">
        <f>E3928/L3928</f>
        <v>859.85714285714289</v>
      </c>
      <c r="Q3928" t="s">
        <v>8319</v>
      </c>
      <c r="R3928" t="s">
        <v>8321</v>
      </c>
      <c r="S3928" s="12">
        <f>(((J3928/60)/60)/24)+DATE(1970,1,1)</f>
        <v>42697.74927083333</v>
      </c>
      <c r="T3928" s="12">
        <f>(((I3928/60)/60)/24)+DATE(1970,1,1)</f>
        <v>42727.74927083333</v>
      </c>
    </row>
    <row r="3929" spans="1:20" ht="144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7">
        <f>E3929/D3929*100</f>
        <v>0.30285714285714288</v>
      </c>
      <c r="P3929" s="6">
        <f>E3929/L3929</f>
        <v>26.5</v>
      </c>
      <c r="Q3929" t="s">
        <v>8319</v>
      </c>
      <c r="R3929" t="s">
        <v>8321</v>
      </c>
      <c r="S3929" s="12">
        <f>(((J3929/60)/60)/24)+DATE(1970,1,1)</f>
        <v>42115.656539351854</v>
      </c>
      <c r="T3929" s="12">
        <f>(((I3929/60)/60)/24)+DATE(1970,1,1)</f>
        <v>42145.656539351854</v>
      </c>
    </row>
    <row r="3930" spans="1:20" ht="144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7">
        <f>E3930/D3930*100</f>
        <v>8.8800000000000008</v>
      </c>
      <c r="P3930" s="6">
        <f>E3930/L3930</f>
        <v>30.272727272727273</v>
      </c>
      <c r="Q3930" t="s">
        <v>8319</v>
      </c>
      <c r="R3930" t="s">
        <v>8321</v>
      </c>
      <c r="S3930" s="12">
        <f>(((J3930/60)/60)/24)+DATE(1970,1,1)</f>
        <v>42451.698449074072</v>
      </c>
      <c r="T3930" s="12">
        <f>(((I3930/60)/60)/24)+DATE(1970,1,1)</f>
        <v>42486.288194444445</v>
      </c>
    </row>
    <row r="3931" spans="1:20" ht="144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7">
        <f>E3931/D3931*100</f>
        <v>9.84</v>
      </c>
      <c r="P3931" s="6">
        <f>E3931/L3931</f>
        <v>54.666666666666664</v>
      </c>
      <c r="Q3931" t="s">
        <v>8319</v>
      </c>
      <c r="R3931" t="s">
        <v>8321</v>
      </c>
      <c r="S3931" s="12">
        <f>(((J3931/60)/60)/24)+DATE(1970,1,1)</f>
        <v>42626.633703703701</v>
      </c>
      <c r="T3931" s="12">
        <f>(((I3931/60)/60)/24)+DATE(1970,1,1)</f>
        <v>42656.633703703701</v>
      </c>
    </row>
    <row r="3932" spans="1:20" ht="144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7">
        <f>E3932/D3932*100</f>
        <v>2.4299999999999997</v>
      </c>
      <c r="P3932" s="6">
        <f>E3932/L3932</f>
        <v>60.75</v>
      </c>
      <c r="Q3932" t="s">
        <v>8319</v>
      </c>
      <c r="R3932" t="s">
        <v>8321</v>
      </c>
      <c r="S3932" s="12">
        <f>(((J3932/60)/60)/24)+DATE(1970,1,1)</f>
        <v>42704.086053240739</v>
      </c>
      <c r="T3932" s="12">
        <f>(((I3932/60)/60)/24)+DATE(1970,1,1)</f>
        <v>42734.086053240739</v>
      </c>
    </row>
    <row r="3933" spans="1:20" ht="144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7">
        <f>E3933/D3933*100</f>
        <v>1.1299999999999999</v>
      </c>
      <c r="P3933" s="6">
        <f>E3933/L3933</f>
        <v>102.72727272727273</v>
      </c>
      <c r="Q3933" t="s">
        <v>8319</v>
      </c>
      <c r="R3933" t="s">
        <v>8321</v>
      </c>
      <c r="S3933" s="12">
        <f>(((J3933/60)/60)/24)+DATE(1970,1,1)</f>
        <v>41974.791990740734</v>
      </c>
      <c r="T3933" s="12">
        <f>(((I3933/60)/60)/24)+DATE(1970,1,1)</f>
        <v>42019.791990740734</v>
      </c>
    </row>
    <row r="3934" spans="1:20" ht="128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7">
        <f>E3934/D3934*100</f>
        <v>3.5520833333333335</v>
      </c>
      <c r="P3934" s="6">
        <f>E3934/L3934</f>
        <v>41.585365853658537</v>
      </c>
      <c r="Q3934" t="s">
        <v>8319</v>
      </c>
      <c r="R3934" t="s">
        <v>8321</v>
      </c>
      <c r="S3934" s="12">
        <f>(((J3934/60)/60)/24)+DATE(1970,1,1)</f>
        <v>42123.678645833337</v>
      </c>
      <c r="T3934" s="12">
        <f>(((I3934/60)/60)/24)+DATE(1970,1,1)</f>
        <v>42153.678645833337</v>
      </c>
    </row>
    <row r="3935" spans="1:20" ht="144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7">
        <f>E3935/D3935*100</f>
        <v>2.3306666666666667</v>
      </c>
      <c r="P3935" s="6">
        <f>E3935/L3935</f>
        <v>116.53333333333333</v>
      </c>
      <c r="Q3935" t="s">
        <v>8319</v>
      </c>
      <c r="R3935" t="s">
        <v>8321</v>
      </c>
      <c r="S3935" s="12">
        <f>(((J3935/60)/60)/24)+DATE(1970,1,1)</f>
        <v>42612.642754629633</v>
      </c>
      <c r="T3935" s="12">
        <f>(((I3935/60)/60)/24)+DATE(1970,1,1)</f>
        <v>42657.642754629633</v>
      </c>
    </row>
    <row r="3936" spans="1:20" ht="160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7">
        <f>E3936/D3936*100</f>
        <v>0.81600000000000006</v>
      </c>
      <c r="P3936" s="6">
        <f>E3936/L3936</f>
        <v>45.333333333333336</v>
      </c>
      <c r="Q3936" t="s">
        <v>8319</v>
      </c>
      <c r="R3936" t="s">
        <v>8321</v>
      </c>
      <c r="S3936" s="12">
        <f>(((J3936/60)/60)/24)+DATE(1970,1,1)</f>
        <v>41935.221585648149</v>
      </c>
      <c r="T3936" s="12">
        <f>(((I3936/60)/60)/24)+DATE(1970,1,1)</f>
        <v>41975.263252314813</v>
      </c>
    </row>
    <row r="3937" spans="1:20" ht="128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7">
        <f>E3937/D3937*100</f>
        <v>22.494285714285713</v>
      </c>
      <c r="P3937" s="6">
        <f>E3937/L3937</f>
        <v>157.46</v>
      </c>
      <c r="Q3937" t="s">
        <v>8319</v>
      </c>
      <c r="R3937" t="s">
        <v>8321</v>
      </c>
      <c r="S3937" s="12">
        <f>(((J3937/60)/60)/24)+DATE(1970,1,1)</f>
        <v>42522.276724537034</v>
      </c>
      <c r="T3937" s="12">
        <f>(((I3937/60)/60)/24)+DATE(1970,1,1)</f>
        <v>42553.166666666672</v>
      </c>
    </row>
    <row r="3938" spans="1:20" ht="128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7">
        <f>E3938/D3938*100</f>
        <v>1.3668</v>
      </c>
      <c r="P3938" s="6">
        <f>E3938/L3938</f>
        <v>100.5</v>
      </c>
      <c r="Q3938" t="s">
        <v>8319</v>
      </c>
      <c r="R3938" t="s">
        <v>8321</v>
      </c>
      <c r="S3938" s="12">
        <f>(((J3938/60)/60)/24)+DATE(1970,1,1)</f>
        <v>42569.50409722222</v>
      </c>
      <c r="T3938" s="12">
        <f>(((I3938/60)/60)/24)+DATE(1970,1,1)</f>
        <v>42599.50409722222</v>
      </c>
    </row>
    <row r="3939" spans="1:20" ht="160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7">
        <f>E3939/D3939*100</f>
        <v>0</v>
      </c>
      <c r="P3939" s="6" t="e">
        <f>E3939/L3939</f>
        <v>#DIV/0!</v>
      </c>
      <c r="Q3939" t="s">
        <v>8319</v>
      </c>
      <c r="R3939" t="s">
        <v>8321</v>
      </c>
      <c r="S3939" s="12">
        <f>(((J3939/60)/60)/24)+DATE(1970,1,1)</f>
        <v>42732.060277777782</v>
      </c>
      <c r="T3939" s="12">
        <f>(((I3939/60)/60)/24)+DATE(1970,1,1)</f>
        <v>42762.060277777782</v>
      </c>
    </row>
    <row r="3940" spans="1:20" ht="144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7">
        <f>E3940/D3940*100</f>
        <v>0</v>
      </c>
      <c r="P3940" s="6" t="e">
        <f>E3940/L3940</f>
        <v>#DIV/0!</v>
      </c>
      <c r="Q3940" t="s">
        <v>8319</v>
      </c>
      <c r="R3940" t="s">
        <v>8321</v>
      </c>
      <c r="S3940" s="12">
        <f>(((J3940/60)/60)/24)+DATE(1970,1,1)</f>
        <v>41806.106770833336</v>
      </c>
      <c r="T3940" s="12">
        <f>(((I3940/60)/60)/24)+DATE(1970,1,1)</f>
        <v>41836.106770833336</v>
      </c>
    </row>
    <row r="3941" spans="1:20" ht="112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7">
        <f>E3941/D3941*100</f>
        <v>10.754135338345865</v>
      </c>
      <c r="P3941" s="6">
        <f>E3941/L3941</f>
        <v>51.822463768115945</v>
      </c>
      <c r="Q3941" t="s">
        <v>8319</v>
      </c>
      <c r="R3941" t="s">
        <v>8321</v>
      </c>
      <c r="S3941" s="12">
        <f>(((J3941/60)/60)/24)+DATE(1970,1,1)</f>
        <v>42410.774155092593</v>
      </c>
      <c r="T3941" s="12">
        <f>(((I3941/60)/60)/24)+DATE(1970,1,1)</f>
        <v>42440.774155092593</v>
      </c>
    </row>
    <row r="3942" spans="1:20" ht="160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7">
        <f>E3942/D3942*100</f>
        <v>19.759999999999998</v>
      </c>
      <c r="P3942" s="6">
        <f>E3942/L3942</f>
        <v>308.75</v>
      </c>
      <c r="Q3942" t="s">
        <v>8319</v>
      </c>
      <c r="R3942" t="s">
        <v>8321</v>
      </c>
      <c r="S3942" s="12">
        <f>(((J3942/60)/60)/24)+DATE(1970,1,1)</f>
        <v>42313.936365740738</v>
      </c>
      <c r="T3942" s="12">
        <f>(((I3942/60)/60)/24)+DATE(1970,1,1)</f>
        <v>42343.936365740738</v>
      </c>
    </row>
    <row r="3943" spans="1:20" ht="160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7">
        <f>E3943/D3943*100</f>
        <v>84.946999999999989</v>
      </c>
      <c r="P3943" s="6">
        <f>E3943/L3943</f>
        <v>379.22767857142856</v>
      </c>
      <c r="Q3943" t="s">
        <v>8319</v>
      </c>
      <c r="R3943" t="s">
        <v>8321</v>
      </c>
      <c r="S3943" s="12">
        <f>(((J3943/60)/60)/24)+DATE(1970,1,1)</f>
        <v>41955.863750000004</v>
      </c>
      <c r="T3943" s="12">
        <f>(((I3943/60)/60)/24)+DATE(1970,1,1)</f>
        <v>41990.863750000004</v>
      </c>
    </row>
    <row r="3944" spans="1:20" ht="128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7">
        <f>E3944/D3944*100</f>
        <v>49.381999999999998</v>
      </c>
      <c r="P3944" s="6">
        <f>E3944/L3944</f>
        <v>176.36428571428573</v>
      </c>
      <c r="Q3944" t="s">
        <v>8319</v>
      </c>
      <c r="R3944" t="s">
        <v>8321</v>
      </c>
      <c r="S3944" s="12">
        <f>(((J3944/60)/60)/24)+DATE(1970,1,1)</f>
        <v>42767.577303240745</v>
      </c>
      <c r="T3944" s="12">
        <f>(((I3944/60)/60)/24)+DATE(1970,1,1)</f>
        <v>42797.577303240745</v>
      </c>
    </row>
    <row r="3945" spans="1:20" ht="144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7">
        <f>E3945/D3945*100</f>
        <v>3.3033333333333332</v>
      </c>
      <c r="P3945" s="6">
        <f>E3945/L3945</f>
        <v>66.066666666666663</v>
      </c>
      <c r="Q3945" t="s">
        <v>8319</v>
      </c>
      <c r="R3945" t="s">
        <v>8321</v>
      </c>
      <c r="S3945" s="12">
        <f>(((J3945/60)/60)/24)+DATE(1970,1,1)</f>
        <v>42188.803622685184</v>
      </c>
      <c r="T3945" s="12">
        <f>(((I3945/60)/60)/24)+DATE(1970,1,1)</f>
        <v>42218.803622685184</v>
      </c>
    </row>
    <row r="3946" spans="1:20" ht="64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7">
        <f>E3946/D3946*100</f>
        <v>6.6339999999999995</v>
      </c>
      <c r="P3946" s="6">
        <f>E3946/L3946</f>
        <v>89.648648648648646</v>
      </c>
      <c r="Q3946" t="s">
        <v>8319</v>
      </c>
      <c r="R3946" t="s">
        <v>8321</v>
      </c>
      <c r="S3946" s="12">
        <f>(((J3946/60)/60)/24)+DATE(1970,1,1)</f>
        <v>41936.647164351853</v>
      </c>
      <c r="T3946" s="12">
        <f>(((I3946/60)/60)/24)+DATE(1970,1,1)</f>
        <v>41981.688831018517</v>
      </c>
    </row>
    <row r="3947" spans="1:20" ht="112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7">
        <f>E3947/D3947*100</f>
        <v>0</v>
      </c>
      <c r="P3947" s="6" t="e">
        <f>E3947/L3947</f>
        <v>#DIV/0!</v>
      </c>
      <c r="Q3947" t="s">
        <v>8319</v>
      </c>
      <c r="R3947" t="s">
        <v>8321</v>
      </c>
      <c r="S3947" s="12">
        <f>(((J3947/60)/60)/24)+DATE(1970,1,1)</f>
        <v>41836.595520833333</v>
      </c>
      <c r="T3947" s="12">
        <f>(((I3947/60)/60)/24)+DATE(1970,1,1)</f>
        <v>41866.595520833333</v>
      </c>
    </row>
    <row r="3948" spans="1:20" ht="160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7">
        <f>E3948/D3948*100</f>
        <v>70.36</v>
      </c>
      <c r="P3948" s="6">
        <f>E3948/L3948</f>
        <v>382.39130434782606</v>
      </c>
      <c r="Q3948" t="s">
        <v>8319</v>
      </c>
      <c r="R3948" t="s">
        <v>8321</v>
      </c>
      <c r="S3948" s="12">
        <f>(((J3948/60)/60)/24)+DATE(1970,1,1)</f>
        <v>42612.624039351853</v>
      </c>
      <c r="T3948" s="12">
        <f>(((I3948/60)/60)/24)+DATE(1970,1,1)</f>
        <v>42644.624039351853</v>
      </c>
    </row>
    <row r="3949" spans="1:20" ht="144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7">
        <f>E3949/D3949*100</f>
        <v>0.2</v>
      </c>
      <c r="P3949" s="6">
        <f>E3949/L3949</f>
        <v>100</v>
      </c>
      <c r="Q3949" t="s">
        <v>8319</v>
      </c>
      <c r="R3949" t="s">
        <v>8321</v>
      </c>
      <c r="S3949" s="12">
        <f>(((J3949/60)/60)/24)+DATE(1970,1,1)</f>
        <v>42172.816423611104</v>
      </c>
      <c r="T3949" s="12">
        <f>(((I3949/60)/60)/24)+DATE(1970,1,1)</f>
        <v>42202.816423611104</v>
      </c>
    </row>
    <row r="3950" spans="1:20" ht="160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7">
        <f>E3950/D3950*100</f>
        <v>102.298</v>
      </c>
      <c r="P3950" s="6">
        <f>E3950/L3950</f>
        <v>158.35603715170279</v>
      </c>
      <c r="Q3950" t="s">
        <v>8319</v>
      </c>
      <c r="R3950" t="s">
        <v>8321</v>
      </c>
      <c r="S3950" s="12">
        <f>(((J3950/60)/60)/24)+DATE(1970,1,1)</f>
        <v>42542.526423611111</v>
      </c>
      <c r="T3950" s="12">
        <f>(((I3950/60)/60)/24)+DATE(1970,1,1)</f>
        <v>42601.165972222225</v>
      </c>
    </row>
    <row r="3951" spans="1:20" ht="112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7">
        <f>E3951/D3951*100</f>
        <v>1.0554089709762533E-2</v>
      </c>
      <c r="P3951" s="6">
        <f>E3951/L3951</f>
        <v>1</v>
      </c>
      <c r="Q3951" t="s">
        <v>8322</v>
      </c>
      <c r="R3951" t="s">
        <v>8341</v>
      </c>
      <c r="S3951" s="12">
        <f>(((J3951/60)/60)/24)+DATE(1970,1,1)</f>
        <v>41931.959016203706</v>
      </c>
      <c r="T3951" s="12">
        <f>(((I3951/60)/60)/24)+DATE(1970,1,1)</f>
        <v>41962.00068287037</v>
      </c>
    </row>
    <row r="3952" spans="1:20" ht="96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7">
        <f>E3952/D3952*100</f>
        <v>0</v>
      </c>
      <c r="P3952" s="6" t="e">
        <f>E3952/L3952</f>
        <v>#DIV/0!</v>
      </c>
      <c r="Q3952" t="s">
        <v>8322</v>
      </c>
      <c r="R3952" t="s">
        <v>8341</v>
      </c>
      <c r="S3952" s="12">
        <f>(((J3952/60)/60)/24)+DATE(1970,1,1)</f>
        <v>41818.703275462962</v>
      </c>
      <c r="T3952" s="12">
        <f>(((I3952/60)/60)/24)+DATE(1970,1,1)</f>
        <v>41848.703275462962</v>
      </c>
    </row>
    <row r="3953" spans="1:20" ht="144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7">
        <f>E3953/D3953*100</f>
        <v>0</v>
      </c>
      <c r="P3953" s="6" t="e">
        <f>E3953/L3953</f>
        <v>#DIV/0!</v>
      </c>
      <c r="Q3953" t="s">
        <v>8322</v>
      </c>
      <c r="R3953" t="s">
        <v>8341</v>
      </c>
      <c r="S3953" s="12">
        <f>(((J3953/60)/60)/24)+DATE(1970,1,1)</f>
        <v>42795.696145833332</v>
      </c>
      <c r="T3953" s="12">
        <f>(((I3953/60)/60)/24)+DATE(1970,1,1)</f>
        <v>42840.654479166667</v>
      </c>
    </row>
    <row r="3954" spans="1:20" ht="144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7">
        <f>E3954/D3954*100</f>
        <v>0.85714285714285721</v>
      </c>
      <c r="P3954" s="6">
        <f>E3954/L3954</f>
        <v>15</v>
      </c>
      <c r="Q3954" t="s">
        <v>8322</v>
      </c>
      <c r="R3954" t="s">
        <v>8341</v>
      </c>
      <c r="S3954" s="12">
        <f>(((J3954/60)/60)/24)+DATE(1970,1,1)</f>
        <v>42463.866666666669</v>
      </c>
      <c r="T3954" s="12">
        <f>(((I3954/60)/60)/24)+DATE(1970,1,1)</f>
        <v>42484.915972222225</v>
      </c>
    </row>
    <row r="3955" spans="1:20" ht="144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7">
        <f>E3955/D3955*100</f>
        <v>10.5</v>
      </c>
      <c r="P3955" s="6">
        <f>E3955/L3955</f>
        <v>225</v>
      </c>
      <c r="Q3955" t="s">
        <v>8322</v>
      </c>
      <c r="R3955" t="s">
        <v>8341</v>
      </c>
      <c r="S3955" s="12">
        <f>(((J3955/60)/60)/24)+DATE(1970,1,1)</f>
        <v>41832.672685185185</v>
      </c>
      <c r="T3955" s="12">
        <f>(((I3955/60)/60)/24)+DATE(1970,1,1)</f>
        <v>41887.568749999999</v>
      </c>
    </row>
    <row r="3956" spans="1:20" ht="48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7">
        <f>E3956/D3956*100</f>
        <v>2.9000000000000004</v>
      </c>
      <c r="P3956" s="6">
        <f>E3956/L3956</f>
        <v>48.333333333333336</v>
      </c>
      <c r="Q3956" t="s">
        <v>8322</v>
      </c>
      <c r="R3956" t="s">
        <v>8341</v>
      </c>
      <c r="S3956" s="12">
        <f>(((J3956/60)/60)/24)+DATE(1970,1,1)</f>
        <v>42708.668576388889</v>
      </c>
      <c r="T3956" s="12">
        <f>(((I3956/60)/60)/24)+DATE(1970,1,1)</f>
        <v>42738.668576388889</v>
      </c>
    </row>
    <row r="3957" spans="1:20" ht="80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7">
        <f>E3957/D3957*100</f>
        <v>0</v>
      </c>
      <c r="P3957" s="6" t="e">
        <f>E3957/L3957</f>
        <v>#DIV/0!</v>
      </c>
      <c r="Q3957" t="s">
        <v>8322</v>
      </c>
      <c r="R3957" t="s">
        <v>8341</v>
      </c>
      <c r="S3957" s="12">
        <f>(((J3957/60)/60)/24)+DATE(1970,1,1)</f>
        <v>42289.89634259259</v>
      </c>
      <c r="T3957" s="12">
        <f>(((I3957/60)/60)/24)+DATE(1970,1,1)</f>
        <v>42319.938009259262</v>
      </c>
    </row>
    <row r="3958" spans="1:20" ht="144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7">
        <f>E3958/D3958*100</f>
        <v>0</v>
      </c>
      <c r="P3958" s="6" t="e">
        <f>E3958/L3958</f>
        <v>#DIV/0!</v>
      </c>
      <c r="Q3958" t="s">
        <v>8322</v>
      </c>
      <c r="R3958" t="s">
        <v>8341</v>
      </c>
      <c r="S3958" s="12">
        <f>(((J3958/60)/60)/24)+DATE(1970,1,1)</f>
        <v>41831.705555555556</v>
      </c>
      <c r="T3958" s="12">
        <f>(((I3958/60)/60)/24)+DATE(1970,1,1)</f>
        <v>41862.166666666664</v>
      </c>
    </row>
    <row r="3959" spans="1:20" ht="128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7">
        <f>E3959/D3959*100</f>
        <v>0</v>
      </c>
      <c r="P3959" s="6" t="e">
        <f>E3959/L3959</f>
        <v>#DIV/0!</v>
      </c>
      <c r="Q3959" t="s">
        <v>8322</v>
      </c>
      <c r="R3959" t="s">
        <v>8341</v>
      </c>
      <c r="S3959" s="12">
        <f>(((J3959/60)/60)/24)+DATE(1970,1,1)</f>
        <v>42312.204814814817</v>
      </c>
      <c r="T3959" s="12">
        <f>(((I3959/60)/60)/24)+DATE(1970,1,1)</f>
        <v>42340.725694444445</v>
      </c>
    </row>
    <row r="3960" spans="1:20" ht="112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7">
        <f>E3960/D3960*100</f>
        <v>0</v>
      </c>
      <c r="P3960" s="6" t="e">
        <f>E3960/L3960</f>
        <v>#DIV/0!</v>
      </c>
      <c r="Q3960" t="s">
        <v>8322</v>
      </c>
      <c r="R3960" t="s">
        <v>8341</v>
      </c>
      <c r="S3960" s="12">
        <f>(((J3960/60)/60)/24)+DATE(1970,1,1)</f>
        <v>41915.896967592591</v>
      </c>
      <c r="T3960" s="12">
        <f>(((I3960/60)/60)/24)+DATE(1970,1,1)</f>
        <v>41973.989583333328</v>
      </c>
    </row>
    <row r="3961" spans="1:20" ht="128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7">
        <f>E3961/D3961*100</f>
        <v>0.67</v>
      </c>
      <c r="P3961" s="6">
        <f>E3961/L3961</f>
        <v>67</v>
      </c>
      <c r="Q3961" t="s">
        <v>8322</v>
      </c>
      <c r="R3961" t="s">
        <v>8344</v>
      </c>
      <c r="S3961" s="12">
        <f>(((J3961/60)/60)/24)+DATE(1970,1,1)</f>
        <v>41555.041701388887</v>
      </c>
      <c r="T3961" s="12">
        <f>(((I3961/60)/60)/24)+DATE(1970,1,1)</f>
        <v>41585.083368055559</v>
      </c>
    </row>
    <row r="3962" spans="1:20" ht="176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7">
        <f>E3962/D3962*100</f>
        <v>0</v>
      </c>
      <c r="P3962" s="6" t="e">
        <f>E3962/L3962</f>
        <v>#DIV/0!</v>
      </c>
      <c r="Q3962" t="s">
        <v>8322</v>
      </c>
      <c r="R3962" t="s">
        <v>8344</v>
      </c>
      <c r="S3962" s="12">
        <f>(((J3962/60)/60)/24)+DATE(1970,1,1)</f>
        <v>40079.566157407404</v>
      </c>
      <c r="T3962" s="12">
        <f>(((I3962/60)/60)/24)+DATE(1970,1,1)</f>
        <v>40149.034722222219</v>
      </c>
    </row>
    <row r="3963" spans="1:20" ht="128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7">
        <f>E3963/D3963*100</f>
        <v>1.4166666666666665</v>
      </c>
      <c r="P3963" s="6">
        <f>E3963/L3963</f>
        <v>42.5</v>
      </c>
      <c r="Q3963" t="s">
        <v>8322</v>
      </c>
      <c r="R3963" t="s">
        <v>8344</v>
      </c>
      <c r="S3963" s="12">
        <f>(((J3963/60)/60)/24)+DATE(1970,1,1)</f>
        <v>41652.742488425924</v>
      </c>
      <c r="T3963" s="12">
        <f>(((I3963/60)/60)/24)+DATE(1970,1,1)</f>
        <v>41712.700821759259</v>
      </c>
    </row>
    <row r="3964" spans="1:20" ht="128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7">
        <f>E3964/D3964*100</f>
        <v>0.1</v>
      </c>
      <c r="P3964" s="6">
        <f>E3964/L3964</f>
        <v>10</v>
      </c>
      <c r="Q3964" t="s">
        <v>8322</v>
      </c>
      <c r="R3964" t="s">
        <v>8344</v>
      </c>
      <c r="S3964" s="12">
        <f>(((J3964/60)/60)/24)+DATE(1970,1,1)</f>
        <v>42121.367002314815</v>
      </c>
      <c r="T3964" s="12">
        <f>(((I3964/60)/60)/24)+DATE(1970,1,1)</f>
        <v>42152.836805555555</v>
      </c>
    </row>
    <row r="3965" spans="1:20" ht="144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7">
        <f>E3965/D3965*100</f>
        <v>2.5</v>
      </c>
      <c r="P3965" s="6">
        <f>E3965/L3965</f>
        <v>100</v>
      </c>
      <c r="Q3965" t="s">
        <v>8322</v>
      </c>
      <c r="R3965" t="s">
        <v>8344</v>
      </c>
      <c r="S3965" s="12">
        <f>(((J3965/60)/60)/24)+DATE(1970,1,1)</f>
        <v>40672.729872685188</v>
      </c>
      <c r="T3965" s="12">
        <f>(((I3965/60)/60)/24)+DATE(1970,1,1)</f>
        <v>40702.729872685188</v>
      </c>
    </row>
    <row r="3966" spans="1:20" ht="112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7">
        <f>E3966/D3966*100</f>
        <v>21.25</v>
      </c>
      <c r="P3966" s="6">
        <f>E3966/L3966</f>
        <v>108.05084745762711</v>
      </c>
      <c r="Q3966" t="s">
        <v>8322</v>
      </c>
      <c r="R3966" t="s">
        <v>8344</v>
      </c>
      <c r="S3966" s="12">
        <f>(((J3966/60)/60)/24)+DATE(1970,1,1)</f>
        <v>42549.916712962964</v>
      </c>
      <c r="T3966" s="12">
        <f>(((I3966/60)/60)/24)+DATE(1970,1,1)</f>
        <v>42578.916666666672</v>
      </c>
    </row>
    <row r="3967" spans="1:20" ht="144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7">
        <f>E3967/D3967*100</f>
        <v>4.117647058823529</v>
      </c>
      <c r="P3967" s="6">
        <f>E3967/L3967</f>
        <v>26.923076923076923</v>
      </c>
      <c r="Q3967" t="s">
        <v>8322</v>
      </c>
      <c r="R3967" t="s">
        <v>8344</v>
      </c>
      <c r="S3967" s="12">
        <f>(((J3967/60)/60)/24)+DATE(1970,1,1)</f>
        <v>41671.936863425923</v>
      </c>
      <c r="T3967" s="12">
        <f>(((I3967/60)/60)/24)+DATE(1970,1,1)</f>
        <v>41687</v>
      </c>
    </row>
    <row r="3968" spans="1:20" ht="144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7">
        <f>E3968/D3968*100</f>
        <v>13.639999999999999</v>
      </c>
      <c r="P3968" s="6">
        <f>E3968/L3968</f>
        <v>155</v>
      </c>
      <c r="Q3968" t="s">
        <v>8322</v>
      </c>
      <c r="R3968" t="s">
        <v>8344</v>
      </c>
      <c r="S3968" s="12">
        <f>(((J3968/60)/60)/24)+DATE(1970,1,1)</f>
        <v>41962.062326388885</v>
      </c>
      <c r="T3968" s="12">
        <f>(((I3968/60)/60)/24)+DATE(1970,1,1)</f>
        <v>41997.062326388885</v>
      </c>
    </row>
    <row r="3969" spans="1:20" ht="32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7">
        <f>E3969/D3969*100</f>
        <v>0</v>
      </c>
      <c r="P3969" s="6" t="e">
        <f>E3969/L3969</f>
        <v>#DIV/0!</v>
      </c>
      <c r="Q3969" t="s">
        <v>8322</v>
      </c>
      <c r="R3969" t="s">
        <v>8344</v>
      </c>
      <c r="S3969" s="12">
        <f>(((J3969/60)/60)/24)+DATE(1970,1,1)</f>
        <v>41389.679560185185</v>
      </c>
      <c r="T3969" s="12">
        <f>(((I3969/60)/60)/24)+DATE(1970,1,1)</f>
        <v>41419.679560185185</v>
      </c>
    </row>
    <row r="3970" spans="1:20" ht="80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7">
        <f>E3970/D3970*100</f>
        <v>41.4</v>
      </c>
      <c r="P3970" s="6">
        <f>E3970/L3970</f>
        <v>47.769230769230766</v>
      </c>
      <c r="Q3970" t="s">
        <v>8322</v>
      </c>
      <c r="R3970" t="s">
        <v>8344</v>
      </c>
      <c r="S3970" s="12">
        <f>(((J3970/60)/60)/24)+DATE(1970,1,1)</f>
        <v>42438.813449074078</v>
      </c>
      <c r="T3970" s="12">
        <f>(((I3970/60)/60)/24)+DATE(1970,1,1)</f>
        <v>42468.771782407406</v>
      </c>
    </row>
    <row r="3971" spans="1:20" ht="160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7">
        <f>E3971/D3971*100</f>
        <v>0.66115702479338845</v>
      </c>
      <c r="P3971" s="6">
        <f>E3971/L3971</f>
        <v>20</v>
      </c>
      <c r="Q3971" t="s">
        <v>8322</v>
      </c>
      <c r="R3971" t="s">
        <v>8344</v>
      </c>
      <c r="S3971" s="12">
        <f>(((J3971/60)/60)/24)+DATE(1970,1,1)</f>
        <v>42144.769479166673</v>
      </c>
      <c r="T3971" s="12">
        <f>(((I3971/60)/60)/24)+DATE(1970,1,1)</f>
        <v>42174.769479166673</v>
      </c>
    </row>
    <row r="3972" spans="1:20" ht="144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7">
        <f>E3972/D3972*100</f>
        <v>5</v>
      </c>
      <c r="P3972" s="6">
        <f>E3972/L3972</f>
        <v>41.666666666666664</v>
      </c>
      <c r="Q3972" t="s">
        <v>8322</v>
      </c>
      <c r="R3972" t="s">
        <v>8344</v>
      </c>
      <c r="S3972" s="12">
        <f>(((J3972/60)/60)/24)+DATE(1970,1,1)</f>
        <v>42404.033090277779</v>
      </c>
      <c r="T3972" s="12">
        <f>(((I3972/60)/60)/24)+DATE(1970,1,1)</f>
        <v>42428.999305555553</v>
      </c>
    </row>
    <row r="3973" spans="1:20" ht="144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7">
        <f>E3973/D3973*100</f>
        <v>2.4777777777777779</v>
      </c>
      <c r="P3973" s="6">
        <f>E3973/L3973</f>
        <v>74.333333333333329</v>
      </c>
      <c r="Q3973" t="s">
        <v>8322</v>
      </c>
      <c r="R3973" t="s">
        <v>8344</v>
      </c>
      <c r="S3973" s="12">
        <f>(((J3973/60)/60)/24)+DATE(1970,1,1)</f>
        <v>42786.000023148154</v>
      </c>
      <c r="T3973" s="12">
        <f>(((I3973/60)/60)/24)+DATE(1970,1,1)</f>
        <v>42826.165972222225</v>
      </c>
    </row>
    <row r="3974" spans="1:20" ht="144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7">
        <f>E3974/D3974*100</f>
        <v>5.0599999999999996</v>
      </c>
      <c r="P3974" s="6">
        <f>E3974/L3974</f>
        <v>84.333333333333329</v>
      </c>
      <c r="Q3974" t="s">
        <v>8322</v>
      </c>
      <c r="R3974" t="s">
        <v>8344</v>
      </c>
      <c r="S3974" s="12">
        <f>(((J3974/60)/60)/24)+DATE(1970,1,1)</f>
        <v>42017.927418981482</v>
      </c>
      <c r="T3974" s="12">
        <f>(((I3974/60)/60)/24)+DATE(1970,1,1)</f>
        <v>42052.927418981482</v>
      </c>
    </row>
    <row r="3975" spans="1:20" ht="144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7">
        <f>E3975/D3975*100</f>
        <v>22.91</v>
      </c>
      <c r="P3975" s="6">
        <f>E3975/L3975</f>
        <v>65.457142857142856</v>
      </c>
      <c r="Q3975" t="s">
        <v>8322</v>
      </c>
      <c r="R3975" t="s">
        <v>8344</v>
      </c>
      <c r="S3975" s="12">
        <f>(((J3975/60)/60)/24)+DATE(1970,1,1)</f>
        <v>41799.524259259262</v>
      </c>
      <c r="T3975" s="12">
        <f>(((I3975/60)/60)/24)+DATE(1970,1,1)</f>
        <v>41829.524259259262</v>
      </c>
    </row>
    <row r="3976" spans="1:20" ht="112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7">
        <f>E3976/D3976*100</f>
        <v>13</v>
      </c>
      <c r="P3976" s="6">
        <f>E3976/L3976</f>
        <v>65</v>
      </c>
      <c r="Q3976" t="s">
        <v>8322</v>
      </c>
      <c r="R3976" t="s">
        <v>8344</v>
      </c>
      <c r="S3976" s="12">
        <f>(((J3976/60)/60)/24)+DATE(1970,1,1)</f>
        <v>42140.879259259258</v>
      </c>
      <c r="T3976" s="12">
        <f>(((I3976/60)/60)/24)+DATE(1970,1,1)</f>
        <v>42185.879259259258</v>
      </c>
    </row>
    <row r="3977" spans="1:20" ht="144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7">
        <f>E3977/D3977*100</f>
        <v>0.54999999999999993</v>
      </c>
      <c r="P3977" s="6">
        <f>E3977/L3977</f>
        <v>27.5</v>
      </c>
      <c r="Q3977" t="s">
        <v>8322</v>
      </c>
      <c r="R3977" t="s">
        <v>8344</v>
      </c>
      <c r="S3977" s="12">
        <f>(((J3977/60)/60)/24)+DATE(1970,1,1)</f>
        <v>41054.847777777781</v>
      </c>
      <c r="T3977" s="12">
        <f>(((I3977/60)/60)/24)+DATE(1970,1,1)</f>
        <v>41114.847777777781</v>
      </c>
    </row>
    <row r="3978" spans="1:20" ht="176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7">
        <f>E3978/D3978*100</f>
        <v>10.806536636794938</v>
      </c>
      <c r="P3978" s="6">
        <f>E3978/L3978</f>
        <v>51.25</v>
      </c>
      <c r="Q3978" t="s">
        <v>8322</v>
      </c>
      <c r="R3978" t="s">
        <v>8344</v>
      </c>
      <c r="S3978" s="12">
        <f>(((J3978/60)/60)/24)+DATE(1970,1,1)</f>
        <v>40399.065868055557</v>
      </c>
      <c r="T3978" s="12">
        <f>(((I3978/60)/60)/24)+DATE(1970,1,1)</f>
        <v>40423.083333333336</v>
      </c>
    </row>
    <row r="3979" spans="1:20" ht="96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7">
        <f>E3979/D3979*100</f>
        <v>0.84008400840084008</v>
      </c>
      <c r="P3979" s="6">
        <f>E3979/L3979</f>
        <v>14</v>
      </c>
      <c r="Q3979" t="s">
        <v>8322</v>
      </c>
      <c r="R3979" t="s">
        <v>8344</v>
      </c>
      <c r="S3979" s="12">
        <f>(((J3979/60)/60)/24)+DATE(1970,1,1)</f>
        <v>41481.996423611112</v>
      </c>
      <c r="T3979" s="12">
        <f>(((I3979/60)/60)/24)+DATE(1970,1,1)</f>
        <v>41514.996423611112</v>
      </c>
    </row>
    <row r="3980" spans="1:20" ht="128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7">
        <f>E3980/D3980*100</f>
        <v>0</v>
      </c>
      <c r="P3980" s="6" t="e">
        <f>E3980/L3980</f>
        <v>#DIV/0!</v>
      </c>
      <c r="Q3980" t="s">
        <v>8322</v>
      </c>
      <c r="R3980" t="s">
        <v>8344</v>
      </c>
      <c r="S3980" s="12">
        <f>(((J3980/60)/60)/24)+DATE(1970,1,1)</f>
        <v>40990.050069444449</v>
      </c>
      <c r="T3980" s="12">
        <f>(((I3980/60)/60)/24)+DATE(1970,1,1)</f>
        <v>41050.050069444449</v>
      </c>
    </row>
    <row r="3981" spans="1:20" ht="128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7">
        <f>E3981/D3981*100</f>
        <v>0</v>
      </c>
      <c r="P3981" s="6" t="e">
        <f>E3981/L3981</f>
        <v>#DIV/0!</v>
      </c>
      <c r="Q3981" t="s">
        <v>8319</v>
      </c>
      <c r="R3981" t="s">
        <v>8320</v>
      </c>
      <c r="S3981" s="12">
        <f>(((J3981/60)/60)/24)+DATE(1970,1,1)</f>
        <v>42167.813703703709</v>
      </c>
      <c r="T3981" s="12">
        <f>(((I3981/60)/60)/24)+DATE(1970,1,1)</f>
        <v>42197.813703703709</v>
      </c>
    </row>
    <row r="3982" spans="1:20" ht="160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7">
        <f>E3982/D3982*100</f>
        <v>0</v>
      </c>
      <c r="P3982" s="6" t="e">
        <f>E3982/L3982</f>
        <v>#DIV/0!</v>
      </c>
      <c r="Q3982" t="s">
        <v>8319</v>
      </c>
      <c r="R3982" t="s">
        <v>8320</v>
      </c>
      <c r="S3982" s="12">
        <f>(((J3982/60)/60)/24)+DATE(1970,1,1)</f>
        <v>41897.702199074076</v>
      </c>
      <c r="T3982" s="12">
        <f>(((I3982/60)/60)/24)+DATE(1970,1,1)</f>
        <v>41918.208333333336</v>
      </c>
    </row>
    <row r="3983" spans="1:20" ht="160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7">
        <f>E3983/D3983*100</f>
        <v>3</v>
      </c>
      <c r="P3983" s="6">
        <f>E3983/L3983</f>
        <v>300</v>
      </c>
      <c r="Q3983" t="s">
        <v>8319</v>
      </c>
      <c r="R3983" t="s">
        <v>8320</v>
      </c>
      <c r="S3983" s="12">
        <f>(((J3983/60)/60)/24)+DATE(1970,1,1)</f>
        <v>42327.825289351851</v>
      </c>
      <c r="T3983" s="12">
        <f>(((I3983/60)/60)/24)+DATE(1970,1,1)</f>
        <v>42377.82430555555</v>
      </c>
    </row>
    <row r="3984" spans="1:20" ht="160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7">
        <f>E3984/D3984*100</f>
        <v>0.1</v>
      </c>
      <c r="P3984" s="6">
        <f>E3984/L3984</f>
        <v>1</v>
      </c>
      <c r="Q3984" t="s">
        <v>8319</v>
      </c>
      <c r="R3984" t="s">
        <v>8320</v>
      </c>
      <c r="S3984" s="12">
        <f>(((J3984/60)/60)/24)+DATE(1970,1,1)</f>
        <v>42515.727650462963</v>
      </c>
      <c r="T3984" s="12">
        <f>(((I3984/60)/60)/24)+DATE(1970,1,1)</f>
        <v>42545.727650462963</v>
      </c>
    </row>
    <row r="3985" spans="1:20" ht="144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7">
        <f>E3985/D3985*100</f>
        <v>0</v>
      </c>
      <c r="P3985" s="6" t="e">
        <f>E3985/L3985</f>
        <v>#DIV/0!</v>
      </c>
      <c r="Q3985" t="s">
        <v>8319</v>
      </c>
      <c r="R3985" t="s">
        <v>8320</v>
      </c>
      <c r="S3985" s="12">
        <f>(((J3985/60)/60)/24)+DATE(1970,1,1)</f>
        <v>42060.001805555556</v>
      </c>
      <c r="T3985" s="12">
        <f>(((I3985/60)/60)/24)+DATE(1970,1,1)</f>
        <v>42094.985416666663</v>
      </c>
    </row>
    <row r="3986" spans="1:20" ht="128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7">
        <f>E3986/D3986*100</f>
        <v>6.5000000000000002E-2</v>
      </c>
      <c r="P3986" s="6">
        <f>E3986/L3986</f>
        <v>13</v>
      </c>
      <c r="Q3986" t="s">
        <v>8319</v>
      </c>
      <c r="R3986" t="s">
        <v>8320</v>
      </c>
      <c r="S3986" s="12">
        <f>(((J3986/60)/60)/24)+DATE(1970,1,1)</f>
        <v>42615.79896990741</v>
      </c>
      <c r="T3986" s="12">
        <f>(((I3986/60)/60)/24)+DATE(1970,1,1)</f>
        <v>42660.79896990741</v>
      </c>
    </row>
    <row r="3987" spans="1:20" ht="112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7">
        <f>E3987/D3987*100</f>
        <v>1.5</v>
      </c>
      <c r="P3987" s="6">
        <f>E3987/L3987</f>
        <v>15</v>
      </c>
      <c r="Q3987" t="s">
        <v>8319</v>
      </c>
      <c r="R3987" t="s">
        <v>8320</v>
      </c>
      <c r="S3987" s="12">
        <f>(((J3987/60)/60)/24)+DATE(1970,1,1)</f>
        <v>42577.607361111113</v>
      </c>
      <c r="T3987" s="12">
        <f>(((I3987/60)/60)/24)+DATE(1970,1,1)</f>
        <v>42607.607361111113</v>
      </c>
    </row>
    <row r="3988" spans="1:20" ht="144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7">
        <f>E3988/D3988*100</f>
        <v>0.38571428571428573</v>
      </c>
      <c r="P3988" s="6">
        <f>E3988/L3988</f>
        <v>54</v>
      </c>
      <c r="Q3988" t="s">
        <v>8319</v>
      </c>
      <c r="R3988" t="s">
        <v>8320</v>
      </c>
      <c r="S3988" s="12">
        <f>(((J3988/60)/60)/24)+DATE(1970,1,1)</f>
        <v>42360.932152777779</v>
      </c>
      <c r="T3988" s="12">
        <f>(((I3988/60)/60)/24)+DATE(1970,1,1)</f>
        <v>42420.932152777779</v>
      </c>
    </row>
    <row r="3989" spans="1:20" ht="160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7">
        <f>E3989/D3989*100</f>
        <v>0</v>
      </c>
      <c r="P3989" s="6" t="e">
        <f>E3989/L3989</f>
        <v>#DIV/0!</v>
      </c>
      <c r="Q3989" t="s">
        <v>8319</v>
      </c>
      <c r="R3989" t="s">
        <v>8320</v>
      </c>
      <c r="S3989" s="12">
        <f>(((J3989/60)/60)/24)+DATE(1970,1,1)</f>
        <v>42198.775787037041</v>
      </c>
      <c r="T3989" s="12">
        <f>(((I3989/60)/60)/24)+DATE(1970,1,1)</f>
        <v>42227.775787037041</v>
      </c>
    </row>
    <row r="3990" spans="1:20" ht="112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7">
        <f>E3990/D3990*100</f>
        <v>0</v>
      </c>
      <c r="P3990" s="6" t="e">
        <f>E3990/L3990</f>
        <v>#DIV/0!</v>
      </c>
      <c r="Q3990" t="s">
        <v>8319</v>
      </c>
      <c r="R3990" t="s">
        <v>8320</v>
      </c>
      <c r="S3990" s="12">
        <f>(((J3990/60)/60)/24)+DATE(1970,1,1)</f>
        <v>42708.842245370368</v>
      </c>
      <c r="T3990" s="12">
        <f>(((I3990/60)/60)/24)+DATE(1970,1,1)</f>
        <v>42738.842245370368</v>
      </c>
    </row>
    <row r="3991" spans="1:20" ht="48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7">
        <f>E3991/D3991*100</f>
        <v>0.5714285714285714</v>
      </c>
      <c r="P3991" s="6">
        <f>E3991/L3991</f>
        <v>15.428571428571429</v>
      </c>
      <c r="Q3991" t="s">
        <v>8319</v>
      </c>
      <c r="R3991" t="s">
        <v>8320</v>
      </c>
      <c r="S3991" s="12">
        <f>(((J3991/60)/60)/24)+DATE(1970,1,1)</f>
        <v>42094.101145833338</v>
      </c>
      <c r="T3991" s="12">
        <f>(((I3991/60)/60)/24)+DATE(1970,1,1)</f>
        <v>42124.101145833338</v>
      </c>
    </row>
    <row r="3992" spans="1:20" ht="144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7">
        <f>E3992/D3992*100</f>
        <v>0</v>
      </c>
      <c r="P3992" s="6" t="e">
        <f>E3992/L3992</f>
        <v>#DIV/0!</v>
      </c>
      <c r="Q3992" t="s">
        <v>8319</v>
      </c>
      <c r="R3992" t="s">
        <v>8320</v>
      </c>
      <c r="S3992" s="12">
        <f>(((J3992/60)/60)/24)+DATE(1970,1,1)</f>
        <v>42101.633703703701</v>
      </c>
      <c r="T3992" s="12">
        <f>(((I3992/60)/60)/24)+DATE(1970,1,1)</f>
        <v>42161.633703703701</v>
      </c>
    </row>
    <row r="3993" spans="1:20" ht="144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7">
        <f>E3993/D3993*100</f>
        <v>0</v>
      </c>
      <c r="P3993" s="6" t="e">
        <f>E3993/L3993</f>
        <v>#DIV/0!</v>
      </c>
      <c r="Q3993" t="s">
        <v>8319</v>
      </c>
      <c r="R3993" t="s">
        <v>8320</v>
      </c>
      <c r="S3993" s="12">
        <f>(((J3993/60)/60)/24)+DATE(1970,1,1)</f>
        <v>42103.676180555558</v>
      </c>
      <c r="T3993" s="12">
        <f>(((I3993/60)/60)/24)+DATE(1970,1,1)</f>
        <v>42115.676180555558</v>
      </c>
    </row>
    <row r="3994" spans="1:20" ht="112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7">
        <f>E3994/D3994*100</f>
        <v>7.1428571428571425E-2</v>
      </c>
      <c r="P3994" s="6">
        <f>E3994/L3994</f>
        <v>25</v>
      </c>
      <c r="Q3994" t="s">
        <v>8319</v>
      </c>
      <c r="R3994" t="s">
        <v>8320</v>
      </c>
      <c r="S3994" s="12">
        <f>(((J3994/60)/60)/24)+DATE(1970,1,1)</f>
        <v>41954.722916666666</v>
      </c>
      <c r="T3994" s="12">
        <f>(((I3994/60)/60)/24)+DATE(1970,1,1)</f>
        <v>42014.722916666666</v>
      </c>
    </row>
    <row r="3995" spans="1:20" ht="128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7">
        <f>E3995/D3995*100</f>
        <v>0.6875</v>
      </c>
      <c r="P3995" s="6">
        <f>E3995/L3995</f>
        <v>27.5</v>
      </c>
      <c r="Q3995" t="s">
        <v>8319</v>
      </c>
      <c r="R3995" t="s">
        <v>8320</v>
      </c>
      <c r="S3995" s="12">
        <f>(((J3995/60)/60)/24)+DATE(1970,1,1)</f>
        <v>42096.918240740735</v>
      </c>
      <c r="T3995" s="12">
        <f>(((I3995/60)/60)/24)+DATE(1970,1,1)</f>
        <v>42126.918240740735</v>
      </c>
    </row>
    <row r="3996" spans="1:20" ht="96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7">
        <f>E3996/D3996*100</f>
        <v>0</v>
      </c>
      <c r="P3996" s="6" t="e">
        <f>E3996/L3996</f>
        <v>#DIV/0!</v>
      </c>
      <c r="Q3996" t="s">
        <v>8319</v>
      </c>
      <c r="R3996" t="s">
        <v>8320</v>
      </c>
      <c r="S3996" s="12">
        <f>(((J3996/60)/60)/24)+DATE(1970,1,1)</f>
        <v>42130.78361111111</v>
      </c>
      <c r="T3996" s="12">
        <f>(((I3996/60)/60)/24)+DATE(1970,1,1)</f>
        <v>42160.78361111111</v>
      </c>
    </row>
    <row r="3997" spans="1:20" ht="112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7">
        <f>E3997/D3997*100</f>
        <v>0</v>
      </c>
      <c r="P3997" s="6" t="e">
        <f>E3997/L3997</f>
        <v>#DIV/0!</v>
      </c>
      <c r="Q3997" t="s">
        <v>8319</v>
      </c>
      <c r="R3997" t="s">
        <v>8320</v>
      </c>
      <c r="S3997" s="12">
        <f>(((J3997/60)/60)/24)+DATE(1970,1,1)</f>
        <v>42264.620115740734</v>
      </c>
      <c r="T3997" s="12">
        <f>(((I3997/60)/60)/24)+DATE(1970,1,1)</f>
        <v>42294.620115740734</v>
      </c>
    </row>
    <row r="3998" spans="1:20" ht="112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7">
        <f>E3998/D3998*100</f>
        <v>0</v>
      </c>
      <c r="P3998" s="6" t="e">
        <f>E3998/L3998</f>
        <v>#DIV/0!</v>
      </c>
      <c r="Q3998" t="s">
        <v>8319</v>
      </c>
      <c r="R3998" t="s">
        <v>8320</v>
      </c>
      <c r="S3998" s="12">
        <f>(((J3998/60)/60)/24)+DATE(1970,1,1)</f>
        <v>41978.930972222224</v>
      </c>
      <c r="T3998" s="12">
        <f>(((I3998/60)/60)/24)+DATE(1970,1,1)</f>
        <v>42035.027083333334</v>
      </c>
    </row>
    <row r="3999" spans="1:20" ht="128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7">
        <f>E3999/D3999*100</f>
        <v>14.680000000000001</v>
      </c>
      <c r="P3999" s="6">
        <f>E3999/L3999</f>
        <v>367</v>
      </c>
      <c r="Q3999" t="s">
        <v>8319</v>
      </c>
      <c r="R3999" t="s">
        <v>8320</v>
      </c>
      <c r="S3999" s="12">
        <f>(((J3999/60)/60)/24)+DATE(1970,1,1)</f>
        <v>42159.649583333332</v>
      </c>
      <c r="T3999" s="12">
        <f>(((I3999/60)/60)/24)+DATE(1970,1,1)</f>
        <v>42219.649583333332</v>
      </c>
    </row>
    <row r="4000" spans="1:20" ht="128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7">
        <f>E4000/D4000*100</f>
        <v>0.04</v>
      </c>
      <c r="P4000" s="6">
        <f>E4000/L4000</f>
        <v>2</v>
      </c>
      <c r="Q4000" t="s">
        <v>8319</v>
      </c>
      <c r="R4000" t="s">
        <v>8320</v>
      </c>
      <c r="S4000" s="12">
        <f>(((J4000/60)/60)/24)+DATE(1970,1,1)</f>
        <v>42377.70694444445</v>
      </c>
      <c r="T4000" s="12">
        <f>(((I4000/60)/60)/24)+DATE(1970,1,1)</f>
        <v>42407.70694444445</v>
      </c>
    </row>
    <row r="4001" spans="1:20" ht="144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7">
        <f>E4001/D4001*100</f>
        <v>0</v>
      </c>
      <c r="P4001" s="6" t="e">
        <f>E4001/L4001</f>
        <v>#DIV/0!</v>
      </c>
      <c r="Q4001" t="s">
        <v>8319</v>
      </c>
      <c r="R4001" t="s">
        <v>8320</v>
      </c>
      <c r="S4001" s="12">
        <f>(((J4001/60)/60)/24)+DATE(1970,1,1)</f>
        <v>42466.858888888892</v>
      </c>
      <c r="T4001" s="12">
        <f>(((I4001/60)/60)/24)+DATE(1970,1,1)</f>
        <v>42490.916666666672</v>
      </c>
    </row>
    <row r="4002" spans="1:20" ht="112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7">
        <f>E4002/D4002*100</f>
        <v>28.571428571428569</v>
      </c>
      <c r="P4002" s="6">
        <f>E4002/L4002</f>
        <v>60</v>
      </c>
      <c r="Q4002" t="s">
        <v>8319</v>
      </c>
      <c r="R4002" t="s">
        <v>8320</v>
      </c>
      <c r="S4002" s="12">
        <f>(((J4002/60)/60)/24)+DATE(1970,1,1)</f>
        <v>41954.688310185185</v>
      </c>
      <c r="T4002" s="12">
        <f>(((I4002/60)/60)/24)+DATE(1970,1,1)</f>
        <v>41984.688310185185</v>
      </c>
    </row>
    <row r="4003" spans="1:20" ht="144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7">
        <f>E4003/D4003*100</f>
        <v>0</v>
      </c>
      <c r="P4003" s="6" t="e">
        <f>E4003/L4003</f>
        <v>#DIV/0!</v>
      </c>
      <c r="Q4003" t="s">
        <v>8319</v>
      </c>
      <c r="R4003" t="s">
        <v>8320</v>
      </c>
      <c r="S4003" s="12">
        <f>(((J4003/60)/60)/24)+DATE(1970,1,1)</f>
        <v>42322.011574074073</v>
      </c>
      <c r="T4003" s="12">
        <f>(((I4003/60)/60)/24)+DATE(1970,1,1)</f>
        <v>42367.011574074073</v>
      </c>
    </row>
    <row r="4004" spans="1:20" ht="96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7">
        <f>E4004/D4004*100</f>
        <v>0</v>
      </c>
      <c r="P4004" s="6" t="e">
        <f>E4004/L4004</f>
        <v>#DIV/0!</v>
      </c>
      <c r="Q4004" t="s">
        <v>8319</v>
      </c>
      <c r="R4004" t="s">
        <v>8320</v>
      </c>
      <c r="S4004" s="12">
        <f>(((J4004/60)/60)/24)+DATE(1970,1,1)</f>
        <v>42248.934675925921</v>
      </c>
      <c r="T4004" s="12">
        <f>(((I4004/60)/60)/24)+DATE(1970,1,1)</f>
        <v>42303.934675925921</v>
      </c>
    </row>
    <row r="4005" spans="1:20" ht="128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7">
        <f>E4005/D4005*100</f>
        <v>0</v>
      </c>
      <c r="P4005" s="6" t="e">
        <f>E4005/L4005</f>
        <v>#DIV/0!</v>
      </c>
      <c r="Q4005" t="s">
        <v>8319</v>
      </c>
      <c r="R4005" t="s">
        <v>8320</v>
      </c>
      <c r="S4005" s="12">
        <f>(((J4005/60)/60)/24)+DATE(1970,1,1)</f>
        <v>42346.736400462964</v>
      </c>
      <c r="T4005" s="12">
        <f>(((I4005/60)/60)/24)+DATE(1970,1,1)</f>
        <v>42386.958333333328</v>
      </c>
    </row>
    <row r="4006" spans="1:20" ht="160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7">
        <f>E4006/D4006*100</f>
        <v>10.52</v>
      </c>
      <c r="P4006" s="6">
        <f>E4006/L4006</f>
        <v>97.407407407407405</v>
      </c>
      <c r="Q4006" t="s">
        <v>8319</v>
      </c>
      <c r="R4006" t="s">
        <v>8320</v>
      </c>
      <c r="S4006" s="12">
        <f>(((J4006/60)/60)/24)+DATE(1970,1,1)</f>
        <v>42268.531631944439</v>
      </c>
      <c r="T4006" s="12">
        <f>(((I4006/60)/60)/24)+DATE(1970,1,1)</f>
        <v>42298.531631944439</v>
      </c>
    </row>
    <row r="4007" spans="1:20" ht="144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7">
        <f>E4007/D4007*100</f>
        <v>1.34</v>
      </c>
      <c r="P4007" s="6">
        <f>E4007/L4007</f>
        <v>47.857142857142854</v>
      </c>
      <c r="Q4007" t="s">
        <v>8319</v>
      </c>
      <c r="R4007" t="s">
        <v>8320</v>
      </c>
      <c r="S4007" s="12">
        <f>(((J4007/60)/60)/24)+DATE(1970,1,1)</f>
        <v>42425.970092592594</v>
      </c>
      <c r="T4007" s="12">
        <f>(((I4007/60)/60)/24)+DATE(1970,1,1)</f>
        <v>42485.928425925929</v>
      </c>
    </row>
    <row r="4008" spans="1:20" ht="144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7">
        <f>E4008/D4008*100</f>
        <v>0.25</v>
      </c>
      <c r="P4008" s="6">
        <f>E4008/L4008</f>
        <v>50</v>
      </c>
      <c r="Q4008" t="s">
        <v>8319</v>
      </c>
      <c r="R4008" t="s">
        <v>8320</v>
      </c>
      <c r="S4008" s="12">
        <f>(((J4008/60)/60)/24)+DATE(1970,1,1)</f>
        <v>42063.721817129626</v>
      </c>
      <c r="T4008" s="12">
        <f>(((I4008/60)/60)/24)+DATE(1970,1,1)</f>
        <v>42108.680150462969</v>
      </c>
    </row>
    <row r="4009" spans="1:20" ht="160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7">
        <f>E4009/D4009*100</f>
        <v>0</v>
      </c>
      <c r="P4009" s="6" t="e">
        <f>E4009/L4009</f>
        <v>#DIV/0!</v>
      </c>
      <c r="Q4009" t="s">
        <v>8319</v>
      </c>
      <c r="R4009" t="s">
        <v>8320</v>
      </c>
      <c r="S4009" s="12">
        <f>(((J4009/60)/60)/24)+DATE(1970,1,1)</f>
        <v>42380.812627314815</v>
      </c>
      <c r="T4009" s="12">
        <f>(((I4009/60)/60)/24)+DATE(1970,1,1)</f>
        <v>42410.812627314815</v>
      </c>
    </row>
    <row r="4010" spans="1:20" ht="128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7">
        <f>E4010/D4010*100</f>
        <v>0.32800000000000001</v>
      </c>
      <c r="P4010" s="6">
        <f>E4010/L4010</f>
        <v>20.5</v>
      </c>
      <c r="Q4010" t="s">
        <v>8319</v>
      </c>
      <c r="R4010" t="s">
        <v>8320</v>
      </c>
      <c r="S4010" s="12">
        <f>(((J4010/60)/60)/24)+DATE(1970,1,1)</f>
        <v>41961.18913194444</v>
      </c>
      <c r="T4010" s="12">
        <f>(((I4010/60)/60)/24)+DATE(1970,1,1)</f>
        <v>41991.18913194444</v>
      </c>
    </row>
    <row r="4011" spans="1:20" ht="160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7">
        <f>E4011/D4011*100</f>
        <v>0</v>
      </c>
      <c r="P4011" s="6" t="e">
        <f>E4011/L4011</f>
        <v>#DIV/0!</v>
      </c>
      <c r="Q4011" t="s">
        <v>8319</v>
      </c>
      <c r="R4011" t="s">
        <v>8320</v>
      </c>
      <c r="S4011" s="12">
        <f>(((J4011/60)/60)/24)+DATE(1970,1,1)</f>
        <v>42150.777731481481</v>
      </c>
      <c r="T4011" s="12">
        <f>(((I4011/60)/60)/24)+DATE(1970,1,1)</f>
        <v>42180.777731481481</v>
      </c>
    </row>
    <row r="4012" spans="1:20" ht="144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7">
        <f>E4012/D4012*100</f>
        <v>3.2727272727272729</v>
      </c>
      <c r="P4012" s="6">
        <f>E4012/L4012</f>
        <v>30</v>
      </c>
      <c r="Q4012" t="s">
        <v>8319</v>
      </c>
      <c r="R4012" t="s">
        <v>8320</v>
      </c>
      <c r="S4012" s="12">
        <f>(((J4012/60)/60)/24)+DATE(1970,1,1)</f>
        <v>42088.069108796291</v>
      </c>
      <c r="T4012" s="12">
        <f>(((I4012/60)/60)/24)+DATE(1970,1,1)</f>
        <v>42118.069108796291</v>
      </c>
    </row>
    <row r="4013" spans="1:20" ht="80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7">
        <f>E4013/D4013*100</f>
        <v>5.8823529411764705E-3</v>
      </c>
      <c r="P4013" s="6">
        <f>E4013/L4013</f>
        <v>50</v>
      </c>
      <c r="Q4013" t="s">
        <v>8319</v>
      </c>
      <c r="R4013" t="s">
        <v>8320</v>
      </c>
      <c r="S4013" s="12">
        <f>(((J4013/60)/60)/24)+DATE(1970,1,1)</f>
        <v>42215.662314814821</v>
      </c>
      <c r="T4013" s="12">
        <f>(((I4013/60)/60)/24)+DATE(1970,1,1)</f>
        <v>42245.662314814821</v>
      </c>
    </row>
    <row r="4014" spans="1:20" ht="160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7">
        <f>E4014/D4014*100</f>
        <v>4.5454545454545456E-2</v>
      </c>
      <c r="P4014" s="6">
        <f>E4014/L4014</f>
        <v>10</v>
      </c>
      <c r="Q4014" t="s">
        <v>8319</v>
      </c>
      <c r="R4014" t="s">
        <v>8320</v>
      </c>
      <c r="S4014" s="12">
        <f>(((J4014/60)/60)/24)+DATE(1970,1,1)</f>
        <v>42017.843287037031</v>
      </c>
      <c r="T4014" s="12">
        <f>(((I4014/60)/60)/24)+DATE(1970,1,1)</f>
        <v>42047.843287037031</v>
      </c>
    </row>
    <row r="4015" spans="1:20" ht="144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7">
        <f>E4015/D4015*100</f>
        <v>0</v>
      </c>
      <c r="P4015" s="6" t="e">
        <f>E4015/L4015</f>
        <v>#DIV/0!</v>
      </c>
      <c r="Q4015" t="s">
        <v>8319</v>
      </c>
      <c r="R4015" t="s">
        <v>8320</v>
      </c>
      <c r="S4015" s="12">
        <f>(((J4015/60)/60)/24)+DATE(1970,1,1)</f>
        <v>42592.836076388892</v>
      </c>
      <c r="T4015" s="12">
        <f>(((I4015/60)/60)/24)+DATE(1970,1,1)</f>
        <v>42622.836076388892</v>
      </c>
    </row>
    <row r="4016" spans="1:20" ht="128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7">
        <f>E4016/D4016*100</f>
        <v>10.877666666666666</v>
      </c>
      <c r="P4016" s="6">
        <f>E4016/L4016</f>
        <v>81.582499999999996</v>
      </c>
      <c r="Q4016" t="s">
        <v>8319</v>
      </c>
      <c r="R4016" t="s">
        <v>8320</v>
      </c>
      <c r="S4016" s="12">
        <f>(((J4016/60)/60)/24)+DATE(1970,1,1)</f>
        <v>42318.925532407404</v>
      </c>
      <c r="T4016" s="12">
        <f>(((I4016/60)/60)/24)+DATE(1970,1,1)</f>
        <v>42348.925532407404</v>
      </c>
    </row>
    <row r="4017" spans="1:20" ht="128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7">
        <f>E4017/D4017*100</f>
        <v>0</v>
      </c>
      <c r="P4017" s="6" t="e">
        <f>E4017/L4017</f>
        <v>#DIV/0!</v>
      </c>
      <c r="Q4017" t="s">
        <v>8319</v>
      </c>
      <c r="R4017" t="s">
        <v>8320</v>
      </c>
      <c r="S4017" s="12">
        <f>(((J4017/60)/60)/24)+DATE(1970,1,1)</f>
        <v>42669.870173611111</v>
      </c>
      <c r="T4017" s="12">
        <f>(((I4017/60)/60)/24)+DATE(1970,1,1)</f>
        <v>42699.911840277782</v>
      </c>
    </row>
    <row r="4018" spans="1:20" ht="112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7">
        <f>E4018/D4018*100</f>
        <v>0</v>
      </c>
      <c r="P4018" s="6" t="e">
        <f>E4018/L4018</f>
        <v>#DIV/0!</v>
      </c>
      <c r="Q4018" t="s">
        <v>8319</v>
      </c>
      <c r="R4018" t="s">
        <v>8320</v>
      </c>
      <c r="S4018" s="12">
        <f>(((J4018/60)/60)/24)+DATE(1970,1,1)</f>
        <v>42213.013078703705</v>
      </c>
      <c r="T4018" s="12">
        <f>(((I4018/60)/60)/24)+DATE(1970,1,1)</f>
        <v>42242.013078703705</v>
      </c>
    </row>
    <row r="4019" spans="1:20" ht="96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7">
        <f>E4019/D4019*100</f>
        <v>0</v>
      </c>
      <c r="P4019" s="6" t="e">
        <f>E4019/L4019</f>
        <v>#DIV/0!</v>
      </c>
      <c r="Q4019" t="s">
        <v>8319</v>
      </c>
      <c r="R4019" t="s">
        <v>8320</v>
      </c>
      <c r="S4019" s="12">
        <f>(((J4019/60)/60)/24)+DATE(1970,1,1)</f>
        <v>42237.016388888893</v>
      </c>
      <c r="T4019" s="12">
        <f>(((I4019/60)/60)/24)+DATE(1970,1,1)</f>
        <v>42282.016388888893</v>
      </c>
    </row>
    <row r="4020" spans="1:20" ht="128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7">
        <f>E4020/D4020*100</f>
        <v>0.36666666666666664</v>
      </c>
      <c r="P4020" s="6">
        <f>E4020/L4020</f>
        <v>18.333333333333332</v>
      </c>
      <c r="Q4020" t="s">
        <v>8319</v>
      </c>
      <c r="R4020" t="s">
        <v>8320</v>
      </c>
      <c r="S4020" s="12">
        <f>(((J4020/60)/60)/24)+DATE(1970,1,1)</f>
        <v>42248.793310185181</v>
      </c>
      <c r="T4020" s="12">
        <f>(((I4020/60)/60)/24)+DATE(1970,1,1)</f>
        <v>42278.793310185181</v>
      </c>
    </row>
    <row r="4021" spans="1:20" ht="112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7">
        <f>E4021/D4021*100</f>
        <v>1.8193398957730169</v>
      </c>
      <c r="P4021" s="6">
        <f>E4021/L4021</f>
        <v>224.42857142857142</v>
      </c>
      <c r="Q4021" t="s">
        <v>8319</v>
      </c>
      <c r="R4021" t="s">
        <v>8320</v>
      </c>
      <c r="S4021" s="12">
        <f>(((J4021/60)/60)/24)+DATE(1970,1,1)</f>
        <v>42074.935740740737</v>
      </c>
      <c r="T4021" s="12">
        <f>(((I4021/60)/60)/24)+DATE(1970,1,1)</f>
        <v>42104.935740740737</v>
      </c>
    </row>
    <row r="4022" spans="1:20" ht="160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7">
        <f>E4022/D4022*100</f>
        <v>2.5</v>
      </c>
      <c r="P4022" s="6">
        <f>E4022/L4022</f>
        <v>37.5</v>
      </c>
      <c r="Q4022" t="s">
        <v>8319</v>
      </c>
      <c r="R4022" t="s">
        <v>8320</v>
      </c>
      <c r="S4022" s="12">
        <f>(((J4022/60)/60)/24)+DATE(1970,1,1)</f>
        <v>42195.187534722223</v>
      </c>
      <c r="T4022" s="12">
        <f>(((I4022/60)/60)/24)+DATE(1970,1,1)</f>
        <v>42220.187534722223</v>
      </c>
    </row>
    <row r="4023" spans="1:20" ht="128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7">
        <f>E4023/D4023*100</f>
        <v>4.3499999999999996</v>
      </c>
      <c r="P4023" s="6">
        <f>E4023/L4023</f>
        <v>145</v>
      </c>
      <c r="Q4023" t="s">
        <v>8319</v>
      </c>
      <c r="R4023" t="s">
        <v>8320</v>
      </c>
      <c r="S4023" s="12">
        <f>(((J4023/60)/60)/24)+DATE(1970,1,1)</f>
        <v>42027.056793981479</v>
      </c>
      <c r="T4023" s="12">
        <f>(((I4023/60)/60)/24)+DATE(1970,1,1)</f>
        <v>42057.056793981479</v>
      </c>
    </row>
    <row r="4024" spans="1:20" ht="160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7">
        <f>E4024/D4024*100</f>
        <v>0.8</v>
      </c>
      <c r="P4024" s="6">
        <f>E4024/L4024</f>
        <v>1</v>
      </c>
      <c r="Q4024" t="s">
        <v>8319</v>
      </c>
      <c r="R4024" t="s">
        <v>8320</v>
      </c>
      <c r="S4024" s="12">
        <f>(((J4024/60)/60)/24)+DATE(1970,1,1)</f>
        <v>41927.067627314813</v>
      </c>
      <c r="T4024" s="12">
        <f>(((I4024/60)/60)/24)+DATE(1970,1,1)</f>
        <v>41957.109293981484</v>
      </c>
    </row>
    <row r="4025" spans="1:20" ht="128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7">
        <f>E4025/D4025*100</f>
        <v>1.2123076923076923</v>
      </c>
      <c r="P4025" s="6">
        <f>E4025/L4025</f>
        <v>112.57142857142857</v>
      </c>
      <c r="Q4025" t="s">
        <v>8319</v>
      </c>
      <c r="R4025" t="s">
        <v>8320</v>
      </c>
      <c r="S4025" s="12">
        <f>(((J4025/60)/60)/24)+DATE(1970,1,1)</f>
        <v>42191.70175925926</v>
      </c>
      <c r="T4025" s="12">
        <f>(((I4025/60)/60)/24)+DATE(1970,1,1)</f>
        <v>42221.70175925926</v>
      </c>
    </row>
    <row r="4026" spans="1:20" ht="128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7">
        <f>E4026/D4026*100</f>
        <v>0</v>
      </c>
      <c r="P4026" s="6" t="e">
        <f>E4026/L4026</f>
        <v>#DIV/0!</v>
      </c>
      <c r="Q4026" t="s">
        <v>8319</v>
      </c>
      <c r="R4026" t="s">
        <v>8320</v>
      </c>
      <c r="S4026" s="12">
        <f>(((J4026/60)/60)/24)+DATE(1970,1,1)</f>
        <v>41954.838240740741</v>
      </c>
      <c r="T4026" s="12">
        <f>(((I4026/60)/60)/24)+DATE(1970,1,1)</f>
        <v>42014.838240740741</v>
      </c>
    </row>
    <row r="4027" spans="1:20" ht="144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7">
        <f>E4027/D4027*100</f>
        <v>0.68399999999999994</v>
      </c>
      <c r="P4027" s="6">
        <f>E4027/L4027</f>
        <v>342</v>
      </c>
      <c r="Q4027" t="s">
        <v>8319</v>
      </c>
      <c r="R4027" t="s">
        <v>8320</v>
      </c>
      <c r="S4027" s="12">
        <f>(((J4027/60)/60)/24)+DATE(1970,1,1)</f>
        <v>42528.626620370371</v>
      </c>
      <c r="T4027" s="12">
        <f>(((I4027/60)/60)/24)+DATE(1970,1,1)</f>
        <v>42573.626620370371</v>
      </c>
    </row>
    <row r="4028" spans="1:20" ht="144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7">
        <f>E4028/D4028*100</f>
        <v>1.2513513513513512</v>
      </c>
      <c r="P4028" s="6">
        <f>E4028/L4028</f>
        <v>57.875</v>
      </c>
      <c r="Q4028" t="s">
        <v>8319</v>
      </c>
      <c r="R4028" t="s">
        <v>8320</v>
      </c>
      <c r="S4028" s="12">
        <f>(((J4028/60)/60)/24)+DATE(1970,1,1)</f>
        <v>41989.853692129633</v>
      </c>
      <c r="T4028" s="12">
        <f>(((I4028/60)/60)/24)+DATE(1970,1,1)</f>
        <v>42019.811805555553</v>
      </c>
    </row>
    <row r="4029" spans="1:20" ht="160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7">
        <f>E4029/D4029*100</f>
        <v>0.1875</v>
      </c>
      <c r="P4029" s="6">
        <f>E4029/L4029</f>
        <v>30</v>
      </c>
      <c r="Q4029" t="s">
        <v>8319</v>
      </c>
      <c r="R4029" t="s">
        <v>8320</v>
      </c>
      <c r="S4029" s="12">
        <f>(((J4029/60)/60)/24)+DATE(1970,1,1)</f>
        <v>42179.653379629628</v>
      </c>
      <c r="T4029" s="12">
        <f>(((I4029/60)/60)/24)+DATE(1970,1,1)</f>
        <v>42210.915972222225</v>
      </c>
    </row>
    <row r="4030" spans="1:20" ht="144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7">
        <f>E4030/D4030*100</f>
        <v>0</v>
      </c>
      <c r="P4030" s="6" t="e">
        <f>E4030/L4030</f>
        <v>#DIV/0!</v>
      </c>
      <c r="Q4030" t="s">
        <v>8319</v>
      </c>
      <c r="R4030" t="s">
        <v>8320</v>
      </c>
      <c r="S4030" s="12">
        <f>(((J4030/60)/60)/24)+DATE(1970,1,1)</f>
        <v>41968.262314814812</v>
      </c>
      <c r="T4030" s="12">
        <f>(((I4030/60)/60)/24)+DATE(1970,1,1)</f>
        <v>42008.262314814812</v>
      </c>
    </row>
    <row r="4031" spans="1:20" ht="80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7">
        <f>E4031/D4031*100</f>
        <v>0.125</v>
      </c>
      <c r="P4031" s="6">
        <f>E4031/L4031</f>
        <v>25</v>
      </c>
      <c r="Q4031" t="s">
        <v>8319</v>
      </c>
      <c r="R4031" t="s">
        <v>8320</v>
      </c>
      <c r="S4031" s="12">
        <f>(((J4031/60)/60)/24)+DATE(1970,1,1)</f>
        <v>42064.794490740736</v>
      </c>
      <c r="T4031" s="12">
        <f>(((I4031/60)/60)/24)+DATE(1970,1,1)</f>
        <v>42094.752824074079</v>
      </c>
    </row>
    <row r="4032" spans="1:20" ht="160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7">
        <f>E4032/D4032*100</f>
        <v>0</v>
      </c>
      <c r="P4032" s="6" t="e">
        <f>E4032/L4032</f>
        <v>#DIV/0!</v>
      </c>
      <c r="Q4032" t="s">
        <v>8319</v>
      </c>
      <c r="R4032" t="s">
        <v>8320</v>
      </c>
      <c r="S4032" s="12">
        <f>(((J4032/60)/60)/24)+DATE(1970,1,1)</f>
        <v>42276.120636574073</v>
      </c>
      <c r="T4032" s="12">
        <f>(((I4032/60)/60)/24)+DATE(1970,1,1)</f>
        <v>42306.120636574073</v>
      </c>
    </row>
    <row r="4033" spans="1:20" ht="144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7">
        <f>E4033/D4033*100</f>
        <v>0.05</v>
      </c>
      <c r="P4033" s="6">
        <f>E4033/L4033</f>
        <v>50</v>
      </c>
      <c r="Q4033" t="s">
        <v>8319</v>
      </c>
      <c r="R4033" t="s">
        <v>8320</v>
      </c>
      <c r="S4033" s="12">
        <f>(((J4033/60)/60)/24)+DATE(1970,1,1)</f>
        <v>42194.648344907408</v>
      </c>
      <c r="T4033" s="12">
        <f>(((I4033/60)/60)/24)+DATE(1970,1,1)</f>
        <v>42224.648344907408</v>
      </c>
    </row>
    <row r="4034" spans="1:20" ht="144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7">
        <f>E4034/D4034*100</f>
        <v>0.06</v>
      </c>
      <c r="P4034" s="6">
        <f>E4034/L4034</f>
        <v>1.5</v>
      </c>
      <c r="Q4034" t="s">
        <v>8319</v>
      </c>
      <c r="R4034" t="s">
        <v>8320</v>
      </c>
      <c r="S4034" s="12">
        <f>(((J4034/60)/60)/24)+DATE(1970,1,1)</f>
        <v>42031.362187499995</v>
      </c>
      <c r="T4034" s="12">
        <f>(((I4034/60)/60)/24)+DATE(1970,1,1)</f>
        <v>42061.362187499995</v>
      </c>
    </row>
    <row r="4035" spans="1:20" ht="112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7">
        <f>E4035/D4035*100</f>
        <v>0</v>
      </c>
      <c r="P4035" s="6" t="e">
        <f>E4035/L4035</f>
        <v>#DIV/0!</v>
      </c>
      <c r="Q4035" t="s">
        <v>8319</v>
      </c>
      <c r="R4035" t="s">
        <v>8320</v>
      </c>
      <c r="S4035" s="12">
        <f>(((J4035/60)/60)/24)+DATE(1970,1,1)</f>
        <v>42717.121377314819</v>
      </c>
      <c r="T4035" s="12">
        <f>(((I4035/60)/60)/24)+DATE(1970,1,1)</f>
        <v>42745.372916666667</v>
      </c>
    </row>
    <row r="4036" spans="1:20" ht="144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7">
        <f>E4036/D4036*100</f>
        <v>0.2</v>
      </c>
      <c r="P4036" s="6">
        <f>E4036/L4036</f>
        <v>10</v>
      </c>
      <c r="Q4036" t="s">
        <v>8319</v>
      </c>
      <c r="R4036" t="s">
        <v>8320</v>
      </c>
      <c r="S4036" s="12">
        <f>(((J4036/60)/60)/24)+DATE(1970,1,1)</f>
        <v>42262.849050925928</v>
      </c>
      <c r="T4036" s="12">
        <f>(((I4036/60)/60)/24)+DATE(1970,1,1)</f>
        <v>42292.849050925928</v>
      </c>
    </row>
    <row r="4037" spans="1:20" ht="160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7">
        <f>E4037/D4037*100</f>
        <v>0</v>
      </c>
      <c r="P4037" s="6" t="e">
        <f>E4037/L4037</f>
        <v>#DIV/0!</v>
      </c>
      <c r="Q4037" t="s">
        <v>8319</v>
      </c>
      <c r="R4037" t="s">
        <v>8320</v>
      </c>
      <c r="S4037" s="12">
        <f>(((J4037/60)/60)/24)+DATE(1970,1,1)</f>
        <v>41976.88490740741</v>
      </c>
      <c r="T4037" s="12">
        <f>(((I4037/60)/60)/24)+DATE(1970,1,1)</f>
        <v>42006.88490740741</v>
      </c>
    </row>
    <row r="4038" spans="1:20" ht="144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7">
        <f>E4038/D4038*100</f>
        <v>0</v>
      </c>
      <c r="P4038" s="6" t="e">
        <f>E4038/L4038</f>
        <v>#DIV/0!</v>
      </c>
      <c r="Q4038" t="s">
        <v>8319</v>
      </c>
      <c r="R4038" t="s">
        <v>8320</v>
      </c>
      <c r="S4038" s="12">
        <f>(((J4038/60)/60)/24)+DATE(1970,1,1)</f>
        <v>42157.916481481487</v>
      </c>
      <c r="T4038" s="12">
        <f>(((I4038/60)/60)/24)+DATE(1970,1,1)</f>
        <v>42187.916481481487</v>
      </c>
    </row>
    <row r="4039" spans="1:20" ht="128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7">
        <f>E4039/D4039*100</f>
        <v>0</v>
      </c>
      <c r="P4039" s="6" t="e">
        <f>E4039/L4039</f>
        <v>#DIV/0!</v>
      </c>
      <c r="Q4039" t="s">
        <v>8319</v>
      </c>
      <c r="R4039" t="s">
        <v>8320</v>
      </c>
      <c r="S4039" s="12">
        <f>(((J4039/60)/60)/24)+DATE(1970,1,1)</f>
        <v>41956.853078703702</v>
      </c>
      <c r="T4039" s="12">
        <f>(((I4039/60)/60)/24)+DATE(1970,1,1)</f>
        <v>41991.853078703702</v>
      </c>
    </row>
    <row r="4040" spans="1:20" ht="144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7">
        <f>E4040/D4040*100</f>
        <v>0</v>
      </c>
      <c r="P4040" s="6" t="e">
        <f>E4040/L4040</f>
        <v>#DIV/0!</v>
      </c>
      <c r="Q4040" t="s">
        <v>8319</v>
      </c>
      <c r="R4040" t="s">
        <v>8320</v>
      </c>
      <c r="S4040" s="12">
        <f>(((J4040/60)/60)/24)+DATE(1970,1,1)</f>
        <v>42444.268101851849</v>
      </c>
      <c r="T4040" s="12">
        <f>(((I4040/60)/60)/24)+DATE(1970,1,1)</f>
        <v>42474.268101851849</v>
      </c>
    </row>
    <row r="4041" spans="1:20" ht="144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7">
        <f>E4041/D4041*100</f>
        <v>0</v>
      </c>
      <c r="P4041" s="6" t="e">
        <f>E4041/L4041</f>
        <v>#DIV/0!</v>
      </c>
      <c r="Q4041" t="s">
        <v>8336</v>
      </c>
      <c r="R4041" t="s">
        <v>8337</v>
      </c>
      <c r="S4041" s="12">
        <f>(((J4041/60)/60)/24)+DATE(1970,1,1)</f>
        <v>42260.528807870374</v>
      </c>
      <c r="T4041" s="12">
        <f>(((I4041/60)/60)/24)+DATE(1970,1,1)</f>
        <v>42290.528807870374</v>
      </c>
    </row>
    <row r="4042" spans="1:20" ht="144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7">
        <f>E4042/D4042*100</f>
        <v>0.75</v>
      </c>
      <c r="P4042" s="6">
        <f>E4042/L4042</f>
        <v>25</v>
      </c>
      <c r="Q4042" t="s">
        <v>8336</v>
      </c>
      <c r="R4042" t="s">
        <v>8337</v>
      </c>
      <c r="S4042" s="12">
        <f>(((J4042/60)/60)/24)+DATE(1970,1,1)</f>
        <v>42594.524756944447</v>
      </c>
      <c r="T4042" s="12">
        <f>(((I4042/60)/60)/24)+DATE(1970,1,1)</f>
        <v>42654.524756944447</v>
      </c>
    </row>
    <row r="4043" spans="1:20" ht="64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7">
        <f>E4043/D4043*100</f>
        <v>0</v>
      </c>
      <c r="P4043" s="6" t="e">
        <f>E4043/L4043</f>
        <v>#DIV/0!</v>
      </c>
      <c r="Q4043" t="s">
        <v>8336</v>
      </c>
      <c r="R4043" t="s">
        <v>8337</v>
      </c>
      <c r="S4043" s="12">
        <f>(((J4043/60)/60)/24)+DATE(1970,1,1)</f>
        <v>42155.139479166668</v>
      </c>
      <c r="T4043" s="12">
        <f>(((I4043/60)/60)/24)+DATE(1970,1,1)</f>
        <v>42215.139479166668</v>
      </c>
    </row>
    <row r="4044" spans="1:20" ht="128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7">
        <f>E4044/D4044*100</f>
        <v>0</v>
      </c>
      <c r="P4044" s="6" t="e">
        <f>E4044/L4044</f>
        <v>#DIV/0!</v>
      </c>
      <c r="Q4044" t="s">
        <v>8336</v>
      </c>
      <c r="R4044" t="s">
        <v>8337</v>
      </c>
      <c r="S4044" s="12">
        <f>(((J4044/60)/60)/24)+DATE(1970,1,1)</f>
        <v>41822.040497685186</v>
      </c>
      <c r="T4044" s="12">
        <f>(((I4044/60)/60)/24)+DATE(1970,1,1)</f>
        <v>41852.040497685186</v>
      </c>
    </row>
    <row r="4045" spans="1:20" ht="128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7">
        <f>E4045/D4045*100</f>
        <v>1</v>
      </c>
      <c r="P4045" s="6">
        <f>E4045/L4045</f>
        <v>100</v>
      </c>
      <c r="Q4045" t="s">
        <v>8336</v>
      </c>
      <c r="R4045" t="s">
        <v>8337</v>
      </c>
      <c r="S4045" s="12">
        <f>(((J4045/60)/60)/24)+DATE(1970,1,1)</f>
        <v>42440.650335648148</v>
      </c>
      <c r="T4045" s="12">
        <f>(((I4045/60)/60)/24)+DATE(1970,1,1)</f>
        <v>42499.868055555555</v>
      </c>
    </row>
    <row r="4046" spans="1:20" ht="128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7">
        <f>E4046/D4046*100</f>
        <v>0</v>
      </c>
      <c r="P4046" s="6" t="e">
        <f>E4046/L4046</f>
        <v>#DIV/0!</v>
      </c>
      <c r="Q4046" t="s">
        <v>8336</v>
      </c>
      <c r="R4046" t="s">
        <v>8337</v>
      </c>
      <c r="S4046" s="12">
        <f>(((J4046/60)/60)/24)+DATE(1970,1,1)</f>
        <v>41842.980879629627</v>
      </c>
      <c r="T4046" s="12">
        <f>(((I4046/60)/60)/24)+DATE(1970,1,1)</f>
        <v>41872.980879629627</v>
      </c>
    </row>
    <row r="4047" spans="1:20" ht="128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7">
        <f>E4047/D4047*100</f>
        <v>0.26666666666666666</v>
      </c>
      <c r="P4047" s="6">
        <f>E4047/L4047</f>
        <v>60</v>
      </c>
      <c r="Q4047" t="s">
        <v>8336</v>
      </c>
      <c r="R4047" t="s">
        <v>8337</v>
      </c>
      <c r="S4047" s="12">
        <f>(((J4047/60)/60)/24)+DATE(1970,1,1)</f>
        <v>42087.878912037035</v>
      </c>
      <c r="T4047" s="12">
        <f>(((I4047/60)/60)/24)+DATE(1970,1,1)</f>
        <v>42117.878912037035</v>
      </c>
    </row>
    <row r="4048" spans="1:20" ht="160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7">
        <f>E4048/D4048*100</f>
        <v>0.5</v>
      </c>
      <c r="P4048" s="6">
        <f>E4048/L4048</f>
        <v>50</v>
      </c>
      <c r="Q4048" t="s">
        <v>8336</v>
      </c>
      <c r="R4048" t="s">
        <v>8337</v>
      </c>
      <c r="S4048" s="12">
        <f>(((J4048/60)/60)/24)+DATE(1970,1,1)</f>
        <v>42584.666597222225</v>
      </c>
      <c r="T4048" s="12">
        <f>(((I4048/60)/60)/24)+DATE(1970,1,1)</f>
        <v>42614.666597222225</v>
      </c>
    </row>
    <row r="4049" spans="1:20" ht="112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7">
        <f>E4049/D4049*100</f>
        <v>2.2307692307692308</v>
      </c>
      <c r="P4049" s="6">
        <f>E4049/L4049</f>
        <v>72.5</v>
      </c>
      <c r="Q4049" t="s">
        <v>8336</v>
      </c>
      <c r="R4049" t="s">
        <v>8337</v>
      </c>
      <c r="S4049" s="12">
        <f>(((J4049/60)/60)/24)+DATE(1970,1,1)</f>
        <v>42234.105462962965</v>
      </c>
      <c r="T4049" s="12">
        <f>(((I4049/60)/60)/24)+DATE(1970,1,1)</f>
        <v>42264.105462962965</v>
      </c>
    </row>
    <row r="4050" spans="1:20" ht="144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7">
        <f>E4050/D4050*100</f>
        <v>0.84285714285714297</v>
      </c>
      <c r="P4050" s="6">
        <f>E4050/L4050</f>
        <v>29.5</v>
      </c>
      <c r="Q4050" t="s">
        <v>8336</v>
      </c>
      <c r="R4050" t="s">
        <v>8337</v>
      </c>
      <c r="S4050" s="12">
        <f>(((J4050/60)/60)/24)+DATE(1970,1,1)</f>
        <v>42744.903182870374</v>
      </c>
      <c r="T4050" s="12">
        <f>(((I4050/60)/60)/24)+DATE(1970,1,1)</f>
        <v>42774.903182870374</v>
      </c>
    </row>
    <row r="4051" spans="1:20" ht="128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7">
        <f>E4051/D4051*100</f>
        <v>0.25</v>
      </c>
      <c r="P4051" s="6">
        <f>E4051/L4051</f>
        <v>62.5</v>
      </c>
      <c r="Q4051" t="s">
        <v>8336</v>
      </c>
      <c r="R4051" t="s">
        <v>8337</v>
      </c>
      <c r="S4051" s="12">
        <f>(((J4051/60)/60)/24)+DATE(1970,1,1)</f>
        <v>42449.341678240744</v>
      </c>
      <c r="T4051" s="12">
        <f>(((I4051/60)/60)/24)+DATE(1970,1,1)</f>
        <v>42509.341678240744</v>
      </c>
    </row>
    <row r="4052" spans="1:20" ht="112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7">
        <f>E4052/D4052*100</f>
        <v>0</v>
      </c>
      <c r="P4052" s="6" t="e">
        <f>E4052/L4052</f>
        <v>#DIV/0!</v>
      </c>
      <c r="Q4052" t="s">
        <v>8336</v>
      </c>
      <c r="R4052" t="s">
        <v>8337</v>
      </c>
      <c r="S4052" s="12">
        <f>(((J4052/60)/60)/24)+DATE(1970,1,1)</f>
        <v>42077.119409722218</v>
      </c>
      <c r="T4052" s="12">
        <f>(((I4052/60)/60)/24)+DATE(1970,1,1)</f>
        <v>42107.119409722218</v>
      </c>
    </row>
    <row r="4053" spans="1:20" ht="144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7">
        <f>E4053/D4053*100</f>
        <v>0</v>
      </c>
      <c r="P4053" s="6" t="e">
        <f>E4053/L4053</f>
        <v>#DIV/0!</v>
      </c>
      <c r="Q4053" t="s">
        <v>8336</v>
      </c>
      <c r="R4053" t="s">
        <v>8337</v>
      </c>
      <c r="S4053" s="12">
        <f>(((J4053/60)/60)/24)+DATE(1970,1,1)</f>
        <v>41829.592002314814</v>
      </c>
      <c r="T4053" s="12">
        <f>(((I4053/60)/60)/24)+DATE(1970,1,1)</f>
        <v>41874.592002314814</v>
      </c>
    </row>
    <row r="4054" spans="1:20" ht="160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7">
        <f>E4054/D4054*100</f>
        <v>0</v>
      </c>
      <c r="P4054" s="6" t="e">
        <f>E4054/L4054</f>
        <v>#DIV/0!</v>
      </c>
      <c r="Q4054" t="s">
        <v>8336</v>
      </c>
      <c r="R4054" t="s">
        <v>8337</v>
      </c>
      <c r="S4054" s="12">
        <f>(((J4054/60)/60)/24)+DATE(1970,1,1)</f>
        <v>42487.825752314813</v>
      </c>
      <c r="T4054" s="12">
        <f>(((I4054/60)/60)/24)+DATE(1970,1,1)</f>
        <v>42508.825752314813</v>
      </c>
    </row>
    <row r="4055" spans="1:20" ht="144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7">
        <f>E4055/D4055*100</f>
        <v>0</v>
      </c>
      <c r="P4055" s="6" t="e">
        <f>E4055/L4055</f>
        <v>#DIV/0!</v>
      </c>
      <c r="Q4055" t="s">
        <v>8336</v>
      </c>
      <c r="R4055" t="s">
        <v>8337</v>
      </c>
      <c r="S4055" s="12">
        <f>(((J4055/60)/60)/24)+DATE(1970,1,1)</f>
        <v>41986.108726851846</v>
      </c>
      <c r="T4055" s="12">
        <f>(((I4055/60)/60)/24)+DATE(1970,1,1)</f>
        <v>42016.108726851846</v>
      </c>
    </row>
    <row r="4056" spans="1:20" ht="80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7">
        <f>E4056/D4056*100</f>
        <v>0</v>
      </c>
      <c r="P4056" s="6" t="e">
        <f>E4056/L4056</f>
        <v>#DIV/0!</v>
      </c>
      <c r="Q4056" t="s">
        <v>8336</v>
      </c>
      <c r="R4056" t="s">
        <v>8337</v>
      </c>
      <c r="S4056" s="12">
        <f>(((J4056/60)/60)/24)+DATE(1970,1,1)</f>
        <v>42060.00980324074</v>
      </c>
      <c r="T4056" s="12">
        <f>(((I4056/60)/60)/24)+DATE(1970,1,1)</f>
        <v>42104.968136574069</v>
      </c>
    </row>
    <row r="4057" spans="1:20" ht="128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7">
        <f>E4057/D4057*100</f>
        <v>0</v>
      </c>
      <c r="P4057" s="6" t="e">
        <f>E4057/L4057</f>
        <v>#DIV/0!</v>
      </c>
      <c r="Q4057" t="s">
        <v>8336</v>
      </c>
      <c r="R4057" t="s">
        <v>8337</v>
      </c>
      <c r="S4057" s="12">
        <f>(((J4057/60)/60)/24)+DATE(1970,1,1)</f>
        <v>41830.820567129631</v>
      </c>
      <c r="T4057" s="12">
        <f>(((I4057/60)/60)/24)+DATE(1970,1,1)</f>
        <v>41855.820567129631</v>
      </c>
    </row>
    <row r="4058" spans="1:20" ht="144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7">
        <f>E4058/D4058*100</f>
        <v>0</v>
      </c>
      <c r="P4058" s="6" t="e">
        <f>E4058/L4058</f>
        <v>#DIV/0!</v>
      </c>
      <c r="Q4058" t="s">
        <v>8336</v>
      </c>
      <c r="R4058" t="s">
        <v>8337</v>
      </c>
      <c r="S4058" s="12">
        <f>(((J4058/60)/60)/24)+DATE(1970,1,1)</f>
        <v>42238.022905092599</v>
      </c>
      <c r="T4058" s="12">
        <f>(((I4058/60)/60)/24)+DATE(1970,1,1)</f>
        <v>42286.708333333328</v>
      </c>
    </row>
    <row r="4059" spans="1:20" ht="128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7">
        <f>E4059/D4059*100</f>
        <v>0.13849999999999998</v>
      </c>
      <c r="P4059" s="6">
        <f>E4059/L4059</f>
        <v>23.083333333333332</v>
      </c>
      <c r="Q4059" t="s">
        <v>8336</v>
      </c>
      <c r="R4059" t="s">
        <v>8337</v>
      </c>
      <c r="S4059" s="12">
        <f>(((J4059/60)/60)/24)+DATE(1970,1,1)</f>
        <v>41837.829895833333</v>
      </c>
      <c r="T4059" s="12">
        <f>(((I4059/60)/60)/24)+DATE(1970,1,1)</f>
        <v>41897.829895833333</v>
      </c>
    </row>
    <row r="4060" spans="1:20" ht="128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7">
        <f>E4060/D4060*100</f>
        <v>0.6</v>
      </c>
      <c r="P4060" s="6">
        <f>E4060/L4060</f>
        <v>25.5</v>
      </c>
      <c r="Q4060" t="s">
        <v>8336</v>
      </c>
      <c r="R4060" t="s">
        <v>8337</v>
      </c>
      <c r="S4060" s="12">
        <f>(((J4060/60)/60)/24)+DATE(1970,1,1)</f>
        <v>42110.326423611114</v>
      </c>
      <c r="T4060" s="12">
        <f>(((I4060/60)/60)/24)+DATE(1970,1,1)</f>
        <v>42140.125</v>
      </c>
    </row>
    <row r="4061" spans="1:20" ht="160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7">
        <f>E4061/D4061*100</f>
        <v>33.559730999999999</v>
      </c>
      <c r="P4061" s="6">
        <f>E4061/L4061</f>
        <v>223.58248500999335</v>
      </c>
      <c r="Q4061" t="s">
        <v>8319</v>
      </c>
      <c r="R4061" t="s">
        <v>8355</v>
      </c>
      <c r="S4061" s="12">
        <f>(((J4061/60)/60)/24)+DATE(1970,1,1)</f>
        <v>42689.582349537035</v>
      </c>
      <c r="T4061" s="12">
        <f>(((I4061/60)/60)/24)+DATE(1970,1,1)</f>
        <v>42725.332638888889</v>
      </c>
    </row>
    <row r="4062" spans="1:20" ht="128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7">
        <f>E4062/D4062*100</f>
        <v>2.0529999999999999</v>
      </c>
      <c r="P4062" s="6">
        <f>E4062/L4062</f>
        <v>39.480769230769234</v>
      </c>
      <c r="Q4062" t="s">
        <v>8319</v>
      </c>
      <c r="R4062" t="s">
        <v>8355</v>
      </c>
      <c r="S4062" s="12">
        <f>(((J4062/60)/60)/24)+DATE(1970,1,1)</f>
        <v>42774.792071759264</v>
      </c>
      <c r="T4062" s="12">
        <f>(((I4062/60)/60)/24)+DATE(1970,1,1)</f>
        <v>42804.792071759264</v>
      </c>
    </row>
    <row r="4063" spans="1:20" ht="160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7">
        <f>E4063/D4063*100</f>
        <v>10.5</v>
      </c>
      <c r="P4063" s="6">
        <f>E4063/L4063</f>
        <v>91.304347826086953</v>
      </c>
      <c r="Q4063" t="s">
        <v>8319</v>
      </c>
      <c r="R4063" t="s">
        <v>8355</v>
      </c>
      <c r="S4063" s="12">
        <f>(((J4063/60)/60)/24)+DATE(1970,1,1)</f>
        <v>41921.842627314814</v>
      </c>
      <c r="T4063" s="12">
        <f>(((I4063/60)/60)/24)+DATE(1970,1,1)</f>
        <v>41951.884293981479</v>
      </c>
    </row>
    <row r="4064" spans="1:20" ht="128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7">
        <f>E4064/D4064*100</f>
        <v>8.4172840000000004</v>
      </c>
      <c r="P4064" s="6">
        <f>E4064/L4064</f>
        <v>78.666205607476627</v>
      </c>
      <c r="Q4064" t="s">
        <v>8319</v>
      </c>
      <c r="R4064" t="s">
        <v>8355</v>
      </c>
      <c r="S4064" s="12">
        <f>(((J4064/60)/60)/24)+DATE(1970,1,1)</f>
        <v>42226.313298611116</v>
      </c>
      <c r="T4064" s="12">
        <f>(((I4064/60)/60)/24)+DATE(1970,1,1)</f>
        <v>42256.313298611116</v>
      </c>
    </row>
    <row r="4065" spans="1:20" ht="144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7">
        <f>E4065/D4065*100</f>
        <v>1.44</v>
      </c>
      <c r="P4065" s="6">
        <f>E4065/L4065</f>
        <v>12</v>
      </c>
      <c r="Q4065" t="s">
        <v>8319</v>
      </c>
      <c r="R4065" t="s">
        <v>8355</v>
      </c>
      <c r="S4065" s="12">
        <f>(((J4065/60)/60)/24)+DATE(1970,1,1)</f>
        <v>42200.261793981481</v>
      </c>
      <c r="T4065" s="12">
        <f>(((I4065/60)/60)/24)+DATE(1970,1,1)</f>
        <v>42230.261793981481</v>
      </c>
    </row>
    <row r="4066" spans="1:20" ht="160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7">
        <f>E4066/D4066*100</f>
        <v>0.88333333333333341</v>
      </c>
      <c r="P4066" s="6">
        <f>E4066/L4066</f>
        <v>17.666666666666668</v>
      </c>
      <c r="Q4066" t="s">
        <v>8319</v>
      </c>
      <c r="R4066" t="s">
        <v>8355</v>
      </c>
      <c r="S4066" s="12">
        <f>(((J4066/60)/60)/24)+DATE(1970,1,1)</f>
        <v>42408.714814814812</v>
      </c>
      <c r="T4066" s="12">
        <f>(((I4066/60)/60)/24)+DATE(1970,1,1)</f>
        <v>42438.714814814812</v>
      </c>
    </row>
    <row r="4067" spans="1:20" ht="48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7">
        <f>E4067/D4067*100</f>
        <v>9.920000000000001E-2</v>
      </c>
      <c r="P4067" s="6">
        <f>E4067/L4067</f>
        <v>41.333333333333336</v>
      </c>
      <c r="Q4067" t="s">
        <v>8319</v>
      </c>
      <c r="R4067" t="s">
        <v>8355</v>
      </c>
      <c r="S4067" s="12">
        <f>(((J4067/60)/60)/24)+DATE(1970,1,1)</f>
        <v>42341.99700231482</v>
      </c>
      <c r="T4067" s="12">
        <f>(((I4067/60)/60)/24)+DATE(1970,1,1)</f>
        <v>42401.99700231482</v>
      </c>
    </row>
    <row r="4068" spans="1:20" ht="144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7">
        <f>E4068/D4068*100</f>
        <v>0.59666666666666668</v>
      </c>
      <c r="P4068" s="6">
        <f>E4068/L4068</f>
        <v>71.599999999999994</v>
      </c>
      <c r="Q4068" t="s">
        <v>8319</v>
      </c>
      <c r="R4068" t="s">
        <v>8355</v>
      </c>
      <c r="S4068" s="12">
        <f>(((J4068/60)/60)/24)+DATE(1970,1,1)</f>
        <v>42695.624340277776</v>
      </c>
      <c r="T4068" s="12">
        <f>(((I4068/60)/60)/24)+DATE(1970,1,1)</f>
        <v>42725.624340277776</v>
      </c>
    </row>
    <row r="4069" spans="1:20" ht="144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7">
        <f>E4069/D4069*100</f>
        <v>1.8689285714285715</v>
      </c>
      <c r="P4069" s="6">
        <f>E4069/L4069</f>
        <v>307.8235294117647</v>
      </c>
      <c r="Q4069" t="s">
        <v>8319</v>
      </c>
      <c r="R4069" t="s">
        <v>8355</v>
      </c>
      <c r="S4069" s="12">
        <f>(((J4069/60)/60)/24)+DATE(1970,1,1)</f>
        <v>42327.805659722217</v>
      </c>
      <c r="T4069" s="12">
        <f>(((I4069/60)/60)/24)+DATE(1970,1,1)</f>
        <v>42355.805659722217</v>
      </c>
    </row>
    <row r="4070" spans="1:20" ht="144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7">
        <f>E4070/D4070*100</f>
        <v>0.88500000000000001</v>
      </c>
      <c r="P4070" s="6">
        <f>E4070/L4070</f>
        <v>80.454545454545453</v>
      </c>
      <c r="Q4070" t="s">
        <v>8319</v>
      </c>
      <c r="R4070" t="s">
        <v>8355</v>
      </c>
      <c r="S4070" s="12">
        <f>(((J4070/60)/60)/24)+DATE(1970,1,1)</f>
        <v>41953.158854166672</v>
      </c>
      <c r="T4070" s="12">
        <f>(((I4070/60)/60)/24)+DATE(1970,1,1)</f>
        <v>41983.158854166672</v>
      </c>
    </row>
    <row r="4071" spans="1:20" ht="144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7">
        <f>E4071/D4071*100</f>
        <v>11.52156862745098</v>
      </c>
      <c r="P4071" s="6">
        <f>E4071/L4071</f>
        <v>83.942857142857136</v>
      </c>
      <c r="Q4071" t="s">
        <v>8319</v>
      </c>
      <c r="R4071" t="s">
        <v>8355</v>
      </c>
      <c r="S4071" s="12">
        <f>(((J4071/60)/60)/24)+DATE(1970,1,1)</f>
        <v>41771.651932870373</v>
      </c>
      <c r="T4071" s="12">
        <f>(((I4071/60)/60)/24)+DATE(1970,1,1)</f>
        <v>41803.166666666664</v>
      </c>
    </row>
    <row r="4072" spans="1:20" ht="144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7">
        <f>E4072/D4072*100</f>
        <v>5.1000000000000004E-2</v>
      </c>
      <c r="P4072" s="6">
        <f>E4072/L4072</f>
        <v>8.5</v>
      </c>
      <c r="Q4072" t="s">
        <v>8319</v>
      </c>
      <c r="R4072" t="s">
        <v>8355</v>
      </c>
      <c r="S4072" s="12">
        <f>(((J4072/60)/60)/24)+DATE(1970,1,1)</f>
        <v>42055.600995370376</v>
      </c>
      <c r="T4072" s="12">
        <f>(((I4072/60)/60)/24)+DATE(1970,1,1)</f>
        <v>42115.559328703705</v>
      </c>
    </row>
    <row r="4073" spans="1:20" ht="32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7">
        <f>E4073/D4073*100</f>
        <v>21.033333333333335</v>
      </c>
      <c r="P4073" s="6">
        <f>E4073/L4073</f>
        <v>73.372093023255815</v>
      </c>
      <c r="Q4073" t="s">
        <v>8319</v>
      </c>
      <c r="R4073" t="s">
        <v>8355</v>
      </c>
      <c r="S4073" s="12">
        <f>(((J4073/60)/60)/24)+DATE(1970,1,1)</f>
        <v>42381.866284722222</v>
      </c>
      <c r="T4073" s="12">
        <f>(((I4073/60)/60)/24)+DATE(1970,1,1)</f>
        <v>42409.833333333328</v>
      </c>
    </row>
    <row r="4074" spans="1:20" ht="64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7">
        <f>E4074/D4074*100</f>
        <v>11.436666666666667</v>
      </c>
      <c r="P4074" s="6">
        <f>E4074/L4074</f>
        <v>112.86184210526316</v>
      </c>
      <c r="Q4074" t="s">
        <v>8319</v>
      </c>
      <c r="R4074" t="s">
        <v>8355</v>
      </c>
      <c r="S4074" s="12">
        <f>(((J4074/60)/60)/24)+DATE(1970,1,1)</f>
        <v>42767.688518518517</v>
      </c>
      <c r="T4074" s="12">
        <f>(((I4074/60)/60)/24)+DATE(1970,1,1)</f>
        <v>42806.791666666672</v>
      </c>
    </row>
    <row r="4075" spans="1:20" ht="128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7">
        <f>E4075/D4075*100</f>
        <v>18.737933333333334</v>
      </c>
      <c r="P4075" s="6">
        <f>E4075/L4075</f>
        <v>95.277627118644077</v>
      </c>
      <c r="Q4075" t="s">
        <v>8319</v>
      </c>
      <c r="R4075" t="s">
        <v>8355</v>
      </c>
      <c r="S4075" s="12">
        <f>(((J4075/60)/60)/24)+DATE(1970,1,1)</f>
        <v>42551.928854166668</v>
      </c>
      <c r="T4075" s="12">
        <f>(((I4075/60)/60)/24)+DATE(1970,1,1)</f>
        <v>42585.0625</v>
      </c>
    </row>
    <row r="4076" spans="1:20" ht="144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7">
        <f>E4076/D4076*100</f>
        <v>9.285714285714286E-2</v>
      </c>
      <c r="P4076" s="6">
        <f>E4076/L4076</f>
        <v>22.75</v>
      </c>
      <c r="Q4076" t="s">
        <v>8319</v>
      </c>
      <c r="R4076" t="s">
        <v>8355</v>
      </c>
      <c r="S4076" s="12">
        <f>(((J4076/60)/60)/24)+DATE(1970,1,1)</f>
        <v>42551.884189814817</v>
      </c>
      <c r="T4076" s="12">
        <f>(((I4076/60)/60)/24)+DATE(1970,1,1)</f>
        <v>42581.884189814817</v>
      </c>
    </row>
    <row r="4077" spans="1:20" ht="16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7">
        <f>E4077/D4077*100</f>
        <v>2.7204081632653061</v>
      </c>
      <c r="P4077" s="6">
        <f>E4077/L4077</f>
        <v>133.30000000000001</v>
      </c>
      <c r="Q4077" t="s">
        <v>8319</v>
      </c>
      <c r="R4077" t="s">
        <v>8355</v>
      </c>
      <c r="S4077" s="12">
        <f>(((J4077/60)/60)/24)+DATE(1970,1,1)</f>
        <v>42082.069560185191</v>
      </c>
      <c r="T4077" s="12">
        <f>(((I4077/60)/60)/24)+DATE(1970,1,1)</f>
        <v>42112.069560185191</v>
      </c>
    </row>
    <row r="4078" spans="1:20" ht="160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7">
        <f>E4078/D4078*100</f>
        <v>9.5000000000000001E-2</v>
      </c>
      <c r="P4078" s="6">
        <f>E4078/L4078</f>
        <v>3.8</v>
      </c>
      <c r="Q4078" t="s">
        <v>8319</v>
      </c>
      <c r="R4078" t="s">
        <v>8355</v>
      </c>
      <c r="S4078" s="12">
        <f>(((J4078/60)/60)/24)+DATE(1970,1,1)</f>
        <v>42272.713171296295</v>
      </c>
      <c r="T4078" s="12">
        <f>(((I4078/60)/60)/24)+DATE(1970,1,1)</f>
        <v>42332.754837962959</v>
      </c>
    </row>
    <row r="4079" spans="1:20" ht="160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7">
        <f>E4079/D4079*100</f>
        <v>2.1919999999999997</v>
      </c>
      <c r="P4079" s="6">
        <f>E4079/L4079</f>
        <v>18.896551724137932</v>
      </c>
      <c r="Q4079" t="s">
        <v>8317</v>
      </c>
      <c r="R4079" t="s">
        <v>8357</v>
      </c>
      <c r="S4079" s="12">
        <f>(((J4079/60)/60)/24)+DATE(1970,1,1)</f>
        <v>41872.802928240737</v>
      </c>
      <c r="T4079" s="12">
        <f>(((I4079/60)/60)/24)+DATE(1970,1,1)</f>
        <v>41917.802928240737</v>
      </c>
    </row>
    <row r="4080" spans="1:20" ht="160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7">
        <f>E4080/D4080*100</f>
        <v>8.0250000000000004</v>
      </c>
      <c r="P4080" s="6">
        <f>E4080/L4080</f>
        <v>200.625</v>
      </c>
      <c r="Q4080" t="s">
        <v>8317</v>
      </c>
      <c r="R4080" t="s">
        <v>8357</v>
      </c>
      <c r="S4080" s="12">
        <f>(((J4080/60)/60)/24)+DATE(1970,1,1)</f>
        <v>42628.690266203703</v>
      </c>
      <c r="T4080" s="12">
        <f>(((I4080/60)/60)/24)+DATE(1970,1,1)</f>
        <v>42660.166666666672</v>
      </c>
    </row>
    <row r="4081" spans="1:20" ht="128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7">
        <f>E4081/D4081*100</f>
        <v>0.15125</v>
      </c>
      <c r="P4081" s="6">
        <f>E4081/L4081</f>
        <v>201.66666666666666</v>
      </c>
      <c r="Q4081" t="s">
        <v>8317</v>
      </c>
      <c r="R4081" t="s">
        <v>8357</v>
      </c>
      <c r="S4081" s="12">
        <f>(((J4081/60)/60)/24)+DATE(1970,1,1)</f>
        <v>42255.791909722218</v>
      </c>
      <c r="T4081" s="12">
        <f>(((I4081/60)/60)/24)+DATE(1970,1,1)</f>
        <v>42285.791909722218</v>
      </c>
    </row>
    <row r="4082" spans="1:20" ht="128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7">
        <f>E4082/D4082*100</f>
        <v>0</v>
      </c>
      <c r="P4082" s="6" t="e">
        <f>E4082/L4082</f>
        <v>#DIV/0!</v>
      </c>
      <c r="Q4082" t="s">
        <v>8317</v>
      </c>
      <c r="R4082" t="s">
        <v>8357</v>
      </c>
      <c r="S4082" s="12">
        <f>(((J4082/60)/60)/24)+DATE(1970,1,1)</f>
        <v>42790.583368055552</v>
      </c>
      <c r="T4082" s="12">
        <f>(((I4082/60)/60)/24)+DATE(1970,1,1)</f>
        <v>42810.541701388895</v>
      </c>
    </row>
    <row r="4083" spans="1:20" ht="112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7">
        <f>E4083/D4083*100</f>
        <v>59.583333333333336</v>
      </c>
      <c r="P4083" s="6">
        <f>E4083/L4083</f>
        <v>65</v>
      </c>
      <c r="Q4083" t="s">
        <v>8317</v>
      </c>
      <c r="R4083" t="s">
        <v>8357</v>
      </c>
      <c r="S4083" s="12">
        <f>(((J4083/60)/60)/24)+DATE(1970,1,1)</f>
        <v>42141.741307870368</v>
      </c>
      <c r="T4083" s="12">
        <f>(((I4083/60)/60)/24)+DATE(1970,1,1)</f>
        <v>42171.741307870368</v>
      </c>
    </row>
    <row r="4084" spans="1:20" ht="144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7">
        <f>E4084/D4084*100</f>
        <v>16.734177215189874</v>
      </c>
      <c r="P4084" s="6">
        <f>E4084/L4084</f>
        <v>66.099999999999994</v>
      </c>
      <c r="Q4084" t="s">
        <v>8317</v>
      </c>
      <c r="R4084" t="s">
        <v>8357</v>
      </c>
      <c r="S4084" s="12">
        <f>(((J4084/60)/60)/24)+DATE(1970,1,1)</f>
        <v>42464.958912037036</v>
      </c>
      <c r="T4084" s="12">
        <f>(((I4084/60)/60)/24)+DATE(1970,1,1)</f>
        <v>42494.958912037036</v>
      </c>
    </row>
    <row r="4085" spans="1:20" ht="128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7">
        <f>E4085/D4085*100</f>
        <v>1.8666666666666669</v>
      </c>
      <c r="P4085" s="6">
        <f>E4085/L4085</f>
        <v>93.333333333333329</v>
      </c>
      <c r="Q4085" t="s">
        <v>8317</v>
      </c>
      <c r="R4085" t="s">
        <v>8357</v>
      </c>
      <c r="S4085" s="12">
        <f>(((J4085/60)/60)/24)+DATE(1970,1,1)</f>
        <v>42031.011249999996</v>
      </c>
      <c r="T4085" s="12">
        <f>(((I4085/60)/60)/24)+DATE(1970,1,1)</f>
        <v>42090.969583333332</v>
      </c>
    </row>
    <row r="4086" spans="1:20" ht="128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7">
        <f>E4086/D4086*100</f>
        <v>0</v>
      </c>
      <c r="P4086" s="6" t="e">
        <f>E4086/L4086</f>
        <v>#DIV/0!</v>
      </c>
      <c r="Q4086" t="s">
        <v>8317</v>
      </c>
      <c r="R4086" t="s">
        <v>8357</v>
      </c>
      <c r="S4086" s="12">
        <f>(((J4086/60)/60)/24)+DATE(1970,1,1)</f>
        <v>42438.779131944444</v>
      </c>
      <c r="T4086" s="12">
        <f>(((I4086/60)/60)/24)+DATE(1970,1,1)</f>
        <v>42498.73746527778</v>
      </c>
    </row>
    <row r="4087" spans="1:20" ht="160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7">
        <f>E4087/D4087*100</f>
        <v>0</v>
      </c>
      <c r="P4087" s="6" t="e">
        <f>E4087/L4087</f>
        <v>#DIV/0!</v>
      </c>
      <c r="Q4087" t="s">
        <v>8317</v>
      </c>
      <c r="R4087" t="s">
        <v>8357</v>
      </c>
      <c r="S4087" s="12">
        <f>(((J4087/60)/60)/24)+DATE(1970,1,1)</f>
        <v>42498.008391203708</v>
      </c>
      <c r="T4087" s="12">
        <f>(((I4087/60)/60)/24)+DATE(1970,1,1)</f>
        <v>42528.008391203708</v>
      </c>
    </row>
    <row r="4088" spans="1:20" ht="128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7">
        <f>E4088/D4088*100</f>
        <v>0</v>
      </c>
      <c r="P4088" s="6" t="e">
        <f>E4088/L4088</f>
        <v>#DIV/0!</v>
      </c>
      <c r="Q4088" t="s">
        <v>8317</v>
      </c>
      <c r="R4088" t="s">
        <v>8357</v>
      </c>
      <c r="S4088" s="12">
        <f>(((J4088/60)/60)/24)+DATE(1970,1,1)</f>
        <v>41863.757210648146</v>
      </c>
      <c r="T4088" s="12">
        <f>(((I4088/60)/60)/24)+DATE(1970,1,1)</f>
        <v>41893.757210648146</v>
      </c>
    </row>
    <row r="4089" spans="1:20" ht="96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7">
        <f>E4089/D4089*100</f>
        <v>0.66666666666666674</v>
      </c>
      <c r="P4089" s="6">
        <f>E4089/L4089</f>
        <v>10</v>
      </c>
      <c r="Q4089" t="s">
        <v>8317</v>
      </c>
      <c r="R4089" t="s">
        <v>8357</v>
      </c>
      <c r="S4089" s="12">
        <f>(((J4089/60)/60)/24)+DATE(1970,1,1)</f>
        <v>41848.679803240739</v>
      </c>
      <c r="T4089" s="12">
        <f>(((I4089/60)/60)/24)+DATE(1970,1,1)</f>
        <v>41908.679803240739</v>
      </c>
    </row>
    <row r="4090" spans="1:20" ht="32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7">
        <f>E4090/D4090*100</f>
        <v>58.291457286432156</v>
      </c>
      <c r="P4090" s="6">
        <f>E4090/L4090</f>
        <v>58</v>
      </c>
      <c r="Q4090" t="s">
        <v>8317</v>
      </c>
      <c r="R4090" t="s">
        <v>8357</v>
      </c>
      <c r="S4090" s="12">
        <f>(((J4090/60)/60)/24)+DATE(1970,1,1)</f>
        <v>42678.932083333333</v>
      </c>
      <c r="T4090" s="12">
        <f>(((I4090/60)/60)/24)+DATE(1970,1,1)</f>
        <v>42683.973750000005</v>
      </c>
    </row>
    <row r="4091" spans="1:20" ht="144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7">
        <f>E4091/D4091*100</f>
        <v>68.153599999999997</v>
      </c>
      <c r="P4091" s="6">
        <f>E4091/L4091</f>
        <v>244.80459770114942</v>
      </c>
      <c r="Q4091" t="s">
        <v>8317</v>
      </c>
      <c r="R4091" t="s">
        <v>8357</v>
      </c>
      <c r="S4091" s="12">
        <f>(((J4091/60)/60)/24)+DATE(1970,1,1)</f>
        <v>42530.993032407408</v>
      </c>
      <c r="T4091" s="12">
        <f>(((I4091/60)/60)/24)+DATE(1970,1,1)</f>
        <v>42560.993032407408</v>
      </c>
    </row>
    <row r="4092" spans="1:20" ht="112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7">
        <f>E4092/D4092*100</f>
        <v>3.2499999999999999E-3</v>
      </c>
      <c r="P4092" s="6">
        <f>E4092/L4092</f>
        <v>6.5</v>
      </c>
      <c r="Q4092" t="s">
        <v>8317</v>
      </c>
      <c r="R4092" t="s">
        <v>8357</v>
      </c>
      <c r="S4092" s="12">
        <f>(((J4092/60)/60)/24)+DATE(1970,1,1)</f>
        <v>41977.780104166668</v>
      </c>
      <c r="T4092" s="12">
        <f>(((I4092/60)/60)/24)+DATE(1970,1,1)</f>
        <v>42037.780104166668</v>
      </c>
    </row>
    <row r="4093" spans="1:20" ht="16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7">
        <f>E4093/D4093*100</f>
        <v>0</v>
      </c>
      <c r="P4093" s="6" t="e">
        <f>E4093/L4093</f>
        <v>#DIV/0!</v>
      </c>
      <c r="Q4093" t="s">
        <v>8317</v>
      </c>
      <c r="R4093" t="s">
        <v>8357</v>
      </c>
      <c r="S4093" s="12">
        <f>(((J4093/60)/60)/24)+DATE(1970,1,1)</f>
        <v>42346.20685185185</v>
      </c>
      <c r="T4093" s="12">
        <f>(((I4093/60)/60)/24)+DATE(1970,1,1)</f>
        <v>42376.20685185185</v>
      </c>
    </row>
    <row r="4094" spans="1:20" ht="160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7">
        <f>E4094/D4094*100</f>
        <v>4.16</v>
      </c>
      <c r="P4094" s="6">
        <f>E4094/L4094</f>
        <v>61.176470588235297</v>
      </c>
      <c r="Q4094" t="s">
        <v>8317</v>
      </c>
      <c r="R4094" t="s">
        <v>8357</v>
      </c>
      <c r="S4094" s="12">
        <f>(((J4094/60)/60)/24)+DATE(1970,1,1)</f>
        <v>42427.01807870371</v>
      </c>
      <c r="T4094" s="12">
        <f>(((I4094/60)/60)/24)+DATE(1970,1,1)</f>
        <v>42456.976412037038</v>
      </c>
    </row>
    <row r="4095" spans="1:20" ht="128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7">
        <f>E4095/D4095*100</f>
        <v>0</v>
      </c>
      <c r="P4095" s="6" t="e">
        <f>E4095/L4095</f>
        <v>#DIV/0!</v>
      </c>
      <c r="Q4095" t="s">
        <v>8317</v>
      </c>
      <c r="R4095" t="s">
        <v>8357</v>
      </c>
      <c r="S4095" s="12">
        <f>(((J4095/60)/60)/24)+DATE(1970,1,1)</f>
        <v>42034.856817129628</v>
      </c>
      <c r="T4095" s="12">
        <f>(((I4095/60)/60)/24)+DATE(1970,1,1)</f>
        <v>42064.856817129628</v>
      </c>
    </row>
    <row r="4096" spans="1:20" ht="48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7">
        <f>E4096/D4096*100</f>
        <v>0.2</v>
      </c>
      <c r="P4096" s="6">
        <f>E4096/L4096</f>
        <v>10</v>
      </c>
      <c r="Q4096" t="s">
        <v>8317</v>
      </c>
      <c r="R4096" t="s">
        <v>8359</v>
      </c>
      <c r="S4096" s="12">
        <f>(((J4096/60)/60)/24)+DATE(1970,1,1)</f>
        <v>41865.659780092588</v>
      </c>
      <c r="T4096" s="12">
        <f>(((I4096/60)/60)/24)+DATE(1970,1,1)</f>
        <v>41890.659780092588</v>
      </c>
    </row>
    <row r="4097" spans="1:20" ht="96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7">
        <f>E4097/D4097*100</f>
        <v>3.4474868431088401</v>
      </c>
      <c r="P4097" s="6">
        <f>E4097/L4097</f>
        <v>30.133333333333333</v>
      </c>
      <c r="Q4097" t="s">
        <v>8317</v>
      </c>
      <c r="R4097" t="s">
        <v>8359</v>
      </c>
      <c r="S4097" s="12">
        <f>(((J4097/60)/60)/24)+DATE(1970,1,1)</f>
        <v>42047.724444444444</v>
      </c>
      <c r="T4097" s="12">
        <f>(((I4097/60)/60)/24)+DATE(1970,1,1)</f>
        <v>42077.132638888885</v>
      </c>
    </row>
    <row r="4098" spans="1:20" ht="160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7">
        <f>E4098/D4098*100</f>
        <v>15</v>
      </c>
      <c r="P4098" s="6">
        <f>E4098/L4098</f>
        <v>150</v>
      </c>
      <c r="Q4098" t="s">
        <v>8317</v>
      </c>
      <c r="R4098" t="s">
        <v>8359</v>
      </c>
      <c r="S4098" s="12">
        <f>(((J4098/60)/60)/24)+DATE(1970,1,1)</f>
        <v>41793.17219907407</v>
      </c>
      <c r="T4098" s="12">
        <f>(((I4098/60)/60)/24)+DATE(1970,1,1)</f>
        <v>41823.17219907407</v>
      </c>
    </row>
    <row r="4099" spans="1:20" ht="112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7">
        <f>E4099/D4099*100</f>
        <v>2.666666666666667</v>
      </c>
      <c r="P4099" s="6">
        <f>E4099/L4099</f>
        <v>13.333333333333334</v>
      </c>
      <c r="Q4099" t="s">
        <v>8317</v>
      </c>
      <c r="R4099" t="s">
        <v>8359</v>
      </c>
      <c r="S4099" s="12">
        <f>(((J4099/60)/60)/24)+DATE(1970,1,1)</f>
        <v>42763.780671296292</v>
      </c>
      <c r="T4099" s="12">
        <f>(((I4099/60)/60)/24)+DATE(1970,1,1)</f>
        <v>42823.739004629635</v>
      </c>
    </row>
    <row r="4100" spans="1:20" ht="128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7">
        <f>E4100/D4100*100</f>
        <v>0</v>
      </c>
      <c r="P4100" s="6" t="e">
        <f>E4100/L4100</f>
        <v>#DIV/0!</v>
      </c>
      <c r="Q4100" t="s">
        <v>8317</v>
      </c>
      <c r="R4100" t="s">
        <v>8359</v>
      </c>
      <c r="S4100" s="12">
        <f>(((J4100/60)/60)/24)+DATE(1970,1,1)</f>
        <v>42180.145787037036</v>
      </c>
      <c r="T4100" s="12">
        <f>(((I4100/60)/60)/24)+DATE(1970,1,1)</f>
        <v>42230.145787037036</v>
      </c>
    </row>
    <row r="4101" spans="1:20" ht="160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7">
        <f>E4101/D4101*100</f>
        <v>0</v>
      </c>
      <c r="P4101" s="6" t="e">
        <f>E4101/L4101</f>
        <v>#DIV/0!</v>
      </c>
      <c r="Q4101" t="s">
        <v>8317</v>
      </c>
      <c r="R4101" t="s">
        <v>8359</v>
      </c>
      <c r="S4101" s="12">
        <f>(((J4101/60)/60)/24)+DATE(1970,1,1)</f>
        <v>42255.696006944447</v>
      </c>
      <c r="T4101" s="12">
        <f>(((I4101/60)/60)/24)+DATE(1970,1,1)</f>
        <v>42285.696006944447</v>
      </c>
    </row>
    <row r="4102" spans="1:20" ht="160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7">
        <f>E4102/D4102*100</f>
        <v>0</v>
      </c>
      <c r="P4102" s="6" t="e">
        <f>E4102/L4102</f>
        <v>#DIV/0!</v>
      </c>
      <c r="Q4102" t="s">
        <v>8317</v>
      </c>
      <c r="R4102" t="s">
        <v>8359</v>
      </c>
      <c r="S4102" s="12">
        <f>(((J4102/60)/60)/24)+DATE(1970,1,1)</f>
        <v>42007.016458333332</v>
      </c>
      <c r="T4102" s="12">
        <f>(((I4102/60)/60)/24)+DATE(1970,1,1)</f>
        <v>42028.041666666672</v>
      </c>
    </row>
    <row r="4103" spans="1:20" ht="128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7">
        <f>E4103/D4103*100</f>
        <v>0</v>
      </c>
      <c r="P4103" s="6" t="e">
        <f>E4103/L4103</f>
        <v>#DIV/0!</v>
      </c>
      <c r="Q4103" t="s">
        <v>8317</v>
      </c>
      <c r="R4103" t="s">
        <v>8359</v>
      </c>
      <c r="S4103" s="12">
        <f>(((J4103/60)/60)/24)+DATE(1970,1,1)</f>
        <v>42615.346817129626</v>
      </c>
      <c r="T4103" s="12">
        <f>(((I4103/60)/60)/24)+DATE(1970,1,1)</f>
        <v>42616.416666666672</v>
      </c>
    </row>
    <row r="4104" spans="1:20" ht="144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7">
        <f>E4104/D4104*100</f>
        <v>52.794871794871788</v>
      </c>
      <c r="P4104" s="6">
        <f>E4104/L4104</f>
        <v>44.760869565217391</v>
      </c>
      <c r="Q4104" t="s">
        <v>8317</v>
      </c>
      <c r="R4104" t="s">
        <v>8359</v>
      </c>
      <c r="S4104" s="12">
        <f>(((J4104/60)/60)/24)+DATE(1970,1,1)</f>
        <v>42372.624166666668</v>
      </c>
      <c r="T4104" s="12">
        <f>(((I4104/60)/60)/24)+DATE(1970,1,1)</f>
        <v>42402.624166666668</v>
      </c>
    </row>
    <row r="4105" spans="1:20" ht="144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7">
        <f>E4105/D4105*100</f>
        <v>4.9639999999999995</v>
      </c>
      <c r="P4105" s="6">
        <f>E4105/L4105</f>
        <v>88.642857142857139</v>
      </c>
      <c r="Q4105" t="s">
        <v>8317</v>
      </c>
      <c r="R4105" t="s">
        <v>8359</v>
      </c>
      <c r="S4105" s="12">
        <f>(((J4105/60)/60)/24)+DATE(1970,1,1)</f>
        <v>42682.67768518519</v>
      </c>
      <c r="T4105" s="12">
        <f>(((I4105/60)/60)/24)+DATE(1970,1,1)</f>
        <v>42712.67768518519</v>
      </c>
    </row>
    <row r="4106" spans="1:20" ht="144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7">
        <f>E4106/D4106*100</f>
        <v>5.5555555555555552E-2</v>
      </c>
      <c r="P4106" s="6">
        <f>E4106/L4106</f>
        <v>10</v>
      </c>
      <c r="Q4106" t="s">
        <v>8317</v>
      </c>
      <c r="R4106" t="s">
        <v>8359</v>
      </c>
      <c r="S4106" s="12">
        <f>(((J4106/60)/60)/24)+DATE(1970,1,1)</f>
        <v>42154.818819444445</v>
      </c>
      <c r="T4106" s="12">
        <f>(((I4106/60)/60)/24)+DATE(1970,1,1)</f>
        <v>42185.165972222225</v>
      </c>
    </row>
    <row r="4107" spans="1:20" ht="144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7">
        <f>E4107/D4107*100</f>
        <v>0</v>
      </c>
      <c r="P4107" s="6" t="e">
        <f>E4107/L4107</f>
        <v>#DIV/0!</v>
      </c>
      <c r="Q4107" t="s">
        <v>8317</v>
      </c>
      <c r="R4107" t="s">
        <v>8359</v>
      </c>
      <c r="S4107" s="12">
        <f>(((J4107/60)/60)/24)+DATE(1970,1,1)</f>
        <v>41999.861064814817</v>
      </c>
      <c r="T4107" s="12">
        <f>(((I4107/60)/60)/24)+DATE(1970,1,1)</f>
        <v>42029.861064814817</v>
      </c>
    </row>
    <row r="4108" spans="1:20" ht="144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7">
        <f>E4108/D4108*100</f>
        <v>13.066666666666665</v>
      </c>
      <c r="P4108" s="6">
        <f>E4108/L4108</f>
        <v>57.647058823529413</v>
      </c>
      <c r="Q4108" t="s">
        <v>8317</v>
      </c>
      <c r="R4108" t="s">
        <v>8359</v>
      </c>
      <c r="S4108" s="12">
        <f>(((J4108/60)/60)/24)+DATE(1970,1,1)</f>
        <v>41815.815046296295</v>
      </c>
      <c r="T4108" s="12">
        <f>(((I4108/60)/60)/24)+DATE(1970,1,1)</f>
        <v>41850.958333333336</v>
      </c>
    </row>
    <row r="4109" spans="1:20" ht="80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7">
        <f>E4109/D4109*100</f>
        <v>5</v>
      </c>
      <c r="P4109" s="6">
        <f>E4109/L4109</f>
        <v>25</v>
      </c>
      <c r="Q4109" t="s">
        <v>8317</v>
      </c>
      <c r="R4109" t="s">
        <v>8359</v>
      </c>
      <c r="S4109" s="12">
        <f>(((J4109/60)/60)/24)+DATE(1970,1,1)</f>
        <v>42756.018506944441</v>
      </c>
      <c r="T4109" s="12">
        <f>(((I4109/60)/60)/24)+DATE(1970,1,1)</f>
        <v>42786.018506944441</v>
      </c>
    </row>
    <row r="4110" spans="1:20" ht="112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7">
        <f>E4110/D4110*100</f>
        <v>0</v>
      </c>
      <c r="P4110" s="6" t="e">
        <f>E4110/L4110</f>
        <v>#DIV/0!</v>
      </c>
      <c r="Q4110" t="s">
        <v>8317</v>
      </c>
      <c r="R4110" t="s">
        <v>8359</v>
      </c>
      <c r="S4110" s="12">
        <f>(((J4110/60)/60)/24)+DATE(1970,1,1)</f>
        <v>42373.983449074076</v>
      </c>
      <c r="T4110" s="12">
        <f>(((I4110/60)/60)/24)+DATE(1970,1,1)</f>
        <v>42400.960416666669</v>
      </c>
    </row>
    <row r="4111" spans="1:20" ht="160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7">
        <f>E4111/D4111*100</f>
        <v>0</v>
      </c>
      <c r="P4111" s="6" t="e">
        <f>E4111/L4111</f>
        <v>#DIV/0!</v>
      </c>
      <c r="Q4111" t="s">
        <v>8317</v>
      </c>
      <c r="R4111" t="s">
        <v>8359</v>
      </c>
      <c r="S4111" s="12">
        <f>(((J4111/60)/60)/24)+DATE(1970,1,1)</f>
        <v>41854.602650462963</v>
      </c>
      <c r="T4111" s="12">
        <f>(((I4111/60)/60)/24)+DATE(1970,1,1)</f>
        <v>41884.602650462963</v>
      </c>
    </row>
    <row r="4112" spans="1:20" ht="112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7">
        <f>E4112/D4112*100</f>
        <v>0</v>
      </c>
      <c r="P4112" s="6" t="e">
        <f>E4112/L4112</f>
        <v>#DIV/0!</v>
      </c>
      <c r="Q4112" t="s">
        <v>8317</v>
      </c>
      <c r="R4112" t="s">
        <v>8359</v>
      </c>
      <c r="S4112" s="12">
        <f>(((J4112/60)/60)/24)+DATE(1970,1,1)</f>
        <v>42065.791574074072</v>
      </c>
      <c r="T4112" s="12">
        <f>(((I4112/60)/60)/24)+DATE(1970,1,1)</f>
        <v>42090.749907407408</v>
      </c>
    </row>
    <row r="4113" spans="1:20" ht="112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7">
        <f>E4113/D4113*100</f>
        <v>0</v>
      </c>
      <c r="P4113" s="6" t="e">
        <f>E4113/L4113</f>
        <v>#DIV/0!</v>
      </c>
      <c r="Q4113" t="s">
        <v>8317</v>
      </c>
      <c r="R4113" t="s">
        <v>8359</v>
      </c>
      <c r="S4113" s="12">
        <f>(((J4113/60)/60)/24)+DATE(1970,1,1)</f>
        <v>42469.951284722221</v>
      </c>
      <c r="T4113" s="12">
        <f>(((I4113/60)/60)/24)+DATE(1970,1,1)</f>
        <v>42499.951284722221</v>
      </c>
    </row>
    <row r="4114" spans="1:20" ht="16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7">
        <f>E4114/D4114*100</f>
        <v>0</v>
      </c>
      <c r="P4114" s="6" t="e">
        <f>E4114/L4114</f>
        <v>#DIV/0!</v>
      </c>
      <c r="Q4114" t="s">
        <v>8317</v>
      </c>
      <c r="R4114" t="s">
        <v>8359</v>
      </c>
      <c r="S4114" s="12">
        <f>(((J4114/60)/60)/24)+DATE(1970,1,1)</f>
        <v>41954.228032407409</v>
      </c>
      <c r="T4114" s="12">
        <f>(((I4114/60)/60)/24)+DATE(1970,1,1)</f>
        <v>41984.228032407409</v>
      </c>
    </row>
    <row r="4115" spans="1:20" ht="160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7">
        <f>E4115/D4115*100</f>
        <v>1.7500000000000002</v>
      </c>
      <c r="P4115" s="6">
        <f>E4115/L4115</f>
        <v>17.5</v>
      </c>
      <c r="Q4115" t="s">
        <v>8317</v>
      </c>
      <c r="R4115" t="s">
        <v>8359</v>
      </c>
      <c r="S4115" s="12">
        <f>(((J4115/60)/60)/24)+DATE(1970,1,1)</f>
        <v>42079.857974537037</v>
      </c>
      <c r="T4115" s="12">
        <f>(((I4115/60)/60)/24)+DATE(1970,1,1)</f>
        <v>42125.916666666672</v>
      </c>
    </row>
  </sheetData>
  <conditionalFormatting sqref="F1:F4115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8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567DD-89CC-CC46-AF1D-9A884CF1D900}">
  <dimension ref="A1:F14"/>
  <sheetViews>
    <sheetView workbookViewId="0">
      <selection activeCell="G40" sqref="G4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8365</v>
      </c>
      <c r="B3" s="8" t="s">
        <v>8361</v>
      </c>
    </row>
    <row r="4" spans="1:6" x14ac:dyDescent="0.2">
      <c r="A4" s="8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AE77F-78C2-C34A-9F02-D18A2E51BC86}">
  <dimension ref="A1:F47"/>
  <sheetViews>
    <sheetView workbookViewId="0">
      <selection activeCell="I39" sqref="I39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8366</v>
      </c>
      <c r="B4" s="8" t="s">
        <v>8361</v>
      </c>
    </row>
    <row r="5" spans="1:6" x14ac:dyDescent="0.2">
      <c r="A5" s="8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EA59-68AA-E742-A138-20AD4692CB8B}">
  <dimension ref="A1:E18"/>
  <sheetViews>
    <sheetView workbookViewId="0">
      <selection activeCell="L34" sqref="L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8360</v>
      </c>
    </row>
    <row r="2" spans="1:5" x14ac:dyDescent="0.2">
      <c r="A2" s="8" t="s">
        <v>8381</v>
      </c>
      <c r="B2" t="s">
        <v>8360</v>
      </c>
    </row>
    <row r="4" spans="1:5" x14ac:dyDescent="0.2">
      <c r="A4" s="8" t="s">
        <v>8364</v>
      </c>
      <c r="B4" s="8" t="s">
        <v>8361</v>
      </c>
    </row>
    <row r="5" spans="1:5" x14ac:dyDescent="0.2">
      <c r="A5" s="8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1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1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1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1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1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1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1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1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1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1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1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1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582FB-2C91-C844-AB4E-1CC199EBA6B7}">
  <dimension ref="A1:H13"/>
  <sheetViews>
    <sheetView workbookViewId="0">
      <selection activeCell="I29" sqref="I29"/>
    </sheetView>
  </sheetViews>
  <sheetFormatPr baseColWidth="10" defaultRowHeight="15" x14ac:dyDescent="0.2"/>
  <cols>
    <col min="1" max="1" width="24.6640625" customWidth="1"/>
    <col min="2" max="8" width="21" customWidth="1"/>
  </cols>
  <sheetData>
    <row r="1" spans="1:8" s="13" customFormat="1" x14ac:dyDescent="0.2">
      <c r="A1" s="13" t="s">
        <v>8388</v>
      </c>
      <c r="B1" s="13" t="s">
        <v>8382</v>
      </c>
      <c r="C1" s="13" t="s">
        <v>8383</v>
      </c>
      <c r="D1" s="13" t="s">
        <v>8401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8389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COUNTIFS(Data!D2:D4115,"&gt;=1000",Data!D2:D4115,"&lt;=4999",Data!F2:F4115,"successful")</f>
        <v>932</v>
      </c>
      <c r="C3">
        <f>COUNTIFS(Data!D2:D4115,"&gt;=1000",Data!D2:D4115,"&lt;=4999",Data!F2:F4115,"failed")</f>
        <v>420</v>
      </c>
      <c r="D3">
        <f>COUNTIFS(Data!D2:D4115,"&gt;=1000",Data!D2:D4115,"&lt;=4999",Data!F2:F4115,"canceled")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8391</v>
      </c>
      <c r="B4">
        <f>COUNTIFS(Data!D2:D4115,"&gt;=5000",Data!D2:D4115,"&lt;=9999",Data!F2:F4115,"successful")</f>
        <v>381</v>
      </c>
      <c r="C4">
        <f>COUNTIFS(Data!D2:D4115,"&gt;=5000",Data!D2:D4115,"&lt;=9999",Data!F2:F4115,"failed")</f>
        <v>283</v>
      </c>
      <c r="D4">
        <f>COUNTIFS(Data!D2:D4115,"&gt;=5000",Data!D2:D4115,"&lt;=9999",Data!F2:F4115,"canceled")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8392</v>
      </c>
      <c r="B5">
        <f>COUNTIFS(Data!D2:D4115,"&gt;=10000",Data!D2:D4115,"&lt;=14999",Data!F2:F4115,"successful")</f>
        <v>168</v>
      </c>
      <c r="C5">
        <f>COUNTIFS(Data!D2:D4115,"&gt;=10000",Data!D2:D4115,"&lt;=14999",Data!F2:F4115,"failed")</f>
        <v>144</v>
      </c>
      <c r="D5">
        <f>COUNTIFS(Data!D2:D4115,"&gt;=10000",Data!D2:D4115,"&lt;=14999",Data!F2:F4115,"canceled")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8393</v>
      </c>
      <c r="B6">
        <f>COUNTIFS(Data!D5:D4118,"&gt;=15000",Data!D5:D4118,"&lt;=19999",Data!F5:F4118,"successful")</f>
        <v>94</v>
      </c>
      <c r="C6">
        <f>COUNTIFS(Data!D5:D4118,"&gt;=15000",Data!D5:D4118,"&lt;=19999",Data!F5:F4118,"failed")</f>
        <v>90</v>
      </c>
      <c r="D6">
        <f>COUNTIFS(Data!D5:D4118,"&gt;=15000",Data!D5:D4118,"&lt;=19999",Data!F5:F4118,"canceled")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8394</v>
      </c>
      <c r="B7">
        <f>COUNTIFS(Data!D5:D4118,"&gt;=20000",Data!D5:D4118,"&lt;=24999",Data!F5:F4118,"successful")</f>
        <v>62</v>
      </c>
      <c r="C7">
        <f>COUNTIFS(Data!D5:D4118,"&gt;=20000",Data!D5:D4118,"&lt;=24999",Data!F5:F4118,"failed")</f>
        <v>72</v>
      </c>
      <c r="D7">
        <f>COUNTIFS(Data!D5:D4118,"&gt;=20000",Data!D5:D4118,"&lt;=24999",Data!F5:F4118,"canceled")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8395</v>
      </c>
      <c r="B8">
        <f>COUNTIFS(Data!D5:D4118,"&gt;=25000",Data!D5:D4118,"&lt;=29999",Data!F5:F4118,"successful")</f>
        <v>55</v>
      </c>
      <c r="C8">
        <f>COUNTIFS(Data!D5:D4118,"&gt;=25000",Data!D5:D4118,"&lt;=29999",Data!F5:F4118,"failed")</f>
        <v>64</v>
      </c>
      <c r="D8">
        <f>COUNTIFS(Data!D5:D4118,"&gt;=25000",Data!D5:D4118,"&lt;=29999",Data!F5:F4118,"canceled")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8396</v>
      </c>
      <c r="B9">
        <f>COUNTIFS(Data!D8:D4121,"&gt;=30000",Data!D8:D4121,"&lt;=34999",Data!F8:F4121,"successful")</f>
        <v>32</v>
      </c>
      <c r="C9">
        <f>COUNTIFS(Data!D8:D4121,"&gt;=30000",Data!D8:D4121,"&lt;=34999",Data!F8:F4121,"failed")</f>
        <v>37</v>
      </c>
      <c r="D9">
        <f>COUNTIFS(Data!D8:D4121,"&gt;=30000",Data!D8:D4121,"&lt;=34999",Data!F8:F4121,"canceled")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8397</v>
      </c>
      <c r="B10">
        <f>COUNTIFS(Data!D8:D4121,"&gt;=35000",Data!D8:D4121,"&lt;=39999",Data!F8:F4121,"successful")</f>
        <v>26</v>
      </c>
      <c r="C10">
        <f>COUNTIFS(Data!D8:D4121,"&gt;=35000",Data!D8:D4121,"&lt;=39999",Data!F8:F4121,"failed")</f>
        <v>22</v>
      </c>
      <c r="D10">
        <f>COUNTIFS(Data!D8:D4121,"&gt;=35000",Data!D8:D4121,"&lt;=39999",Data!F8:F4121,"canceled")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8398</v>
      </c>
      <c r="B11">
        <f>COUNTIFS(Data!D8:D4121,"&gt;=40000",Data!D8:D4121,"&lt;=44999",Data!F8:F4121,"successful")</f>
        <v>20</v>
      </c>
      <c r="C11">
        <f>COUNTIFS(Data!D8:D4121,"&gt;=40000",Data!D8:D4121,"&lt;=44999",Data!F8:F4121,"failed")</f>
        <v>16</v>
      </c>
      <c r="D11">
        <f>COUNTIFS(Data!D8:D4121,"&gt;=40000",Data!D8:D4121,"&lt;=44999",Data!F8:F4121,"canceled")</f>
        <v>6</v>
      </c>
      <c r="E11">
        <f t="shared" si="1"/>
        <v>42</v>
      </c>
      <c r="F11" s="5">
        <f t="shared" si="2"/>
        <v>0.47619047619047616</v>
      </c>
      <c r="G11" s="5">
        <f t="shared" si="0"/>
        <v>0.38095238095238093</v>
      </c>
      <c r="H11" s="5">
        <f t="shared" si="0"/>
        <v>0.14285714285714285</v>
      </c>
    </row>
    <row r="12" spans="1:8" x14ac:dyDescent="0.2">
      <c r="A12" t="s">
        <v>8399</v>
      </c>
      <c r="B12">
        <f>COUNTIFS(Data!D11:D4124,"&gt;=45000",Data!D11:D4124,"&lt;=49999",Data!F11:F4124,"successful")</f>
        <v>6</v>
      </c>
      <c r="C12">
        <f>COUNTIFS(Data!D11:D4124,"&gt;=45000",Data!D11:D4124,"&lt;=49999",Data!F11:F4124,"failed")</f>
        <v>11</v>
      </c>
      <c r="D12">
        <f>COUNTIFS(Data!D11:D4124,"&gt;=45000",Data!D11:D4124,"&lt;=49999",Data!F11:F4124,"canceled")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8400</v>
      </c>
      <c r="B13">
        <f>COUNTIFS(Data!D2:D4115,"&gt;=50000", Data!F2:F4115,"successful")</f>
        <v>86</v>
      </c>
      <c r="C13">
        <f>COUNTIFS(Data!D2:D4115,"&gt;=50000", Data!F2:F4115,"failed")</f>
        <v>258</v>
      </c>
      <c r="D13">
        <f>COUNTIFS(Data!D2:D4115,"&gt;=50000", Data!F2:F4115,"canceled")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BA5A-A7EF-6240-8435-72038387B7B9}">
  <dimension ref="A1:I2186"/>
  <sheetViews>
    <sheetView tabSelected="1" workbookViewId="0">
      <selection activeCell="I25" sqref="I25"/>
    </sheetView>
  </sheetViews>
  <sheetFormatPr baseColWidth="10" defaultRowHeight="15" x14ac:dyDescent="0.2"/>
  <cols>
    <col min="7" max="7" width="20.1640625" customWidth="1"/>
    <col min="8" max="8" width="22.33203125" customWidth="1"/>
    <col min="9" max="9" width="21.33203125" customWidth="1"/>
  </cols>
  <sheetData>
    <row r="1" spans="1:9" x14ac:dyDescent="0.2">
      <c r="A1" t="s">
        <v>8402</v>
      </c>
      <c r="B1" t="s">
        <v>8262</v>
      </c>
      <c r="D1" t="s">
        <v>8402</v>
      </c>
      <c r="E1" t="s">
        <v>8262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G2" s="14" t="s">
        <v>8404</v>
      </c>
      <c r="H2" s="15" t="s">
        <v>8410</v>
      </c>
      <c r="I2" s="15" t="s">
        <v>8411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G3" s="14" t="s">
        <v>8405</v>
      </c>
      <c r="H3" s="16">
        <f>AVERAGE(B2:B2186)</f>
        <v>194.42517162471395</v>
      </c>
      <c r="I3" s="16">
        <f>AVERAGE(E2:E2186)</f>
        <v>19.492283129324107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G4" s="14" t="s">
        <v>8406</v>
      </c>
      <c r="H4" s="16">
        <f>MEDIAN(B2:B2186)</f>
        <v>62</v>
      </c>
      <c r="I4" s="16">
        <f>MEDIAN(E2:E2186)</f>
        <v>3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G5" s="14" t="s">
        <v>8403</v>
      </c>
      <c r="H5" s="16">
        <f>MIN(B2:B2186)</f>
        <v>1</v>
      </c>
      <c r="I5" s="16">
        <f>MIN(E2:E2186)</f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G6" s="14" t="s">
        <v>8407</v>
      </c>
      <c r="H6" s="16">
        <f>MAX(B2:B2186)</f>
        <v>26457</v>
      </c>
      <c r="I6" s="16">
        <f>MAX(E2:E2186)</f>
        <v>1501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G7" s="14" t="s">
        <v>8408</v>
      </c>
      <c r="H7" s="16">
        <f>_xlfn.VAR.S(B2:B2186)</f>
        <v>713167.37912800396</v>
      </c>
      <c r="I7" s="16">
        <f>_xlfn.VAR.S(E2:E2186)</f>
        <v>5246.466260971979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s="14" t="s">
        <v>8409</v>
      </c>
      <c r="H8" s="16">
        <f>_xlfn.STDEV.S(B2:B2186)</f>
        <v>844.49237955591047</v>
      </c>
      <c r="I8" s="16">
        <f>_xlfn.STDEV.S(E2:E2186)</f>
        <v>72.432494510212607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  <c r="D1532" t="s">
        <v>8220</v>
      </c>
      <c r="E1532">
        <v>1</v>
      </c>
    </row>
    <row r="1533" spans="1:5" x14ac:dyDescent="0.2">
      <c r="A1533" t="s">
        <v>8219</v>
      </c>
      <c r="B1533">
        <v>25</v>
      </c>
      <c r="D1533" t="s">
        <v>8220</v>
      </c>
      <c r="E1533">
        <v>1</v>
      </c>
    </row>
    <row r="1534" spans="1:5" x14ac:dyDescent="0.2">
      <c r="A1534" t="s">
        <v>8219</v>
      </c>
      <c r="B1534">
        <v>55</v>
      </c>
      <c r="D1534" t="s">
        <v>8220</v>
      </c>
      <c r="E1534">
        <v>0</v>
      </c>
    </row>
    <row r="1535" spans="1:5" x14ac:dyDescent="0.2">
      <c r="A1535" t="s">
        <v>8219</v>
      </c>
      <c r="B1535">
        <v>107</v>
      </c>
      <c r="D1535" t="s">
        <v>8220</v>
      </c>
      <c r="E1535">
        <v>6</v>
      </c>
    </row>
    <row r="1536" spans="1:5" x14ac:dyDescent="0.2">
      <c r="A1536" t="s">
        <v>8219</v>
      </c>
      <c r="B1536">
        <v>557</v>
      </c>
      <c r="D1536" t="s">
        <v>8220</v>
      </c>
      <c r="E1536">
        <v>0</v>
      </c>
    </row>
    <row r="1537" spans="1:5" x14ac:dyDescent="0.2">
      <c r="A1537" t="s">
        <v>8219</v>
      </c>
      <c r="B1537">
        <v>40</v>
      </c>
      <c r="D1537" t="s">
        <v>8220</v>
      </c>
      <c r="E1537">
        <v>6</v>
      </c>
    </row>
    <row r="1538" spans="1:5" x14ac:dyDescent="0.2">
      <c r="A1538" t="s">
        <v>8219</v>
      </c>
      <c r="B1538">
        <v>36</v>
      </c>
      <c r="D1538" t="s">
        <v>8220</v>
      </c>
      <c r="E1538">
        <v>13</v>
      </c>
    </row>
    <row r="1539" spans="1:5" x14ac:dyDescent="0.2">
      <c r="A1539" t="s">
        <v>8219</v>
      </c>
      <c r="B1539">
        <v>159</v>
      </c>
      <c r="D1539" t="s">
        <v>8220</v>
      </c>
      <c r="E1539">
        <v>4</v>
      </c>
    </row>
    <row r="1540" spans="1:5" x14ac:dyDescent="0.2">
      <c r="A1540" t="s">
        <v>8219</v>
      </c>
      <c r="B1540">
        <v>41</v>
      </c>
      <c r="D1540" t="s">
        <v>8220</v>
      </c>
      <c r="E1540">
        <v>6</v>
      </c>
    </row>
    <row r="1541" spans="1:5" x14ac:dyDescent="0.2">
      <c r="A1541" t="s">
        <v>8219</v>
      </c>
      <c r="B1541">
        <v>226</v>
      </c>
      <c r="D1541" t="s">
        <v>8220</v>
      </c>
      <c r="E1541">
        <v>0</v>
      </c>
    </row>
    <row r="1542" spans="1:5" x14ac:dyDescent="0.2">
      <c r="A1542" t="s">
        <v>8219</v>
      </c>
      <c r="B1542">
        <v>30</v>
      </c>
      <c r="D1542" t="s">
        <v>8220</v>
      </c>
      <c r="E1542">
        <v>0</v>
      </c>
    </row>
    <row r="1543" spans="1:5" x14ac:dyDescent="0.2">
      <c r="A1543" t="s">
        <v>8219</v>
      </c>
      <c r="B1543">
        <v>103</v>
      </c>
      <c r="D1543" t="s">
        <v>8220</v>
      </c>
      <c r="E1543">
        <v>0</v>
      </c>
    </row>
    <row r="1544" spans="1:5" x14ac:dyDescent="0.2">
      <c r="A1544" t="s">
        <v>8219</v>
      </c>
      <c r="B1544">
        <v>62</v>
      </c>
      <c r="D1544" t="s">
        <v>8220</v>
      </c>
      <c r="E1544">
        <v>81</v>
      </c>
    </row>
    <row r="1545" spans="1:5" x14ac:dyDescent="0.2">
      <c r="A1545" t="s">
        <v>8219</v>
      </c>
      <c r="B1545">
        <v>6</v>
      </c>
      <c r="D1545" t="s">
        <v>8220</v>
      </c>
      <c r="E1545">
        <v>0</v>
      </c>
    </row>
    <row r="1546" spans="1:5" x14ac:dyDescent="0.2">
      <c r="A1546" t="s">
        <v>8219</v>
      </c>
      <c r="B1546">
        <v>182</v>
      </c>
      <c r="D1546" t="s">
        <v>8220</v>
      </c>
      <c r="E1546">
        <v>0</v>
      </c>
    </row>
    <row r="1547" spans="1:5" x14ac:dyDescent="0.2">
      <c r="A1547" t="s">
        <v>8219</v>
      </c>
      <c r="B1547">
        <v>145</v>
      </c>
      <c r="D1547" t="s">
        <v>8220</v>
      </c>
      <c r="E1547">
        <v>5</v>
      </c>
    </row>
    <row r="1548" spans="1:5" x14ac:dyDescent="0.2">
      <c r="A1548" t="s">
        <v>8219</v>
      </c>
      <c r="B1548">
        <v>25</v>
      </c>
      <c r="D1548" t="s">
        <v>8220</v>
      </c>
      <c r="E1548">
        <v>0</v>
      </c>
    </row>
    <row r="1549" spans="1:5" x14ac:dyDescent="0.2">
      <c r="A1549" t="s">
        <v>8219</v>
      </c>
      <c r="B1549">
        <v>320</v>
      </c>
      <c r="D1549" t="s">
        <v>8220</v>
      </c>
      <c r="E1549">
        <v>0</v>
      </c>
    </row>
    <row r="1550" spans="1:5" x14ac:dyDescent="0.2">
      <c r="A1550" t="s">
        <v>8219</v>
      </c>
      <c r="B1550">
        <v>99</v>
      </c>
      <c r="D1550" t="s">
        <v>8220</v>
      </c>
      <c r="E1550">
        <v>58</v>
      </c>
    </row>
    <row r="1551" spans="1:5" x14ac:dyDescent="0.2">
      <c r="A1551" t="s">
        <v>8219</v>
      </c>
      <c r="B1551">
        <v>348</v>
      </c>
      <c r="D1551" t="s">
        <v>8220</v>
      </c>
      <c r="E1551">
        <v>1</v>
      </c>
    </row>
    <row r="1552" spans="1:5" x14ac:dyDescent="0.2">
      <c r="A1552" t="s">
        <v>8219</v>
      </c>
      <c r="B1552">
        <v>41</v>
      </c>
      <c r="D1552" t="s">
        <v>8220</v>
      </c>
      <c r="E1552">
        <v>0</v>
      </c>
    </row>
    <row r="1553" spans="1:5" x14ac:dyDescent="0.2">
      <c r="A1553" t="s">
        <v>8219</v>
      </c>
      <c r="B1553">
        <v>29</v>
      </c>
      <c r="D1553" t="s">
        <v>8220</v>
      </c>
      <c r="E1553">
        <v>28</v>
      </c>
    </row>
    <row r="1554" spans="1:5" x14ac:dyDescent="0.2">
      <c r="A1554" t="s">
        <v>8219</v>
      </c>
      <c r="B1554">
        <v>25</v>
      </c>
      <c r="D1554" t="s">
        <v>8220</v>
      </c>
      <c r="E1554">
        <v>1</v>
      </c>
    </row>
    <row r="1555" spans="1:5" x14ac:dyDescent="0.2">
      <c r="A1555" t="s">
        <v>8219</v>
      </c>
      <c r="B1555">
        <v>23</v>
      </c>
      <c r="D1555" t="s">
        <v>8220</v>
      </c>
      <c r="E1555">
        <v>0</v>
      </c>
    </row>
    <row r="1556" spans="1:5" x14ac:dyDescent="0.2">
      <c r="A1556" t="s">
        <v>8219</v>
      </c>
      <c r="B1556">
        <v>1260</v>
      </c>
      <c r="D1556" t="s">
        <v>8220</v>
      </c>
      <c r="E1556">
        <v>37</v>
      </c>
    </row>
    <row r="1557" spans="1:5" x14ac:dyDescent="0.2">
      <c r="A1557" t="s">
        <v>8219</v>
      </c>
      <c r="B1557">
        <v>307</v>
      </c>
      <c r="D1557" t="s">
        <v>8220</v>
      </c>
      <c r="E1557">
        <v>9</v>
      </c>
    </row>
    <row r="1558" spans="1:5" x14ac:dyDescent="0.2">
      <c r="A1558" t="s">
        <v>8219</v>
      </c>
      <c r="B1558">
        <v>329</v>
      </c>
      <c r="D1558" t="s">
        <v>8220</v>
      </c>
      <c r="E1558">
        <v>3</v>
      </c>
    </row>
    <row r="1559" spans="1:5" x14ac:dyDescent="0.2">
      <c r="A1559" t="s">
        <v>8219</v>
      </c>
      <c r="B1559">
        <v>32</v>
      </c>
      <c r="D1559" t="s">
        <v>8220</v>
      </c>
      <c r="E1559">
        <v>0</v>
      </c>
    </row>
    <row r="1560" spans="1:5" x14ac:dyDescent="0.2">
      <c r="A1560" t="s">
        <v>8219</v>
      </c>
      <c r="B1560">
        <v>27</v>
      </c>
      <c r="D1560" t="s">
        <v>8220</v>
      </c>
      <c r="E1560">
        <v>2</v>
      </c>
    </row>
    <row r="1561" spans="1:5" x14ac:dyDescent="0.2">
      <c r="A1561" t="s">
        <v>8219</v>
      </c>
      <c r="B1561">
        <v>236</v>
      </c>
      <c r="D1561" t="s">
        <v>8220</v>
      </c>
      <c r="E1561">
        <v>6</v>
      </c>
    </row>
    <row r="1562" spans="1:5" x14ac:dyDescent="0.2">
      <c r="A1562" t="s">
        <v>8219</v>
      </c>
      <c r="B1562">
        <v>42</v>
      </c>
      <c r="D1562" t="s">
        <v>8220</v>
      </c>
      <c r="E1562">
        <v>67</v>
      </c>
    </row>
    <row r="1563" spans="1:5" x14ac:dyDescent="0.2">
      <c r="A1563" t="s">
        <v>8219</v>
      </c>
      <c r="B1563">
        <v>95</v>
      </c>
      <c r="D1563" t="s">
        <v>8220</v>
      </c>
      <c r="E1563">
        <v>5</v>
      </c>
    </row>
    <row r="1564" spans="1:5" x14ac:dyDescent="0.2">
      <c r="A1564" t="s">
        <v>8219</v>
      </c>
      <c r="B1564">
        <v>37</v>
      </c>
      <c r="D1564" t="s">
        <v>8220</v>
      </c>
      <c r="E1564">
        <v>2</v>
      </c>
    </row>
    <row r="1565" spans="1:5" x14ac:dyDescent="0.2">
      <c r="A1565" t="s">
        <v>8219</v>
      </c>
      <c r="B1565">
        <v>128</v>
      </c>
      <c r="D1565" t="s">
        <v>8220</v>
      </c>
      <c r="E1565">
        <v>10</v>
      </c>
    </row>
    <row r="1566" spans="1:5" x14ac:dyDescent="0.2">
      <c r="A1566" t="s">
        <v>8219</v>
      </c>
      <c r="B1566">
        <v>156</v>
      </c>
      <c r="D1566" t="s">
        <v>8220</v>
      </c>
      <c r="E1566">
        <v>3</v>
      </c>
    </row>
    <row r="1567" spans="1:5" x14ac:dyDescent="0.2">
      <c r="A1567" t="s">
        <v>8219</v>
      </c>
      <c r="B1567">
        <v>64</v>
      </c>
      <c r="D1567" t="s">
        <v>8220</v>
      </c>
      <c r="E1567">
        <v>4</v>
      </c>
    </row>
    <row r="1568" spans="1:5" x14ac:dyDescent="0.2">
      <c r="A1568" t="s">
        <v>8219</v>
      </c>
      <c r="B1568">
        <v>58</v>
      </c>
      <c r="D1568" t="s">
        <v>8220</v>
      </c>
      <c r="E1568">
        <v>15</v>
      </c>
    </row>
    <row r="1569" spans="1:5" x14ac:dyDescent="0.2">
      <c r="A1569" t="s">
        <v>8219</v>
      </c>
      <c r="B1569">
        <v>20</v>
      </c>
      <c r="D1569" t="s">
        <v>8220</v>
      </c>
      <c r="E1569">
        <v>2</v>
      </c>
    </row>
    <row r="1570" spans="1:5" x14ac:dyDescent="0.2">
      <c r="A1570" t="s">
        <v>8219</v>
      </c>
      <c r="B1570">
        <v>47</v>
      </c>
      <c r="D1570" t="s">
        <v>8220</v>
      </c>
      <c r="E1570">
        <v>0</v>
      </c>
    </row>
    <row r="1571" spans="1:5" x14ac:dyDescent="0.2">
      <c r="A1571" t="s">
        <v>8219</v>
      </c>
      <c r="B1571">
        <v>54</v>
      </c>
      <c r="D1571" t="s">
        <v>8220</v>
      </c>
      <c r="E1571">
        <v>1</v>
      </c>
    </row>
    <row r="1572" spans="1:5" x14ac:dyDescent="0.2">
      <c r="A1572" t="s">
        <v>8219</v>
      </c>
      <c r="B1572">
        <v>9</v>
      </c>
      <c r="D1572" t="s">
        <v>8220</v>
      </c>
      <c r="E1572">
        <v>1</v>
      </c>
    </row>
    <row r="1573" spans="1:5" x14ac:dyDescent="0.2">
      <c r="A1573" t="s">
        <v>8219</v>
      </c>
      <c r="B1573">
        <v>213</v>
      </c>
      <c r="D1573" t="s">
        <v>8220</v>
      </c>
      <c r="E1573">
        <v>6</v>
      </c>
    </row>
    <row r="1574" spans="1:5" x14ac:dyDescent="0.2">
      <c r="A1574" t="s">
        <v>8219</v>
      </c>
      <c r="B1574">
        <v>57</v>
      </c>
      <c r="D1574" t="s">
        <v>8220</v>
      </c>
      <c r="E1574">
        <v>0</v>
      </c>
    </row>
    <row r="1575" spans="1:5" x14ac:dyDescent="0.2">
      <c r="A1575" t="s">
        <v>8219</v>
      </c>
      <c r="B1575">
        <v>25</v>
      </c>
      <c r="D1575" t="s">
        <v>8220</v>
      </c>
      <c r="E1575">
        <v>13</v>
      </c>
    </row>
    <row r="1576" spans="1:5" x14ac:dyDescent="0.2">
      <c r="A1576" t="s">
        <v>8219</v>
      </c>
      <c r="B1576">
        <v>104</v>
      </c>
      <c r="D1576" t="s">
        <v>8220</v>
      </c>
      <c r="E1576">
        <v>0</v>
      </c>
    </row>
    <row r="1577" spans="1:5" x14ac:dyDescent="0.2">
      <c r="A1577" t="s">
        <v>8219</v>
      </c>
      <c r="B1577">
        <v>34</v>
      </c>
      <c r="D1577" t="s">
        <v>8220</v>
      </c>
      <c r="E1577">
        <v>8</v>
      </c>
    </row>
    <row r="1578" spans="1:5" x14ac:dyDescent="0.2">
      <c r="A1578" t="s">
        <v>8219</v>
      </c>
      <c r="B1578">
        <v>67</v>
      </c>
      <c r="D1578" t="s">
        <v>8220</v>
      </c>
      <c r="E1578">
        <v>1</v>
      </c>
    </row>
    <row r="1579" spans="1:5" x14ac:dyDescent="0.2">
      <c r="A1579" t="s">
        <v>8219</v>
      </c>
      <c r="B1579">
        <v>241</v>
      </c>
      <c r="D1579" t="s">
        <v>8220</v>
      </c>
      <c r="E1579">
        <v>0</v>
      </c>
    </row>
    <row r="1580" spans="1:5" x14ac:dyDescent="0.2">
      <c r="A1580" t="s">
        <v>8219</v>
      </c>
      <c r="B1580">
        <v>123</v>
      </c>
      <c r="D1580" t="s">
        <v>8220</v>
      </c>
      <c r="E1580">
        <v>5</v>
      </c>
    </row>
    <row r="1581" spans="1:5" x14ac:dyDescent="0.2">
      <c r="A1581" t="s">
        <v>8219</v>
      </c>
      <c r="B1581">
        <v>302</v>
      </c>
      <c r="D1581" t="s">
        <v>8220</v>
      </c>
      <c r="E1581">
        <v>1</v>
      </c>
    </row>
    <row r="1582" spans="1:5" x14ac:dyDescent="0.2">
      <c r="A1582" t="s">
        <v>8219</v>
      </c>
      <c r="B1582">
        <v>89</v>
      </c>
      <c r="D1582" t="s">
        <v>8220</v>
      </c>
      <c r="E1582">
        <v>0</v>
      </c>
    </row>
    <row r="1583" spans="1:5" x14ac:dyDescent="0.2">
      <c r="A1583" t="s">
        <v>8219</v>
      </c>
      <c r="B1583">
        <v>41</v>
      </c>
      <c r="D1583" t="s">
        <v>8220</v>
      </c>
      <c r="E1583">
        <v>0</v>
      </c>
    </row>
    <row r="1584" spans="1:5" x14ac:dyDescent="0.2">
      <c r="A1584" t="s">
        <v>8219</v>
      </c>
      <c r="B1584">
        <v>69</v>
      </c>
      <c r="D1584" t="s">
        <v>8220</v>
      </c>
      <c r="E1584">
        <v>0</v>
      </c>
    </row>
    <row r="1585" spans="1:5" x14ac:dyDescent="0.2">
      <c r="A1585" t="s">
        <v>8219</v>
      </c>
      <c r="B1585">
        <v>52</v>
      </c>
      <c r="D1585" t="s">
        <v>8220</v>
      </c>
      <c r="E1585">
        <v>121</v>
      </c>
    </row>
    <row r="1586" spans="1:5" x14ac:dyDescent="0.2">
      <c r="A1586" t="s">
        <v>8219</v>
      </c>
      <c r="B1586">
        <v>57</v>
      </c>
      <c r="D1586" t="s">
        <v>8220</v>
      </c>
      <c r="E1586">
        <v>0</v>
      </c>
    </row>
    <row r="1587" spans="1:5" x14ac:dyDescent="0.2">
      <c r="A1587" t="s">
        <v>8219</v>
      </c>
      <c r="B1587">
        <v>74</v>
      </c>
      <c r="D1587" t="s">
        <v>8220</v>
      </c>
      <c r="E1587">
        <v>0</v>
      </c>
    </row>
    <row r="1588" spans="1:5" x14ac:dyDescent="0.2">
      <c r="A1588" t="s">
        <v>8219</v>
      </c>
      <c r="B1588">
        <v>63</v>
      </c>
      <c r="D1588" t="s">
        <v>8220</v>
      </c>
      <c r="E1588">
        <v>0</v>
      </c>
    </row>
    <row r="1589" spans="1:5" x14ac:dyDescent="0.2">
      <c r="A1589" t="s">
        <v>8219</v>
      </c>
      <c r="B1589">
        <v>72</v>
      </c>
      <c r="D1589" t="s">
        <v>8220</v>
      </c>
      <c r="E1589">
        <v>3</v>
      </c>
    </row>
    <row r="1590" spans="1:5" x14ac:dyDescent="0.2">
      <c r="A1590" t="s">
        <v>8219</v>
      </c>
      <c r="B1590">
        <v>71</v>
      </c>
      <c r="D1590" t="s">
        <v>8220</v>
      </c>
      <c r="E1590">
        <v>0</v>
      </c>
    </row>
    <row r="1591" spans="1:5" x14ac:dyDescent="0.2">
      <c r="A1591" t="s">
        <v>8219</v>
      </c>
      <c r="B1591">
        <v>21</v>
      </c>
      <c r="D1591" t="s">
        <v>8220</v>
      </c>
      <c r="E1591">
        <v>1</v>
      </c>
    </row>
    <row r="1592" spans="1:5" x14ac:dyDescent="0.2">
      <c r="A1592" t="s">
        <v>8219</v>
      </c>
      <c r="B1592">
        <v>930</v>
      </c>
      <c r="D1592" t="s">
        <v>8220</v>
      </c>
      <c r="E1592">
        <v>1</v>
      </c>
    </row>
    <row r="1593" spans="1:5" x14ac:dyDescent="0.2">
      <c r="A1593" t="s">
        <v>8219</v>
      </c>
      <c r="B1593">
        <v>55</v>
      </c>
      <c r="D1593" t="s">
        <v>8220</v>
      </c>
      <c r="E1593">
        <v>3</v>
      </c>
    </row>
    <row r="1594" spans="1:5" x14ac:dyDescent="0.2">
      <c r="A1594" t="s">
        <v>8219</v>
      </c>
      <c r="B1594">
        <v>61</v>
      </c>
      <c r="D1594" t="s">
        <v>8220</v>
      </c>
      <c r="E1594">
        <v>9</v>
      </c>
    </row>
    <row r="1595" spans="1:5" x14ac:dyDescent="0.2">
      <c r="A1595" t="s">
        <v>8219</v>
      </c>
      <c r="B1595">
        <v>82</v>
      </c>
      <c r="D1595" t="s">
        <v>8220</v>
      </c>
      <c r="E1595">
        <v>0</v>
      </c>
    </row>
    <row r="1596" spans="1:5" x14ac:dyDescent="0.2">
      <c r="A1596" t="s">
        <v>8219</v>
      </c>
      <c r="B1596">
        <v>71</v>
      </c>
      <c r="D1596" t="s">
        <v>8220</v>
      </c>
      <c r="E1596">
        <v>0</v>
      </c>
    </row>
    <row r="1597" spans="1:5" x14ac:dyDescent="0.2">
      <c r="A1597" t="s">
        <v>8219</v>
      </c>
      <c r="B1597">
        <v>117</v>
      </c>
      <c r="D1597" t="s">
        <v>8220</v>
      </c>
      <c r="E1597">
        <v>0</v>
      </c>
    </row>
    <row r="1598" spans="1:5" x14ac:dyDescent="0.2">
      <c r="A1598" t="s">
        <v>8219</v>
      </c>
      <c r="B1598">
        <v>29</v>
      </c>
      <c r="D1598" t="s">
        <v>8220</v>
      </c>
      <c r="E1598">
        <v>39</v>
      </c>
    </row>
    <row r="1599" spans="1:5" x14ac:dyDescent="0.2">
      <c r="A1599" t="s">
        <v>8219</v>
      </c>
      <c r="B1599">
        <v>74</v>
      </c>
      <c r="D1599" t="s">
        <v>8220</v>
      </c>
      <c r="E1599">
        <v>1</v>
      </c>
    </row>
    <row r="1600" spans="1:5" x14ac:dyDescent="0.2">
      <c r="A1600" t="s">
        <v>8219</v>
      </c>
      <c r="B1600">
        <v>23</v>
      </c>
      <c r="D1600" t="s">
        <v>8220</v>
      </c>
      <c r="E1600">
        <v>0</v>
      </c>
    </row>
    <row r="1601" spans="1:5" x14ac:dyDescent="0.2">
      <c r="A1601" t="s">
        <v>8219</v>
      </c>
      <c r="B1601">
        <v>60</v>
      </c>
      <c r="D1601" t="s">
        <v>8220</v>
      </c>
      <c r="E1601">
        <v>3</v>
      </c>
    </row>
    <row r="1602" spans="1:5" x14ac:dyDescent="0.2">
      <c r="A1602" t="s">
        <v>8219</v>
      </c>
      <c r="B1602">
        <v>55</v>
      </c>
      <c r="D1602" t="s">
        <v>8220</v>
      </c>
      <c r="E1602">
        <v>1</v>
      </c>
    </row>
    <row r="1603" spans="1:5" x14ac:dyDescent="0.2">
      <c r="A1603" t="s">
        <v>8219</v>
      </c>
      <c r="B1603">
        <v>51</v>
      </c>
      <c r="D1603" t="s">
        <v>8220</v>
      </c>
      <c r="E1603">
        <v>9</v>
      </c>
    </row>
    <row r="1604" spans="1:5" x14ac:dyDescent="0.2">
      <c r="A1604" t="s">
        <v>8219</v>
      </c>
      <c r="B1604">
        <v>78</v>
      </c>
      <c r="D1604" t="s">
        <v>8220</v>
      </c>
      <c r="E1604">
        <v>0</v>
      </c>
    </row>
    <row r="1605" spans="1:5" x14ac:dyDescent="0.2">
      <c r="A1605" t="s">
        <v>8219</v>
      </c>
      <c r="B1605">
        <v>62</v>
      </c>
      <c r="D1605" t="s">
        <v>8220</v>
      </c>
      <c r="E1605">
        <v>25</v>
      </c>
    </row>
    <row r="1606" spans="1:5" x14ac:dyDescent="0.2">
      <c r="A1606" t="s">
        <v>8219</v>
      </c>
      <c r="B1606">
        <v>45</v>
      </c>
      <c r="D1606" t="s">
        <v>8220</v>
      </c>
      <c r="E1606">
        <v>1</v>
      </c>
    </row>
    <row r="1607" spans="1:5" x14ac:dyDescent="0.2">
      <c r="A1607" t="s">
        <v>8219</v>
      </c>
      <c r="B1607">
        <v>15</v>
      </c>
      <c r="D1607" t="s">
        <v>8220</v>
      </c>
      <c r="E1607">
        <v>1</v>
      </c>
    </row>
    <row r="1608" spans="1:5" x14ac:dyDescent="0.2">
      <c r="A1608" t="s">
        <v>8219</v>
      </c>
      <c r="B1608">
        <v>151</v>
      </c>
      <c r="D1608" t="s">
        <v>8220</v>
      </c>
      <c r="E1608">
        <v>1</v>
      </c>
    </row>
    <row r="1609" spans="1:5" x14ac:dyDescent="0.2">
      <c r="A1609" t="s">
        <v>8219</v>
      </c>
      <c r="B1609">
        <v>68</v>
      </c>
      <c r="D1609" t="s">
        <v>8220</v>
      </c>
      <c r="E1609">
        <v>0</v>
      </c>
    </row>
    <row r="1610" spans="1:5" x14ac:dyDescent="0.2">
      <c r="A1610" t="s">
        <v>8219</v>
      </c>
      <c r="B1610">
        <v>46</v>
      </c>
      <c r="D1610" t="s">
        <v>8220</v>
      </c>
      <c r="E1610">
        <v>6</v>
      </c>
    </row>
    <row r="1611" spans="1:5" x14ac:dyDescent="0.2">
      <c r="A1611" t="s">
        <v>8219</v>
      </c>
      <c r="B1611">
        <v>24</v>
      </c>
      <c r="D1611" t="s">
        <v>8220</v>
      </c>
      <c r="E1611">
        <v>1</v>
      </c>
    </row>
    <row r="1612" spans="1:5" x14ac:dyDescent="0.2">
      <c r="A1612" t="s">
        <v>8219</v>
      </c>
      <c r="B1612">
        <v>70</v>
      </c>
      <c r="D1612" t="s">
        <v>8220</v>
      </c>
      <c r="E1612">
        <v>6</v>
      </c>
    </row>
    <row r="1613" spans="1:5" x14ac:dyDescent="0.2">
      <c r="A1613" t="s">
        <v>8219</v>
      </c>
      <c r="B1613">
        <v>244</v>
      </c>
      <c r="D1613" t="s">
        <v>8220</v>
      </c>
      <c r="E1613">
        <v>4</v>
      </c>
    </row>
    <row r="1614" spans="1:5" x14ac:dyDescent="0.2">
      <c r="A1614" t="s">
        <v>8219</v>
      </c>
      <c r="B1614">
        <v>82</v>
      </c>
      <c r="D1614" t="s">
        <v>8220</v>
      </c>
      <c r="E1614">
        <v>22</v>
      </c>
    </row>
    <row r="1615" spans="1:5" x14ac:dyDescent="0.2">
      <c r="A1615" t="s">
        <v>8219</v>
      </c>
      <c r="B1615">
        <v>226</v>
      </c>
      <c r="D1615" t="s">
        <v>8220</v>
      </c>
      <c r="E1615">
        <v>15</v>
      </c>
    </row>
    <row r="1616" spans="1:5" x14ac:dyDescent="0.2">
      <c r="A1616" t="s">
        <v>8219</v>
      </c>
      <c r="B1616">
        <v>60</v>
      </c>
      <c r="D1616" t="s">
        <v>8220</v>
      </c>
      <c r="E1616">
        <v>95</v>
      </c>
    </row>
    <row r="1617" spans="1:5" x14ac:dyDescent="0.2">
      <c r="A1617" t="s">
        <v>8219</v>
      </c>
      <c r="B1617">
        <v>322</v>
      </c>
      <c r="D1617" t="s">
        <v>8220</v>
      </c>
      <c r="E1617">
        <v>161</v>
      </c>
    </row>
    <row r="1618" spans="1:5" x14ac:dyDescent="0.2">
      <c r="A1618" t="s">
        <v>8219</v>
      </c>
      <c r="B1618">
        <v>94</v>
      </c>
      <c r="D1618" t="s">
        <v>8220</v>
      </c>
      <c r="E1618">
        <v>8</v>
      </c>
    </row>
    <row r="1619" spans="1:5" x14ac:dyDescent="0.2">
      <c r="A1619" t="s">
        <v>8219</v>
      </c>
      <c r="B1619">
        <v>47</v>
      </c>
      <c r="D1619" t="s">
        <v>8220</v>
      </c>
      <c r="E1619">
        <v>76</v>
      </c>
    </row>
    <row r="1620" spans="1:5" x14ac:dyDescent="0.2">
      <c r="A1620" t="s">
        <v>8219</v>
      </c>
      <c r="B1620">
        <v>115</v>
      </c>
      <c r="D1620" t="s">
        <v>8220</v>
      </c>
      <c r="E1620">
        <v>1</v>
      </c>
    </row>
    <row r="1621" spans="1:5" x14ac:dyDescent="0.2">
      <c r="A1621" t="s">
        <v>8219</v>
      </c>
      <c r="B1621">
        <v>134</v>
      </c>
      <c r="D1621" t="s">
        <v>8220</v>
      </c>
      <c r="E1621">
        <v>101</v>
      </c>
    </row>
    <row r="1622" spans="1:5" x14ac:dyDescent="0.2">
      <c r="A1622" t="s">
        <v>8219</v>
      </c>
      <c r="B1622">
        <v>35</v>
      </c>
      <c r="D1622" t="s">
        <v>8220</v>
      </c>
      <c r="E1622">
        <v>4</v>
      </c>
    </row>
    <row r="1623" spans="1:5" x14ac:dyDescent="0.2">
      <c r="A1623" t="s">
        <v>8219</v>
      </c>
      <c r="B1623">
        <v>104</v>
      </c>
      <c r="D1623" t="s">
        <v>8220</v>
      </c>
      <c r="E1623">
        <v>1</v>
      </c>
    </row>
    <row r="1624" spans="1:5" x14ac:dyDescent="0.2">
      <c r="A1624" t="s">
        <v>8219</v>
      </c>
      <c r="B1624">
        <v>184</v>
      </c>
      <c r="D1624" t="s">
        <v>8220</v>
      </c>
      <c r="E1624">
        <v>775</v>
      </c>
    </row>
    <row r="1625" spans="1:5" x14ac:dyDescent="0.2">
      <c r="A1625" t="s">
        <v>8219</v>
      </c>
      <c r="B1625">
        <v>119</v>
      </c>
      <c r="D1625" t="s">
        <v>8220</v>
      </c>
      <c r="E1625">
        <v>90</v>
      </c>
    </row>
    <row r="1626" spans="1:5" x14ac:dyDescent="0.2">
      <c r="A1626" t="s">
        <v>8219</v>
      </c>
      <c r="B1626">
        <v>59</v>
      </c>
      <c r="D1626" t="s">
        <v>8220</v>
      </c>
      <c r="E1626">
        <v>16</v>
      </c>
    </row>
    <row r="1627" spans="1:5" x14ac:dyDescent="0.2">
      <c r="A1627" t="s">
        <v>8219</v>
      </c>
      <c r="B1627">
        <v>113</v>
      </c>
      <c r="D1627" t="s">
        <v>8220</v>
      </c>
      <c r="E1627">
        <v>6</v>
      </c>
    </row>
    <row r="1628" spans="1:5" x14ac:dyDescent="0.2">
      <c r="A1628" t="s">
        <v>8219</v>
      </c>
      <c r="B1628">
        <v>84</v>
      </c>
      <c r="D1628" t="s">
        <v>8220</v>
      </c>
      <c r="E1628">
        <v>38</v>
      </c>
    </row>
    <row r="1629" spans="1:5" x14ac:dyDescent="0.2">
      <c r="A1629" t="s">
        <v>8219</v>
      </c>
      <c r="B1629">
        <v>74</v>
      </c>
      <c r="D1629" t="s">
        <v>8220</v>
      </c>
      <c r="E1629">
        <v>355</v>
      </c>
    </row>
    <row r="1630" spans="1:5" x14ac:dyDescent="0.2">
      <c r="A1630" t="s">
        <v>8219</v>
      </c>
      <c r="B1630">
        <v>216</v>
      </c>
      <c r="D1630" t="s">
        <v>8220</v>
      </c>
      <c r="E1630">
        <v>7</v>
      </c>
    </row>
    <row r="1631" spans="1:5" x14ac:dyDescent="0.2">
      <c r="A1631" t="s">
        <v>8219</v>
      </c>
      <c r="B1631">
        <v>39</v>
      </c>
      <c r="D1631" t="s">
        <v>8220</v>
      </c>
      <c r="E1631">
        <v>400</v>
      </c>
    </row>
    <row r="1632" spans="1:5" x14ac:dyDescent="0.2">
      <c r="A1632" t="s">
        <v>8219</v>
      </c>
      <c r="B1632">
        <v>21</v>
      </c>
      <c r="D1632" t="s">
        <v>8220</v>
      </c>
      <c r="E1632">
        <v>1</v>
      </c>
    </row>
    <row r="1633" spans="1:5" x14ac:dyDescent="0.2">
      <c r="A1633" t="s">
        <v>8219</v>
      </c>
      <c r="B1633">
        <v>30</v>
      </c>
      <c r="D1633" t="s">
        <v>8220</v>
      </c>
      <c r="E1633">
        <v>0</v>
      </c>
    </row>
    <row r="1634" spans="1:5" x14ac:dyDescent="0.2">
      <c r="A1634" t="s">
        <v>8219</v>
      </c>
      <c r="B1634">
        <v>37</v>
      </c>
      <c r="D1634" t="s">
        <v>8220</v>
      </c>
      <c r="E1634">
        <v>1</v>
      </c>
    </row>
    <row r="1635" spans="1:5" x14ac:dyDescent="0.2">
      <c r="A1635" t="s">
        <v>8219</v>
      </c>
      <c r="B1635">
        <v>202</v>
      </c>
      <c r="D1635" t="s">
        <v>8220</v>
      </c>
      <c r="E1635">
        <v>292</v>
      </c>
    </row>
    <row r="1636" spans="1:5" x14ac:dyDescent="0.2">
      <c r="A1636" t="s">
        <v>8219</v>
      </c>
      <c r="B1636">
        <v>37</v>
      </c>
      <c r="D1636" t="s">
        <v>8220</v>
      </c>
      <c r="E1636">
        <v>2</v>
      </c>
    </row>
    <row r="1637" spans="1:5" x14ac:dyDescent="0.2">
      <c r="A1637" t="s">
        <v>8219</v>
      </c>
      <c r="B1637">
        <v>28</v>
      </c>
      <c r="D1637" t="s">
        <v>8220</v>
      </c>
      <c r="E1637">
        <v>8</v>
      </c>
    </row>
    <row r="1638" spans="1:5" x14ac:dyDescent="0.2">
      <c r="A1638" t="s">
        <v>8219</v>
      </c>
      <c r="B1638">
        <v>26</v>
      </c>
      <c r="D1638" t="s">
        <v>8220</v>
      </c>
      <c r="E1638">
        <v>0</v>
      </c>
    </row>
    <row r="1639" spans="1:5" x14ac:dyDescent="0.2">
      <c r="A1639" t="s">
        <v>8219</v>
      </c>
      <c r="B1639">
        <v>61</v>
      </c>
      <c r="D1639" t="s">
        <v>8220</v>
      </c>
      <c r="E1639">
        <v>1</v>
      </c>
    </row>
    <row r="1640" spans="1:5" x14ac:dyDescent="0.2">
      <c r="A1640" t="s">
        <v>8219</v>
      </c>
      <c r="B1640">
        <v>115</v>
      </c>
      <c r="D1640" t="s">
        <v>8220</v>
      </c>
      <c r="E1640">
        <v>4</v>
      </c>
    </row>
    <row r="1641" spans="1:5" x14ac:dyDescent="0.2">
      <c r="A1641" t="s">
        <v>8219</v>
      </c>
      <c r="B1641">
        <v>181</v>
      </c>
      <c r="D1641" t="s">
        <v>8220</v>
      </c>
      <c r="E1641">
        <v>0</v>
      </c>
    </row>
    <row r="1642" spans="1:5" x14ac:dyDescent="0.2">
      <c r="A1642" t="s">
        <v>8219</v>
      </c>
      <c r="B1642">
        <v>110</v>
      </c>
      <c r="D1642" t="s">
        <v>8220</v>
      </c>
      <c r="E1642">
        <v>0</v>
      </c>
    </row>
    <row r="1643" spans="1:5" x14ac:dyDescent="0.2">
      <c r="A1643" t="s">
        <v>8219</v>
      </c>
      <c r="B1643">
        <v>269</v>
      </c>
      <c r="D1643" t="s">
        <v>8220</v>
      </c>
      <c r="E1643">
        <v>0</v>
      </c>
    </row>
    <row r="1644" spans="1:5" x14ac:dyDescent="0.2">
      <c r="A1644" t="s">
        <v>8219</v>
      </c>
      <c r="B1644">
        <v>79</v>
      </c>
      <c r="D1644" t="s">
        <v>8220</v>
      </c>
      <c r="E1644">
        <v>0</v>
      </c>
    </row>
    <row r="1645" spans="1:5" x14ac:dyDescent="0.2">
      <c r="A1645" t="s">
        <v>8219</v>
      </c>
      <c r="B1645">
        <v>104</v>
      </c>
      <c r="D1645" t="s">
        <v>8220</v>
      </c>
      <c r="E1645">
        <v>1</v>
      </c>
    </row>
    <row r="1646" spans="1:5" x14ac:dyDescent="0.2">
      <c r="A1646" t="s">
        <v>8219</v>
      </c>
      <c r="B1646">
        <v>34</v>
      </c>
      <c r="D1646" t="s">
        <v>8220</v>
      </c>
      <c r="E1646">
        <v>0</v>
      </c>
    </row>
    <row r="1647" spans="1:5" x14ac:dyDescent="0.2">
      <c r="A1647" t="s">
        <v>8219</v>
      </c>
      <c r="B1647">
        <v>167</v>
      </c>
      <c r="D1647" t="s">
        <v>8220</v>
      </c>
      <c r="E1647">
        <v>0</v>
      </c>
    </row>
    <row r="1648" spans="1:5" x14ac:dyDescent="0.2">
      <c r="A1648" t="s">
        <v>8219</v>
      </c>
      <c r="B1648">
        <v>183</v>
      </c>
      <c r="D1648" t="s">
        <v>8220</v>
      </c>
      <c r="E1648">
        <v>0</v>
      </c>
    </row>
    <row r="1649" spans="1:5" x14ac:dyDescent="0.2">
      <c r="A1649" t="s">
        <v>8219</v>
      </c>
      <c r="B1649">
        <v>71</v>
      </c>
      <c r="D1649" t="s">
        <v>8220</v>
      </c>
      <c r="E1649">
        <v>0</v>
      </c>
    </row>
    <row r="1650" spans="1:5" x14ac:dyDescent="0.2">
      <c r="A1650" t="s">
        <v>8219</v>
      </c>
      <c r="B1650">
        <v>69</v>
      </c>
      <c r="D1650" t="s">
        <v>8220</v>
      </c>
      <c r="E1650">
        <v>0</v>
      </c>
    </row>
    <row r="1651" spans="1:5" x14ac:dyDescent="0.2">
      <c r="A1651" t="s">
        <v>8219</v>
      </c>
      <c r="B1651">
        <v>270</v>
      </c>
      <c r="D1651" t="s">
        <v>8220</v>
      </c>
      <c r="E1651">
        <v>0</v>
      </c>
    </row>
    <row r="1652" spans="1:5" x14ac:dyDescent="0.2">
      <c r="A1652" t="s">
        <v>8219</v>
      </c>
      <c r="B1652">
        <v>193</v>
      </c>
      <c r="D1652" t="s">
        <v>8220</v>
      </c>
      <c r="E1652">
        <v>1</v>
      </c>
    </row>
    <row r="1653" spans="1:5" x14ac:dyDescent="0.2">
      <c r="A1653" t="s">
        <v>8219</v>
      </c>
      <c r="B1653">
        <v>57</v>
      </c>
      <c r="D1653" t="s">
        <v>8220</v>
      </c>
      <c r="E1653">
        <v>0</v>
      </c>
    </row>
    <row r="1654" spans="1:5" x14ac:dyDescent="0.2">
      <c r="A1654" t="s">
        <v>8219</v>
      </c>
      <c r="B1654">
        <v>200</v>
      </c>
      <c r="D1654" t="s">
        <v>8220</v>
      </c>
      <c r="E1654">
        <v>4</v>
      </c>
    </row>
    <row r="1655" spans="1:5" x14ac:dyDescent="0.2">
      <c r="A1655" t="s">
        <v>8219</v>
      </c>
      <c r="B1655">
        <v>88</v>
      </c>
      <c r="D1655" t="s">
        <v>8220</v>
      </c>
      <c r="E1655">
        <v>0</v>
      </c>
    </row>
    <row r="1656" spans="1:5" x14ac:dyDescent="0.2">
      <c r="A1656" t="s">
        <v>8219</v>
      </c>
      <c r="B1656">
        <v>213</v>
      </c>
      <c r="D1656" t="s">
        <v>8220</v>
      </c>
      <c r="E1656">
        <v>18</v>
      </c>
    </row>
    <row r="1657" spans="1:5" x14ac:dyDescent="0.2">
      <c r="A1657" t="s">
        <v>8219</v>
      </c>
      <c r="B1657">
        <v>20</v>
      </c>
      <c r="D1657" t="s">
        <v>8220</v>
      </c>
      <c r="E1657">
        <v>3</v>
      </c>
    </row>
    <row r="1658" spans="1:5" x14ac:dyDescent="0.2">
      <c r="A1658" t="s">
        <v>8219</v>
      </c>
      <c r="B1658">
        <v>50</v>
      </c>
      <c r="D1658" t="s">
        <v>8220</v>
      </c>
      <c r="E1658">
        <v>40</v>
      </c>
    </row>
    <row r="1659" spans="1:5" x14ac:dyDescent="0.2">
      <c r="A1659" t="s">
        <v>8219</v>
      </c>
      <c r="B1659">
        <v>115</v>
      </c>
      <c r="D1659" t="s">
        <v>8220</v>
      </c>
      <c r="E1659">
        <v>0</v>
      </c>
    </row>
    <row r="1660" spans="1:5" x14ac:dyDescent="0.2">
      <c r="A1660" t="s">
        <v>8219</v>
      </c>
      <c r="B1660">
        <v>186</v>
      </c>
      <c r="D1660" t="s">
        <v>8220</v>
      </c>
      <c r="E1660">
        <v>24</v>
      </c>
    </row>
    <row r="1661" spans="1:5" x14ac:dyDescent="0.2">
      <c r="A1661" t="s">
        <v>8219</v>
      </c>
      <c r="B1661">
        <v>18</v>
      </c>
      <c r="D1661" t="s">
        <v>8220</v>
      </c>
      <c r="E1661">
        <v>1</v>
      </c>
    </row>
    <row r="1662" spans="1:5" x14ac:dyDescent="0.2">
      <c r="A1662" t="s">
        <v>8219</v>
      </c>
      <c r="B1662">
        <v>176</v>
      </c>
      <c r="D1662" t="s">
        <v>8220</v>
      </c>
      <c r="E1662">
        <v>0</v>
      </c>
    </row>
    <row r="1663" spans="1:5" x14ac:dyDescent="0.2">
      <c r="A1663" t="s">
        <v>8219</v>
      </c>
      <c r="B1663">
        <v>41</v>
      </c>
      <c r="D1663" t="s">
        <v>8220</v>
      </c>
      <c r="E1663">
        <v>0</v>
      </c>
    </row>
    <row r="1664" spans="1:5" x14ac:dyDescent="0.2">
      <c r="A1664" t="s">
        <v>8219</v>
      </c>
      <c r="B1664">
        <v>75</v>
      </c>
      <c r="D1664" t="s">
        <v>8220</v>
      </c>
      <c r="E1664">
        <v>1</v>
      </c>
    </row>
    <row r="1665" spans="1:5" x14ac:dyDescent="0.2">
      <c r="A1665" t="s">
        <v>8219</v>
      </c>
      <c r="B1665">
        <v>97</v>
      </c>
      <c r="D1665" t="s">
        <v>8220</v>
      </c>
      <c r="E1665">
        <v>6</v>
      </c>
    </row>
    <row r="1666" spans="1:5" x14ac:dyDescent="0.2">
      <c r="A1666" t="s">
        <v>8219</v>
      </c>
      <c r="B1666">
        <v>73</v>
      </c>
      <c r="D1666" t="s">
        <v>8220</v>
      </c>
      <c r="E1666">
        <v>0</v>
      </c>
    </row>
    <row r="1667" spans="1:5" x14ac:dyDescent="0.2">
      <c r="A1667" t="s">
        <v>8219</v>
      </c>
      <c r="B1667">
        <v>49</v>
      </c>
      <c r="D1667" t="s">
        <v>8220</v>
      </c>
      <c r="E1667">
        <v>6</v>
      </c>
    </row>
    <row r="1668" spans="1:5" x14ac:dyDescent="0.2">
      <c r="A1668" t="s">
        <v>8219</v>
      </c>
      <c r="B1668">
        <v>134</v>
      </c>
      <c r="D1668" t="s">
        <v>8220</v>
      </c>
      <c r="E1668">
        <v>0</v>
      </c>
    </row>
    <row r="1669" spans="1:5" x14ac:dyDescent="0.2">
      <c r="A1669" t="s">
        <v>8219</v>
      </c>
      <c r="B1669">
        <v>68</v>
      </c>
      <c r="D1669" t="s">
        <v>8220</v>
      </c>
      <c r="E1669">
        <v>0</v>
      </c>
    </row>
    <row r="1670" spans="1:5" x14ac:dyDescent="0.2">
      <c r="A1670" t="s">
        <v>8219</v>
      </c>
      <c r="B1670">
        <v>49</v>
      </c>
      <c r="D1670" t="s">
        <v>8220</v>
      </c>
      <c r="E1670">
        <v>3</v>
      </c>
    </row>
    <row r="1671" spans="1:5" x14ac:dyDescent="0.2">
      <c r="A1671" t="s">
        <v>8219</v>
      </c>
      <c r="B1671">
        <v>63</v>
      </c>
      <c r="D1671" t="s">
        <v>8220</v>
      </c>
      <c r="E1671">
        <v>0</v>
      </c>
    </row>
    <row r="1672" spans="1:5" x14ac:dyDescent="0.2">
      <c r="A1672" t="s">
        <v>8219</v>
      </c>
      <c r="B1672">
        <v>163</v>
      </c>
      <c r="D1672" t="s">
        <v>8220</v>
      </c>
      <c r="E1672">
        <v>8</v>
      </c>
    </row>
    <row r="1673" spans="1:5" x14ac:dyDescent="0.2">
      <c r="A1673" t="s">
        <v>8219</v>
      </c>
      <c r="B1673">
        <v>288</v>
      </c>
      <c r="D1673" t="s">
        <v>8220</v>
      </c>
      <c r="E1673">
        <v>34</v>
      </c>
    </row>
    <row r="1674" spans="1:5" x14ac:dyDescent="0.2">
      <c r="A1674" t="s">
        <v>8219</v>
      </c>
      <c r="B1674">
        <v>42</v>
      </c>
      <c r="D1674" t="s">
        <v>8220</v>
      </c>
      <c r="E1674">
        <v>1</v>
      </c>
    </row>
    <row r="1675" spans="1:5" x14ac:dyDescent="0.2">
      <c r="A1675" t="s">
        <v>8219</v>
      </c>
      <c r="B1675">
        <v>70</v>
      </c>
      <c r="D1675" t="s">
        <v>8220</v>
      </c>
      <c r="E1675">
        <v>38</v>
      </c>
    </row>
    <row r="1676" spans="1:5" x14ac:dyDescent="0.2">
      <c r="A1676" t="s">
        <v>8219</v>
      </c>
      <c r="B1676">
        <v>30</v>
      </c>
      <c r="D1676" t="s">
        <v>8220</v>
      </c>
      <c r="E1676">
        <v>104</v>
      </c>
    </row>
    <row r="1677" spans="1:5" x14ac:dyDescent="0.2">
      <c r="A1677" t="s">
        <v>8219</v>
      </c>
      <c r="B1677">
        <v>51</v>
      </c>
      <c r="D1677" t="s">
        <v>8220</v>
      </c>
      <c r="E1677">
        <v>86</v>
      </c>
    </row>
    <row r="1678" spans="1:5" x14ac:dyDescent="0.2">
      <c r="A1678" t="s">
        <v>8219</v>
      </c>
      <c r="B1678">
        <v>145</v>
      </c>
      <c r="D1678" t="s">
        <v>8220</v>
      </c>
      <c r="E1678">
        <v>356</v>
      </c>
    </row>
    <row r="1679" spans="1:5" x14ac:dyDescent="0.2">
      <c r="A1679" t="s">
        <v>8219</v>
      </c>
      <c r="B1679">
        <v>21</v>
      </c>
      <c r="D1679" t="s">
        <v>8220</v>
      </c>
      <c r="E1679">
        <v>45</v>
      </c>
    </row>
    <row r="1680" spans="1:5" x14ac:dyDescent="0.2">
      <c r="A1680" t="s">
        <v>8219</v>
      </c>
      <c r="B1680">
        <v>286</v>
      </c>
      <c r="D1680" t="s">
        <v>8220</v>
      </c>
      <c r="E1680">
        <v>38</v>
      </c>
    </row>
    <row r="1681" spans="1:5" x14ac:dyDescent="0.2">
      <c r="A1681" t="s">
        <v>8219</v>
      </c>
      <c r="B1681">
        <v>12</v>
      </c>
      <c r="D1681" t="s">
        <v>8220</v>
      </c>
      <c r="E1681">
        <v>35</v>
      </c>
    </row>
    <row r="1682" spans="1:5" x14ac:dyDescent="0.2">
      <c r="A1682" t="s">
        <v>8219</v>
      </c>
      <c r="B1682">
        <v>100</v>
      </c>
      <c r="D1682" t="s">
        <v>8220</v>
      </c>
      <c r="E1682">
        <v>24</v>
      </c>
    </row>
    <row r="1683" spans="1:5" x14ac:dyDescent="0.2">
      <c r="A1683" t="s">
        <v>8219</v>
      </c>
      <c r="B1683">
        <v>100</v>
      </c>
      <c r="D1683" t="s">
        <v>8220</v>
      </c>
      <c r="E1683">
        <v>100</v>
      </c>
    </row>
    <row r="1684" spans="1:5" x14ac:dyDescent="0.2">
      <c r="A1684" t="s">
        <v>8219</v>
      </c>
      <c r="B1684">
        <v>34</v>
      </c>
      <c r="D1684" t="s">
        <v>8220</v>
      </c>
      <c r="E1684">
        <v>1</v>
      </c>
    </row>
    <row r="1685" spans="1:5" x14ac:dyDescent="0.2">
      <c r="A1685" t="s">
        <v>8219</v>
      </c>
      <c r="B1685">
        <v>63</v>
      </c>
      <c r="D1685" t="s">
        <v>8220</v>
      </c>
      <c r="E1685">
        <v>122</v>
      </c>
    </row>
    <row r="1686" spans="1:5" x14ac:dyDescent="0.2">
      <c r="A1686" t="s">
        <v>8219</v>
      </c>
      <c r="B1686">
        <v>30</v>
      </c>
      <c r="D1686" t="s">
        <v>8220</v>
      </c>
      <c r="E1686">
        <v>11</v>
      </c>
    </row>
    <row r="1687" spans="1:5" x14ac:dyDescent="0.2">
      <c r="A1687" t="s">
        <v>8219</v>
      </c>
      <c r="B1687">
        <v>47</v>
      </c>
      <c r="D1687" t="s">
        <v>8220</v>
      </c>
      <c r="E1687">
        <v>248</v>
      </c>
    </row>
    <row r="1688" spans="1:5" x14ac:dyDescent="0.2">
      <c r="A1688" t="s">
        <v>8219</v>
      </c>
      <c r="B1688">
        <v>237</v>
      </c>
      <c r="D1688" t="s">
        <v>8220</v>
      </c>
      <c r="E1688">
        <v>1</v>
      </c>
    </row>
    <row r="1689" spans="1:5" x14ac:dyDescent="0.2">
      <c r="A1689" t="s">
        <v>8219</v>
      </c>
      <c r="B1689">
        <v>47</v>
      </c>
      <c r="D1689" t="s">
        <v>8220</v>
      </c>
      <c r="E1689">
        <v>19</v>
      </c>
    </row>
    <row r="1690" spans="1:5" x14ac:dyDescent="0.2">
      <c r="A1690" t="s">
        <v>8219</v>
      </c>
      <c r="B1690">
        <v>15</v>
      </c>
      <c r="D1690" t="s">
        <v>8220</v>
      </c>
      <c r="E1690">
        <v>135</v>
      </c>
    </row>
    <row r="1691" spans="1:5" x14ac:dyDescent="0.2">
      <c r="A1691" t="s">
        <v>8219</v>
      </c>
      <c r="B1691">
        <v>81</v>
      </c>
      <c r="D1691" t="s">
        <v>8220</v>
      </c>
      <c r="E1691">
        <v>9</v>
      </c>
    </row>
    <row r="1692" spans="1:5" x14ac:dyDescent="0.2">
      <c r="A1692" t="s">
        <v>8219</v>
      </c>
      <c r="B1692">
        <v>122</v>
      </c>
      <c r="D1692" t="s">
        <v>8220</v>
      </c>
      <c r="E1692">
        <v>3</v>
      </c>
    </row>
    <row r="1693" spans="1:5" x14ac:dyDescent="0.2">
      <c r="A1693" t="s">
        <v>8219</v>
      </c>
      <c r="B1693">
        <v>34</v>
      </c>
      <c r="D1693" t="s">
        <v>8220</v>
      </c>
      <c r="E1693">
        <v>7</v>
      </c>
    </row>
    <row r="1694" spans="1:5" x14ac:dyDescent="0.2">
      <c r="A1694" t="s">
        <v>8219</v>
      </c>
      <c r="B1694">
        <v>207</v>
      </c>
      <c r="D1694" t="s">
        <v>8220</v>
      </c>
      <c r="E1694">
        <v>4</v>
      </c>
    </row>
    <row r="1695" spans="1:5" x14ac:dyDescent="0.2">
      <c r="A1695" t="s">
        <v>8219</v>
      </c>
      <c r="B1695">
        <v>25</v>
      </c>
      <c r="D1695" t="s">
        <v>8220</v>
      </c>
      <c r="E1695">
        <v>44</v>
      </c>
    </row>
    <row r="1696" spans="1:5" x14ac:dyDescent="0.2">
      <c r="A1696" t="s">
        <v>8219</v>
      </c>
      <c r="B1696">
        <v>72</v>
      </c>
      <c r="D1696" t="s">
        <v>8220</v>
      </c>
      <c r="E1696">
        <v>90</v>
      </c>
    </row>
    <row r="1697" spans="1:5" x14ac:dyDescent="0.2">
      <c r="A1697" t="s">
        <v>8219</v>
      </c>
      <c r="B1697">
        <v>14</v>
      </c>
      <c r="D1697" t="s">
        <v>8220</v>
      </c>
      <c r="E1697">
        <v>8</v>
      </c>
    </row>
    <row r="1698" spans="1:5" x14ac:dyDescent="0.2">
      <c r="A1698" t="s">
        <v>8219</v>
      </c>
      <c r="B1698">
        <v>15</v>
      </c>
      <c r="D1698" t="s">
        <v>8220</v>
      </c>
      <c r="E1698">
        <v>11</v>
      </c>
    </row>
    <row r="1699" spans="1:5" x14ac:dyDescent="0.2">
      <c r="A1699" t="s">
        <v>8219</v>
      </c>
      <c r="B1699">
        <v>91</v>
      </c>
      <c r="D1699" t="s">
        <v>8220</v>
      </c>
      <c r="E1699">
        <v>41</v>
      </c>
    </row>
    <row r="1700" spans="1:5" x14ac:dyDescent="0.2">
      <c r="A1700" t="s">
        <v>8219</v>
      </c>
      <c r="B1700">
        <v>24</v>
      </c>
      <c r="D1700" t="s">
        <v>8220</v>
      </c>
      <c r="E1700">
        <v>15</v>
      </c>
    </row>
    <row r="1701" spans="1:5" x14ac:dyDescent="0.2">
      <c r="A1701" t="s">
        <v>8219</v>
      </c>
      <c r="B1701">
        <v>27</v>
      </c>
      <c r="D1701" t="s">
        <v>8220</v>
      </c>
      <c r="E1701">
        <v>9</v>
      </c>
    </row>
    <row r="1702" spans="1:5" x14ac:dyDescent="0.2">
      <c r="A1702" t="s">
        <v>8219</v>
      </c>
      <c r="B1702">
        <v>47</v>
      </c>
      <c r="D1702" t="s">
        <v>8220</v>
      </c>
      <c r="E1702">
        <v>50</v>
      </c>
    </row>
    <row r="1703" spans="1:5" x14ac:dyDescent="0.2">
      <c r="A1703" t="s">
        <v>8219</v>
      </c>
      <c r="B1703">
        <v>44</v>
      </c>
      <c r="D1703" t="s">
        <v>8220</v>
      </c>
      <c r="E1703">
        <v>34</v>
      </c>
    </row>
    <row r="1704" spans="1:5" x14ac:dyDescent="0.2">
      <c r="A1704" t="s">
        <v>8219</v>
      </c>
      <c r="B1704">
        <v>72</v>
      </c>
      <c r="D1704" t="s">
        <v>8220</v>
      </c>
      <c r="E1704">
        <v>0</v>
      </c>
    </row>
    <row r="1705" spans="1:5" x14ac:dyDescent="0.2">
      <c r="A1705" t="s">
        <v>8219</v>
      </c>
      <c r="B1705">
        <v>63</v>
      </c>
      <c r="D1705" t="s">
        <v>8220</v>
      </c>
      <c r="E1705">
        <v>0</v>
      </c>
    </row>
    <row r="1706" spans="1:5" x14ac:dyDescent="0.2">
      <c r="A1706" t="s">
        <v>8219</v>
      </c>
      <c r="B1706">
        <v>88</v>
      </c>
      <c r="D1706" t="s">
        <v>8220</v>
      </c>
      <c r="E1706">
        <v>276</v>
      </c>
    </row>
    <row r="1707" spans="1:5" x14ac:dyDescent="0.2">
      <c r="A1707" t="s">
        <v>8219</v>
      </c>
      <c r="B1707">
        <v>70</v>
      </c>
      <c r="D1707" t="s">
        <v>8220</v>
      </c>
      <c r="E1707">
        <v>16</v>
      </c>
    </row>
    <row r="1708" spans="1:5" x14ac:dyDescent="0.2">
      <c r="A1708" t="s">
        <v>8219</v>
      </c>
      <c r="B1708">
        <v>50</v>
      </c>
      <c r="D1708" t="s">
        <v>8220</v>
      </c>
      <c r="E1708">
        <v>224</v>
      </c>
    </row>
    <row r="1709" spans="1:5" x14ac:dyDescent="0.2">
      <c r="A1709" t="s">
        <v>8219</v>
      </c>
      <c r="B1709">
        <v>35</v>
      </c>
      <c r="D1709" t="s">
        <v>8220</v>
      </c>
      <c r="E1709">
        <v>140</v>
      </c>
    </row>
    <row r="1710" spans="1:5" x14ac:dyDescent="0.2">
      <c r="A1710" t="s">
        <v>8219</v>
      </c>
      <c r="B1710">
        <v>175</v>
      </c>
      <c r="D1710" t="s">
        <v>8220</v>
      </c>
      <c r="E1710">
        <v>15</v>
      </c>
    </row>
    <row r="1711" spans="1:5" x14ac:dyDescent="0.2">
      <c r="A1711" t="s">
        <v>8219</v>
      </c>
      <c r="B1711">
        <v>20</v>
      </c>
      <c r="D1711" t="s">
        <v>8220</v>
      </c>
      <c r="E1711">
        <v>37</v>
      </c>
    </row>
    <row r="1712" spans="1:5" x14ac:dyDescent="0.2">
      <c r="A1712" t="s">
        <v>8219</v>
      </c>
      <c r="B1712">
        <v>54</v>
      </c>
      <c r="D1712" t="s">
        <v>8220</v>
      </c>
      <c r="E1712">
        <v>0</v>
      </c>
    </row>
    <row r="1713" spans="1:5" x14ac:dyDescent="0.2">
      <c r="A1713" t="s">
        <v>8219</v>
      </c>
      <c r="B1713">
        <v>20</v>
      </c>
      <c r="D1713" t="s">
        <v>8220</v>
      </c>
      <c r="E1713">
        <v>46</v>
      </c>
    </row>
    <row r="1714" spans="1:5" x14ac:dyDescent="0.2">
      <c r="A1714" t="s">
        <v>8219</v>
      </c>
      <c r="B1714">
        <v>57</v>
      </c>
      <c r="D1714" t="s">
        <v>8220</v>
      </c>
      <c r="E1714">
        <v>1</v>
      </c>
    </row>
    <row r="1715" spans="1:5" x14ac:dyDescent="0.2">
      <c r="A1715" t="s">
        <v>8219</v>
      </c>
      <c r="B1715">
        <v>31</v>
      </c>
      <c r="D1715" t="s">
        <v>8220</v>
      </c>
      <c r="E1715">
        <v>323</v>
      </c>
    </row>
    <row r="1716" spans="1:5" x14ac:dyDescent="0.2">
      <c r="A1716" t="s">
        <v>8219</v>
      </c>
      <c r="B1716">
        <v>31</v>
      </c>
      <c r="D1716" t="s">
        <v>8220</v>
      </c>
      <c r="E1716">
        <v>2</v>
      </c>
    </row>
    <row r="1717" spans="1:5" x14ac:dyDescent="0.2">
      <c r="A1717" t="s">
        <v>8219</v>
      </c>
      <c r="B1717">
        <v>45</v>
      </c>
      <c r="D1717" t="s">
        <v>8220</v>
      </c>
      <c r="E1717">
        <v>0</v>
      </c>
    </row>
    <row r="1718" spans="1:5" x14ac:dyDescent="0.2">
      <c r="A1718" t="s">
        <v>8219</v>
      </c>
      <c r="B1718">
        <v>41</v>
      </c>
      <c r="D1718" t="s">
        <v>8220</v>
      </c>
      <c r="E1718">
        <v>0</v>
      </c>
    </row>
    <row r="1719" spans="1:5" x14ac:dyDescent="0.2">
      <c r="A1719" t="s">
        <v>8219</v>
      </c>
      <c r="B1719">
        <v>29</v>
      </c>
      <c r="D1719" t="s">
        <v>8220</v>
      </c>
      <c r="E1719">
        <v>1</v>
      </c>
    </row>
    <row r="1720" spans="1:5" x14ac:dyDescent="0.2">
      <c r="A1720" t="s">
        <v>8219</v>
      </c>
      <c r="B1720">
        <v>58</v>
      </c>
      <c r="D1720" t="s">
        <v>8220</v>
      </c>
      <c r="E1720">
        <v>7</v>
      </c>
    </row>
    <row r="1721" spans="1:5" x14ac:dyDescent="0.2">
      <c r="A1721" t="s">
        <v>8219</v>
      </c>
      <c r="B1721">
        <v>89</v>
      </c>
      <c r="D1721" t="s">
        <v>8220</v>
      </c>
      <c r="E1721">
        <v>3</v>
      </c>
    </row>
    <row r="1722" spans="1:5" x14ac:dyDescent="0.2">
      <c r="A1722" t="s">
        <v>8219</v>
      </c>
      <c r="B1722">
        <v>125</v>
      </c>
      <c r="D1722" t="s">
        <v>8220</v>
      </c>
      <c r="E1722">
        <v>0</v>
      </c>
    </row>
    <row r="1723" spans="1:5" x14ac:dyDescent="0.2">
      <c r="A1723" t="s">
        <v>8219</v>
      </c>
      <c r="B1723">
        <v>18</v>
      </c>
      <c r="D1723" t="s">
        <v>8220</v>
      </c>
      <c r="E1723">
        <v>0</v>
      </c>
    </row>
    <row r="1724" spans="1:5" x14ac:dyDescent="0.2">
      <c r="A1724" t="s">
        <v>8219</v>
      </c>
      <c r="B1724">
        <v>32</v>
      </c>
      <c r="D1724" t="s">
        <v>8220</v>
      </c>
      <c r="E1724">
        <v>0</v>
      </c>
    </row>
    <row r="1725" spans="1:5" x14ac:dyDescent="0.2">
      <c r="A1725" t="s">
        <v>8219</v>
      </c>
      <c r="B1725">
        <v>16</v>
      </c>
      <c r="D1725" t="s">
        <v>8220</v>
      </c>
      <c r="E1725">
        <v>0</v>
      </c>
    </row>
    <row r="1726" spans="1:5" x14ac:dyDescent="0.2">
      <c r="A1726" t="s">
        <v>8219</v>
      </c>
      <c r="B1726">
        <v>38</v>
      </c>
      <c r="D1726" t="s">
        <v>8220</v>
      </c>
      <c r="E1726">
        <v>1</v>
      </c>
    </row>
    <row r="1727" spans="1:5" x14ac:dyDescent="0.2">
      <c r="A1727" t="s">
        <v>8219</v>
      </c>
      <c r="B1727">
        <v>15</v>
      </c>
      <c r="D1727" t="s">
        <v>8220</v>
      </c>
      <c r="E1727">
        <v>0</v>
      </c>
    </row>
    <row r="1728" spans="1:5" x14ac:dyDescent="0.2">
      <c r="A1728" t="s">
        <v>8219</v>
      </c>
      <c r="B1728">
        <v>23</v>
      </c>
      <c r="D1728" t="s">
        <v>8220</v>
      </c>
      <c r="E1728">
        <v>2</v>
      </c>
    </row>
    <row r="1729" spans="1:5" x14ac:dyDescent="0.2">
      <c r="A1729" t="s">
        <v>8219</v>
      </c>
      <c r="B1729">
        <v>49</v>
      </c>
      <c r="D1729" t="s">
        <v>8220</v>
      </c>
      <c r="E1729">
        <v>1</v>
      </c>
    </row>
    <row r="1730" spans="1:5" x14ac:dyDescent="0.2">
      <c r="A1730" t="s">
        <v>8219</v>
      </c>
      <c r="B1730">
        <v>10</v>
      </c>
      <c r="D1730" t="s">
        <v>8220</v>
      </c>
      <c r="E1730">
        <v>1</v>
      </c>
    </row>
    <row r="1731" spans="1:5" x14ac:dyDescent="0.2">
      <c r="A1731" t="s">
        <v>8219</v>
      </c>
      <c r="B1731">
        <v>15</v>
      </c>
      <c r="D1731" t="s">
        <v>8220</v>
      </c>
      <c r="E1731">
        <v>59</v>
      </c>
    </row>
    <row r="1732" spans="1:5" x14ac:dyDescent="0.2">
      <c r="A1732" t="s">
        <v>8219</v>
      </c>
      <c r="B1732">
        <v>57</v>
      </c>
      <c r="D1732" t="s">
        <v>8220</v>
      </c>
      <c r="E1732">
        <v>13</v>
      </c>
    </row>
    <row r="1733" spans="1:5" x14ac:dyDescent="0.2">
      <c r="A1733" t="s">
        <v>8219</v>
      </c>
      <c r="B1733">
        <v>33</v>
      </c>
      <c r="D1733" t="s">
        <v>8220</v>
      </c>
      <c r="E1733">
        <v>22</v>
      </c>
    </row>
    <row r="1734" spans="1:5" x14ac:dyDescent="0.2">
      <c r="A1734" t="s">
        <v>8219</v>
      </c>
      <c r="B1734">
        <v>9</v>
      </c>
      <c r="D1734" t="s">
        <v>8220</v>
      </c>
      <c r="E1734">
        <v>0</v>
      </c>
    </row>
    <row r="1735" spans="1:5" x14ac:dyDescent="0.2">
      <c r="A1735" t="s">
        <v>8219</v>
      </c>
      <c r="B1735">
        <v>26</v>
      </c>
      <c r="D1735" t="s">
        <v>8220</v>
      </c>
      <c r="E1735">
        <v>52</v>
      </c>
    </row>
    <row r="1736" spans="1:5" x14ac:dyDescent="0.2">
      <c r="A1736" t="s">
        <v>8219</v>
      </c>
      <c r="B1736">
        <v>69</v>
      </c>
      <c r="D1736" t="s">
        <v>8220</v>
      </c>
      <c r="E1736">
        <v>4</v>
      </c>
    </row>
    <row r="1737" spans="1:5" x14ac:dyDescent="0.2">
      <c r="A1737" t="s">
        <v>8219</v>
      </c>
      <c r="B1737">
        <v>65</v>
      </c>
      <c r="D1737" t="s">
        <v>8220</v>
      </c>
      <c r="E1737">
        <v>3</v>
      </c>
    </row>
    <row r="1738" spans="1:5" x14ac:dyDescent="0.2">
      <c r="A1738" t="s">
        <v>8219</v>
      </c>
      <c r="B1738">
        <v>83</v>
      </c>
      <c r="D1738" t="s">
        <v>8220</v>
      </c>
      <c r="E1738">
        <v>3</v>
      </c>
    </row>
    <row r="1739" spans="1:5" x14ac:dyDescent="0.2">
      <c r="A1739" t="s">
        <v>8219</v>
      </c>
      <c r="B1739">
        <v>111</v>
      </c>
      <c r="D1739" t="s">
        <v>8220</v>
      </c>
      <c r="E1739">
        <v>6</v>
      </c>
    </row>
    <row r="1740" spans="1:5" x14ac:dyDescent="0.2">
      <c r="A1740" t="s">
        <v>8219</v>
      </c>
      <c r="B1740">
        <v>46</v>
      </c>
      <c r="D1740" t="s">
        <v>8220</v>
      </c>
      <c r="E1740">
        <v>35</v>
      </c>
    </row>
    <row r="1741" spans="1:5" x14ac:dyDescent="0.2">
      <c r="A1741" t="s">
        <v>8219</v>
      </c>
      <c r="B1741">
        <v>63</v>
      </c>
      <c r="D1741" t="s">
        <v>8220</v>
      </c>
      <c r="E1741">
        <v>10</v>
      </c>
    </row>
    <row r="1742" spans="1:5" x14ac:dyDescent="0.2">
      <c r="A1742" t="s">
        <v>8219</v>
      </c>
      <c r="B1742">
        <v>9</v>
      </c>
      <c r="D1742" t="s">
        <v>8220</v>
      </c>
      <c r="E1742">
        <v>2</v>
      </c>
    </row>
    <row r="1743" spans="1:5" x14ac:dyDescent="0.2">
      <c r="A1743" t="s">
        <v>8219</v>
      </c>
      <c r="B1743">
        <v>34</v>
      </c>
      <c r="D1743" t="s">
        <v>8220</v>
      </c>
      <c r="E1743">
        <v>4</v>
      </c>
    </row>
    <row r="1744" spans="1:5" x14ac:dyDescent="0.2">
      <c r="A1744" t="s">
        <v>8219</v>
      </c>
      <c r="B1744">
        <v>112</v>
      </c>
      <c r="D1744" t="s">
        <v>8220</v>
      </c>
      <c r="E1744">
        <v>2</v>
      </c>
    </row>
    <row r="1745" spans="1:5" x14ac:dyDescent="0.2">
      <c r="A1745" t="s">
        <v>8219</v>
      </c>
      <c r="B1745">
        <v>47</v>
      </c>
      <c r="D1745" t="s">
        <v>8220</v>
      </c>
      <c r="E1745">
        <v>0</v>
      </c>
    </row>
    <row r="1746" spans="1:5" x14ac:dyDescent="0.2">
      <c r="A1746" t="s">
        <v>8219</v>
      </c>
      <c r="B1746">
        <v>38</v>
      </c>
      <c r="D1746" t="s">
        <v>8220</v>
      </c>
      <c r="E1746">
        <v>0</v>
      </c>
    </row>
    <row r="1747" spans="1:5" x14ac:dyDescent="0.2">
      <c r="A1747" t="s">
        <v>8219</v>
      </c>
      <c r="B1747">
        <v>28</v>
      </c>
      <c r="D1747" t="s">
        <v>8220</v>
      </c>
      <c r="E1747">
        <v>0</v>
      </c>
    </row>
    <row r="1748" spans="1:5" x14ac:dyDescent="0.2">
      <c r="A1748" t="s">
        <v>8219</v>
      </c>
      <c r="B1748">
        <v>78</v>
      </c>
      <c r="D1748" t="s">
        <v>8220</v>
      </c>
      <c r="E1748">
        <v>1</v>
      </c>
    </row>
    <row r="1749" spans="1:5" x14ac:dyDescent="0.2">
      <c r="A1749" t="s">
        <v>8219</v>
      </c>
      <c r="B1749">
        <v>23</v>
      </c>
      <c r="D1749" t="s">
        <v>8220</v>
      </c>
      <c r="E1749">
        <v>1</v>
      </c>
    </row>
    <row r="1750" spans="1:5" x14ac:dyDescent="0.2">
      <c r="A1750" t="s">
        <v>8219</v>
      </c>
      <c r="B1750">
        <v>40</v>
      </c>
      <c r="D1750" t="s">
        <v>8220</v>
      </c>
      <c r="E1750">
        <v>0</v>
      </c>
    </row>
    <row r="1751" spans="1:5" x14ac:dyDescent="0.2">
      <c r="A1751" t="s">
        <v>8219</v>
      </c>
      <c r="B1751">
        <v>13</v>
      </c>
      <c r="D1751" t="s">
        <v>8220</v>
      </c>
      <c r="E1751">
        <v>3</v>
      </c>
    </row>
    <row r="1752" spans="1:5" x14ac:dyDescent="0.2">
      <c r="A1752" t="s">
        <v>8219</v>
      </c>
      <c r="B1752">
        <v>18</v>
      </c>
      <c r="D1752" t="s">
        <v>8220</v>
      </c>
      <c r="E1752">
        <v>1</v>
      </c>
    </row>
    <row r="1753" spans="1:5" x14ac:dyDescent="0.2">
      <c r="A1753" t="s">
        <v>8219</v>
      </c>
      <c r="B1753">
        <v>22</v>
      </c>
      <c r="D1753" t="s">
        <v>8220</v>
      </c>
      <c r="E1753">
        <v>5</v>
      </c>
    </row>
    <row r="1754" spans="1:5" x14ac:dyDescent="0.2">
      <c r="A1754" t="s">
        <v>8219</v>
      </c>
      <c r="B1754">
        <v>79</v>
      </c>
      <c r="D1754" t="s">
        <v>8220</v>
      </c>
      <c r="E1754">
        <v>0</v>
      </c>
    </row>
    <row r="1755" spans="1:5" x14ac:dyDescent="0.2">
      <c r="A1755" t="s">
        <v>8219</v>
      </c>
      <c r="B1755">
        <v>14</v>
      </c>
      <c r="D1755" t="s">
        <v>8220</v>
      </c>
      <c r="E1755">
        <v>0</v>
      </c>
    </row>
    <row r="1756" spans="1:5" x14ac:dyDescent="0.2">
      <c r="A1756" t="s">
        <v>8219</v>
      </c>
      <c r="B1756">
        <v>51</v>
      </c>
      <c r="D1756" t="s">
        <v>8220</v>
      </c>
      <c r="E1756">
        <v>7</v>
      </c>
    </row>
    <row r="1757" spans="1:5" x14ac:dyDescent="0.2">
      <c r="A1757" t="s">
        <v>8219</v>
      </c>
      <c r="B1757">
        <v>54</v>
      </c>
      <c r="D1757" t="s">
        <v>8220</v>
      </c>
      <c r="E1757">
        <v>0</v>
      </c>
    </row>
    <row r="1758" spans="1:5" x14ac:dyDescent="0.2">
      <c r="A1758" t="s">
        <v>8219</v>
      </c>
      <c r="B1758">
        <v>70</v>
      </c>
      <c r="D1758" t="s">
        <v>8220</v>
      </c>
      <c r="E1758">
        <v>0</v>
      </c>
    </row>
    <row r="1759" spans="1:5" x14ac:dyDescent="0.2">
      <c r="A1759" t="s">
        <v>8219</v>
      </c>
      <c r="B1759">
        <v>44</v>
      </c>
      <c r="D1759" t="s">
        <v>8220</v>
      </c>
      <c r="E1759">
        <v>1</v>
      </c>
    </row>
    <row r="1760" spans="1:5" x14ac:dyDescent="0.2">
      <c r="A1760" t="s">
        <v>8219</v>
      </c>
      <c r="B1760">
        <v>55</v>
      </c>
      <c r="D1760" t="s">
        <v>8220</v>
      </c>
      <c r="E1760">
        <v>2</v>
      </c>
    </row>
    <row r="1761" spans="1:5" x14ac:dyDescent="0.2">
      <c r="A1761" t="s">
        <v>8219</v>
      </c>
      <c r="B1761">
        <v>15</v>
      </c>
      <c r="D1761" t="s">
        <v>8220</v>
      </c>
      <c r="E1761">
        <v>0</v>
      </c>
    </row>
    <row r="1762" spans="1:5" x14ac:dyDescent="0.2">
      <c r="A1762" t="s">
        <v>8219</v>
      </c>
      <c r="B1762">
        <v>27</v>
      </c>
      <c r="D1762" t="s">
        <v>8220</v>
      </c>
      <c r="E1762">
        <v>0</v>
      </c>
    </row>
    <row r="1763" spans="1:5" x14ac:dyDescent="0.2">
      <c r="A1763" t="s">
        <v>8219</v>
      </c>
      <c r="B1763">
        <v>21</v>
      </c>
      <c r="D1763" t="s">
        <v>8220</v>
      </c>
      <c r="E1763">
        <v>0</v>
      </c>
    </row>
    <row r="1764" spans="1:5" x14ac:dyDescent="0.2">
      <c r="A1764" t="s">
        <v>8219</v>
      </c>
      <c r="B1764">
        <v>162</v>
      </c>
      <c r="D1764" t="s">
        <v>8220</v>
      </c>
      <c r="E1764">
        <v>3</v>
      </c>
    </row>
    <row r="1765" spans="1:5" x14ac:dyDescent="0.2">
      <c r="A1765" t="s">
        <v>8219</v>
      </c>
      <c r="B1765">
        <v>23</v>
      </c>
      <c r="D1765" t="s">
        <v>8220</v>
      </c>
      <c r="E1765">
        <v>1</v>
      </c>
    </row>
    <row r="1766" spans="1:5" x14ac:dyDescent="0.2">
      <c r="A1766" t="s">
        <v>8219</v>
      </c>
      <c r="B1766">
        <v>72</v>
      </c>
      <c r="D1766" t="s">
        <v>8220</v>
      </c>
      <c r="E1766">
        <v>0</v>
      </c>
    </row>
    <row r="1767" spans="1:5" x14ac:dyDescent="0.2">
      <c r="A1767" t="s">
        <v>8219</v>
      </c>
      <c r="B1767">
        <v>68</v>
      </c>
      <c r="D1767" t="s">
        <v>8220</v>
      </c>
      <c r="E1767">
        <v>2</v>
      </c>
    </row>
    <row r="1768" spans="1:5" x14ac:dyDescent="0.2">
      <c r="A1768" t="s">
        <v>8219</v>
      </c>
      <c r="B1768">
        <v>20</v>
      </c>
      <c r="D1768" t="s">
        <v>8220</v>
      </c>
      <c r="E1768">
        <v>0</v>
      </c>
    </row>
    <row r="1769" spans="1:5" x14ac:dyDescent="0.2">
      <c r="A1769" t="s">
        <v>8219</v>
      </c>
      <c r="B1769">
        <v>26</v>
      </c>
      <c r="D1769" t="s">
        <v>8220</v>
      </c>
      <c r="E1769">
        <v>0</v>
      </c>
    </row>
    <row r="1770" spans="1:5" x14ac:dyDescent="0.2">
      <c r="A1770" t="s">
        <v>8219</v>
      </c>
      <c r="B1770">
        <v>72</v>
      </c>
      <c r="D1770" t="s">
        <v>8220</v>
      </c>
      <c r="E1770">
        <v>0</v>
      </c>
    </row>
    <row r="1771" spans="1:5" x14ac:dyDescent="0.2">
      <c r="A1771" t="s">
        <v>8219</v>
      </c>
      <c r="B1771">
        <v>3</v>
      </c>
      <c r="D1771" t="s">
        <v>8220</v>
      </c>
      <c r="E1771">
        <v>27</v>
      </c>
    </row>
    <row r="1772" spans="1:5" x14ac:dyDescent="0.2">
      <c r="A1772" t="s">
        <v>8219</v>
      </c>
      <c r="B1772">
        <v>18</v>
      </c>
      <c r="D1772" t="s">
        <v>8220</v>
      </c>
      <c r="E1772">
        <v>14</v>
      </c>
    </row>
    <row r="1773" spans="1:5" x14ac:dyDescent="0.2">
      <c r="A1773" t="s">
        <v>8219</v>
      </c>
      <c r="B1773">
        <v>30</v>
      </c>
      <c r="D1773" t="s">
        <v>8220</v>
      </c>
      <c r="E1773">
        <v>2</v>
      </c>
    </row>
    <row r="1774" spans="1:5" x14ac:dyDescent="0.2">
      <c r="A1774" t="s">
        <v>8219</v>
      </c>
      <c r="B1774">
        <v>23</v>
      </c>
      <c r="D1774" t="s">
        <v>8220</v>
      </c>
      <c r="E1774">
        <v>0</v>
      </c>
    </row>
    <row r="1775" spans="1:5" x14ac:dyDescent="0.2">
      <c r="A1775" t="s">
        <v>8219</v>
      </c>
      <c r="B1775">
        <v>54</v>
      </c>
      <c r="D1775" t="s">
        <v>8220</v>
      </c>
      <c r="E1775">
        <v>4</v>
      </c>
    </row>
    <row r="1776" spans="1:5" x14ac:dyDescent="0.2">
      <c r="A1776" t="s">
        <v>8219</v>
      </c>
      <c r="B1776">
        <v>26</v>
      </c>
      <c r="D1776" t="s">
        <v>8220</v>
      </c>
      <c r="E1776">
        <v>0</v>
      </c>
    </row>
    <row r="1777" spans="1:5" x14ac:dyDescent="0.2">
      <c r="A1777" t="s">
        <v>8219</v>
      </c>
      <c r="B1777">
        <v>9</v>
      </c>
      <c r="D1777" t="s">
        <v>8220</v>
      </c>
      <c r="E1777">
        <v>6</v>
      </c>
    </row>
    <row r="1778" spans="1:5" x14ac:dyDescent="0.2">
      <c r="A1778" t="s">
        <v>8219</v>
      </c>
      <c r="B1778">
        <v>27</v>
      </c>
      <c r="D1778" t="s">
        <v>8220</v>
      </c>
      <c r="E1778">
        <v>1</v>
      </c>
    </row>
    <row r="1779" spans="1:5" x14ac:dyDescent="0.2">
      <c r="A1779" t="s">
        <v>8219</v>
      </c>
      <c r="B1779">
        <v>30</v>
      </c>
      <c r="D1779" t="s">
        <v>8220</v>
      </c>
      <c r="E1779">
        <v>1</v>
      </c>
    </row>
    <row r="1780" spans="1:5" x14ac:dyDescent="0.2">
      <c r="A1780" t="s">
        <v>8219</v>
      </c>
      <c r="B1780">
        <v>52</v>
      </c>
      <c r="D1780" t="s">
        <v>8220</v>
      </c>
      <c r="E1780">
        <v>0</v>
      </c>
    </row>
    <row r="1781" spans="1:5" x14ac:dyDescent="0.2">
      <c r="A1781" t="s">
        <v>8219</v>
      </c>
      <c r="B1781">
        <v>17</v>
      </c>
      <c r="D1781" t="s">
        <v>8220</v>
      </c>
      <c r="E1781">
        <v>4</v>
      </c>
    </row>
    <row r="1782" spans="1:5" x14ac:dyDescent="0.2">
      <c r="A1782" t="s">
        <v>8219</v>
      </c>
      <c r="B1782">
        <v>19</v>
      </c>
      <c r="D1782" t="s">
        <v>8220</v>
      </c>
      <c r="E1782">
        <v>0</v>
      </c>
    </row>
    <row r="1783" spans="1:5" x14ac:dyDescent="0.2">
      <c r="A1783" t="s">
        <v>8219</v>
      </c>
      <c r="B1783">
        <v>77</v>
      </c>
      <c r="D1783" t="s">
        <v>8220</v>
      </c>
      <c r="E1783">
        <v>0</v>
      </c>
    </row>
    <row r="1784" spans="1:5" x14ac:dyDescent="0.2">
      <c r="A1784" t="s">
        <v>8219</v>
      </c>
      <c r="B1784">
        <v>21</v>
      </c>
      <c r="D1784" t="s">
        <v>8220</v>
      </c>
      <c r="E1784">
        <v>0</v>
      </c>
    </row>
    <row r="1785" spans="1:5" x14ac:dyDescent="0.2">
      <c r="A1785" t="s">
        <v>8219</v>
      </c>
      <c r="B1785">
        <v>38</v>
      </c>
      <c r="D1785" t="s">
        <v>8220</v>
      </c>
      <c r="E1785">
        <v>3</v>
      </c>
    </row>
    <row r="1786" spans="1:5" x14ac:dyDescent="0.2">
      <c r="A1786" t="s">
        <v>8219</v>
      </c>
      <c r="B1786">
        <v>28</v>
      </c>
      <c r="D1786" t="s">
        <v>8220</v>
      </c>
      <c r="E1786">
        <v>7</v>
      </c>
    </row>
    <row r="1787" spans="1:5" x14ac:dyDescent="0.2">
      <c r="A1787" t="s">
        <v>8219</v>
      </c>
      <c r="B1787">
        <v>48</v>
      </c>
      <c r="D1787" t="s">
        <v>8220</v>
      </c>
      <c r="E1787">
        <v>2</v>
      </c>
    </row>
    <row r="1788" spans="1:5" x14ac:dyDescent="0.2">
      <c r="A1788" t="s">
        <v>8219</v>
      </c>
      <c r="B1788">
        <v>46</v>
      </c>
      <c r="D1788" t="s">
        <v>8220</v>
      </c>
      <c r="E1788">
        <v>3</v>
      </c>
    </row>
    <row r="1789" spans="1:5" x14ac:dyDescent="0.2">
      <c r="A1789" t="s">
        <v>8219</v>
      </c>
      <c r="B1789">
        <v>30</v>
      </c>
      <c r="D1789" t="s">
        <v>8220</v>
      </c>
      <c r="E1789">
        <v>8</v>
      </c>
    </row>
    <row r="1790" spans="1:5" x14ac:dyDescent="0.2">
      <c r="A1790" t="s">
        <v>8219</v>
      </c>
      <c r="B1790">
        <v>64</v>
      </c>
      <c r="D1790" t="s">
        <v>8220</v>
      </c>
      <c r="E1790">
        <v>7</v>
      </c>
    </row>
    <row r="1791" spans="1:5" x14ac:dyDescent="0.2">
      <c r="A1791" t="s">
        <v>8219</v>
      </c>
      <c r="B1791">
        <v>15</v>
      </c>
      <c r="D1791" t="s">
        <v>8220</v>
      </c>
      <c r="E1791">
        <v>0</v>
      </c>
    </row>
    <row r="1792" spans="1:5" x14ac:dyDescent="0.2">
      <c r="A1792" t="s">
        <v>8219</v>
      </c>
      <c r="B1792">
        <v>41</v>
      </c>
      <c r="D1792" t="s">
        <v>8220</v>
      </c>
      <c r="E1792">
        <v>3</v>
      </c>
    </row>
    <row r="1793" spans="1:5" x14ac:dyDescent="0.2">
      <c r="A1793" t="s">
        <v>8219</v>
      </c>
      <c r="B1793">
        <v>35</v>
      </c>
      <c r="D1793" t="s">
        <v>8220</v>
      </c>
      <c r="E1793">
        <v>8</v>
      </c>
    </row>
    <row r="1794" spans="1:5" x14ac:dyDescent="0.2">
      <c r="A1794" t="s">
        <v>8219</v>
      </c>
      <c r="B1794">
        <v>45</v>
      </c>
      <c r="D1794" t="s">
        <v>8220</v>
      </c>
      <c r="E1794">
        <v>1</v>
      </c>
    </row>
    <row r="1795" spans="1:5" x14ac:dyDescent="0.2">
      <c r="A1795" t="s">
        <v>8219</v>
      </c>
      <c r="B1795">
        <v>62</v>
      </c>
      <c r="D1795" t="s">
        <v>8220</v>
      </c>
      <c r="E1795">
        <v>0</v>
      </c>
    </row>
    <row r="1796" spans="1:5" x14ac:dyDescent="0.2">
      <c r="A1796" t="s">
        <v>8219</v>
      </c>
      <c r="B1796">
        <v>22</v>
      </c>
      <c r="D1796" t="s">
        <v>8220</v>
      </c>
      <c r="E1796">
        <v>1</v>
      </c>
    </row>
    <row r="1797" spans="1:5" x14ac:dyDescent="0.2">
      <c r="A1797" t="s">
        <v>8219</v>
      </c>
      <c r="B1797">
        <v>18</v>
      </c>
      <c r="D1797" t="s">
        <v>8220</v>
      </c>
      <c r="E1797">
        <v>0</v>
      </c>
    </row>
    <row r="1798" spans="1:5" x14ac:dyDescent="0.2">
      <c r="A1798" t="s">
        <v>8219</v>
      </c>
      <c r="B1798">
        <v>12</v>
      </c>
      <c r="D1798" t="s">
        <v>8220</v>
      </c>
      <c r="E1798">
        <v>1</v>
      </c>
    </row>
    <row r="1799" spans="1:5" x14ac:dyDescent="0.2">
      <c r="A1799" t="s">
        <v>8219</v>
      </c>
      <c r="B1799">
        <v>44</v>
      </c>
      <c r="D1799" t="s">
        <v>8220</v>
      </c>
      <c r="E1799">
        <v>2</v>
      </c>
    </row>
    <row r="1800" spans="1:5" x14ac:dyDescent="0.2">
      <c r="A1800" t="s">
        <v>8219</v>
      </c>
      <c r="B1800">
        <v>27</v>
      </c>
      <c r="D1800" t="s">
        <v>8220</v>
      </c>
      <c r="E1800">
        <v>0</v>
      </c>
    </row>
    <row r="1801" spans="1:5" x14ac:dyDescent="0.2">
      <c r="A1801" t="s">
        <v>8219</v>
      </c>
      <c r="B1801">
        <v>38</v>
      </c>
      <c r="D1801" t="s">
        <v>8220</v>
      </c>
      <c r="E1801">
        <v>1</v>
      </c>
    </row>
    <row r="1802" spans="1:5" x14ac:dyDescent="0.2">
      <c r="A1802" t="s">
        <v>8219</v>
      </c>
      <c r="B1802">
        <v>28</v>
      </c>
      <c r="D1802" t="s">
        <v>8220</v>
      </c>
      <c r="E1802">
        <v>0</v>
      </c>
    </row>
    <row r="1803" spans="1:5" x14ac:dyDescent="0.2">
      <c r="A1803" t="s">
        <v>8219</v>
      </c>
      <c r="B1803">
        <v>24</v>
      </c>
      <c r="D1803" t="s">
        <v>8220</v>
      </c>
      <c r="E1803">
        <v>0</v>
      </c>
    </row>
    <row r="1804" spans="1:5" x14ac:dyDescent="0.2">
      <c r="A1804" t="s">
        <v>8219</v>
      </c>
      <c r="B1804">
        <v>65</v>
      </c>
      <c r="D1804" t="s">
        <v>8220</v>
      </c>
      <c r="E1804">
        <v>0</v>
      </c>
    </row>
    <row r="1805" spans="1:5" x14ac:dyDescent="0.2">
      <c r="A1805" t="s">
        <v>8219</v>
      </c>
      <c r="B1805">
        <v>46</v>
      </c>
      <c r="D1805" t="s">
        <v>8220</v>
      </c>
      <c r="E1805">
        <v>0</v>
      </c>
    </row>
    <row r="1806" spans="1:5" x14ac:dyDescent="0.2">
      <c r="A1806" t="s">
        <v>8219</v>
      </c>
      <c r="B1806">
        <v>85</v>
      </c>
      <c r="D1806" t="s">
        <v>8220</v>
      </c>
      <c r="E1806">
        <v>0</v>
      </c>
    </row>
    <row r="1807" spans="1:5" x14ac:dyDescent="0.2">
      <c r="A1807" t="s">
        <v>8219</v>
      </c>
      <c r="B1807">
        <v>66</v>
      </c>
      <c r="D1807" t="s">
        <v>8220</v>
      </c>
      <c r="E1807">
        <v>3</v>
      </c>
    </row>
    <row r="1808" spans="1:5" x14ac:dyDescent="0.2">
      <c r="A1808" t="s">
        <v>8219</v>
      </c>
      <c r="B1808">
        <v>165</v>
      </c>
      <c r="D1808" t="s">
        <v>8220</v>
      </c>
      <c r="E1808">
        <v>0</v>
      </c>
    </row>
    <row r="1809" spans="1:5" x14ac:dyDescent="0.2">
      <c r="A1809" t="s">
        <v>8219</v>
      </c>
      <c r="B1809">
        <v>17</v>
      </c>
      <c r="D1809" t="s">
        <v>8220</v>
      </c>
      <c r="E1809">
        <v>0</v>
      </c>
    </row>
    <row r="1810" spans="1:5" x14ac:dyDescent="0.2">
      <c r="A1810" t="s">
        <v>8219</v>
      </c>
      <c r="B1810">
        <v>3</v>
      </c>
      <c r="D1810" t="s">
        <v>8220</v>
      </c>
      <c r="E1810">
        <v>1</v>
      </c>
    </row>
    <row r="1811" spans="1:5" x14ac:dyDescent="0.2">
      <c r="A1811" t="s">
        <v>8219</v>
      </c>
      <c r="B1811">
        <v>17</v>
      </c>
      <c r="D1811" t="s">
        <v>8220</v>
      </c>
      <c r="E1811">
        <v>0</v>
      </c>
    </row>
    <row r="1812" spans="1:5" x14ac:dyDescent="0.2">
      <c r="A1812" t="s">
        <v>8219</v>
      </c>
      <c r="B1812">
        <v>91</v>
      </c>
      <c r="D1812" t="s">
        <v>8220</v>
      </c>
      <c r="E1812">
        <v>2</v>
      </c>
    </row>
    <row r="1813" spans="1:5" x14ac:dyDescent="0.2">
      <c r="A1813" t="s">
        <v>8219</v>
      </c>
      <c r="B1813">
        <v>67</v>
      </c>
      <c r="D1813" t="s">
        <v>8220</v>
      </c>
      <c r="E1813">
        <v>1</v>
      </c>
    </row>
    <row r="1814" spans="1:5" x14ac:dyDescent="0.2">
      <c r="A1814" t="s">
        <v>8219</v>
      </c>
      <c r="B1814">
        <v>18</v>
      </c>
      <c r="D1814" t="s">
        <v>8220</v>
      </c>
      <c r="E1814">
        <v>2</v>
      </c>
    </row>
    <row r="1815" spans="1:5" x14ac:dyDescent="0.2">
      <c r="A1815" t="s">
        <v>8219</v>
      </c>
      <c r="B1815">
        <v>21</v>
      </c>
      <c r="D1815" t="s">
        <v>8220</v>
      </c>
      <c r="E1815">
        <v>2</v>
      </c>
    </row>
    <row r="1816" spans="1:5" x14ac:dyDescent="0.2">
      <c r="A1816" t="s">
        <v>8219</v>
      </c>
      <c r="B1816">
        <v>40</v>
      </c>
      <c r="D1816" t="s">
        <v>8220</v>
      </c>
      <c r="E1816">
        <v>4</v>
      </c>
    </row>
    <row r="1817" spans="1:5" x14ac:dyDescent="0.2">
      <c r="A1817" t="s">
        <v>8219</v>
      </c>
      <c r="B1817">
        <v>78</v>
      </c>
      <c r="D1817" t="s">
        <v>8220</v>
      </c>
      <c r="E1817">
        <v>0</v>
      </c>
    </row>
    <row r="1818" spans="1:5" x14ac:dyDescent="0.2">
      <c r="A1818" t="s">
        <v>8219</v>
      </c>
      <c r="B1818">
        <v>26</v>
      </c>
      <c r="D1818" t="s">
        <v>8220</v>
      </c>
      <c r="E1818">
        <v>0</v>
      </c>
    </row>
    <row r="1819" spans="1:5" x14ac:dyDescent="0.2">
      <c r="A1819" t="s">
        <v>8219</v>
      </c>
      <c r="B1819">
        <v>14</v>
      </c>
      <c r="D1819" t="s">
        <v>8220</v>
      </c>
      <c r="E1819">
        <v>0</v>
      </c>
    </row>
    <row r="1820" spans="1:5" x14ac:dyDescent="0.2">
      <c r="A1820" t="s">
        <v>8219</v>
      </c>
      <c r="B1820">
        <v>44</v>
      </c>
      <c r="D1820" t="s">
        <v>8220</v>
      </c>
      <c r="E1820">
        <v>0</v>
      </c>
    </row>
    <row r="1821" spans="1:5" x14ac:dyDescent="0.2">
      <c r="A1821" t="s">
        <v>8219</v>
      </c>
      <c r="B1821">
        <v>9</v>
      </c>
      <c r="D1821" t="s">
        <v>8220</v>
      </c>
      <c r="E1821">
        <v>0</v>
      </c>
    </row>
    <row r="1822" spans="1:5" x14ac:dyDescent="0.2">
      <c r="A1822" t="s">
        <v>8219</v>
      </c>
      <c r="B1822">
        <v>30</v>
      </c>
      <c r="D1822" t="s">
        <v>8220</v>
      </c>
      <c r="E1822">
        <v>0</v>
      </c>
    </row>
    <row r="1823" spans="1:5" x14ac:dyDescent="0.2">
      <c r="A1823" t="s">
        <v>8219</v>
      </c>
      <c r="B1823">
        <v>45</v>
      </c>
      <c r="D1823" t="s">
        <v>8220</v>
      </c>
      <c r="E1823">
        <v>0</v>
      </c>
    </row>
    <row r="1824" spans="1:5" x14ac:dyDescent="0.2">
      <c r="A1824" t="s">
        <v>8219</v>
      </c>
      <c r="B1824">
        <v>56</v>
      </c>
      <c r="D1824" t="s">
        <v>8220</v>
      </c>
      <c r="E1824">
        <v>12</v>
      </c>
    </row>
    <row r="1825" spans="1:5" x14ac:dyDescent="0.2">
      <c r="A1825" t="s">
        <v>8219</v>
      </c>
      <c r="B1825">
        <v>46</v>
      </c>
      <c r="D1825" t="s">
        <v>8220</v>
      </c>
      <c r="E1825">
        <v>2</v>
      </c>
    </row>
    <row r="1826" spans="1:5" x14ac:dyDescent="0.2">
      <c r="A1826" t="s">
        <v>8219</v>
      </c>
      <c r="B1826">
        <v>34</v>
      </c>
      <c r="D1826" t="s">
        <v>8220</v>
      </c>
      <c r="E1826">
        <v>1501</v>
      </c>
    </row>
    <row r="1827" spans="1:5" x14ac:dyDescent="0.2">
      <c r="A1827" t="s">
        <v>8219</v>
      </c>
      <c r="B1827">
        <v>98</v>
      </c>
      <c r="D1827" t="s">
        <v>8220</v>
      </c>
      <c r="E1827">
        <v>52</v>
      </c>
    </row>
    <row r="1828" spans="1:5" x14ac:dyDescent="0.2">
      <c r="A1828" t="s">
        <v>8219</v>
      </c>
      <c r="B1828">
        <v>46</v>
      </c>
      <c r="D1828" t="s">
        <v>8220</v>
      </c>
      <c r="E1828">
        <v>23</v>
      </c>
    </row>
    <row r="1829" spans="1:5" x14ac:dyDescent="0.2">
      <c r="A1829" t="s">
        <v>8219</v>
      </c>
      <c r="B1829">
        <v>10</v>
      </c>
      <c r="D1829" t="s">
        <v>8220</v>
      </c>
      <c r="E1829">
        <v>535</v>
      </c>
    </row>
    <row r="1830" spans="1:5" x14ac:dyDescent="0.2">
      <c r="A1830" t="s">
        <v>8219</v>
      </c>
      <c r="B1830">
        <v>76</v>
      </c>
      <c r="D1830" t="s">
        <v>8220</v>
      </c>
      <c r="E1830">
        <v>3</v>
      </c>
    </row>
    <row r="1831" spans="1:5" x14ac:dyDescent="0.2">
      <c r="A1831" t="s">
        <v>8219</v>
      </c>
      <c r="B1831">
        <v>104</v>
      </c>
      <c r="D1831" t="s">
        <v>8220</v>
      </c>
      <c r="E1831">
        <v>6</v>
      </c>
    </row>
    <row r="1832" spans="1:5" x14ac:dyDescent="0.2">
      <c r="A1832" t="s">
        <v>8219</v>
      </c>
      <c r="B1832">
        <v>87</v>
      </c>
      <c r="D1832" t="s">
        <v>8220</v>
      </c>
      <c r="E1832">
        <v>3</v>
      </c>
    </row>
    <row r="1833" spans="1:5" x14ac:dyDescent="0.2">
      <c r="A1833" t="s">
        <v>8219</v>
      </c>
      <c r="B1833">
        <v>29</v>
      </c>
      <c r="D1833" t="s">
        <v>8220</v>
      </c>
      <c r="E1833">
        <v>5</v>
      </c>
    </row>
    <row r="1834" spans="1:5" x14ac:dyDescent="0.2">
      <c r="A1834" t="s">
        <v>8219</v>
      </c>
      <c r="B1834">
        <v>51</v>
      </c>
      <c r="D1834" t="s">
        <v>8220</v>
      </c>
      <c r="E1834">
        <v>17</v>
      </c>
    </row>
    <row r="1835" spans="1:5" x14ac:dyDescent="0.2">
      <c r="A1835" t="s">
        <v>8219</v>
      </c>
      <c r="B1835">
        <v>12</v>
      </c>
      <c r="D1835" t="s">
        <v>8220</v>
      </c>
      <c r="E1835">
        <v>11</v>
      </c>
    </row>
    <row r="1836" spans="1:5" x14ac:dyDescent="0.2">
      <c r="A1836" t="s">
        <v>8219</v>
      </c>
      <c r="B1836">
        <v>72</v>
      </c>
      <c r="D1836" t="s">
        <v>8220</v>
      </c>
      <c r="E1836">
        <v>70</v>
      </c>
    </row>
    <row r="1837" spans="1:5" x14ac:dyDescent="0.2">
      <c r="A1837" t="s">
        <v>8219</v>
      </c>
      <c r="B1837">
        <v>21</v>
      </c>
      <c r="D1837" t="s">
        <v>8220</v>
      </c>
      <c r="E1837">
        <v>6</v>
      </c>
    </row>
    <row r="1838" spans="1:5" x14ac:dyDescent="0.2">
      <c r="A1838" t="s">
        <v>8219</v>
      </c>
      <c r="B1838">
        <v>42</v>
      </c>
      <c r="D1838" t="s">
        <v>8220</v>
      </c>
      <c r="E1838">
        <v>43</v>
      </c>
    </row>
    <row r="1839" spans="1:5" x14ac:dyDescent="0.2">
      <c r="A1839" t="s">
        <v>8219</v>
      </c>
      <c r="B1839">
        <v>71</v>
      </c>
      <c r="D1839" t="s">
        <v>8220</v>
      </c>
      <c r="E1839">
        <v>152</v>
      </c>
    </row>
    <row r="1840" spans="1:5" x14ac:dyDescent="0.2">
      <c r="A1840" t="s">
        <v>8219</v>
      </c>
      <c r="B1840">
        <v>168</v>
      </c>
      <c r="D1840" t="s">
        <v>8220</v>
      </c>
      <c r="E1840">
        <v>59</v>
      </c>
    </row>
    <row r="1841" spans="1:5" x14ac:dyDescent="0.2">
      <c r="A1841" t="s">
        <v>8219</v>
      </c>
      <c r="B1841">
        <v>19</v>
      </c>
      <c r="D1841" t="s">
        <v>8220</v>
      </c>
      <c r="E1841">
        <v>4</v>
      </c>
    </row>
    <row r="1842" spans="1:5" x14ac:dyDescent="0.2">
      <c r="A1842" t="s">
        <v>8219</v>
      </c>
      <c r="B1842">
        <v>37</v>
      </c>
      <c r="D1842" t="s">
        <v>8220</v>
      </c>
      <c r="E1842">
        <v>10</v>
      </c>
    </row>
    <row r="1843" spans="1:5" x14ac:dyDescent="0.2">
      <c r="A1843" t="s">
        <v>8219</v>
      </c>
      <c r="B1843">
        <v>36</v>
      </c>
      <c r="D1843" t="s">
        <v>8220</v>
      </c>
      <c r="E1843">
        <v>5</v>
      </c>
    </row>
    <row r="1844" spans="1:5" x14ac:dyDescent="0.2">
      <c r="A1844" t="s">
        <v>8219</v>
      </c>
      <c r="B1844">
        <v>14</v>
      </c>
      <c r="D1844" t="s">
        <v>8220</v>
      </c>
      <c r="E1844">
        <v>58</v>
      </c>
    </row>
    <row r="1845" spans="1:5" x14ac:dyDescent="0.2">
      <c r="A1845" t="s">
        <v>8219</v>
      </c>
      <c r="B1845">
        <v>18</v>
      </c>
      <c r="D1845" t="s">
        <v>8220</v>
      </c>
      <c r="E1845">
        <v>8</v>
      </c>
    </row>
    <row r="1846" spans="1:5" x14ac:dyDescent="0.2">
      <c r="A1846" t="s">
        <v>8219</v>
      </c>
      <c r="B1846">
        <v>82</v>
      </c>
      <c r="D1846" t="s">
        <v>8220</v>
      </c>
      <c r="E1846">
        <v>3</v>
      </c>
    </row>
    <row r="1847" spans="1:5" x14ac:dyDescent="0.2">
      <c r="A1847" t="s">
        <v>8219</v>
      </c>
      <c r="B1847">
        <v>43</v>
      </c>
      <c r="D1847" t="s">
        <v>8220</v>
      </c>
      <c r="E1847">
        <v>0</v>
      </c>
    </row>
    <row r="1848" spans="1:5" x14ac:dyDescent="0.2">
      <c r="A1848" t="s">
        <v>8219</v>
      </c>
      <c r="B1848">
        <v>8</v>
      </c>
      <c r="D1848" t="s">
        <v>8220</v>
      </c>
      <c r="E1848">
        <v>11</v>
      </c>
    </row>
    <row r="1849" spans="1:5" x14ac:dyDescent="0.2">
      <c r="A1849" t="s">
        <v>8219</v>
      </c>
      <c r="B1849">
        <v>45</v>
      </c>
      <c r="D1849" t="s">
        <v>8220</v>
      </c>
      <c r="E1849">
        <v>20</v>
      </c>
    </row>
    <row r="1850" spans="1:5" x14ac:dyDescent="0.2">
      <c r="A1850" t="s">
        <v>8219</v>
      </c>
      <c r="B1850">
        <v>20</v>
      </c>
      <c r="D1850" t="s">
        <v>8220</v>
      </c>
      <c r="E1850">
        <v>3</v>
      </c>
    </row>
    <row r="1851" spans="1:5" x14ac:dyDescent="0.2">
      <c r="A1851" t="s">
        <v>8219</v>
      </c>
      <c r="B1851">
        <v>31</v>
      </c>
      <c r="D1851" t="s">
        <v>8220</v>
      </c>
      <c r="E1851">
        <v>0</v>
      </c>
    </row>
    <row r="1852" spans="1:5" x14ac:dyDescent="0.2">
      <c r="A1852" t="s">
        <v>8219</v>
      </c>
      <c r="B1852">
        <v>25</v>
      </c>
      <c r="D1852" t="s">
        <v>8220</v>
      </c>
      <c r="E1852">
        <v>0</v>
      </c>
    </row>
    <row r="1853" spans="1:5" x14ac:dyDescent="0.2">
      <c r="A1853" t="s">
        <v>8219</v>
      </c>
      <c r="B1853">
        <v>14</v>
      </c>
      <c r="D1853" t="s">
        <v>8220</v>
      </c>
      <c r="E1853">
        <v>0</v>
      </c>
    </row>
    <row r="1854" spans="1:5" x14ac:dyDescent="0.2">
      <c r="A1854" t="s">
        <v>8219</v>
      </c>
      <c r="B1854">
        <v>45</v>
      </c>
      <c r="D1854" t="s">
        <v>8220</v>
      </c>
      <c r="E1854">
        <v>1</v>
      </c>
    </row>
    <row r="1855" spans="1:5" x14ac:dyDescent="0.2">
      <c r="A1855" t="s">
        <v>8219</v>
      </c>
      <c r="B1855">
        <v>20</v>
      </c>
      <c r="D1855" t="s">
        <v>8220</v>
      </c>
      <c r="E1855">
        <v>2</v>
      </c>
    </row>
    <row r="1856" spans="1:5" x14ac:dyDescent="0.2">
      <c r="A1856" t="s">
        <v>8219</v>
      </c>
      <c r="B1856">
        <v>39</v>
      </c>
      <c r="D1856" t="s">
        <v>8220</v>
      </c>
      <c r="E1856">
        <v>348</v>
      </c>
    </row>
    <row r="1857" spans="1:5" x14ac:dyDescent="0.2">
      <c r="A1857" t="s">
        <v>8219</v>
      </c>
      <c r="B1857">
        <v>16</v>
      </c>
      <c r="D1857" t="s">
        <v>8220</v>
      </c>
      <c r="E1857">
        <v>4</v>
      </c>
    </row>
    <row r="1858" spans="1:5" x14ac:dyDescent="0.2">
      <c r="A1858" t="s">
        <v>8219</v>
      </c>
      <c r="B1858">
        <v>37</v>
      </c>
      <c r="D1858" t="s">
        <v>8220</v>
      </c>
      <c r="E1858">
        <v>0</v>
      </c>
    </row>
    <row r="1859" spans="1:5" x14ac:dyDescent="0.2">
      <c r="A1859" t="s">
        <v>8219</v>
      </c>
      <c r="B1859">
        <v>14</v>
      </c>
      <c r="D1859" t="s">
        <v>8220</v>
      </c>
      <c r="E1859">
        <v>17</v>
      </c>
    </row>
    <row r="1860" spans="1:5" x14ac:dyDescent="0.2">
      <c r="A1860" t="s">
        <v>8219</v>
      </c>
      <c r="B1860">
        <v>21</v>
      </c>
      <c r="D1860" t="s">
        <v>8220</v>
      </c>
      <c r="E1860">
        <v>0</v>
      </c>
    </row>
    <row r="1861" spans="1:5" x14ac:dyDescent="0.2">
      <c r="A1861" t="s">
        <v>8219</v>
      </c>
      <c r="B1861">
        <v>69</v>
      </c>
      <c r="D1861" t="s">
        <v>8220</v>
      </c>
      <c r="E1861">
        <v>1</v>
      </c>
    </row>
    <row r="1862" spans="1:5" x14ac:dyDescent="0.2">
      <c r="A1862" t="s">
        <v>8219</v>
      </c>
      <c r="B1862">
        <v>16</v>
      </c>
      <c r="D1862" t="s">
        <v>8220</v>
      </c>
      <c r="E1862">
        <v>15</v>
      </c>
    </row>
    <row r="1863" spans="1:5" x14ac:dyDescent="0.2">
      <c r="A1863" t="s">
        <v>8219</v>
      </c>
      <c r="B1863">
        <v>55</v>
      </c>
      <c r="D1863" t="s">
        <v>8220</v>
      </c>
      <c r="E1863">
        <v>10</v>
      </c>
    </row>
    <row r="1864" spans="1:5" x14ac:dyDescent="0.2">
      <c r="A1864" t="s">
        <v>8219</v>
      </c>
      <c r="B1864">
        <v>27</v>
      </c>
      <c r="D1864" t="s">
        <v>8220</v>
      </c>
      <c r="E1864">
        <v>3</v>
      </c>
    </row>
    <row r="1865" spans="1:5" x14ac:dyDescent="0.2">
      <c r="A1865" t="s">
        <v>8219</v>
      </c>
      <c r="B1865">
        <v>36</v>
      </c>
      <c r="D1865" t="s">
        <v>8220</v>
      </c>
      <c r="E1865">
        <v>0</v>
      </c>
    </row>
    <row r="1866" spans="1:5" x14ac:dyDescent="0.2">
      <c r="A1866" t="s">
        <v>8219</v>
      </c>
      <c r="B1866">
        <v>19</v>
      </c>
      <c r="D1866" t="s">
        <v>8220</v>
      </c>
      <c r="E1866">
        <v>0</v>
      </c>
    </row>
    <row r="1867" spans="1:5" x14ac:dyDescent="0.2">
      <c r="A1867" t="s">
        <v>8219</v>
      </c>
      <c r="B1867">
        <v>12</v>
      </c>
      <c r="D1867" t="s">
        <v>8220</v>
      </c>
      <c r="E1867">
        <v>0</v>
      </c>
    </row>
    <row r="1868" spans="1:5" x14ac:dyDescent="0.2">
      <c r="A1868" t="s">
        <v>8219</v>
      </c>
      <c r="B1868">
        <v>17</v>
      </c>
      <c r="D1868" t="s">
        <v>8220</v>
      </c>
      <c r="E1868">
        <v>0</v>
      </c>
    </row>
    <row r="1869" spans="1:5" x14ac:dyDescent="0.2">
      <c r="A1869" t="s">
        <v>8219</v>
      </c>
      <c r="B1869">
        <v>114</v>
      </c>
      <c r="D1869" t="s">
        <v>8220</v>
      </c>
      <c r="E1869">
        <v>46</v>
      </c>
    </row>
    <row r="1870" spans="1:5" x14ac:dyDescent="0.2">
      <c r="A1870" t="s">
        <v>8219</v>
      </c>
      <c r="B1870">
        <v>93</v>
      </c>
      <c r="D1870" t="s">
        <v>8220</v>
      </c>
      <c r="E1870">
        <v>14</v>
      </c>
    </row>
    <row r="1871" spans="1:5" x14ac:dyDescent="0.2">
      <c r="A1871" t="s">
        <v>8219</v>
      </c>
      <c r="B1871">
        <v>36</v>
      </c>
      <c r="D1871" t="s">
        <v>8220</v>
      </c>
      <c r="E1871">
        <v>1</v>
      </c>
    </row>
    <row r="1872" spans="1:5" x14ac:dyDescent="0.2">
      <c r="A1872" t="s">
        <v>8219</v>
      </c>
      <c r="B1872">
        <v>61</v>
      </c>
      <c r="D1872" t="s">
        <v>8220</v>
      </c>
      <c r="E1872">
        <v>0</v>
      </c>
    </row>
    <row r="1873" spans="1:5" x14ac:dyDescent="0.2">
      <c r="A1873" t="s">
        <v>8219</v>
      </c>
      <c r="B1873">
        <v>47</v>
      </c>
      <c r="D1873" t="s">
        <v>8220</v>
      </c>
      <c r="E1873">
        <v>17</v>
      </c>
    </row>
    <row r="1874" spans="1:5" x14ac:dyDescent="0.2">
      <c r="A1874" t="s">
        <v>8219</v>
      </c>
      <c r="B1874">
        <v>17</v>
      </c>
      <c r="D1874" t="s">
        <v>8220</v>
      </c>
      <c r="E1874">
        <v>1</v>
      </c>
    </row>
    <row r="1875" spans="1:5" x14ac:dyDescent="0.2">
      <c r="A1875" t="s">
        <v>8219</v>
      </c>
      <c r="B1875">
        <v>63</v>
      </c>
      <c r="D1875" t="s">
        <v>8220</v>
      </c>
      <c r="E1875">
        <v>0</v>
      </c>
    </row>
    <row r="1876" spans="1:5" x14ac:dyDescent="0.2">
      <c r="A1876" t="s">
        <v>8219</v>
      </c>
      <c r="B1876">
        <v>9</v>
      </c>
      <c r="D1876" t="s">
        <v>8220</v>
      </c>
      <c r="E1876">
        <v>0</v>
      </c>
    </row>
    <row r="1877" spans="1:5" x14ac:dyDescent="0.2">
      <c r="A1877" t="s">
        <v>8219</v>
      </c>
      <c r="B1877">
        <v>30</v>
      </c>
      <c r="D1877" t="s">
        <v>8220</v>
      </c>
      <c r="E1877">
        <v>0</v>
      </c>
    </row>
    <row r="1878" spans="1:5" x14ac:dyDescent="0.2">
      <c r="A1878" t="s">
        <v>8219</v>
      </c>
      <c r="B1878">
        <v>23</v>
      </c>
      <c r="D1878" t="s">
        <v>8220</v>
      </c>
      <c r="E1878">
        <v>0</v>
      </c>
    </row>
    <row r="1879" spans="1:5" x14ac:dyDescent="0.2">
      <c r="A1879" t="s">
        <v>8219</v>
      </c>
      <c r="B1879">
        <v>33</v>
      </c>
      <c r="D1879" t="s">
        <v>8220</v>
      </c>
      <c r="E1879">
        <v>0</v>
      </c>
    </row>
    <row r="1880" spans="1:5" x14ac:dyDescent="0.2">
      <c r="A1880" t="s">
        <v>8219</v>
      </c>
      <c r="B1880">
        <v>39</v>
      </c>
      <c r="D1880" t="s">
        <v>8220</v>
      </c>
      <c r="E1880">
        <v>2</v>
      </c>
    </row>
    <row r="1881" spans="1:5" x14ac:dyDescent="0.2">
      <c r="A1881" t="s">
        <v>8219</v>
      </c>
      <c r="B1881">
        <v>17</v>
      </c>
    </row>
    <row r="1882" spans="1:5" x14ac:dyDescent="0.2">
      <c r="A1882" t="s">
        <v>8219</v>
      </c>
      <c r="B1882">
        <v>6</v>
      </c>
    </row>
    <row r="1883" spans="1:5" x14ac:dyDescent="0.2">
      <c r="A1883" t="s">
        <v>8219</v>
      </c>
      <c r="B1883">
        <v>39</v>
      </c>
    </row>
    <row r="1884" spans="1:5" x14ac:dyDescent="0.2">
      <c r="A1884" t="s">
        <v>8219</v>
      </c>
      <c r="B1884">
        <v>57</v>
      </c>
    </row>
    <row r="1885" spans="1:5" x14ac:dyDescent="0.2">
      <c r="A1885" t="s">
        <v>8219</v>
      </c>
      <c r="B1885">
        <v>56</v>
      </c>
    </row>
    <row r="1886" spans="1:5" x14ac:dyDescent="0.2">
      <c r="A1886" t="s">
        <v>8219</v>
      </c>
      <c r="B1886">
        <v>13</v>
      </c>
    </row>
    <row r="1887" spans="1:5" x14ac:dyDescent="0.2">
      <c r="A1887" t="s">
        <v>8219</v>
      </c>
      <c r="B1887">
        <v>95</v>
      </c>
    </row>
    <row r="1888" spans="1:5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880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Sathon Phowborom</cp:lastModifiedBy>
  <dcterms:created xsi:type="dcterms:W3CDTF">2017-04-20T15:17:24Z</dcterms:created>
  <dcterms:modified xsi:type="dcterms:W3CDTF">2021-03-27T00:29:32Z</dcterms:modified>
</cp:coreProperties>
</file>