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20730" windowHeight="11220"/>
  </bookViews>
  <sheets>
    <sheet name="原数据" sheetId="2" r:id="rId1"/>
    <sheet name="分析" sheetId="3" r:id="rId2"/>
  </sheets>
  <definedNames>
    <definedName name="_xlnm._FilterDatabase" localSheetId="0" hidden="1">原数据!$A$1:$J$606</definedName>
  </definedNames>
  <calcPr calcId="144525"/>
</workbook>
</file>

<file path=xl/calcChain.xml><?xml version="1.0" encoding="utf-8"?>
<calcChain xmlns="http://schemas.openxmlformats.org/spreadsheetml/2006/main">
  <c r="Q630" i="2" l="1"/>
  <c r="O38" i="3"/>
  <c r="L228" i="3"/>
  <c r="I71" i="3"/>
  <c r="E135" i="3"/>
  <c r="L626" i="2"/>
  <c r="L627" i="2"/>
  <c r="L628" i="2"/>
  <c r="L629" i="2"/>
  <c r="L630" i="2"/>
  <c r="L625" i="2"/>
  <c r="B625" i="2"/>
  <c r="E626" i="2" s="1"/>
  <c r="B611" i="2"/>
  <c r="E612" i="2" s="1"/>
  <c r="C2" i="3"/>
  <c r="O611" i="2" l="1"/>
  <c r="O613" i="2"/>
  <c r="O612" i="2"/>
  <c r="O626" i="2"/>
  <c r="O627" i="2"/>
  <c r="O625" i="2"/>
  <c r="K627" i="2"/>
  <c r="K628" i="2"/>
  <c r="K625" i="2"/>
  <c r="K629" i="2"/>
  <c r="K626" i="2"/>
  <c r="K630" i="2"/>
  <c r="H625" i="2"/>
  <c r="H626" i="2"/>
  <c r="H627" i="2"/>
  <c r="K613" i="2"/>
  <c r="K611" i="2"/>
  <c r="K615" i="2"/>
  <c r="K614" i="2"/>
  <c r="K612" i="2"/>
  <c r="K623" i="2"/>
  <c r="H613" i="2"/>
  <c r="H611" i="2"/>
  <c r="H612" i="2"/>
  <c r="E611" i="2"/>
  <c r="E625" i="2"/>
</calcChain>
</file>

<file path=xl/sharedStrings.xml><?xml version="1.0" encoding="utf-8"?>
<sst xmlns="http://schemas.openxmlformats.org/spreadsheetml/2006/main" count="3114" uniqueCount="687">
  <si>
    <t>母产品代码</t>
  </si>
  <si>
    <t>母产品类型</t>
  </si>
  <si>
    <t>母产品权益类型</t>
  </si>
  <si>
    <t>母产品收益率</t>
  </si>
  <si>
    <t>类固定</t>
  </si>
  <si>
    <t>收益权</t>
  </si>
  <si>
    <t>大名城安亭项目-3#</t>
  </si>
  <si>
    <t>和聚诺亚专享1号</t>
  </si>
  <si>
    <t>二级市场</t>
  </si>
  <si>
    <t>宝龙安徽房地产投资项目-3</t>
  </si>
  <si>
    <t>华远大兴项目-1（投融）</t>
  </si>
  <si>
    <t>昆明会展中心二号投资产品-01</t>
  </si>
  <si>
    <t>世欧王庄项目5号投资产品-01</t>
  </si>
  <si>
    <t>季季新2号专项投资计划</t>
  </si>
  <si>
    <t>昆明会展中心一号三期投资产品-01</t>
  </si>
  <si>
    <t>季季新2号专项投资计划-2</t>
  </si>
  <si>
    <t>华远大兴项目投资产品-02</t>
  </si>
  <si>
    <t>歌斐诺宝TOP30对冲3号5期</t>
  </si>
  <si>
    <t>南京荣盛文熙楠苑产品-1#</t>
  </si>
  <si>
    <t>红星地产三期-1#</t>
  </si>
  <si>
    <t>景瑞台州房地产项目-150101</t>
  </si>
  <si>
    <t>歌斐诺宝量化投资1号4期</t>
  </si>
  <si>
    <t>荣盛发展投资产品-01</t>
  </si>
  <si>
    <t>诺宝定制二号-1#</t>
  </si>
  <si>
    <t>歌斐蓝光二号二期投资产品-01</t>
  </si>
  <si>
    <t>歌斐诺宝TOP30对冲3号6期</t>
  </si>
  <si>
    <t>芜湖镜湖建投项目-150213</t>
  </si>
  <si>
    <t>荣盛发展投资产品-02（投融）</t>
  </si>
  <si>
    <t>华发四季一期投资计划-150101</t>
  </si>
  <si>
    <t>荣盛发展投资计划-150201</t>
  </si>
  <si>
    <t>鼎锋诺亚1期证券投资-150101(M)</t>
  </si>
  <si>
    <t>华发四季一期投资计划-150102(M)</t>
  </si>
  <si>
    <t>鼎锋诺亚1期证券投资-150201</t>
  </si>
  <si>
    <t>欧普汾湖理想城项目-150201(I)</t>
  </si>
  <si>
    <t>歌斐蓝光二号四期投资计划-150201</t>
  </si>
  <si>
    <t>歌斐蓝光二号四期投资计划-150201(M)</t>
  </si>
  <si>
    <t>兰州神骏一期投资计划-150203</t>
  </si>
  <si>
    <t>欧普汾湖理想城项目-150201</t>
  </si>
  <si>
    <t>歌斐诺宝TOP30对冲3号8期-150201</t>
  </si>
  <si>
    <t>景瑞台州房地产项目-150202</t>
  </si>
  <si>
    <t>歌斐诺宝镜湖二号投资计划-150201</t>
  </si>
  <si>
    <t>歌斐诺宝镜湖二号投资计划-150202</t>
  </si>
  <si>
    <t>定增元兴6号150201</t>
  </si>
  <si>
    <t>季季新1号投资计划-150201</t>
  </si>
  <si>
    <t>荣盛发展投资计划-150202</t>
  </si>
  <si>
    <t>季季新1号投资计划-150202</t>
  </si>
  <si>
    <t>蓝光蓝惠1号-150212</t>
  </si>
  <si>
    <t>南京证券理财项目2期20150202</t>
  </si>
  <si>
    <t>歌斐诺亚世茂成都二号投资计划-150201</t>
  </si>
  <si>
    <t>国联证券理财项目-20150201</t>
  </si>
  <si>
    <t>景瑞台州房地产项目-150203</t>
  </si>
  <si>
    <t>二级市场组合精选1号150201</t>
  </si>
  <si>
    <t>歌斐诺亚世茂成都二号投资计划-150201(M)</t>
  </si>
  <si>
    <t>景瑞台州房地产项目-150101(S)</t>
  </si>
  <si>
    <t>景瑞台州房地产项目-150202(S)</t>
  </si>
  <si>
    <t>债权-150215-20天-008李冬</t>
  </si>
  <si>
    <t>阳光城海坤二号投资计划-150201</t>
  </si>
  <si>
    <t>债权-150216-20天-008李冬</t>
  </si>
  <si>
    <t>债权-150217-20天-008李冬</t>
  </si>
  <si>
    <t>债权-150218-20天-008李冬</t>
  </si>
  <si>
    <t>债权-150218-20天-001庄华</t>
  </si>
  <si>
    <t>债权-150219-20天-001庄华</t>
  </si>
  <si>
    <t>债权-150220-20天-001庄华</t>
  </si>
  <si>
    <t>债权-150221-20天-002苏铁蕾</t>
  </si>
  <si>
    <t>债权-150222-20天-002苏铁蕾</t>
  </si>
  <si>
    <t>债权-150222-20天-003应革</t>
  </si>
  <si>
    <t>债权-150223-20天-003应革</t>
  </si>
  <si>
    <t>债权-150223-20天-004侯学志</t>
  </si>
  <si>
    <t>债权-150224-20天-004侯学志</t>
  </si>
  <si>
    <t>债权-150225-20天-004侯学志</t>
  </si>
  <si>
    <t>债权-150225-20天-005谢书光</t>
  </si>
  <si>
    <t>债权-150226-20天-005谢书光</t>
  </si>
  <si>
    <t>债权-150227-20天-005谢书光</t>
  </si>
  <si>
    <t>债权-150228-20天-005谢书光</t>
  </si>
  <si>
    <t>债权-150228-20天-006应革</t>
  </si>
  <si>
    <t>债权-150225-10天-001赵*</t>
  </si>
  <si>
    <t>债权-150226-10天-001赵*</t>
  </si>
  <si>
    <t>债权-150227-10天-001赵*</t>
  </si>
  <si>
    <t>债权-150228-10天-001赵*</t>
  </si>
  <si>
    <t>歌斐诺亚世茂成都二号投资计划-150202</t>
  </si>
  <si>
    <t>歌斐诺亚世茂成都二号投资计划-150202(M)</t>
  </si>
  <si>
    <t>华邦上海投资项目-150201(I)</t>
  </si>
  <si>
    <t>分红增长5号150301(M)</t>
  </si>
  <si>
    <t>TOP30对冲3号9期-150301</t>
  </si>
  <si>
    <t>融绿苏州狮山项目-150201</t>
  </si>
  <si>
    <t>歌斐诺宝景曦一号投资项目</t>
  </si>
  <si>
    <t>债权-150301-10天-001赵*</t>
  </si>
  <si>
    <t>债权-150302-10天-001赵*</t>
  </si>
  <si>
    <t>债权-150303-10天-001赵*</t>
  </si>
  <si>
    <t>债权-150303-10天-003蔡*莹</t>
  </si>
  <si>
    <t>债权-150304-10天-003蔡*莹</t>
  </si>
  <si>
    <t>债权-150304-10天-004刘*</t>
  </si>
  <si>
    <t>债权-150305-10天-004刘*</t>
  </si>
  <si>
    <t>债权-150305-10天-006刘*</t>
  </si>
  <si>
    <t>债权-150305-10天-005田*</t>
  </si>
  <si>
    <t>债权-150306-10天-005田*</t>
  </si>
  <si>
    <t>债权-150301-20天-006应*</t>
  </si>
  <si>
    <t>债权-150302-20天-006应*</t>
  </si>
  <si>
    <t>债权-150303-20天-006应*</t>
  </si>
  <si>
    <t>债权-150304-20天-006应*</t>
  </si>
  <si>
    <t>债权-150304-20天-007周*</t>
  </si>
  <si>
    <t>债权-150305-20天-007周*</t>
  </si>
  <si>
    <t>债权-150306-20天-007周*</t>
  </si>
  <si>
    <t>海通证券理财项目-150301</t>
  </si>
  <si>
    <t>展博诺亚1号投资基金150301</t>
  </si>
  <si>
    <t>TOP30对冲3号9期-150301(M)</t>
  </si>
  <si>
    <t>融绿苏州投资计划-150301</t>
  </si>
  <si>
    <t>债权-150307-10天-001赵*</t>
  </si>
  <si>
    <t>债权-150308-10天-001赵*</t>
  </si>
  <si>
    <t>债权-150309-10天-001赵*</t>
  </si>
  <si>
    <t>债权-150310-10天-001赵*</t>
  </si>
  <si>
    <t>债权-150311-10天-001赵*</t>
  </si>
  <si>
    <t>债权-150312-10天-001赵*</t>
  </si>
  <si>
    <t>债权</t>
  </si>
  <si>
    <t>债权-150313-10天-001赵*</t>
  </si>
  <si>
    <t>债权-150313-10天-003蔡*莹</t>
  </si>
  <si>
    <t>债权-150307-20天-008李*</t>
  </si>
  <si>
    <t>债权-150308-20天-008李*</t>
  </si>
  <si>
    <t>债权-150309-20天-008李*</t>
  </si>
  <si>
    <t>债权-150310-20天-008李*</t>
  </si>
  <si>
    <t>债权-150311-20天-008李*</t>
  </si>
  <si>
    <t>短周期理财产品-150301</t>
  </si>
  <si>
    <t>TOP30对冲3号10期-150301</t>
  </si>
  <si>
    <t>歌斐诺亚世茂成都二号投资计划-150203</t>
  </si>
  <si>
    <t>隆基泰和凤凰新城22个月（五期） -150301</t>
  </si>
  <si>
    <t>长安景林定增第二次call款（总额25%）</t>
  </si>
  <si>
    <t>债权-150314-10天-003蔡*莹</t>
  </si>
  <si>
    <t>债权-150315-10天-006刘*</t>
  </si>
  <si>
    <t>债权-150314-10天-004刘*</t>
  </si>
  <si>
    <t>债权-150315-10天-004刘*</t>
  </si>
  <si>
    <t>债权-150315-10天-005田*</t>
  </si>
  <si>
    <t>债权-150316-10天-005田*</t>
  </si>
  <si>
    <t>债权-150317-10天-001赵*</t>
  </si>
  <si>
    <t>债权-150318-10天-001赵*</t>
  </si>
  <si>
    <t>债权-150319-10天-001赵*</t>
  </si>
  <si>
    <t>歌斐诺亚世茂成都四号六期-150301</t>
  </si>
  <si>
    <t>红宝石短周期理财产品-150302</t>
  </si>
  <si>
    <t>融绿苏州投资计划-150303</t>
  </si>
  <si>
    <t>红宝石短周期理财产品-150303</t>
  </si>
  <si>
    <t>150318-蓝光322天-001-秦**</t>
  </si>
  <si>
    <t>TOP30对冲3号11期-150301</t>
  </si>
  <si>
    <t>歌斐蓝光合肥瑶海一号1.5年期9期-150301</t>
  </si>
  <si>
    <t>融绿苏州投资计划-150304</t>
  </si>
  <si>
    <t>阳光城海坤二号投资计划-150301</t>
  </si>
  <si>
    <t>150318-蓝光322天-002-吴**</t>
  </si>
  <si>
    <t>150319-蓝光321天-002-吴**</t>
  </si>
  <si>
    <t>150319-蓝光321天-001-秦**</t>
  </si>
  <si>
    <t>150319-蓝光321天-003-黄**</t>
  </si>
  <si>
    <t>阳光城海坤二号投资计划-150301(G)</t>
  </si>
  <si>
    <t>歌斐蓝光合肥瑶海一号1.5年期9期-150301(G)</t>
  </si>
  <si>
    <t>二级市场组合精选2号-150301(M)</t>
  </si>
  <si>
    <t>二级市场组合精选2号-150301</t>
  </si>
  <si>
    <t>150324-蓝光315天-003-黄**</t>
  </si>
  <si>
    <t>欧普汾湖理想城项目-150301</t>
  </si>
  <si>
    <t>欧普汾湖理想城项目-150301(I)</t>
  </si>
  <si>
    <t>TOP30对冲3号3期-150301</t>
  </si>
  <si>
    <t>150325-蓝光314天-002-吴**</t>
  </si>
  <si>
    <t>荣盛发展4号-150301</t>
  </si>
  <si>
    <t>150325-蓝光314天-001-秦**</t>
  </si>
  <si>
    <t>150325-蓝光314天-003-黄**</t>
  </si>
  <si>
    <t>150326-蓝光313天-003-黄**</t>
  </si>
  <si>
    <t>150326-蓝光313天-002-吴**</t>
  </si>
  <si>
    <t>150327-蓝光312天-001-秦**</t>
  </si>
  <si>
    <t>150327-蓝光312天-003-黄**</t>
  </si>
  <si>
    <t>150329-蓝光310天-002-吴**</t>
  </si>
  <si>
    <t>弘尚资产成长精选4号-150301(M)</t>
  </si>
  <si>
    <t>150330-蓝光309天-001-秦**</t>
  </si>
  <si>
    <t>150401-蓝光307天-001-秦**</t>
  </si>
  <si>
    <t>150401-蓝光307天-003-黄**</t>
  </si>
  <si>
    <t>TOP30对冲3号12期(G)</t>
  </si>
  <si>
    <t>150402-蓝光306天-001-秦**</t>
  </si>
  <si>
    <t>150402-蓝光306天-002-吴**</t>
  </si>
  <si>
    <t>转资管-001华*0403</t>
  </si>
  <si>
    <t>转资管-002嵇*0403</t>
  </si>
  <si>
    <t>转资管-003吴*0403</t>
  </si>
  <si>
    <t>150403-蓝光305天-003-黄**</t>
  </si>
  <si>
    <t>TOP30对冲3号12期</t>
  </si>
  <si>
    <t>南京荣盛文熙楠苑产品150403</t>
  </si>
  <si>
    <t>150407-蓝光301天-003-黄**</t>
  </si>
  <si>
    <t>红宝石短周期理财产品-150401（G）</t>
  </si>
  <si>
    <t>150408-蓝光300天-002-吴**</t>
  </si>
  <si>
    <t>150408-蓝光300天-001-秦**</t>
  </si>
  <si>
    <t>弘尚资产新成长灵活配置诺亚专享1号-150401(M)</t>
  </si>
  <si>
    <t>HS新成长灵活配置诺亚专享1号-150401(G)</t>
  </si>
  <si>
    <t>150408-蓝光300天-003-黄**</t>
  </si>
  <si>
    <t>150409-蓝光299天-001-秦**</t>
  </si>
  <si>
    <t>150409-蓝光299天-002-吴**</t>
  </si>
  <si>
    <t>季季加利专项投资计划-150401</t>
  </si>
  <si>
    <t>TOP30对冲3号13期20150409(G)</t>
  </si>
  <si>
    <t>150410-蓝光298天-003-黄**</t>
  </si>
  <si>
    <t>150411-蓝光297天-002-吴**</t>
  </si>
  <si>
    <t>150411-蓝光297天-001-秦**</t>
  </si>
  <si>
    <t>150413-蓝光295天-002-吴**</t>
  </si>
  <si>
    <t>季季新2号专项投资计划150401（G）</t>
  </si>
  <si>
    <t>新密一号投资计划-150401（G）</t>
  </si>
  <si>
    <t>镜湖二号投资计划-150401（G）</t>
  </si>
  <si>
    <t>150414-蓝光294天-002-吴**</t>
  </si>
  <si>
    <t>150414-蓝光294天-001-秦**</t>
  </si>
  <si>
    <t>150414-蓝光294天-003-黄**</t>
  </si>
  <si>
    <t>150415-蓝光293天-003-黄**</t>
  </si>
  <si>
    <t>150415-蓝光293天-001-秦**</t>
  </si>
  <si>
    <t>150415-蓝光293天-002-吴**</t>
  </si>
  <si>
    <t>ZQ新经济2号1期(G)</t>
  </si>
  <si>
    <t>阳光城海坤二号投资计划特供-150401(G)</t>
  </si>
  <si>
    <t>国联证券理财项目-150401</t>
  </si>
  <si>
    <t>天工原创1号-150401</t>
  </si>
  <si>
    <t>和聚诺亚专享2号-150401(G)</t>
  </si>
  <si>
    <t>和聚诺亚专享2号-150401(M)</t>
  </si>
  <si>
    <t>150416-蓝光292天-001-秦**</t>
  </si>
  <si>
    <t>150416-蓝光292天-003-黄**</t>
  </si>
  <si>
    <t>旭为1期-150401(G)</t>
  </si>
  <si>
    <t>债权转让-001康*</t>
  </si>
  <si>
    <t>债权转让-002吴*</t>
  </si>
  <si>
    <t>150417-蓝光291天-003-黄**</t>
  </si>
  <si>
    <t>150417-蓝光291天-002-吴**</t>
  </si>
  <si>
    <t>150417-蓝光291天-001-秦**</t>
  </si>
  <si>
    <t>DF诺亚1期证券投资-150402(G)</t>
  </si>
  <si>
    <t>150421-蓝光287天-001-秦**</t>
  </si>
  <si>
    <t>150421-蓝光287天-002-吴**</t>
  </si>
  <si>
    <t>150421-蓝光287天-003-黄**</t>
  </si>
  <si>
    <t>二级市场组合精选3号-150401</t>
  </si>
  <si>
    <t>150422-蓝光286天-003-黄**</t>
  </si>
  <si>
    <t>债权转让-003薛*</t>
  </si>
  <si>
    <t>MS-诺亚一号证券投资-150401</t>
  </si>
  <si>
    <t>150423-蓝光285天-001-秦**</t>
  </si>
  <si>
    <t>150423-蓝光285天-002-吴**</t>
  </si>
  <si>
    <t>150423-蓝光285天-003-黄**</t>
  </si>
  <si>
    <t>诺宝优选1号</t>
  </si>
  <si>
    <t>150424-蓝光284天-003-黄**</t>
  </si>
  <si>
    <t>150424-蓝光284天-002-吴**</t>
  </si>
  <si>
    <t>150425-蓝光283天-001-秦**</t>
  </si>
  <si>
    <t>150425-蓝光283天-002-吴**</t>
  </si>
  <si>
    <t>150425-蓝光283天-003-黄**</t>
  </si>
  <si>
    <t>150427-蓝光281天-003-黄**</t>
  </si>
  <si>
    <t>150427-蓝光281天-002-吴**</t>
  </si>
  <si>
    <t>150427-蓝光281天-001-秦**</t>
  </si>
  <si>
    <t>红星地产三期-150401</t>
  </si>
  <si>
    <t>150428-蓝光280天-003-黄**</t>
  </si>
  <si>
    <t>150428-蓝光280天-002-吴**</t>
  </si>
  <si>
    <t>150428-蓝光280天-001-秦**</t>
  </si>
  <si>
    <t>HJ诺亚专享5号-150401(G)(S)</t>
  </si>
  <si>
    <t>歌斐蓝光二号三期投资计划-150401(G)</t>
  </si>
  <si>
    <t>150429-蓝光279天-003-黄**</t>
  </si>
  <si>
    <t>150429-蓝光279天-002-吴**</t>
  </si>
  <si>
    <t>150429-蓝光279天-001-秦**</t>
  </si>
  <si>
    <t>TOP30对冲3号15期20150401(G)(S)</t>
  </si>
  <si>
    <t>150430-蓝光278天-003-黄**</t>
  </si>
  <si>
    <t>150430-蓝光278天-002-吴**</t>
  </si>
  <si>
    <t>150430-蓝光278天-001-秦**</t>
  </si>
  <si>
    <t>TOP30对冲3号15期20150402(G)</t>
  </si>
  <si>
    <t>红星地产三期二号-150401</t>
  </si>
  <si>
    <t>150501-蓝光277天-003-黄**</t>
  </si>
  <si>
    <t>150501-蓝光277天-002-吴**</t>
  </si>
  <si>
    <t>150501-蓝光277天-001-秦**</t>
  </si>
  <si>
    <t>CCT诺亚1期-20150501(G)</t>
  </si>
  <si>
    <t>150504-蓝光274天-003-黄**</t>
  </si>
  <si>
    <t>150504-蓝光274天-002-吴**</t>
  </si>
  <si>
    <t>150504-蓝光274天-001-秦**</t>
  </si>
  <si>
    <t>150505-蓝光273天-003-黄**</t>
  </si>
  <si>
    <t>150505-蓝光273天-002-吴**</t>
  </si>
  <si>
    <t>150505-蓝光273天-001-秦**</t>
  </si>
  <si>
    <t>150506-蓝光272天-003-黄**</t>
  </si>
  <si>
    <t>150506-蓝光272天-002-吴**</t>
  </si>
  <si>
    <t>150506-蓝光272天-001-秦**</t>
  </si>
  <si>
    <t>ZX1号ETF-150501</t>
  </si>
  <si>
    <t>融绿苏州投资计划-150506</t>
  </si>
  <si>
    <t>150507-蓝光271天-003-黄**</t>
  </si>
  <si>
    <t>150507-蓝光271天-002-吴**</t>
  </si>
  <si>
    <t>150507-蓝光271天-001-秦**</t>
  </si>
  <si>
    <t>红星地产三期二号-150501</t>
  </si>
  <si>
    <t>歌斐诺宝TOP30对冲3号8期(G)-150501</t>
  </si>
  <si>
    <t>150508-蓝光270天-003-黄**</t>
  </si>
  <si>
    <t>150508-蓝光270天-002-吴**</t>
  </si>
  <si>
    <t>150508-蓝光270天-001-秦**</t>
  </si>
  <si>
    <t>蓝光蓝惠7号-150507</t>
  </si>
  <si>
    <t>海通证券理财项目-150501(G)</t>
  </si>
  <si>
    <t>150509-蓝光269天-003-黄**</t>
  </si>
  <si>
    <t>150509-蓝光269天-002-吴**</t>
  </si>
  <si>
    <t>150509-蓝光269天-001-秦**</t>
  </si>
  <si>
    <t>150511-蓝光267天-003-黄**</t>
  </si>
  <si>
    <t>150511-蓝光267天-002-吴**</t>
  </si>
  <si>
    <t>150511-蓝光267天-001-秦**</t>
  </si>
  <si>
    <t>150512-蓝光266天-003-黄**</t>
  </si>
  <si>
    <t>150512-蓝光266天-002-吴**</t>
  </si>
  <si>
    <t>150512-蓝光266天-001-秦**</t>
  </si>
  <si>
    <t>红宝石短周期理财产品-150501（G）</t>
  </si>
  <si>
    <t>季季新1号专项投资计划150501（G）</t>
  </si>
  <si>
    <t>150513-蓝光265天-003-黄**</t>
  </si>
  <si>
    <t>150513-蓝光265天-002-吴**</t>
  </si>
  <si>
    <t>150513-蓝光265天-001-秦**</t>
  </si>
  <si>
    <t>新城苏州太湖一号-150501(G)</t>
  </si>
  <si>
    <t>GYXF2号致信2号-150501(G)</t>
  </si>
  <si>
    <t>150514-蓝光264天-003-黄**</t>
  </si>
  <si>
    <t>150514-蓝光264天-002-吴**</t>
  </si>
  <si>
    <t>150514-蓝光264天-001-秦**</t>
  </si>
  <si>
    <t>阳光城海坤九号投资计划-150501</t>
  </si>
  <si>
    <t>HJ诺亚专享5号-150501</t>
  </si>
  <si>
    <t>150515-蓝光263天-003-黄**</t>
  </si>
  <si>
    <t>150515-蓝光263天-002-吴**</t>
  </si>
  <si>
    <t>150515-蓝光263天-001-秦**</t>
  </si>
  <si>
    <t>债权转让-004李*</t>
  </si>
  <si>
    <t>债权转让-005江*</t>
  </si>
  <si>
    <t>ZQ新经济2号2期-150501(G)</t>
  </si>
  <si>
    <t>STMG-紫金1号-150501(X)</t>
  </si>
  <si>
    <t>STMG-紫金2号-150501(M)(X)</t>
  </si>
  <si>
    <t>TOP30对冲3号11期(G)(X)-150501</t>
  </si>
  <si>
    <t>季季新1号专项投资计划-150502（G）</t>
  </si>
  <si>
    <t>YXZX2号1期(X)-150501</t>
  </si>
  <si>
    <t>歌斐蓝光二号三期投资计划-150501(G)</t>
  </si>
  <si>
    <t>转资管-004孙**等-0521</t>
  </si>
  <si>
    <t>红星地产三期二号-150502(G)</t>
  </si>
  <si>
    <t>STMG-紫金2号-150502(X)</t>
  </si>
  <si>
    <t>二级市场组合精选4号-150501(X)</t>
  </si>
  <si>
    <t>太平之星打新专项投资-150501(X)</t>
  </si>
  <si>
    <t>新城苏州太湖一号-150502(G)</t>
  </si>
  <si>
    <t>新城苏州太湖一号-150502(G)(S)</t>
  </si>
  <si>
    <t>TOP30对冲3号17期150501(X)</t>
  </si>
  <si>
    <t>红宝石短周期理财产品-150502（G）</t>
  </si>
  <si>
    <t>升龙汇金一期-150526</t>
  </si>
  <si>
    <t>HS中国力量全球策略配置诺亚专享1号-150501(X)</t>
  </si>
  <si>
    <t>新三板飞腾组合投资150501(X)</t>
  </si>
  <si>
    <t>TOP30对冲3号19期150601(X)(S)</t>
  </si>
  <si>
    <t>红星地产三期二号（六次开放）-150601(G)</t>
  </si>
  <si>
    <t>二级市场组合精选6号-150601(G)(S)</t>
  </si>
  <si>
    <t>歌斐创世隆鑫武隆一号-150601(G)</t>
  </si>
  <si>
    <t>核心企业应收账款-150601(S)(G)</t>
  </si>
  <si>
    <t>阳光城海坤十号二期-150601</t>
  </si>
  <si>
    <t>阳光城海坤八号二期-150601(S)</t>
  </si>
  <si>
    <t>SSRS厚德1期稳健增值(X)(S)</t>
  </si>
  <si>
    <t>新城苏州太湖一号-150601(G)(S)</t>
  </si>
  <si>
    <t>150605-蓝光长沙木莲冲-001-傅**</t>
  </si>
  <si>
    <t>150605-蓝光长沙木莲冲-002-卢**</t>
  </si>
  <si>
    <t>150605-光谷金融港-001-李**</t>
  </si>
  <si>
    <t>150605-昆明国际会展中心-001-吴*</t>
  </si>
  <si>
    <t>150605-世茂成都玉锦湾-001-艾**</t>
  </si>
  <si>
    <t>TOP30对冲3号19期150601(X)(S)(P)</t>
  </si>
  <si>
    <t>150608-TOP30对冲3号19期150601(X)(S)(P)-0006-王**-[配]</t>
  </si>
  <si>
    <t>150608-TOP30对冲3号19期150601(X)(S)(P)-0006-苏**-[配]</t>
  </si>
  <si>
    <t>150608-TOP30对冲3号19期150601(X)(S)(P)-0006-展**-[配]</t>
  </si>
  <si>
    <t>150608-TOP30对冲3号19期150601(X)(S)(P)-0006-许**-[配]</t>
  </si>
  <si>
    <t>150608-TOP30对冲3号19期150601(X)(S)(P)-0006-何**-[配]</t>
  </si>
  <si>
    <t>二级市场组合精选6号-150601(G)</t>
  </si>
  <si>
    <t>HJ诺亚专享5号-150601(B)(X)</t>
  </si>
  <si>
    <t>房多多测试专用</t>
  </si>
  <si>
    <t>150612-蓝光和骏项目-001-田**</t>
  </si>
  <si>
    <t>TOP30对冲3号20期150601(X)</t>
  </si>
  <si>
    <t>HL大中华直通车1号-150601(X)</t>
  </si>
  <si>
    <t>SSRS厚德1期稳健增值-150601(X)</t>
  </si>
  <si>
    <t>HX6号尊享投资-150601(X)</t>
  </si>
  <si>
    <t>瀚信6号尊享投资-150601(X)(M)</t>
  </si>
  <si>
    <t>融绿苏州投资计划1-150601</t>
  </si>
  <si>
    <t>融绿苏州投资计划2-150601</t>
  </si>
  <si>
    <t>QSY诺亚1期证券投资-150601(X)</t>
  </si>
  <si>
    <t>债权转让-丰*</t>
  </si>
  <si>
    <t>债权转让-张**150618</t>
  </si>
  <si>
    <t>债权转让-陈**150618</t>
  </si>
  <si>
    <t>债权转让-王*150618</t>
  </si>
  <si>
    <t>TOP30对冲3号15期-150601(B)(X)</t>
  </si>
  <si>
    <t>150623-世茂成都玉锦湾-田**</t>
  </si>
  <si>
    <t>150623-世茂成都玉锦湾-田*</t>
  </si>
  <si>
    <t>150623-福州世欧王庄-陈*</t>
  </si>
  <si>
    <t>150623-昆明国际会展中心-李*</t>
  </si>
  <si>
    <t>150623-华夏京华佳苑-周*</t>
  </si>
  <si>
    <t>150623-华泰上海投资-田*</t>
  </si>
  <si>
    <t>150624-昆明国际会展中心-滕*</t>
  </si>
  <si>
    <t>150624-阳光城住宅项目-韩*</t>
  </si>
  <si>
    <t>150624-阳光城住宅项目-韩**</t>
  </si>
  <si>
    <t>150624-景瑞台州项目-顾**</t>
  </si>
  <si>
    <t>HS资产成长精选4号-150601(B)(X)</t>
  </si>
  <si>
    <t>SSRS厚德1期稳健增值-150602(B)(X)</t>
  </si>
  <si>
    <t>150625-合肥瑶海-周*</t>
  </si>
  <si>
    <t>BS6号投资产品-150701</t>
  </si>
  <si>
    <t>150625-景瑞台州项目-马**</t>
  </si>
  <si>
    <t>150625-景瑞台州项目-张**</t>
  </si>
  <si>
    <t>150625-阳光城住宅-林**</t>
  </si>
  <si>
    <t>150625-昆明国际会展中心-邵*</t>
  </si>
  <si>
    <t>150625-华夏京华佳苑-潘*</t>
  </si>
  <si>
    <t>150625-香榭兰庭项目-赵*</t>
  </si>
  <si>
    <t>150626-欧普汾湖理想城-顾*</t>
  </si>
  <si>
    <t>150626-天工原创1号-陈*</t>
  </si>
  <si>
    <t>150626-世茂成都玉锦湾-黄**</t>
  </si>
  <si>
    <t>150626-合肥瑶海-李*</t>
  </si>
  <si>
    <t>蓝光武侯正惠1号-150601(G)(X)</t>
  </si>
  <si>
    <t>150626-华发武汉四季-缪*</t>
  </si>
  <si>
    <t>150626-天工原创1号-周*</t>
  </si>
  <si>
    <t>150626-阳光城住宅项目-黄*</t>
  </si>
  <si>
    <t>旭为1期-150629</t>
  </si>
  <si>
    <t>150629-香榭兰庭项目-丁*</t>
  </si>
  <si>
    <t>华远众筹测试2</t>
  </si>
  <si>
    <t>150629-蓝光和骏项目-韩**</t>
  </si>
  <si>
    <t>150629-宝龙商住项目-吴**</t>
  </si>
  <si>
    <t>150629-宝龙商住项目-陈**</t>
  </si>
  <si>
    <t>150629-景瑞台州项目-陈**</t>
  </si>
  <si>
    <t>150629-昆明国际会展中心-缪*</t>
  </si>
  <si>
    <t>TOP30对冲3号18期-150601(B)(X)</t>
  </si>
  <si>
    <t>150629-阳光城住宅项目-方*</t>
  </si>
  <si>
    <t>知名租赁公司应收账款-150701(G)</t>
  </si>
  <si>
    <t>瀚华投资基金0630</t>
  </si>
  <si>
    <t>ZB诺亚1号投资基金150701(B)(X)</t>
  </si>
  <si>
    <t>蓝光武侯正惠1号-150701(G)</t>
  </si>
  <si>
    <t>华夏幸福廊坊项目-150701</t>
  </si>
  <si>
    <t>方兴专项理财微系列</t>
  </si>
  <si>
    <t>联合担保债权-0703周**</t>
  </si>
  <si>
    <t>联合担保债权-0703闻**</t>
  </si>
  <si>
    <t>升龙汇金一期-150703</t>
  </si>
  <si>
    <t>蓝光成都南充项目(G)-150701</t>
  </si>
  <si>
    <t>HL大中华直通车1号150701(B)(X)</t>
  </si>
  <si>
    <t>云城投昆明西苑项目(3个月)(G)-150701</t>
  </si>
  <si>
    <t>加薪日项目（华夏幸福）-150701</t>
  </si>
  <si>
    <t>GF量化1号10期150701(X)</t>
  </si>
  <si>
    <t>陆家嘴信托（中邦置业启东项目）-150708</t>
  </si>
  <si>
    <t>阳光城投资基金六号</t>
  </si>
  <si>
    <t>景瑞二号-150729</t>
  </si>
  <si>
    <t>阳光城投资基金六号-150709（X)</t>
  </si>
  <si>
    <t>华远专项理财1号—华中心（内部专享2期）</t>
  </si>
  <si>
    <t>华远专项理财2号—和墅（内部专享二期）</t>
  </si>
  <si>
    <t>华远专项理财3号—西红世（内部专享二期）</t>
  </si>
  <si>
    <t>GYXF2号致信2号150701(B)(X)</t>
  </si>
  <si>
    <t>GF量化1号13期150701(X)</t>
  </si>
  <si>
    <t>阳光城二号投资基金二期-150713</t>
  </si>
  <si>
    <t>TOP30对冲3号22期150701(B)(X)</t>
  </si>
  <si>
    <t>蓝光成都南充项目(G)-150702</t>
  </si>
  <si>
    <t>转契约陈*等-150701</t>
  </si>
  <si>
    <t>华远远浩项目1年期(华远内部员工)-150701(X)</t>
  </si>
  <si>
    <t>DF诺亚1期证券投资150701(B)(X)</t>
  </si>
  <si>
    <t>华远远浩项目6个月(华远内部员工)-150701(X)</t>
  </si>
  <si>
    <t>阳光城二号投资基金一期-150717</t>
  </si>
  <si>
    <t>蓝光成都南充项目(1年期）-150703</t>
  </si>
  <si>
    <t>蓝光成都南充项目(1.5年期）-150704(X)</t>
  </si>
  <si>
    <t>TOP30对冲3号17期150701(B)(X)</t>
  </si>
  <si>
    <t>GF量化1号14期150701(X)</t>
  </si>
  <si>
    <t>联合担保债权-俞**150721</t>
  </si>
  <si>
    <t>债权转让-许*150721</t>
  </si>
  <si>
    <t>债权转让-周*150721</t>
  </si>
  <si>
    <t>创世定增1号3期20150701(S)</t>
  </si>
  <si>
    <t>联合担保债权-罗**150722</t>
  </si>
  <si>
    <t>联合担保债权-陆**150722</t>
  </si>
  <si>
    <t>债权转让-周*150722</t>
  </si>
  <si>
    <t>蓝光成都南充项目(1年期）-150705(G)</t>
  </si>
  <si>
    <t>GF量化1号15期150701(X)</t>
  </si>
  <si>
    <t>红宝石短期理财产品-150801</t>
  </si>
  <si>
    <t>债权转让-张*150724</t>
  </si>
  <si>
    <t>债权转让-谢*150724</t>
  </si>
  <si>
    <t>方兴专项理财—渝北金茂悦认筹1期</t>
  </si>
  <si>
    <t>蓝光合肥项目-150702(G)</t>
  </si>
  <si>
    <t>STX好莱坞影视项目</t>
  </si>
  <si>
    <t>TOP30对冲3号23期150701(B)(X)</t>
  </si>
  <si>
    <t>联合担保债权-沈*150727</t>
  </si>
  <si>
    <t>联合担保债权-李*150727</t>
  </si>
  <si>
    <t>联合担保债权-焦*150727</t>
  </si>
  <si>
    <t>联合担保债权-顾*150728</t>
  </si>
  <si>
    <t>转契约-嵇*等150729</t>
  </si>
  <si>
    <t>升龙汇金项目-150730</t>
  </si>
  <si>
    <t>HX6号尊享投资-150701(B)(X)</t>
  </si>
  <si>
    <t>蓝光成都南充项目-150801(G)</t>
  </si>
  <si>
    <t>联合担保债权-李*150730</t>
  </si>
  <si>
    <t>GF量化1号11期150701(X)</t>
  </si>
  <si>
    <t>阳光城海坤基金-150801</t>
  </si>
  <si>
    <t>RC对冲专享11期150801(X)</t>
  </si>
  <si>
    <t>加薪日项目（华夏幸福）-150801</t>
  </si>
  <si>
    <t>TOP30对冲3号25期150801(B)(X)</t>
  </si>
  <si>
    <t>债权转让-肖*150804</t>
  </si>
  <si>
    <t>债权转让-姜*150804</t>
  </si>
  <si>
    <t>债权转让-黄*150804</t>
  </si>
  <si>
    <t>债权转让-胡*150804</t>
  </si>
  <si>
    <t>债权转让-朱*150804</t>
  </si>
  <si>
    <t>债权转让-林*150805</t>
  </si>
  <si>
    <t>融创重庆项目-150801 (X)</t>
  </si>
  <si>
    <t>GF量化1号12期150801(X)</t>
  </si>
  <si>
    <t>ZQ新经济2号2期-150801(YC)(X)</t>
  </si>
  <si>
    <t>红宝石短期理财产品(内部使用)-150802</t>
  </si>
  <si>
    <t>GYXF2号致信2号150801(YC)(X)</t>
  </si>
  <si>
    <t>融创重庆项目-150802</t>
  </si>
  <si>
    <t>创世永嘉投资项目-首期</t>
  </si>
  <si>
    <t>华远专项理财1号—华中心F</t>
  </si>
  <si>
    <t>华远专项理财2号—和墅F</t>
  </si>
  <si>
    <t>TOP30对冲3号26期150801(B)(X)</t>
  </si>
  <si>
    <t>华远专项理财3号—西红世F</t>
  </si>
  <si>
    <t>ZORB证券投资1期150801(X)</t>
  </si>
  <si>
    <t>房多多房产特卖项目</t>
  </si>
  <si>
    <t>TOP30对冲3号22期150801(YC)(X)</t>
  </si>
  <si>
    <t>GF量化1号13期150801(YC)(X)</t>
  </si>
  <si>
    <t>华邦合肥项目-150801(X)</t>
  </si>
  <si>
    <t>房多多房产特卖项目-2</t>
  </si>
  <si>
    <t>云城投昆明西苑项目-150801(G)</t>
  </si>
  <si>
    <t>云城投昆明西苑项目-150802(G)</t>
  </si>
  <si>
    <t>TOP30对冲3号27期150801(B)(X)</t>
  </si>
  <si>
    <t>创世华发项目-150901(G)</t>
  </si>
  <si>
    <t>云城投昆明西苑项目-150803(G)</t>
  </si>
  <si>
    <t>SSRS厚德1期稳健增值150801(YC)(X)</t>
  </si>
  <si>
    <t>GF量化1号16期150801(S)</t>
  </si>
  <si>
    <t>债权转让-康*150826</t>
  </si>
  <si>
    <t>云城投昆明西苑项目-150901</t>
  </si>
  <si>
    <t>华远海蓝城-购房加1%年化收益</t>
  </si>
  <si>
    <t>华远锦悦二期-购房加1%年化收益</t>
  </si>
  <si>
    <t>华远海蓝城-购房额外享受1%年化收益（公开）</t>
  </si>
  <si>
    <t>华远锦悦二期-购房额外享受1%年化收益（公开）</t>
  </si>
  <si>
    <t>泽Q神州牧六号一期20150901(X)</t>
  </si>
  <si>
    <t>加薪日项目（华夏幸福）-150901</t>
  </si>
  <si>
    <t>上坤宝山寺项目-150901(G)</t>
  </si>
  <si>
    <t>隆鑫鸿府项目(18个月)-150901</t>
  </si>
  <si>
    <t>隆鑫鸿府项目(24个月)-150901</t>
  </si>
  <si>
    <t>核心企业应收账款-150901</t>
  </si>
  <si>
    <t>知名娱乐上市公司并购项目(优先级)-150901(G)</t>
  </si>
  <si>
    <t>分红增长5号150901(YC)(X)</t>
  </si>
  <si>
    <t>知名娱乐上市公司并购项目(优先级)-150902(X)</t>
  </si>
  <si>
    <t>汽车租赁股权投资项目</t>
  </si>
  <si>
    <t>碧桂园河南项目-150901</t>
  </si>
  <si>
    <t>TOP30对冲3号25期150901(X)(M)</t>
  </si>
  <si>
    <t>金科世界城项目-150901(G)</t>
  </si>
  <si>
    <t>债权转让-蒋*150915</t>
  </si>
  <si>
    <t>隆鑫鸿府项目（武金所）(24个月)-150902</t>
  </si>
  <si>
    <t>云城投昆明西苑项目-150902(X)</t>
  </si>
  <si>
    <t>碧桂园河南项目-150918(X)</t>
  </si>
  <si>
    <t>华远专项理财3号—西红世（5+1）</t>
  </si>
  <si>
    <t>华远专项理财1号—华中心（5+1）</t>
  </si>
  <si>
    <t>华远专项理财2号—和墅（5+1）</t>
  </si>
  <si>
    <t>宽远价值成长二期1号20151001(X)</t>
  </si>
  <si>
    <t>碧桂园桐城项目-150901(G)</t>
  </si>
  <si>
    <t>阿米巴互联网产业投资项目二号—首期</t>
  </si>
  <si>
    <t>加薪日项目（华夏幸福）-151001</t>
  </si>
  <si>
    <t>苏宁电器项目-151001(X)</t>
  </si>
  <si>
    <t>云城投昆明西苑项目-151001</t>
  </si>
  <si>
    <t>隆鑫鸿府项目(18个月)-151001</t>
  </si>
  <si>
    <t>知名娱乐上市公司并购项目(优先级)-151001</t>
  </si>
  <si>
    <t>创世东原项目-151001</t>
  </si>
  <si>
    <t>方兴金茂宝一号</t>
  </si>
  <si>
    <t>荣盛徐州项目-151001(G)</t>
  </si>
  <si>
    <t>碧桂园河南项目-151001</t>
  </si>
  <si>
    <t>债权转让-陆*151009</t>
  </si>
  <si>
    <t>债权转让-许*151009</t>
  </si>
  <si>
    <t>债权转让-顾*151009</t>
  </si>
  <si>
    <t>债权转让-赵*151009</t>
  </si>
  <si>
    <t>碧桂园大良项目-151001(X)</t>
  </si>
  <si>
    <t>创世东原项目-151002(X)</t>
  </si>
  <si>
    <t>歌斐全天候对冲2期151001(X)(M)(YC)</t>
  </si>
  <si>
    <t>宽远价值成长二期1号20151001(X)(M)</t>
  </si>
  <si>
    <t>创世东原项目-151003(X)</t>
  </si>
  <si>
    <t>先锋租赁(9个月)-151001(G)</t>
  </si>
  <si>
    <t>方兴金茂宝一号1期</t>
  </si>
  <si>
    <t>创世东原项目-151004(G)</t>
  </si>
  <si>
    <t>蓝光十二期项目-151001(X)</t>
  </si>
  <si>
    <t>转契约-马*151001</t>
  </si>
  <si>
    <t>先锋租赁(12个月)-151001(G)</t>
  </si>
  <si>
    <t>新兴文化产业并购投资项目</t>
  </si>
  <si>
    <t>江苏三友质押项目-151001(G)</t>
  </si>
  <si>
    <t>歌斐全天候对冲2期151001(X)</t>
  </si>
  <si>
    <t>株洲高科项目-151001</t>
  </si>
  <si>
    <t>周产品（苏宁信用债）-151019</t>
  </si>
  <si>
    <t>日产品（先锋租赁9个月）-151019</t>
  </si>
  <si>
    <t>碧桂园大良项目(4个月)-151001</t>
  </si>
  <si>
    <t>碧桂园大良项目(5个月)-151001</t>
  </si>
  <si>
    <t>碧桂园大良项目(6个月)-151001</t>
  </si>
  <si>
    <t>方兴金茂宝一号2期</t>
  </si>
  <si>
    <t>苏宁电器项目-151003(G)</t>
  </si>
  <si>
    <t>西安印象城项目-151001</t>
  </si>
  <si>
    <t>隆基泰和涿州项目-151001</t>
  </si>
  <si>
    <t>蓝光十二期项目-151002</t>
  </si>
  <si>
    <t>知名券商并购项目二期-首次认购30%</t>
  </si>
  <si>
    <t>上善若水厚德1期稳健增值151001(YS)(X)(M)</t>
  </si>
  <si>
    <t>蓝光十二期项目-151003</t>
  </si>
  <si>
    <t>周产品（苏宁信用债）-151026</t>
  </si>
  <si>
    <t>捷信金融项目-151001(G)</t>
  </si>
  <si>
    <t>上善若水厚德1期稳健增值151001(YS)(X)</t>
  </si>
  <si>
    <t>TOP30对冲3号21期151001(X)</t>
  </si>
  <si>
    <t>TOP30对冲3号21期151001(X)(M)</t>
  </si>
  <si>
    <t>都江堰项目-151001(X)</t>
  </si>
  <si>
    <t>泽Q神州牧六号一期20151001(YC)(X)</t>
  </si>
  <si>
    <t>金茂宝一号3期</t>
  </si>
  <si>
    <t>歌斐量化1号16期151001(M)(YC)(X)</t>
  </si>
  <si>
    <t>都江堰项目-151002(G)</t>
  </si>
  <si>
    <t>泽泉神州牧六号一期20151001(M)(YC)(X)</t>
  </si>
  <si>
    <t>上坤宝山寺项目-151101(G)</t>
  </si>
  <si>
    <t>GF量化1号16期150801(M)</t>
  </si>
  <si>
    <t>民生保腾项目-151101(G)</t>
  </si>
  <si>
    <t>展博诺亚1号投资基金151101(M)(YC)</t>
  </si>
  <si>
    <t>和聚诺亚专享5号-151101(YS)(X)(M)</t>
  </si>
  <si>
    <t>HX6号尊享投资151101(S)(YS)(X)</t>
  </si>
  <si>
    <t>金茂宝一号4期</t>
  </si>
  <si>
    <t>睿策对冲专享11期151101(M)(YC)(X)</t>
  </si>
  <si>
    <t>云城投昆明会展中心项目-151101</t>
  </si>
  <si>
    <t>”互联网+”影视文化产业投资项目—首次认购40%</t>
  </si>
  <si>
    <t>RC对冲专享11期151101(YC)(X)</t>
  </si>
  <si>
    <t>ZORB证券投资1期151101(YC)(X)</t>
  </si>
  <si>
    <t>加薪日项目（华夏幸福）-151101</t>
  </si>
  <si>
    <t>中欧瑞博证券投资1期151101(M)(YC)(X)</t>
  </si>
  <si>
    <t>首汽租赁投资项目</t>
  </si>
  <si>
    <t>PE</t>
  </si>
  <si>
    <t>天工原创项目-151101(G)</t>
  </si>
  <si>
    <t>云城投昆明西苑项目-151101(G)</t>
  </si>
  <si>
    <t>HJ诺亚专享5号-151101(YS)(X)</t>
  </si>
  <si>
    <t>BD尊享1期151101(S)(X)</t>
  </si>
  <si>
    <t>朱雀新经济2号2期-151101(YL)(X)(M)</t>
  </si>
  <si>
    <t>ZQ新经济2号2期-151101(YL)(X)</t>
  </si>
  <si>
    <t>TOP30对冲3号20期151101(YC)(X)</t>
  </si>
  <si>
    <t>TOP30对冲3号20期151101(M)(YC)</t>
  </si>
  <si>
    <t>歌斐量化1号18期151101(X)(M)</t>
  </si>
  <si>
    <t>GF量化1号18期151101(X)</t>
  </si>
  <si>
    <t>歌斐诺宝稳健增长基金组合1期(M)(X)</t>
  </si>
  <si>
    <t>GF稳健增长基金组合1期(S)(X)</t>
  </si>
  <si>
    <t>”互联网+”影视文化产业投资项目—首次认购40%-1110(S)</t>
  </si>
  <si>
    <t>首汽租赁投资项目1110</t>
  </si>
  <si>
    <t>金茂宝一号5期</t>
  </si>
  <si>
    <t>转契约-钟*151101</t>
  </si>
  <si>
    <t>GF稳健增长基金组合1期151101(X)</t>
  </si>
  <si>
    <t>HX6号尊享投资151101(YS)(X)</t>
  </si>
  <si>
    <t>BD尊享1期151101(X)</t>
  </si>
  <si>
    <t>债权转让-万*151111</t>
  </si>
  <si>
    <t>债权转让-邵*151111</t>
  </si>
  <si>
    <t>和聚诺亚专享8号-151101(X)(M)</t>
  </si>
  <si>
    <t>债权转让-王*151112</t>
  </si>
  <si>
    <t>TOP30对冲3号28期151101(X)</t>
  </si>
  <si>
    <t>HJ诺亚专享8号-151101(X)</t>
  </si>
  <si>
    <t>金茂宝一号6期</t>
  </si>
  <si>
    <t>子产品网站首次售卖日期</t>
  </si>
  <si>
    <t>累计订单金额（元）</t>
    <phoneticPr fontId="4" type="noConversion"/>
  </si>
  <si>
    <t>投向类型</t>
    <phoneticPr fontId="4" type="noConversion"/>
  </si>
  <si>
    <t>来源</t>
    <phoneticPr fontId="4" type="noConversion"/>
  </si>
  <si>
    <t>房地产</t>
    <phoneticPr fontId="4" type="noConversion"/>
  </si>
  <si>
    <t>独立引入</t>
    <phoneticPr fontId="4" type="noConversion"/>
  </si>
  <si>
    <t>二级市场</t>
    <phoneticPr fontId="4" type="noConversion"/>
  </si>
  <si>
    <t>其他创新</t>
  </si>
  <si>
    <t>独立引入</t>
  </si>
  <si>
    <t>房地产</t>
  </si>
  <si>
    <t>政信类</t>
  </si>
  <si>
    <t>收益权</t>
    <phoneticPr fontId="4" type="noConversion"/>
  </si>
  <si>
    <t>收益权</t>
    <phoneticPr fontId="4" type="noConversion"/>
  </si>
  <si>
    <t>债权</t>
    <phoneticPr fontId="4" type="noConversion"/>
  </si>
  <si>
    <t>债权</t>
    <phoneticPr fontId="4" type="noConversion"/>
  </si>
  <si>
    <t>产品部/歌斐</t>
  </si>
  <si>
    <t>产品部/歌斐（特供）</t>
  </si>
  <si>
    <t>产品部/歌斐</t>
    <phoneticPr fontId="4" type="noConversion"/>
  </si>
  <si>
    <t>产品部/歌斐</t>
    <phoneticPr fontId="4" type="noConversion"/>
  </si>
  <si>
    <t>PE</t>
    <phoneticPr fontId="4" type="noConversion"/>
  </si>
  <si>
    <t>PE</t>
    <phoneticPr fontId="4" type="noConversion"/>
  </si>
  <si>
    <t>小贷/ABS类</t>
  </si>
  <si>
    <t>PE</t>
    <phoneticPr fontId="4" type="noConversion"/>
  </si>
  <si>
    <t>PE</t>
    <phoneticPr fontId="4" type="noConversion"/>
  </si>
  <si>
    <t>PE</t>
    <phoneticPr fontId="4" type="noConversion"/>
  </si>
  <si>
    <t>PE</t>
    <phoneticPr fontId="4" type="noConversion"/>
  </si>
  <si>
    <t>PE</t>
    <phoneticPr fontId="4" type="noConversion"/>
  </si>
  <si>
    <t>母产品个数</t>
    <phoneticPr fontId="4" type="noConversion"/>
  </si>
  <si>
    <t>已销售累计金额</t>
    <phoneticPr fontId="4" type="noConversion"/>
  </si>
  <si>
    <t>产品个数</t>
    <phoneticPr fontId="4" type="noConversion"/>
  </si>
  <si>
    <t>累计销售金额</t>
    <phoneticPr fontId="4" type="noConversion"/>
  </si>
  <si>
    <t>收益权</t>
    <phoneticPr fontId="4" type="noConversion"/>
  </si>
  <si>
    <t>权益类型</t>
    <phoneticPr fontId="4" type="noConversion"/>
  </si>
  <si>
    <t>收益类型</t>
    <phoneticPr fontId="4" type="noConversion"/>
  </si>
  <si>
    <t>投向类型</t>
    <phoneticPr fontId="4" type="noConversion"/>
  </si>
  <si>
    <t>渠道类型</t>
    <phoneticPr fontId="4" type="noConversion"/>
  </si>
  <si>
    <t>二级市场</t>
    <phoneticPr fontId="4" type="noConversion"/>
  </si>
  <si>
    <t>类固定</t>
    <phoneticPr fontId="4" type="noConversion"/>
  </si>
  <si>
    <t>PE</t>
    <phoneticPr fontId="4" type="noConversion"/>
  </si>
  <si>
    <t>房地产</t>
    <phoneticPr fontId="4" type="noConversion"/>
  </si>
  <si>
    <t>政信类</t>
    <phoneticPr fontId="4" type="noConversion"/>
  </si>
  <si>
    <r>
      <rPr>
        <sz val="10"/>
        <color rgb="FF000000"/>
        <rFont val="宋体"/>
        <family val="3"/>
        <charset val="134"/>
      </rPr>
      <t>小贷</t>
    </r>
    <r>
      <rPr>
        <sz val="10"/>
        <color rgb="FF000000"/>
        <rFont val="Arial"/>
        <family val="2"/>
      </rPr>
      <t>/ABS</t>
    </r>
    <r>
      <rPr>
        <sz val="10"/>
        <color rgb="FF000000"/>
        <rFont val="宋体"/>
        <family val="3"/>
        <charset val="134"/>
      </rPr>
      <t>类</t>
    </r>
    <phoneticPr fontId="4" type="noConversion"/>
  </si>
  <si>
    <t>二级市场</t>
    <phoneticPr fontId="4" type="noConversion"/>
  </si>
  <si>
    <t>PE</t>
    <phoneticPr fontId="4" type="noConversion"/>
  </si>
  <si>
    <t>其他创新</t>
    <phoneticPr fontId="4" type="noConversion"/>
  </si>
  <si>
    <r>
      <rPr>
        <sz val="10"/>
        <color rgb="FF000000"/>
        <rFont val="宋体"/>
        <family val="3"/>
        <charset val="134"/>
      </rPr>
      <t>产品部</t>
    </r>
    <r>
      <rPr>
        <sz val="10"/>
        <color rgb="FF000000"/>
        <rFont val="Arial"/>
        <family val="2"/>
      </rPr>
      <t>/</t>
    </r>
    <r>
      <rPr>
        <sz val="10"/>
        <color rgb="FF000000"/>
        <rFont val="宋体"/>
        <family val="3"/>
        <charset val="134"/>
      </rPr>
      <t>歌斐</t>
    </r>
    <phoneticPr fontId="4" type="noConversion"/>
  </si>
  <si>
    <r>
      <rPr>
        <sz val="10"/>
        <color rgb="FF000000"/>
        <rFont val="宋体"/>
        <family val="3"/>
        <charset val="134"/>
      </rPr>
      <t>产品部</t>
    </r>
    <r>
      <rPr>
        <sz val="10"/>
        <color rgb="FF000000"/>
        <rFont val="Arial"/>
        <family val="2"/>
      </rPr>
      <t>/</t>
    </r>
    <r>
      <rPr>
        <sz val="10"/>
        <color rgb="FF000000"/>
        <rFont val="宋体"/>
        <family val="3"/>
        <charset val="134"/>
      </rPr>
      <t>歌斐（特供）</t>
    </r>
    <phoneticPr fontId="4" type="noConversion"/>
  </si>
  <si>
    <t>独立引入</t>
    <phoneticPr fontId="4" type="noConversion"/>
  </si>
  <si>
    <t>件均</t>
    <phoneticPr fontId="4" type="noConversion"/>
  </si>
  <si>
    <t>期限分析</t>
    <phoneticPr fontId="4" type="noConversion"/>
  </si>
  <si>
    <t>母产品期限（天）</t>
    <phoneticPr fontId="4" type="noConversion"/>
  </si>
  <si>
    <t>母产品期限（天）</t>
    <phoneticPr fontId="4" type="noConversion"/>
  </si>
  <si>
    <t>母产品名称</t>
    <phoneticPr fontId="4" type="noConversion"/>
  </si>
  <si>
    <t>＞</t>
    <phoneticPr fontId="4" type="noConversion"/>
  </si>
  <si>
    <r>
      <rPr>
        <sz val="10"/>
        <color rgb="FF000000"/>
        <rFont val="宋体"/>
        <family val="3"/>
        <charset val="134"/>
      </rPr>
      <t>≤</t>
    </r>
    <r>
      <rPr>
        <sz val="10"/>
        <color rgb="FF000000"/>
        <rFont val="Arial"/>
        <family val="2"/>
      </rPr>
      <t>90</t>
    </r>
    <r>
      <rPr>
        <sz val="10"/>
        <color rgb="FF000000"/>
        <rFont val="宋体"/>
        <family val="3"/>
        <charset val="134"/>
      </rPr>
      <t>天</t>
    </r>
    <phoneticPr fontId="4" type="noConversion"/>
  </si>
  <si>
    <t>90天（不含）~180天(含)</t>
    <phoneticPr fontId="4" type="noConversion"/>
  </si>
  <si>
    <r>
      <rPr>
        <sz val="10"/>
        <color rgb="FF000000"/>
        <rFont val="宋体"/>
        <family val="3"/>
        <charset val="134"/>
      </rPr>
      <t>＞</t>
    </r>
    <r>
      <rPr>
        <sz val="10"/>
        <color rgb="FF000000"/>
        <rFont val="Arial"/>
      </rPr>
      <t>540</t>
    </r>
    <phoneticPr fontId="4" type="noConversion"/>
  </si>
  <si>
    <t>加权平均收益率</t>
    <phoneticPr fontId="4" type="noConversion"/>
  </si>
  <si>
    <r>
      <t>180</t>
    </r>
    <r>
      <rPr>
        <sz val="10"/>
        <color rgb="FF000000"/>
        <rFont val="宋体"/>
        <family val="3"/>
        <charset val="134"/>
      </rPr>
      <t>天（不含）</t>
    </r>
    <r>
      <rPr>
        <sz val="10"/>
        <color rgb="FF000000"/>
        <rFont val="Arial"/>
        <family val="2"/>
      </rPr>
      <t>~368</t>
    </r>
    <r>
      <rPr>
        <sz val="10"/>
        <color rgb="FF000000"/>
        <rFont val="宋体"/>
        <family val="3"/>
        <charset val="134"/>
      </rPr>
      <t>天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family val="3"/>
        <charset val="134"/>
      </rPr>
      <t>含</t>
    </r>
    <r>
      <rPr>
        <sz val="10"/>
        <color rgb="FF000000"/>
        <rFont val="Arial"/>
        <family val="2"/>
      </rPr>
      <t>)</t>
    </r>
    <phoneticPr fontId="4" type="noConversion"/>
  </si>
  <si>
    <r>
      <t>368</t>
    </r>
    <r>
      <rPr>
        <sz val="10"/>
        <color rgb="FF000000"/>
        <rFont val="宋体"/>
        <family val="3"/>
        <charset val="134"/>
      </rPr>
      <t>天（不含）</t>
    </r>
    <r>
      <rPr>
        <sz val="10"/>
        <color rgb="FF000000"/>
        <rFont val="Arial"/>
        <family val="2"/>
      </rPr>
      <t>~540</t>
    </r>
    <r>
      <rPr>
        <sz val="10"/>
        <color rgb="FF000000"/>
        <rFont val="宋体"/>
        <family val="3"/>
        <charset val="134"/>
      </rPr>
      <t>（含）</t>
    </r>
    <phoneticPr fontId="4" type="noConversion"/>
  </si>
  <si>
    <r>
      <t>368</t>
    </r>
    <r>
      <rPr>
        <sz val="10"/>
        <color rgb="FF000000"/>
        <rFont val="宋体"/>
        <family val="3"/>
        <charset val="134"/>
      </rPr>
      <t>天（不含）</t>
    </r>
    <r>
      <rPr>
        <sz val="10"/>
        <color rgb="FF000000"/>
        <rFont val="Arial"/>
        <family val="2"/>
      </rPr>
      <t>~540</t>
    </r>
    <r>
      <rPr>
        <sz val="10"/>
        <color rgb="FF000000"/>
        <rFont val="宋体"/>
        <family val="3"/>
        <charset val="134"/>
      </rPr>
      <t>（含）</t>
    </r>
    <phoneticPr fontId="4" type="noConversion"/>
  </si>
  <si>
    <t>月数</t>
    <phoneticPr fontId="4" type="noConversion"/>
  </si>
  <si>
    <r>
      <t>1</t>
    </r>
    <r>
      <rPr>
        <sz val="10"/>
        <color rgb="FF000000"/>
        <rFont val="宋体"/>
        <family val="3"/>
        <charset val="134"/>
      </rPr>
      <t>月</t>
    </r>
    <phoneticPr fontId="4" type="noConversion"/>
  </si>
  <si>
    <r>
      <t>2</t>
    </r>
    <r>
      <rPr>
        <sz val="10"/>
        <color rgb="FF000000"/>
        <rFont val="宋体"/>
        <family val="3"/>
        <charset val="134"/>
      </rPr>
      <t>月</t>
    </r>
    <phoneticPr fontId="4" type="noConversion"/>
  </si>
  <si>
    <r>
      <t>3</t>
    </r>
    <r>
      <rPr>
        <sz val="10"/>
        <color rgb="FF000000"/>
        <rFont val="宋体"/>
        <family val="3"/>
        <charset val="134"/>
      </rPr>
      <t>月</t>
    </r>
    <phoneticPr fontId="4" type="noConversion"/>
  </si>
  <si>
    <r>
      <t>4</t>
    </r>
    <r>
      <rPr>
        <sz val="10"/>
        <color rgb="FF000000"/>
        <rFont val="宋体"/>
        <family val="3"/>
        <charset val="134"/>
      </rPr>
      <t>月</t>
    </r>
    <phoneticPr fontId="4" type="noConversion"/>
  </si>
  <si>
    <r>
      <t>5</t>
    </r>
    <r>
      <rPr>
        <sz val="10"/>
        <color rgb="FF000000"/>
        <rFont val="宋体"/>
        <family val="3"/>
        <charset val="134"/>
      </rPr>
      <t>月</t>
    </r>
    <phoneticPr fontId="4" type="noConversion"/>
  </si>
  <si>
    <r>
      <t>6</t>
    </r>
    <r>
      <rPr>
        <sz val="10"/>
        <color rgb="FF000000"/>
        <rFont val="宋体"/>
        <family val="3"/>
        <charset val="134"/>
      </rPr>
      <t>月</t>
    </r>
    <phoneticPr fontId="4" type="noConversion"/>
  </si>
  <si>
    <r>
      <t>7</t>
    </r>
    <r>
      <rPr>
        <sz val="10"/>
        <color rgb="FF000000"/>
        <rFont val="宋体"/>
        <family val="3"/>
        <charset val="134"/>
      </rPr>
      <t>月</t>
    </r>
    <phoneticPr fontId="4" type="noConversion"/>
  </si>
  <si>
    <r>
      <t>8</t>
    </r>
    <r>
      <rPr>
        <sz val="10"/>
        <color rgb="FF000000"/>
        <rFont val="宋体"/>
        <family val="3"/>
        <charset val="134"/>
      </rPr>
      <t>月</t>
    </r>
    <phoneticPr fontId="4" type="noConversion"/>
  </si>
  <si>
    <r>
      <t>9</t>
    </r>
    <r>
      <rPr>
        <sz val="10"/>
        <color rgb="FF000000"/>
        <rFont val="宋体"/>
        <family val="3"/>
        <charset val="134"/>
      </rPr>
      <t>月</t>
    </r>
    <phoneticPr fontId="4" type="noConversion"/>
  </si>
  <si>
    <r>
      <t>1</t>
    </r>
    <r>
      <rPr>
        <sz val="10"/>
        <color rgb="FF000000"/>
        <rFont val="Arial"/>
        <family val="2"/>
      </rPr>
      <t>0</t>
    </r>
    <r>
      <rPr>
        <sz val="10"/>
        <color rgb="FF000000"/>
        <rFont val="宋体"/>
        <family val="3"/>
        <charset val="134"/>
      </rPr>
      <t>月</t>
    </r>
    <phoneticPr fontId="4" type="noConversion"/>
  </si>
  <si>
    <r>
      <t>1</t>
    </r>
    <r>
      <rPr>
        <sz val="10"/>
        <color rgb="FF000000"/>
        <rFont val="Arial"/>
        <family val="2"/>
      </rPr>
      <t>1</t>
    </r>
    <r>
      <rPr>
        <sz val="10"/>
        <color rgb="FF000000"/>
        <rFont val="宋体"/>
        <family val="3"/>
        <charset val="134"/>
      </rPr>
      <t>月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</si>
</sst>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%"/>
    <numFmt numFmtId="177" formatCode="yyyy\-m\-d"/>
    <numFmt numFmtId="178" formatCode="#,##0_);[Red]\(#,##0\)"/>
    <numFmt numFmtId="179" formatCode="#,##0_ "/>
    <numFmt numFmtId="181" formatCode="#,##0.00_ "/>
  </numFmts>
  <fonts count="8">
    <font>
      <sz val="10"/>
      <color rgb="FF000000"/>
      <name val="Arial"/>
    </font>
    <font>
      <sz val="9"/>
      <color rgb="FF333333"/>
      <name val="SimSun"/>
      <charset val="134"/>
    </font>
    <font>
      <b/>
      <sz val="10"/>
      <color rgb="FFFFFFFF"/>
      <name val="SimSun"/>
      <charset val="134"/>
    </font>
    <font>
      <sz val="10"/>
      <color rgb="FF333333"/>
      <name val="SimSun"/>
      <charset val="134"/>
    </font>
    <font>
      <sz val="9"/>
      <name val="宋体"/>
      <family val="3"/>
      <charset val="134"/>
    </font>
    <font>
      <sz val="10"/>
      <name val="SimSun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</fills>
  <borders count="4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177" fontId="3" fillId="4" borderId="2" xfId="0" applyNumberFormat="1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3" fillId="4" borderId="2" xfId="0" applyNumberFormat="1" applyFont="1" applyFill="1" applyBorder="1" applyAlignment="1">
      <alignment horizontal="center" vertical="center"/>
    </xf>
    <xf numFmtId="178" fontId="3" fillId="2" borderId="2" xfId="0" applyNumberFormat="1" applyFont="1" applyFill="1" applyBorder="1" applyAlignment="1">
      <alignment horizontal="center" vertical="center"/>
    </xf>
    <xf numFmtId="178" fontId="1" fillId="2" borderId="0" xfId="0" applyNumberFormat="1" applyFont="1" applyFill="1" applyAlignment="1">
      <alignment horizontal="left"/>
    </xf>
    <xf numFmtId="178" fontId="0" fillId="0" borderId="0" xfId="0" applyNumberFormat="1">
      <alignment vertical="center"/>
    </xf>
    <xf numFmtId="178" fontId="3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41"/>
  <sheetViews>
    <sheetView showGridLines="0" tabSelected="1" workbookViewId="0">
      <selection activeCell="B2" sqref="B2:B606"/>
    </sheetView>
  </sheetViews>
  <sheetFormatPr defaultRowHeight="12.75"/>
  <cols>
    <col min="1" max="1" width="13.5703125" customWidth="1"/>
    <col min="2" max="2" width="45" customWidth="1"/>
    <col min="3" max="3" width="17" customWidth="1"/>
    <col min="4" max="4" width="18.28515625" customWidth="1"/>
    <col min="5" max="5" width="19.7109375" customWidth="1"/>
    <col min="6" max="6" width="14.140625" customWidth="1"/>
    <col min="7" max="7" width="18.7109375" bestFit="1" customWidth="1"/>
    <col min="8" max="8" width="20.85546875" style="15" bestFit="1" customWidth="1"/>
    <col min="9" max="9" width="13.5703125" customWidth="1"/>
    <col min="10" max="10" width="20.140625" customWidth="1"/>
    <col min="12" max="12" width="16.7109375" bestFit="1" customWidth="1"/>
    <col min="13" max="13" width="18.85546875" customWidth="1"/>
    <col min="14" max="14" width="15.140625" customWidth="1"/>
    <col min="15" max="15" width="13.5703125" customWidth="1"/>
    <col min="16" max="16" width="24.42578125" customWidth="1"/>
    <col min="17" max="18" width="15.140625" customWidth="1"/>
    <col min="20" max="20" width="14" customWidth="1"/>
    <col min="21" max="21" width="11.28515625" customWidth="1"/>
  </cols>
  <sheetData>
    <row r="1" spans="1:14" s="1" customFormat="1" ht="25.5" customHeight="1">
      <c r="A1" s="2" t="s">
        <v>0</v>
      </c>
      <c r="B1" s="2" t="s">
        <v>666</v>
      </c>
      <c r="C1" s="2" t="s">
        <v>2</v>
      </c>
      <c r="D1" s="2" t="s">
        <v>1</v>
      </c>
      <c r="E1" s="2" t="s">
        <v>614</v>
      </c>
      <c r="F1" s="2" t="s">
        <v>3</v>
      </c>
      <c r="G1" s="2" t="s">
        <v>664</v>
      </c>
      <c r="H1" s="11" t="s">
        <v>615</v>
      </c>
      <c r="I1" s="11" t="s">
        <v>616</v>
      </c>
      <c r="J1" s="11" t="s">
        <v>617</v>
      </c>
    </row>
    <row r="2" spans="1:14" s="1" customFormat="1" ht="21.4" customHeight="1">
      <c r="A2" s="7">
        <v>100964</v>
      </c>
      <c r="B2" s="8" t="s">
        <v>6</v>
      </c>
      <c r="C2" s="8" t="s">
        <v>5</v>
      </c>
      <c r="D2" s="8" t="s">
        <v>4</v>
      </c>
      <c r="E2" s="9">
        <v>42008</v>
      </c>
      <c r="F2" s="10">
        <v>9.1999999999999998E-2</v>
      </c>
      <c r="G2" s="7">
        <v>365</v>
      </c>
      <c r="H2" s="13">
        <v>1224975</v>
      </c>
      <c r="I2" s="13" t="s">
        <v>623</v>
      </c>
      <c r="J2" s="13" t="s">
        <v>629</v>
      </c>
    </row>
    <row r="3" spans="1:14" s="1" customFormat="1" ht="21.4" customHeight="1">
      <c r="A3" s="3">
        <v>100965</v>
      </c>
      <c r="B3" s="4" t="s">
        <v>7</v>
      </c>
      <c r="C3" s="4" t="s">
        <v>625</v>
      </c>
      <c r="D3" s="4" t="s">
        <v>8</v>
      </c>
      <c r="E3" s="5">
        <v>42009</v>
      </c>
      <c r="F3" s="6">
        <v>0</v>
      </c>
      <c r="G3" s="3">
        <v>0</v>
      </c>
      <c r="H3" s="12">
        <v>20000000</v>
      </c>
      <c r="I3" s="13" t="s">
        <v>8</v>
      </c>
      <c r="J3" s="13" t="s">
        <v>629</v>
      </c>
    </row>
    <row r="4" spans="1:14" s="1" customFormat="1" ht="21.4" customHeight="1">
      <c r="A4" s="7">
        <v>100966</v>
      </c>
      <c r="B4" s="8" t="s">
        <v>9</v>
      </c>
      <c r="C4" s="8" t="s">
        <v>5</v>
      </c>
      <c r="D4" s="8" t="s">
        <v>4</v>
      </c>
      <c r="E4" s="9">
        <v>42009</v>
      </c>
      <c r="F4" s="10">
        <v>9.2999999999999999E-2</v>
      </c>
      <c r="G4" s="7">
        <v>337</v>
      </c>
      <c r="H4" s="13">
        <v>36651889</v>
      </c>
      <c r="I4" s="13" t="s">
        <v>623</v>
      </c>
      <c r="J4" s="13" t="s">
        <v>629</v>
      </c>
    </row>
    <row r="5" spans="1:14" s="1" customFormat="1" ht="21.4" customHeight="1">
      <c r="A5" s="3">
        <v>100967</v>
      </c>
      <c r="B5" s="4" t="s">
        <v>10</v>
      </c>
      <c r="C5" s="4" t="s">
        <v>5</v>
      </c>
      <c r="D5" s="4" t="s">
        <v>4</v>
      </c>
      <c r="E5" s="5">
        <v>42011</v>
      </c>
      <c r="F5" s="6">
        <v>0.08</v>
      </c>
      <c r="G5" s="3">
        <v>181</v>
      </c>
      <c r="H5" s="12">
        <v>55135379</v>
      </c>
      <c r="I5" s="13" t="s">
        <v>623</v>
      </c>
      <c r="J5" s="13" t="s">
        <v>630</v>
      </c>
    </row>
    <row r="6" spans="1:14" s="1" customFormat="1" ht="21.4" customHeight="1">
      <c r="A6" s="7">
        <v>100969</v>
      </c>
      <c r="B6" s="8" t="s">
        <v>11</v>
      </c>
      <c r="C6" s="8" t="s">
        <v>5</v>
      </c>
      <c r="D6" s="8" t="s">
        <v>4</v>
      </c>
      <c r="E6" s="9">
        <v>42010</v>
      </c>
      <c r="F6" s="10">
        <v>0.105</v>
      </c>
      <c r="G6" s="7">
        <v>731</v>
      </c>
      <c r="H6" s="13">
        <v>14126794</v>
      </c>
      <c r="I6" s="13" t="s">
        <v>623</v>
      </c>
      <c r="J6" s="13" t="s">
        <v>629</v>
      </c>
      <c r="N6" s="1" t="s">
        <v>665</v>
      </c>
    </row>
    <row r="7" spans="1:14" s="1" customFormat="1" ht="21.4" customHeight="1">
      <c r="A7" s="3">
        <v>100970</v>
      </c>
      <c r="B7" s="4" t="s">
        <v>12</v>
      </c>
      <c r="C7" s="4" t="s">
        <v>5</v>
      </c>
      <c r="D7" s="4" t="s">
        <v>4</v>
      </c>
      <c r="E7" s="5">
        <v>42012</v>
      </c>
      <c r="F7" s="6">
        <v>9.8000000000000004E-2</v>
      </c>
      <c r="G7" s="3">
        <v>547</v>
      </c>
      <c r="H7" s="12">
        <v>24954911</v>
      </c>
      <c r="I7" s="13" t="s">
        <v>623</v>
      </c>
      <c r="J7" s="13" t="s">
        <v>629</v>
      </c>
      <c r="N7" s="1" t="s">
        <v>667</v>
      </c>
    </row>
    <row r="8" spans="1:14" s="1" customFormat="1" ht="21.4" customHeight="1">
      <c r="A8" s="7">
        <v>100971</v>
      </c>
      <c r="B8" s="8" t="s">
        <v>13</v>
      </c>
      <c r="C8" s="8" t="s">
        <v>5</v>
      </c>
      <c r="D8" s="8" t="s">
        <v>4</v>
      </c>
      <c r="E8" s="9">
        <v>42012</v>
      </c>
      <c r="F8" s="10">
        <v>6.8000000000000005E-2</v>
      </c>
      <c r="G8" s="7">
        <v>90</v>
      </c>
      <c r="H8" s="13">
        <v>60888537</v>
      </c>
      <c r="I8" s="13" t="s">
        <v>621</v>
      </c>
      <c r="J8" s="13" t="s">
        <v>629</v>
      </c>
    </row>
    <row r="9" spans="1:14" s="1" customFormat="1" ht="21.4" customHeight="1">
      <c r="A9" s="3">
        <v>100979</v>
      </c>
      <c r="B9" s="4" t="s">
        <v>14</v>
      </c>
      <c r="C9" s="4" t="s">
        <v>5</v>
      </c>
      <c r="D9" s="4" t="s">
        <v>4</v>
      </c>
      <c r="E9" s="5">
        <v>42014</v>
      </c>
      <c r="F9" s="6">
        <v>0.105</v>
      </c>
      <c r="G9" s="3">
        <v>731</v>
      </c>
      <c r="H9" s="12">
        <v>13605883</v>
      </c>
      <c r="I9" s="13" t="s">
        <v>623</v>
      </c>
      <c r="J9" s="13" t="s">
        <v>629</v>
      </c>
    </row>
    <row r="10" spans="1:14" s="1" customFormat="1" ht="21.4" customHeight="1">
      <c r="A10" s="7">
        <v>100980</v>
      </c>
      <c r="B10" s="8" t="s">
        <v>15</v>
      </c>
      <c r="C10" s="8" t="s">
        <v>5</v>
      </c>
      <c r="D10" s="8" t="s">
        <v>4</v>
      </c>
      <c r="E10" s="9">
        <v>42019</v>
      </c>
      <c r="F10" s="10">
        <v>6.8000000000000005E-2</v>
      </c>
      <c r="G10" s="7">
        <v>90</v>
      </c>
      <c r="H10" s="13">
        <v>29402960</v>
      </c>
      <c r="I10" s="13" t="s">
        <v>621</v>
      </c>
      <c r="J10" s="13" t="s">
        <v>629</v>
      </c>
    </row>
    <row r="11" spans="1:14" s="1" customFormat="1" ht="21.4" customHeight="1">
      <c r="A11" s="3">
        <v>100981</v>
      </c>
      <c r="B11" s="4" t="s">
        <v>16</v>
      </c>
      <c r="C11" s="4" t="s">
        <v>5</v>
      </c>
      <c r="D11" s="4" t="s">
        <v>4</v>
      </c>
      <c r="E11" s="5">
        <v>42016</v>
      </c>
      <c r="F11" s="6">
        <v>0.08</v>
      </c>
      <c r="G11" s="3">
        <v>181</v>
      </c>
      <c r="H11" s="12">
        <v>11041088</v>
      </c>
      <c r="I11" s="13" t="s">
        <v>623</v>
      </c>
      <c r="J11" s="13" t="s">
        <v>629</v>
      </c>
    </row>
    <row r="12" spans="1:14" s="1" customFormat="1" ht="21.4" customHeight="1">
      <c r="A12" s="7">
        <v>100982</v>
      </c>
      <c r="B12" s="8" t="s">
        <v>17</v>
      </c>
      <c r="C12" s="8" t="s">
        <v>625</v>
      </c>
      <c r="D12" s="8" t="s">
        <v>8</v>
      </c>
      <c r="E12" s="9">
        <v>42018</v>
      </c>
      <c r="F12" s="10">
        <v>0</v>
      </c>
      <c r="G12" s="7">
        <v>0</v>
      </c>
      <c r="H12" s="13">
        <v>10000000</v>
      </c>
      <c r="I12" s="13" t="s">
        <v>8</v>
      </c>
      <c r="J12" s="13" t="s">
        <v>629</v>
      </c>
    </row>
    <row r="13" spans="1:14" s="1" customFormat="1" ht="21.4" customHeight="1">
      <c r="A13" s="3">
        <v>100983</v>
      </c>
      <c r="B13" s="4" t="s">
        <v>18</v>
      </c>
      <c r="C13" s="4" t="s">
        <v>5</v>
      </c>
      <c r="D13" s="4" t="s">
        <v>4</v>
      </c>
      <c r="E13" s="5">
        <v>42019</v>
      </c>
      <c r="F13" s="6">
        <v>9.9000000000000005E-2</v>
      </c>
      <c r="G13" s="3">
        <v>365</v>
      </c>
      <c r="H13" s="12">
        <v>24097280</v>
      </c>
      <c r="I13" s="13" t="s">
        <v>623</v>
      </c>
      <c r="J13" s="13" t="s">
        <v>629</v>
      </c>
    </row>
    <row r="14" spans="1:14" s="1" customFormat="1" ht="21.4" customHeight="1">
      <c r="A14" s="7">
        <v>100985</v>
      </c>
      <c r="B14" s="8" t="s">
        <v>19</v>
      </c>
      <c r="C14" s="8" t="s">
        <v>5</v>
      </c>
      <c r="D14" s="8" t="s">
        <v>4</v>
      </c>
      <c r="E14" s="9">
        <v>42025</v>
      </c>
      <c r="F14" s="10">
        <v>0.10199999999999999</v>
      </c>
      <c r="G14" s="7">
        <v>178</v>
      </c>
      <c r="H14" s="13">
        <v>3323860</v>
      </c>
      <c r="I14" s="13" t="s">
        <v>623</v>
      </c>
      <c r="J14" s="13" t="s">
        <v>629</v>
      </c>
    </row>
    <row r="15" spans="1:14" s="1" customFormat="1" ht="21.4" customHeight="1">
      <c r="A15" s="3">
        <v>100993</v>
      </c>
      <c r="B15" s="4" t="s">
        <v>20</v>
      </c>
      <c r="C15" s="4" t="s">
        <v>5</v>
      </c>
      <c r="D15" s="4" t="s">
        <v>4</v>
      </c>
      <c r="E15" s="5">
        <v>42032</v>
      </c>
      <c r="F15" s="6">
        <v>8.6999999999999994E-2</v>
      </c>
      <c r="G15" s="3">
        <v>285</v>
      </c>
      <c r="H15" s="12">
        <v>25603569</v>
      </c>
      <c r="I15" s="13" t="s">
        <v>623</v>
      </c>
      <c r="J15" s="13" t="s">
        <v>630</v>
      </c>
    </row>
    <row r="16" spans="1:14" s="1" customFormat="1" ht="21.4" customHeight="1">
      <c r="A16" s="7">
        <v>100994</v>
      </c>
      <c r="B16" s="8" t="s">
        <v>21</v>
      </c>
      <c r="C16" s="8" t="s">
        <v>625</v>
      </c>
      <c r="D16" s="8" t="s">
        <v>8</v>
      </c>
      <c r="E16" s="9">
        <v>42025</v>
      </c>
      <c r="F16" s="10">
        <v>0</v>
      </c>
      <c r="G16" s="7">
        <v>0</v>
      </c>
      <c r="H16" s="13">
        <v>10000000</v>
      </c>
      <c r="I16" s="13" t="s">
        <v>8</v>
      </c>
      <c r="J16" s="13" t="s">
        <v>629</v>
      </c>
    </row>
    <row r="17" spans="1:10" s="1" customFormat="1" ht="21.4" customHeight="1">
      <c r="A17" s="3">
        <v>100995</v>
      </c>
      <c r="B17" s="4" t="s">
        <v>22</v>
      </c>
      <c r="C17" s="4" t="s">
        <v>5</v>
      </c>
      <c r="D17" s="4" t="s">
        <v>4</v>
      </c>
      <c r="E17" s="5">
        <v>42025</v>
      </c>
      <c r="F17" s="6">
        <v>7.4999999999999997E-2</v>
      </c>
      <c r="G17" s="3">
        <v>90</v>
      </c>
      <c r="H17" s="12">
        <v>50000000</v>
      </c>
      <c r="I17" s="13" t="s">
        <v>623</v>
      </c>
      <c r="J17" s="13" t="s">
        <v>629</v>
      </c>
    </row>
    <row r="18" spans="1:10" s="1" customFormat="1" ht="21.4" customHeight="1">
      <c r="A18" s="7">
        <v>100996</v>
      </c>
      <c r="B18" s="8" t="s">
        <v>23</v>
      </c>
      <c r="C18" s="8" t="s">
        <v>5</v>
      </c>
      <c r="D18" s="8" t="s">
        <v>4</v>
      </c>
      <c r="E18" s="9">
        <v>42025</v>
      </c>
      <c r="F18" s="10">
        <v>0.105</v>
      </c>
      <c r="G18" s="7">
        <v>637</v>
      </c>
      <c r="H18" s="13">
        <v>2011667</v>
      </c>
      <c r="I18" s="13" t="s">
        <v>621</v>
      </c>
      <c r="J18" s="13" t="s">
        <v>629</v>
      </c>
    </row>
    <row r="19" spans="1:10" s="1" customFormat="1" ht="21.4" customHeight="1">
      <c r="A19" s="3">
        <v>100997</v>
      </c>
      <c r="B19" s="4" t="s">
        <v>24</v>
      </c>
      <c r="C19" s="4" t="s">
        <v>5</v>
      </c>
      <c r="D19" s="4" t="s">
        <v>4</v>
      </c>
      <c r="E19" s="5">
        <v>42026</v>
      </c>
      <c r="F19" s="6">
        <v>9.4E-2</v>
      </c>
      <c r="G19" s="3">
        <v>365</v>
      </c>
      <c r="H19" s="12">
        <v>37320303</v>
      </c>
      <c r="I19" s="13" t="s">
        <v>623</v>
      </c>
      <c r="J19" s="13" t="s">
        <v>629</v>
      </c>
    </row>
    <row r="20" spans="1:10" s="1" customFormat="1" ht="21.4" customHeight="1">
      <c r="A20" s="7">
        <v>100998</v>
      </c>
      <c r="B20" s="8" t="s">
        <v>25</v>
      </c>
      <c r="C20" s="8" t="s">
        <v>625</v>
      </c>
      <c r="D20" s="8" t="s">
        <v>8</v>
      </c>
      <c r="E20" s="9">
        <v>42026</v>
      </c>
      <c r="F20" s="10">
        <v>0</v>
      </c>
      <c r="G20" s="7">
        <v>0</v>
      </c>
      <c r="H20" s="13">
        <v>10000000</v>
      </c>
      <c r="I20" s="13" t="s">
        <v>8</v>
      </c>
      <c r="J20" s="13" t="s">
        <v>629</v>
      </c>
    </row>
    <row r="21" spans="1:10" s="1" customFormat="1" ht="21.4" customHeight="1">
      <c r="A21" s="3">
        <v>100999</v>
      </c>
      <c r="B21" s="4" t="s">
        <v>26</v>
      </c>
      <c r="C21" s="4" t="s">
        <v>5</v>
      </c>
      <c r="D21" s="4" t="s">
        <v>4</v>
      </c>
      <c r="E21" s="5">
        <v>42051</v>
      </c>
      <c r="F21" s="6">
        <v>9.5000000000000001E-2</v>
      </c>
      <c r="G21" s="3">
        <v>365</v>
      </c>
      <c r="H21" s="12">
        <v>3630401</v>
      </c>
      <c r="I21" s="13" t="s">
        <v>623</v>
      </c>
      <c r="J21" s="13" t="s">
        <v>629</v>
      </c>
    </row>
    <row r="22" spans="1:10" s="1" customFormat="1" ht="21.4" customHeight="1">
      <c r="A22" s="7">
        <v>101000</v>
      </c>
      <c r="B22" s="8" t="s">
        <v>27</v>
      </c>
      <c r="C22" s="8" t="s">
        <v>5</v>
      </c>
      <c r="D22" s="8" t="s">
        <v>4</v>
      </c>
      <c r="E22" s="9">
        <v>42027</v>
      </c>
      <c r="F22" s="10">
        <v>7.4999999999999997E-2</v>
      </c>
      <c r="G22" s="7">
        <v>90</v>
      </c>
      <c r="H22" s="13">
        <v>50000000</v>
      </c>
      <c r="I22" s="13" t="s">
        <v>623</v>
      </c>
      <c r="J22" s="13" t="s">
        <v>630</v>
      </c>
    </row>
    <row r="23" spans="1:10" s="1" customFormat="1" ht="21.4" customHeight="1">
      <c r="A23" s="3">
        <v>101008</v>
      </c>
      <c r="B23" s="4" t="s">
        <v>28</v>
      </c>
      <c r="C23" s="4" t="s">
        <v>5</v>
      </c>
      <c r="D23" s="4" t="s">
        <v>4</v>
      </c>
      <c r="E23" s="5">
        <v>42032</v>
      </c>
      <c r="F23" s="6">
        <v>8.5000000000000006E-2</v>
      </c>
      <c r="G23" s="3">
        <v>365</v>
      </c>
      <c r="H23" s="12">
        <v>22584350</v>
      </c>
      <c r="I23" s="13" t="s">
        <v>623</v>
      </c>
      <c r="J23" s="13" t="s">
        <v>629</v>
      </c>
    </row>
    <row r="24" spans="1:10" s="1" customFormat="1" ht="21.4" customHeight="1">
      <c r="A24" s="7">
        <v>101009</v>
      </c>
      <c r="B24" s="8" t="s">
        <v>29</v>
      </c>
      <c r="C24" s="8" t="s">
        <v>5</v>
      </c>
      <c r="D24" s="8" t="s">
        <v>4</v>
      </c>
      <c r="E24" s="9">
        <v>42039</v>
      </c>
      <c r="F24" s="10">
        <v>7.4999999999999997E-2</v>
      </c>
      <c r="G24" s="7">
        <v>89</v>
      </c>
      <c r="H24" s="13">
        <v>50100000</v>
      </c>
      <c r="I24" s="13" t="s">
        <v>623</v>
      </c>
      <c r="J24" s="13" t="s">
        <v>629</v>
      </c>
    </row>
    <row r="25" spans="1:10" s="1" customFormat="1" ht="21.4" customHeight="1">
      <c r="A25" s="3">
        <v>101010</v>
      </c>
      <c r="B25" s="4" t="s">
        <v>30</v>
      </c>
      <c r="C25" s="4" t="s">
        <v>625</v>
      </c>
      <c r="D25" s="4" t="s">
        <v>8</v>
      </c>
      <c r="E25" s="5">
        <v>42036</v>
      </c>
      <c r="F25" s="6">
        <v>0</v>
      </c>
      <c r="G25" s="3">
        <v>0</v>
      </c>
      <c r="H25" s="12">
        <v>1000000</v>
      </c>
      <c r="I25" s="13" t="s">
        <v>8</v>
      </c>
      <c r="J25" s="13" t="s">
        <v>629</v>
      </c>
    </row>
    <row r="26" spans="1:10" s="1" customFormat="1" ht="21.4" customHeight="1">
      <c r="A26" s="7">
        <v>101011</v>
      </c>
      <c r="B26" s="8" t="s">
        <v>31</v>
      </c>
      <c r="C26" s="8" t="s">
        <v>5</v>
      </c>
      <c r="D26" s="8" t="s">
        <v>4</v>
      </c>
      <c r="E26" s="9">
        <v>42033</v>
      </c>
      <c r="F26" s="10">
        <v>8.5000000000000006E-2</v>
      </c>
      <c r="G26" s="7">
        <v>365</v>
      </c>
      <c r="H26" s="13">
        <v>1000000</v>
      </c>
      <c r="I26" s="13" t="s">
        <v>623</v>
      </c>
      <c r="J26" s="13" t="s">
        <v>629</v>
      </c>
    </row>
    <row r="27" spans="1:10" s="1" customFormat="1" ht="21.4" customHeight="1">
      <c r="A27" s="3">
        <v>101012</v>
      </c>
      <c r="B27" s="4" t="s">
        <v>32</v>
      </c>
      <c r="C27" s="4" t="s">
        <v>625</v>
      </c>
      <c r="D27" s="4" t="s">
        <v>8</v>
      </c>
      <c r="E27" s="5">
        <v>42039</v>
      </c>
      <c r="F27" s="6">
        <v>0</v>
      </c>
      <c r="G27" s="3">
        <v>0</v>
      </c>
      <c r="H27" s="12">
        <v>9000000</v>
      </c>
      <c r="I27" s="13" t="s">
        <v>8</v>
      </c>
      <c r="J27" s="13" t="s">
        <v>629</v>
      </c>
    </row>
    <row r="28" spans="1:10" s="1" customFormat="1" ht="21.4" customHeight="1">
      <c r="A28" s="7">
        <v>101020</v>
      </c>
      <c r="B28" s="8" t="s">
        <v>33</v>
      </c>
      <c r="C28" s="8" t="s">
        <v>5</v>
      </c>
      <c r="D28" s="8" t="s">
        <v>4</v>
      </c>
      <c r="E28" s="9">
        <v>42040</v>
      </c>
      <c r="F28" s="10">
        <v>8.5000000000000006E-2</v>
      </c>
      <c r="G28" s="7">
        <v>365</v>
      </c>
      <c r="H28" s="13">
        <v>18782940</v>
      </c>
      <c r="I28" s="13" t="s">
        <v>623</v>
      </c>
      <c r="J28" s="13" t="s">
        <v>629</v>
      </c>
    </row>
    <row r="29" spans="1:10" s="1" customFormat="1" ht="21.4" customHeight="1">
      <c r="A29" s="3">
        <v>101021</v>
      </c>
      <c r="B29" s="4" t="s">
        <v>34</v>
      </c>
      <c r="C29" s="4" t="s">
        <v>5</v>
      </c>
      <c r="D29" s="4" t="s">
        <v>4</v>
      </c>
      <c r="E29" s="5">
        <v>42037</v>
      </c>
      <c r="F29" s="6">
        <v>9.1999999999999998E-2</v>
      </c>
      <c r="G29" s="3">
        <v>365</v>
      </c>
      <c r="H29" s="12">
        <v>11418355</v>
      </c>
      <c r="I29" s="13" t="s">
        <v>623</v>
      </c>
      <c r="J29" s="13" t="s">
        <v>629</v>
      </c>
    </row>
    <row r="30" spans="1:10" s="1" customFormat="1" ht="21.4" customHeight="1">
      <c r="A30" s="7">
        <v>101022</v>
      </c>
      <c r="B30" s="8" t="s">
        <v>35</v>
      </c>
      <c r="C30" s="8" t="s">
        <v>5</v>
      </c>
      <c r="D30" s="8" t="s">
        <v>4</v>
      </c>
      <c r="E30" s="9">
        <v>42041</v>
      </c>
      <c r="F30" s="10">
        <v>9.1999999999999998E-2</v>
      </c>
      <c r="G30" s="7">
        <v>365</v>
      </c>
      <c r="H30" s="13">
        <v>1000000</v>
      </c>
      <c r="I30" s="13" t="s">
        <v>623</v>
      </c>
      <c r="J30" s="13" t="s">
        <v>629</v>
      </c>
    </row>
    <row r="31" spans="1:10" s="1" customFormat="1" ht="21.4" customHeight="1">
      <c r="A31" s="3">
        <v>101023</v>
      </c>
      <c r="B31" s="4" t="s">
        <v>36</v>
      </c>
      <c r="C31" s="4" t="s">
        <v>5</v>
      </c>
      <c r="D31" s="4" t="s">
        <v>4</v>
      </c>
      <c r="E31" s="5">
        <v>42038</v>
      </c>
      <c r="F31" s="6">
        <v>9.1999999999999998E-2</v>
      </c>
      <c r="G31" s="3">
        <v>221</v>
      </c>
      <c r="H31" s="12">
        <v>1262425</v>
      </c>
      <c r="I31" s="13" t="s">
        <v>623</v>
      </c>
      <c r="J31" s="13" t="s">
        <v>629</v>
      </c>
    </row>
    <row r="32" spans="1:10" s="1" customFormat="1" ht="21.4" customHeight="1">
      <c r="A32" s="7">
        <v>101024</v>
      </c>
      <c r="B32" s="8" t="s">
        <v>37</v>
      </c>
      <c r="C32" s="8" t="s">
        <v>5</v>
      </c>
      <c r="D32" s="8" t="s">
        <v>4</v>
      </c>
      <c r="E32" s="9">
        <v>42040</v>
      </c>
      <c r="F32" s="10">
        <v>8.5000000000000006E-2</v>
      </c>
      <c r="G32" s="7">
        <v>365</v>
      </c>
      <c r="H32" s="13">
        <v>18121724</v>
      </c>
      <c r="I32" s="13" t="s">
        <v>623</v>
      </c>
      <c r="J32" s="13" t="s">
        <v>629</v>
      </c>
    </row>
    <row r="33" spans="1:10" s="1" customFormat="1" ht="21.4" customHeight="1">
      <c r="A33" s="3">
        <v>101026</v>
      </c>
      <c r="B33" s="4" t="s">
        <v>38</v>
      </c>
      <c r="C33" s="4" t="s">
        <v>626</v>
      </c>
      <c r="D33" s="4" t="s">
        <v>8</v>
      </c>
      <c r="E33" s="5">
        <v>42039</v>
      </c>
      <c r="F33" s="6">
        <v>0</v>
      </c>
      <c r="G33" s="3">
        <v>0</v>
      </c>
      <c r="H33" s="12">
        <v>20000000</v>
      </c>
      <c r="I33" s="13" t="s">
        <v>8</v>
      </c>
      <c r="J33" s="13" t="s">
        <v>629</v>
      </c>
    </row>
    <row r="34" spans="1:10" s="1" customFormat="1" ht="21.4" customHeight="1">
      <c r="A34" s="7">
        <v>101027</v>
      </c>
      <c r="B34" s="8" t="s">
        <v>39</v>
      </c>
      <c r="C34" s="8" t="s">
        <v>5</v>
      </c>
      <c r="D34" s="8" t="s">
        <v>4</v>
      </c>
      <c r="E34" s="9">
        <v>42041</v>
      </c>
      <c r="F34" s="10">
        <v>8.5999999999999993E-2</v>
      </c>
      <c r="G34" s="7">
        <v>210</v>
      </c>
      <c r="H34" s="13">
        <v>6953506</v>
      </c>
      <c r="I34" s="13" t="s">
        <v>623</v>
      </c>
      <c r="J34" s="13" t="s">
        <v>630</v>
      </c>
    </row>
    <row r="35" spans="1:10" s="1" customFormat="1" ht="21.4" customHeight="1">
      <c r="A35" s="3">
        <v>101028</v>
      </c>
      <c r="B35" s="4" t="s">
        <v>40</v>
      </c>
      <c r="C35" s="4" t="s">
        <v>5</v>
      </c>
      <c r="D35" s="4" t="s">
        <v>4</v>
      </c>
      <c r="E35" s="5">
        <v>42048</v>
      </c>
      <c r="F35" s="6">
        <v>0.08</v>
      </c>
      <c r="G35" s="3">
        <v>194</v>
      </c>
      <c r="H35" s="12">
        <v>27265885</v>
      </c>
      <c r="I35" s="13" t="s">
        <v>623</v>
      </c>
      <c r="J35" s="13" t="s">
        <v>629</v>
      </c>
    </row>
    <row r="36" spans="1:10" s="1" customFormat="1" ht="21.4" customHeight="1">
      <c r="A36" s="7">
        <v>101033</v>
      </c>
      <c r="B36" s="8" t="s">
        <v>41</v>
      </c>
      <c r="C36" s="8" t="s">
        <v>5</v>
      </c>
      <c r="D36" s="8" t="s">
        <v>4</v>
      </c>
      <c r="E36" s="9">
        <v>42048</v>
      </c>
      <c r="F36" s="10">
        <v>0.08</v>
      </c>
      <c r="G36" s="7">
        <v>194</v>
      </c>
      <c r="H36" s="13">
        <v>20235001</v>
      </c>
      <c r="I36" s="13" t="s">
        <v>623</v>
      </c>
      <c r="J36" s="13" t="s">
        <v>629</v>
      </c>
    </row>
    <row r="37" spans="1:10" s="1" customFormat="1" ht="21.4" customHeight="1">
      <c r="A37" s="3">
        <v>101038</v>
      </c>
      <c r="B37" s="4" t="s">
        <v>42</v>
      </c>
      <c r="C37" s="4" t="s">
        <v>626</v>
      </c>
      <c r="D37" s="4" t="s">
        <v>8</v>
      </c>
      <c r="E37" s="5">
        <v>42048</v>
      </c>
      <c r="F37" s="6">
        <v>0</v>
      </c>
      <c r="G37" s="3">
        <v>0</v>
      </c>
      <c r="H37" s="12">
        <v>20000000</v>
      </c>
      <c r="I37" s="13" t="s">
        <v>8</v>
      </c>
      <c r="J37" s="13" t="s">
        <v>629</v>
      </c>
    </row>
    <row r="38" spans="1:10" s="1" customFormat="1" ht="21.4" customHeight="1">
      <c r="A38" s="7">
        <v>101039</v>
      </c>
      <c r="B38" s="8" t="s">
        <v>43</v>
      </c>
      <c r="C38" s="8" t="s">
        <v>5</v>
      </c>
      <c r="D38" s="8" t="s">
        <v>4</v>
      </c>
      <c r="E38" s="9">
        <v>42048</v>
      </c>
      <c r="F38" s="10">
        <v>6.8000000000000005E-2</v>
      </c>
      <c r="G38" s="7">
        <v>96</v>
      </c>
      <c r="H38" s="13">
        <v>37903352</v>
      </c>
      <c r="I38" s="13" t="s">
        <v>621</v>
      </c>
      <c r="J38" s="13" t="s">
        <v>629</v>
      </c>
    </row>
    <row r="39" spans="1:10" s="1" customFormat="1" ht="21.4" customHeight="1">
      <c r="A39" s="3">
        <v>101040</v>
      </c>
      <c r="B39" s="4" t="s">
        <v>44</v>
      </c>
      <c r="C39" s="4" t="s">
        <v>5</v>
      </c>
      <c r="D39" s="4" t="s">
        <v>4</v>
      </c>
      <c r="E39" s="5">
        <v>42055</v>
      </c>
      <c r="F39" s="6">
        <v>7.4999999999999997E-2</v>
      </c>
      <c r="G39" s="3">
        <v>89</v>
      </c>
      <c r="H39" s="12">
        <v>20040000</v>
      </c>
      <c r="I39" s="13" t="s">
        <v>623</v>
      </c>
      <c r="J39" s="13" t="s">
        <v>629</v>
      </c>
    </row>
    <row r="40" spans="1:10" s="1" customFormat="1" ht="21.4" customHeight="1">
      <c r="A40" s="7">
        <v>101041</v>
      </c>
      <c r="B40" s="8" t="s">
        <v>45</v>
      </c>
      <c r="C40" s="8" t="s">
        <v>5</v>
      </c>
      <c r="D40" s="8" t="s">
        <v>4</v>
      </c>
      <c r="E40" s="9">
        <v>42052</v>
      </c>
      <c r="F40" s="10">
        <v>6.8000000000000005E-2</v>
      </c>
      <c r="G40" s="7">
        <v>96</v>
      </c>
      <c r="H40" s="13">
        <v>40671219</v>
      </c>
      <c r="I40" s="13" t="s">
        <v>621</v>
      </c>
      <c r="J40" s="13" t="s">
        <v>629</v>
      </c>
    </row>
    <row r="41" spans="1:10" s="1" customFormat="1" ht="21.4" customHeight="1">
      <c r="A41" s="3">
        <v>101042</v>
      </c>
      <c r="B41" s="4" t="s">
        <v>46</v>
      </c>
      <c r="C41" s="4" t="s">
        <v>5</v>
      </c>
      <c r="D41" s="4" t="s">
        <v>4</v>
      </c>
      <c r="E41" s="5">
        <v>42050</v>
      </c>
      <c r="F41" s="6">
        <v>0.09</v>
      </c>
      <c r="G41" s="3">
        <v>160</v>
      </c>
      <c r="H41" s="12">
        <v>2262263</v>
      </c>
      <c r="I41" s="13" t="s">
        <v>623</v>
      </c>
      <c r="J41" s="13" t="s">
        <v>629</v>
      </c>
    </row>
    <row r="42" spans="1:10" s="1" customFormat="1" ht="21.4" customHeight="1">
      <c r="A42" s="7">
        <v>101043</v>
      </c>
      <c r="B42" s="8" t="s">
        <v>47</v>
      </c>
      <c r="C42" s="8" t="s">
        <v>5</v>
      </c>
      <c r="D42" s="8" t="s">
        <v>4</v>
      </c>
      <c r="E42" s="9">
        <v>42047</v>
      </c>
      <c r="F42" s="10">
        <v>5.8000000000000003E-2</v>
      </c>
      <c r="G42" s="7">
        <v>53</v>
      </c>
      <c r="H42" s="13">
        <v>40000000</v>
      </c>
      <c r="I42" s="13" t="s">
        <v>621</v>
      </c>
      <c r="J42" s="13" t="s">
        <v>630</v>
      </c>
    </row>
    <row r="43" spans="1:10" s="1" customFormat="1" ht="21.4" customHeight="1">
      <c r="A43" s="3">
        <v>101044</v>
      </c>
      <c r="B43" s="4" t="s">
        <v>48</v>
      </c>
      <c r="C43" s="4" t="s">
        <v>5</v>
      </c>
      <c r="D43" s="4" t="s">
        <v>4</v>
      </c>
      <c r="E43" s="5">
        <v>42048</v>
      </c>
      <c r="F43" s="6">
        <v>9.1999999999999998E-2</v>
      </c>
      <c r="G43" s="3">
        <v>547</v>
      </c>
      <c r="H43" s="12">
        <v>17405881</v>
      </c>
      <c r="I43" s="13" t="s">
        <v>623</v>
      </c>
      <c r="J43" s="13" t="s">
        <v>629</v>
      </c>
    </row>
    <row r="44" spans="1:10" s="1" customFormat="1" ht="21.4" customHeight="1">
      <c r="A44" s="7">
        <v>101045</v>
      </c>
      <c r="B44" s="8" t="s">
        <v>49</v>
      </c>
      <c r="C44" s="8" t="s">
        <v>5</v>
      </c>
      <c r="D44" s="8" t="s">
        <v>4</v>
      </c>
      <c r="E44" s="9">
        <v>42051</v>
      </c>
      <c r="F44" s="10">
        <v>0.06</v>
      </c>
      <c r="G44" s="7">
        <v>62</v>
      </c>
      <c r="H44" s="13">
        <v>40391879</v>
      </c>
      <c r="I44" s="13" t="s">
        <v>621</v>
      </c>
      <c r="J44" s="13" t="s">
        <v>630</v>
      </c>
    </row>
    <row r="45" spans="1:10" s="1" customFormat="1" ht="21.4" customHeight="1">
      <c r="A45" s="3">
        <v>101046</v>
      </c>
      <c r="B45" s="4" t="s">
        <v>50</v>
      </c>
      <c r="C45" s="4" t="s">
        <v>5</v>
      </c>
      <c r="D45" s="4" t="s">
        <v>4</v>
      </c>
      <c r="E45" s="5">
        <v>42048</v>
      </c>
      <c r="F45" s="6">
        <v>8.6999999999999994E-2</v>
      </c>
      <c r="G45" s="3">
        <v>264</v>
      </c>
      <c r="H45" s="12">
        <v>64541963</v>
      </c>
      <c r="I45" s="13" t="s">
        <v>623</v>
      </c>
      <c r="J45" s="13" t="s">
        <v>629</v>
      </c>
    </row>
    <row r="46" spans="1:10" s="1" customFormat="1" ht="21.4" customHeight="1">
      <c r="A46" s="7">
        <v>101047</v>
      </c>
      <c r="B46" s="8" t="s">
        <v>51</v>
      </c>
      <c r="C46" s="4" t="s">
        <v>5</v>
      </c>
      <c r="D46" s="8" t="s">
        <v>8</v>
      </c>
      <c r="E46" s="9">
        <v>42048</v>
      </c>
      <c r="F46" s="10">
        <v>0</v>
      </c>
      <c r="G46" s="7">
        <v>0</v>
      </c>
      <c r="H46" s="13">
        <v>25000000</v>
      </c>
      <c r="I46" s="13" t="s">
        <v>8</v>
      </c>
      <c r="J46" s="13" t="s">
        <v>630</v>
      </c>
    </row>
    <row r="47" spans="1:10" s="1" customFormat="1" ht="21.4" customHeight="1">
      <c r="A47" s="3">
        <v>101048</v>
      </c>
      <c r="B47" s="4" t="s">
        <v>52</v>
      </c>
      <c r="C47" s="4" t="s">
        <v>5</v>
      </c>
      <c r="D47" s="4" t="s">
        <v>4</v>
      </c>
      <c r="E47" s="5">
        <v>42050</v>
      </c>
      <c r="F47" s="6">
        <v>9.1999999999999998E-2</v>
      </c>
      <c r="G47" s="3">
        <v>547</v>
      </c>
      <c r="H47" s="12">
        <v>6122594</v>
      </c>
      <c r="I47" s="13" t="s">
        <v>623</v>
      </c>
      <c r="J47" s="13" t="s">
        <v>629</v>
      </c>
    </row>
    <row r="48" spans="1:10" s="1" customFormat="1" ht="21.4" customHeight="1">
      <c r="A48" s="7">
        <v>101049</v>
      </c>
      <c r="B48" s="8" t="s">
        <v>53</v>
      </c>
      <c r="C48" s="8" t="s">
        <v>5</v>
      </c>
      <c r="D48" s="8" t="s">
        <v>4</v>
      </c>
      <c r="E48" s="9">
        <v>42048</v>
      </c>
      <c r="F48" s="10">
        <v>8.6999999999999994E-2</v>
      </c>
      <c r="G48" s="7">
        <v>285</v>
      </c>
      <c r="H48" s="13">
        <v>12312662</v>
      </c>
      <c r="I48" s="13" t="s">
        <v>623</v>
      </c>
      <c r="J48" s="13" t="s">
        <v>629</v>
      </c>
    </row>
    <row r="49" spans="1:10" s="1" customFormat="1" ht="21.4" customHeight="1">
      <c r="A49" s="3">
        <v>101050</v>
      </c>
      <c r="B49" s="4" t="s">
        <v>54</v>
      </c>
      <c r="C49" s="4" t="s">
        <v>5</v>
      </c>
      <c r="D49" s="4" t="s">
        <v>4</v>
      </c>
      <c r="E49" s="5">
        <v>42048</v>
      </c>
      <c r="F49" s="6">
        <v>8.5999999999999993E-2</v>
      </c>
      <c r="G49" s="3">
        <v>210</v>
      </c>
      <c r="H49" s="12">
        <v>54618345</v>
      </c>
      <c r="I49" s="13" t="s">
        <v>623</v>
      </c>
      <c r="J49" s="13" t="s">
        <v>629</v>
      </c>
    </row>
    <row r="50" spans="1:10" s="1" customFormat="1" ht="21.4" customHeight="1">
      <c r="A50" s="7">
        <v>101051</v>
      </c>
      <c r="B50" s="8" t="s">
        <v>55</v>
      </c>
      <c r="C50" s="8" t="s">
        <v>628</v>
      </c>
      <c r="D50" s="8" t="s">
        <v>4</v>
      </c>
      <c r="E50" s="9">
        <v>42050</v>
      </c>
      <c r="F50" s="10">
        <v>0.12239999999999999</v>
      </c>
      <c r="G50" s="7">
        <v>19</v>
      </c>
      <c r="H50" s="13">
        <v>600000</v>
      </c>
      <c r="I50" s="13" t="s">
        <v>635</v>
      </c>
      <c r="J50" s="13" t="s">
        <v>622</v>
      </c>
    </row>
    <row r="51" spans="1:10" s="1" customFormat="1" ht="21.4" customHeight="1">
      <c r="A51" s="3">
        <v>101052</v>
      </c>
      <c r="B51" s="4" t="s">
        <v>56</v>
      </c>
      <c r="C51" s="4" t="s">
        <v>5</v>
      </c>
      <c r="D51" s="4" t="s">
        <v>4</v>
      </c>
      <c r="E51" s="5">
        <v>42051</v>
      </c>
      <c r="F51" s="6">
        <v>9.5000000000000001E-2</v>
      </c>
      <c r="G51" s="3">
        <v>366</v>
      </c>
      <c r="H51" s="12">
        <v>81017704</v>
      </c>
      <c r="I51" s="13" t="s">
        <v>623</v>
      </c>
      <c r="J51" s="13" t="s">
        <v>629</v>
      </c>
    </row>
    <row r="52" spans="1:10" s="1" customFormat="1" ht="21.4" customHeight="1">
      <c r="A52" s="7">
        <v>101054</v>
      </c>
      <c r="B52" s="8" t="s">
        <v>57</v>
      </c>
      <c r="C52" s="4" t="s">
        <v>627</v>
      </c>
      <c r="D52" s="8" t="s">
        <v>4</v>
      </c>
      <c r="E52" s="9">
        <v>42051</v>
      </c>
      <c r="F52" s="10">
        <v>0.12239999999999999</v>
      </c>
      <c r="G52" s="7">
        <v>19</v>
      </c>
      <c r="H52" s="13">
        <v>653000</v>
      </c>
      <c r="I52" s="13" t="s">
        <v>635</v>
      </c>
      <c r="J52" s="13" t="s">
        <v>622</v>
      </c>
    </row>
    <row r="53" spans="1:10" s="1" customFormat="1" ht="21.4" customHeight="1">
      <c r="A53" s="3">
        <v>101055</v>
      </c>
      <c r="B53" s="4" t="s">
        <v>58</v>
      </c>
      <c r="C53" s="4" t="s">
        <v>627</v>
      </c>
      <c r="D53" s="4" t="s">
        <v>4</v>
      </c>
      <c r="E53" s="5">
        <v>42052</v>
      </c>
      <c r="F53" s="6">
        <v>0.12239999999999999</v>
      </c>
      <c r="G53" s="3">
        <v>19</v>
      </c>
      <c r="H53" s="12">
        <v>600000</v>
      </c>
      <c r="I53" s="13" t="s">
        <v>635</v>
      </c>
      <c r="J53" s="13" t="s">
        <v>622</v>
      </c>
    </row>
    <row r="54" spans="1:10" s="1" customFormat="1" ht="21.4" customHeight="1">
      <c r="A54" s="7">
        <v>101056</v>
      </c>
      <c r="B54" s="8" t="s">
        <v>59</v>
      </c>
      <c r="C54" s="4" t="s">
        <v>627</v>
      </c>
      <c r="D54" s="8" t="s">
        <v>4</v>
      </c>
      <c r="E54" s="9">
        <v>42053</v>
      </c>
      <c r="F54" s="10">
        <v>0.12239999999999999</v>
      </c>
      <c r="G54" s="7">
        <v>19</v>
      </c>
      <c r="H54" s="13">
        <v>447000</v>
      </c>
      <c r="I54" s="13" t="s">
        <v>635</v>
      </c>
      <c r="J54" s="13" t="s">
        <v>622</v>
      </c>
    </row>
    <row r="55" spans="1:10" s="1" customFormat="1" ht="21.4" customHeight="1">
      <c r="A55" s="3">
        <v>101057</v>
      </c>
      <c r="B55" s="4" t="s">
        <v>60</v>
      </c>
      <c r="C55" s="4" t="s">
        <v>627</v>
      </c>
      <c r="D55" s="4" t="s">
        <v>4</v>
      </c>
      <c r="E55" s="5">
        <v>42053</v>
      </c>
      <c r="F55" s="6">
        <v>0.12239999999999999</v>
      </c>
      <c r="G55" s="3">
        <v>19</v>
      </c>
      <c r="H55" s="12">
        <v>100000</v>
      </c>
      <c r="I55" s="13" t="s">
        <v>635</v>
      </c>
      <c r="J55" s="13" t="s">
        <v>622</v>
      </c>
    </row>
    <row r="56" spans="1:10" s="1" customFormat="1" ht="21.4" customHeight="1">
      <c r="A56" s="7">
        <v>101058</v>
      </c>
      <c r="B56" s="8" t="s">
        <v>61</v>
      </c>
      <c r="C56" s="4" t="s">
        <v>627</v>
      </c>
      <c r="D56" s="8" t="s">
        <v>4</v>
      </c>
      <c r="E56" s="9">
        <v>42054</v>
      </c>
      <c r="F56" s="10">
        <v>0.12239999999999999</v>
      </c>
      <c r="G56" s="7">
        <v>19</v>
      </c>
      <c r="H56" s="13">
        <v>600000</v>
      </c>
      <c r="I56" s="13" t="s">
        <v>635</v>
      </c>
      <c r="J56" s="13" t="s">
        <v>622</v>
      </c>
    </row>
    <row r="57" spans="1:10" s="1" customFormat="1" ht="21.4" customHeight="1">
      <c r="A57" s="3">
        <v>101059</v>
      </c>
      <c r="B57" s="4" t="s">
        <v>62</v>
      </c>
      <c r="C57" s="4" t="s">
        <v>627</v>
      </c>
      <c r="D57" s="4" t="s">
        <v>4</v>
      </c>
      <c r="E57" s="5">
        <v>42055</v>
      </c>
      <c r="F57" s="6">
        <v>0.12239999999999999</v>
      </c>
      <c r="G57" s="3">
        <v>19</v>
      </c>
      <c r="H57" s="12">
        <v>600000</v>
      </c>
      <c r="I57" s="13" t="s">
        <v>635</v>
      </c>
      <c r="J57" s="13" t="s">
        <v>622</v>
      </c>
    </row>
    <row r="58" spans="1:10" s="1" customFormat="1" ht="21.4" customHeight="1">
      <c r="A58" s="7">
        <v>101060</v>
      </c>
      <c r="B58" s="8" t="s">
        <v>63</v>
      </c>
      <c r="C58" s="4" t="s">
        <v>627</v>
      </c>
      <c r="D58" s="8" t="s">
        <v>4</v>
      </c>
      <c r="E58" s="9">
        <v>42056</v>
      </c>
      <c r="F58" s="10">
        <v>0.12239999999999999</v>
      </c>
      <c r="G58" s="7">
        <v>19</v>
      </c>
      <c r="H58" s="13">
        <v>600000</v>
      </c>
      <c r="I58" s="13" t="s">
        <v>635</v>
      </c>
      <c r="J58" s="13" t="s">
        <v>622</v>
      </c>
    </row>
    <row r="59" spans="1:10" s="1" customFormat="1" ht="21.4" customHeight="1">
      <c r="A59" s="3">
        <v>101061</v>
      </c>
      <c r="B59" s="4" t="s">
        <v>64</v>
      </c>
      <c r="C59" s="4" t="s">
        <v>627</v>
      </c>
      <c r="D59" s="4" t="s">
        <v>4</v>
      </c>
      <c r="E59" s="5">
        <v>42057</v>
      </c>
      <c r="F59" s="6">
        <v>0.12239999999999999</v>
      </c>
      <c r="G59" s="3">
        <v>19</v>
      </c>
      <c r="H59" s="12">
        <v>400000</v>
      </c>
      <c r="I59" s="13" t="s">
        <v>635</v>
      </c>
      <c r="J59" s="13" t="s">
        <v>622</v>
      </c>
    </row>
    <row r="60" spans="1:10" s="1" customFormat="1" ht="21.4" customHeight="1">
      <c r="A60" s="7">
        <v>101062</v>
      </c>
      <c r="B60" s="8" t="s">
        <v>65</v>
      </c>
      <c r="C60" s="4" t="s">
        <v>627</v>
      </c>
      <c r="D60" s="8" t="s">
        <v>4</v>
      </c>
      <c r="E60" s="9">
        <v>42057</v>
      </c>
      <c r="F60" s="10">
        <v>0.12239999999999999</v>
      </c>
      <c r="G60" s="7">
        <v>19</v>
      </c>
      <c r="H60" s="13">
        <v>200000</v>
      </c>
      <c r="I60" s="13" t="s">
        <v>635</v>
      </c>
      <c r="J60" s="13" t="s">
        <v>622</v>
      </c>
    </row>
    <row r="61" spans="1:10" s="1" customFormat="1" ht="21.4" customHeight="1">
      <c r="A61" s="3">
        <v>101063</v>
      </c>
      <c r="B61" s="4" t="s">
        <v>66</v>
      </c>
      <c r="C61" s="4" t="s">
        <v>627</v>
      </c>
      <c r="D61" s="4" t="s">
        <v>4</v>
      </c>
      <c r="E61" s="5">
        <v>42058</v>
      </c>
      <c r="F61" s="6">
        <v>0.12239999999999999</v>
      </c>
      <c r="G61" s="3">
        <v>19</v>
      </c>
      <c r="H61" s="12">
        <v>200000</v>
      </c>
      <c r="I61" s="13" t="s">
        <v>635</v>
      </c>
      <c r="J61" s="13" t="s">
        <v>622</v>
      </c>
    </row>
    <row r="62" spans="1:10" s="1" customFormat="1" ht="21.4" customHeight="1">
      <c r="A62" s="7">
        <v>101064</v>
      </c>
      <c r="B62" s="8" t="s">
        <v>67</v>
      </c>
      <c r="C62" s="4" t="s">
        <v>627</v>
      </c>
      <c r="D62" s="8" t="s">
        <v>4</v>
      </c>
      <c r="E62" s="9">
        <v>42058</v>
      </c>
      <c r="F62" s="10">
        <v>0.12239999999999999</v>
      </c>
      <c r="G62" s="7">
        <v>19</v>
      </c>
      <c r="H62" s="13">
        <v>400000</v>
      </c>
      <c r="I62" s="13" t="s">
        <v>635</v>
      </c>
      <c r="J62" s="13" t="s">
        <v>622</v>
      </c>
    </row>
    <row r="63" spans="1:10" s="1" customFormat="1" ht="21.4" customHeight="1">
      <c r="A63" s="3">
        <v>101065</v>
      </c>
      <c r="B63" s="4" t="s">
        <v>68</v>
      </c>
      <c r="C63" s="4" t="s">
        <v>627</v>
      </c>
      <c r="D63" s="4" t="s">
        <v>4</v>
      </c>
      <c r="E63" s="5">
        <v>42059</v>
      </c>
      <c r="F63" s="6">
        <v>0.12239999999999999</v>
      </c>
      <c r="G63" s="3">
        <v>19</v>
      </c>
      <c r="H63" s="12">
        <v>600000</v>
      </c>
      <c r="I63" s="13" t="s">
        <v>635</v>
      </c>
      <c r="J63" s="13" t="s">
        <v>622</v>
      </c>
    </row>
    <row r="64" spans="1:10" s="1" customFormat="1" ht="21.4" customHeight="1">
      <c r="A64" s="7">
        <v>101066</v>
      </c>
      <c r="B64" s="8" t="s">
        <v>69</v>
      </c>
      <c r="C64" s="4" t="s">
        <v>627</v>
      </c>
      <c r="D64" s="8" t="s">
        <v>4</v>
      </c>
      <c r="E64" s="9">
        <v>42060</v>
      </c>
      <c r="F64" s="10">
        <v>0.12239999999999999</v>
      </c>
      <c r="G64" s="7">
        <v>19</v>
      </c>
      <c r="H64" s="13">
        <v>500000</v>
      </c>
      <c r="I64" s="13" t="s">
        <v>635</v>
      </c>
      <c r="J64" s="13" t="s">
        <v>622</v>
      </c>
    </row>
    <row r="65" spans="1:10" s="1" customFormat="1" ht="21.4" customHeight="1">
      <c r="A65" s="3">
        <v>101067</v>
      </c>
      <c r="B65" s="4" t="s">
        <v>70</v>
      </c>
      <c r="C65" s="4" t="s">
        <v>627</v>
      </c>
      <c r="D65" s="4" t="s">
        <v>4</v>
      </c>
      <c r="E65" s="5">
        <v>42060</v>
      </c>
      <c r="F65" s="6">
        <v>0.12239999999999999</v>
      </c>
      <c r="G65" s="3">
        <v>19</v>
      </c>
      <c r="H65" s="12">
        <v>100000</v>
      </c>
      <c r="I65" s="13" t="s">
        <v>635</v>
      </c>
      <c r="J65" s="13" t="s">
        <v>622</v>
      </c>
    </row>
    <row r="66" spans="1:10" s="1" customFormat="1" ht="21.4" customHeight="1">
      <c r="A66" s="7">
        <v>101068</v>
      </c>
      <c r="B66" s="8" t="s">
        <v>71</v>
      </c>
      <c r="C66" s="4" t="s">
        <v>627</v>
      </c>
      <c r="D66" s="8" t="s">
        <v>4</v>
      </c>
      <c r="E66" s="9">
        <v>42061</v>
      </c>
      <c r="F66" s="10">
        <v>0.12239999999999999</v>
      </c>
      <c r="G66" s="7">
        <v>19</v>
      </c>
      <c r="H66" s="13">
        <v>600000</v>
      </c>
      <c r="I66" s="13" t="s">
        <v>635</v>
      </c>
      <c r="J66" s="13" t="s">
        <v>622</v>
      </c>
    </row>
    <row r="67" spans="1:10" s="1" customFormat="1" ht="21.4" customHeight="1">
      <c r="A67" s="3">
        <v>101069</v>
      </c>
      <c r="B67" s="4" t="s">
        <v>72</v>
      </c>
      <c r="C67" s="4" t="s">
        <v>627</v>
      </c>
      <c r="D67" s="4" t="s">
        <v>4</v>
      </c>
      <c r="E67" s="5">
        <v>42062</v>
      </c>
      <c r="F67" s="6">
        <v>0.12239999999999999</v>
      </c>
      <c r="G67" s="3">
        <v>19</v>
      </c>
      <c r="H67" s="12">
        <v>600000</v>
      </c>
      <c r="I67" s="13" t="s">
        <v>635</v>
      </c>
      <c r="J67" s="13" t="s">
        <v>622</v>
      </c>
    </row>
    <row r="68" spans="1:10" s="1" customFormat="1" ht="21.4" customHeight="1">
      <c r="A68" s="7">
        <v>101070</v>
      </c>
      <c r="B68" s="8" t="s">
        <v>73</v>
      </c>
      <c r="C68" s="4" t="s">
        <v>627</v>
      </c>
      <c r="D68" s="8" t="s">
        <v>4</v>
      </c>
      <c r="E68" s="9">
        <v>42063</v>
      </c>
      <c r="F68" s="10">
        <v>0.12239999999999999</v>
      </c>
      <c r="G68" s="7">
        <v>19</v>
      </c>
      <c r="H68" s="13">
        <v>500000</v>
      </c>
      <c r="I68" s="13" t="s">
        <v>635</v>
      </c>
      <c r="J68" s="13" t="s">
        <v>622</v>
      </c>
    </row>
    <row r="69" spans="1:10" s="1" customFormat="1" ht="21.4" customHeight="1">
      <c r="A69" s="3">
        <v>101071</v>
      </c>
      <c r="B69" s="4" t="s">
        <v>74</v>
      </c>
      <c r="C69" s="4" t="s">
        <v>627</v>
      </c>
      <c r="D69" s="4" t="s">
        <v>4</v>
      </c>
      <c r="E69" s="5">
        <v>42063</v>
      </c>
      <c r="F69" s="6">
        <v>0.12239999999999999</v>
      </c>
      <c r="G69" s="3">
        <v>19</v>
      </c>
      <c r="H69" s="12">
        <v>100000</v>
      </c>
      <c r="I69" s="13" t="s">
        <v>635</v>
      </c>
      <c r="J69" s="13" t="s">
        <v>622</v>
      </c>
    </row>
    <row r="70" spans="1:10" s="1" customFormat="1" ht="21.4" customHeight="1">
      <c r="A70" s="7">
        <v>101074</v>
      </c>
      <c r="B70" s="8" t="s">
        <v>75</v>
      </c>
      <c r="C70" s="4" t="s">
        <v>627</v>
      </c>
      <c r="D70" s="8" t="s">
        <v>4</v>
      </c>
      <c r="E70" s="9">
        <v>42060</v>
      </c>
      <c r="F70" s="10">
        <v>7.4999999999999997E-2</v>
      </c>
      <c r="G70" s="7">
        <v>9</v>
      </c>
      <c r="H70" s="13">
        <v>650000</v>
      </c>
      <c r="I70" s="13" t="s">
        <v>635</v>
      </c>
      <c r="J70" s="13" t="s">
        <v>622</v>
      </c>
    </row>
    <row r="71" spans="1:10" s="1" customFormat="1" ht="21.4" customHeight="1">
      <c r="A71" s="3">
        <v>101075</v>
      </c>
      <c r="B71" s="4" t="s">
        <v>76</v>
      </c>
      <c r="C71" s="4" t="s">
        <v>627</v>
      </c>
      <c r="D71" s="4" t="s">
        <v>4</v>
      </c>
      <c r="E71" s="5">
        <v>42061</v>
      </c>
      <c r="F71" s="6">
        <v>7.4999999999999997E-2</v>
      </c>
      <c r="G71" s="3">
        <v>9</v>
      </c>
      <c r="H71" s="12">
        <v>650000</v>
      </c>
      <c r="I71" s="13" t="s">
        <v>635</v>
      </c>
      <c r="J71" s="13" t="s">
        <v>622</v>
      </c>
    </row>
    <row r="72" spans="1:10" s="1" customFormat="1" ht="21.4" customHeight="1">
      <c r="A72" s="7">
        <v>101076</v>
      </c>
      <c r="B72" s="8" t="s">
        <v>77</v>
      </c>
      <c r="C72" s="4" t="s">
        <v>627</v>
      </c>
      <c r="D72" s="8" t="s">
        <v>4</v>
      </c>
      <c r="E72" s="9">
        <v>42062</v>
      </c>
      <c r="F72" s="10">
        <v>7.4999999999999997E-2</v>
      </c>
      <c r="G72" s="7">
        <v>9</v>
      </c>
      <c r="H72" s="13">
        <v>400000</v>
      </c>
      <c r="I72" s="13" t="s">
        <v>635</v>
      </c>
      <c r="J72" s="13" t="s">
        <v>622</v>
      </c>
    </row>
    <row r="73" spans="1:10" s="1" customFormat="1" ht="21.4" customHeight="1">
      <c r="A73" s="3">
        <v>101077</v>
      </c>
      <c r="B73" s="4" t="s">
        <v>78</v>
      </c>
      <c r="C73" s="4" t="s">
        <v>627</v>
      </c>
      <c r="D73" s="4" t="s">
        <v>4</v>
      </c>
      <c r="E73" s="5">
        <v>42063</v>
      </c>
      <c r="F73" s="6">
        <v>7.4999999999999997E-2</v>
      </c>
      <c r="G73" s="3">
        <v>9</v>
      </c>
      <c r="H73" s="12">
        <v>400000</v>
      </c>
      <c r="I73" s="13" t="s">
        <v>635</v>
      </c>
      <c r="J73" s="13" t="s">
        <v>622</v>
      </c>
    </row>
    <row r="74" spans="1:10" s="1" customFormat="1" ht="21.4" customHeight="1">
      <c r="A74" s="7">
        <v>101089</v>
      </c>
      <c r="B74" s="8" t="s">
        <v>79</v>
      </c>
      <c r="C74" s="8" t="s">
        <v>626</v>
      </c>
      <c r="D74" s="8" t="s">
        <v>4</v>
      </c>
      <c r="E74" s="9">
        <v>42060</v>
      </c>
      <c r="F74" s="10">
        <v>9.1999999999999998E-2</v>
      </c>
      <c r="G74" s="7">
        <v>550</v>
      </c>
      <c r="H74" s="13">
        <v>18825153</v>
      </c>
      <c r="I74" s="13" t="s">
        <v>623</v>
      </c>
      <c r="J74" s="13" t="s">
        <v>631</v>
      </c>
    </row>
    <row r="75" spans="1:10" s="1" customFormat="1" ht="21.4" customHeight="1">
      <c r="A75" s="3">
        <v>101090</v>
      </c>
      <c r="B75" s="4" t="s">
        <v>80</v>
      </c>
      <c r="C75" s="8" t="s">
        <v>626</v>
      </c>
      <c r="D75" s="4" t="s">
        <v>4</v>
      </c>
      <c r="E75" s="5">
        <v>42062</v>
      </c>
      <c r="F75" s="6">
        <v>9.1999999999999998E-2</v>
      </c>
      <c r="G75" s="3">
        <v>550</v>
      </c>
      <c r="H75" s="12">
        <v>7121986</v>
      </c>
      <c r="I75" s="13" t="s">
        <v>623</v>
      </c>
      <c r="J75" s="13" t="s">
        <v>631</v>
      </c>
    </row>
    <row r="76" spans="1:10" s="1" customFormat="1" ht="21.4" customHeight="1">
      <c r="A76" s="7">
        <v>101091</v>
      </c>
      <c r="B76" s="8" t="s">
        <v>81</v>
      </c>
      <c r="C76" s="8" t="s">
        <v>626</v>
      </c>
      <c r="D76" s="8" t="s">
        <v>4</v>
      </c>
      <c r="E76" s="9">
        <v>42061</v>
      </c>
      <c r="F76" s="10">
        <v>0.10199999999999999</v>
      </c>
      <c r="G76" s="7">
        <v>731</v>
      </c>
      <c r="H76" s="13">
        <v>62753233</v>
      </c>
      <c r="I76" s="13" t="s">
        <v>623</v>
      </c>
      <c r="J76" s="13" t="s">
        <v>631</v>
      </c>
    </row>
    <row r="77" spans="1:10" s="1" customFormat="1" ht="21.4" customHeight="1">
      <c r="A77" s="3">
        <v>101092</v>
      </c>
      <c r="B77" s="4" t="s">
        <v>82</v>
      </c>
      <c r="C77" s="8" t="s">
        <v>626</v>
      </c>
      <c r="D77" s="4" t="s">
        <v>8</v>
      </c>
      <c r="E77" s="5">
        <v>42067</v>
      </c>
      <c r="F77" s="6">
        <v>0</v>
      </c>
      <c r="G77" s="3">
        <v>0</v>
      </c>
      <c r="H77" s="12">
        <v>190000000</v>
      </c>
      <c r="I77" s="13" t="s">
        <v>8</v>
      </c>
      <c r="J77" s="13" t="s">
        <v>631</v>
      </c>
    </row>
    <row r="78" spans="1:10" s="1" customFormat="1" ht="21.4" customHeight="1">
      <c r="A78" s="7">
        <v>101093</v>
      </c>
      <c r="B78" s="8" t="s">
        <v>83</v>
      </c>
      <c r="C78" s="8" t="s">
        <v>626</v>
      </c>
      <c r="D78" s="8" t="s">
        <v>8</v>
      </c>
      <c r="E78" s="9">
        <v>42066</v>
      </c>
      <c r="F78" s="10">
        <v>0</v>
      </c>
      <c r="G78" s="7">
        <v>0</v>
      </c>
      <c r="H78" s="13">
        <v>32300000</v>
      </c>
      <c r="I78" s="13" t="s">
        <v>8</v>
      </c>
      <c r="J78" s="13" t="s">
        <v>631</v>
      </c>
    </row>
    <row r="79" spans="1:10" s="1" customFormat="1" ht="21.4" customHeight="1">
      <c r="A79" s="3">
        <v>101094</v>
      </c>
      <c r="B79" s="4" t="s">
        <v>84</v>
      </c>
      <c r="C79" s="8" t="s">
        <v>626</v>
      </c>
      <c r="D79" s="4" t="s">
        <v>4</v>
      </c>
      <c r="E79" s="5">
        <v>42063</v>
      </c>
      <c r="F79" s="6">
        <v>0.08</v>
      </c>
      <c r="G79" s="3">
        <v>169</v>
      </c>
      <c r="H79" s="12">
        <v>69856371</v>
      </c>
      <c r="I79" s="13" t="s">
        <v>623</v>
      </c>
      <c r="J79" s="13" t="s">
        <v>631</v>
      </c>
    </row>
    <row r="80" spans="1:10" s="1" customFormat="1" ht="21.4" customHeight="1">
      <c r="A80" s="7">
        <v>101095</v>
      </c>
      <c r="B80" s="8" t="s">
        <v>85</v>
      </c>
      <c r="C80" s="8" t="s">
        <v>626</v>
      </c>
      <c r="D80" s="8" t="s">
        <v>4</v>
      </c>
      <c r="E80" s="9">
        <v>42064</v>
      </c>
      <c r="F80" s="10">
        <v>7.0000000000000007E-2</v>
      </c>
      <c r="G80" s="7">
        <v>185</v>
      </c>
      <c r="H80" s="13">
        <v>5100000</v>
      </c>
      <c r="I80" s="13" t="s">
        <v>623</v>
      </c>
      <c r="J80" s="13" t="s">
        <v>631</v>
      </c>
    </row>
    <row r="81" spans="1:10" s="1" customFormat="1" ht="21.4" customHeight="1">
      <c r="A81" s="3">
        <v>101096</v>
      </c>
      <c r="B81" s="4" t="s">
        <v>86</v>
      </c>
      <c r="C81" s="4" t="s">
        <v>627</v>
      </c>
      <c r="D81" s="4" t="s">
        <v>4</v>
      </c>
      <c r="E81" s="5">
        <v>42064</v>
      </c>
      <c r="F81" s="6">
        <v>7.4999999999999997E-2</v>
      </c>
      <c r="G81" s="3">
        <v>9</v>
      </c>
      <c r="H81" s="12">
        <v>400000</v>
      </c>
      <c r="I81" s="13" t="s">
        <v>635</v>
      </c>
      <c r="J81" s="13" t="s">
        <v>622</v>
      </c>
    </row>
    <row r="82" spans="1:10" s="1" customFormat="1" ht="21.4" customHeight="1">
      <c r="A82" s="7">
        <v>101097</v>
      </c>
      <c r="B82" s="8" t="s">
        <v>87</v>
      </c>
      <c r="C82" s="4" t="s">
        <v>627</v>
      </c>
      <c r="D82" s="8" t="s">
        <v>4</v>
      </c>
      <c r="E82" s="9">
        <v>42065</v>
      </c>
      <c r="F82" s="10">
        <v>7.4999999999999997E-2</v>
      </c>
      <c r="G82" s="7">
        <v>9</v>
      </c>
      <c r="H82" s="13">
        <v>400000</v>
      </c>
      <c r="I82" s="13" t="s">
        <v>635</v>
      </c>
      <c r="J82" s="13" t="s">
        <v>622</v>
      </c>
    </row>
    <row r="83" spans="1:10" s="1" customFormat="1" ht="21.4" customHeight="1">
      <c r="A83" s="3">
        <v>101098</v>
      </c>
      <c r="B83" s="4" t="s">
        <v>88</v>
      </c>
      <c r="C83" s="4" t="s">
        <v>627</v>
      </c>
      <c r="D83" s="4" t="s">
        <v>4</v>
      </c>
      <c r="E83" s="5">
        <v>42066</v>
      </c>
      <c r="F83" s="6">
        <v>7.4999999999999997E-2</v>
      </c>
      <c r="G83" s="3">
        <v>9</v>
      </c>
      <c r="H83" s="12">
        <v>100000</v>
      </c>
      <c r="I83" s="13" t="s">
        <v>635</v>
      </c>
      <c r="J83" s="13" t="s">
        <v>622</v>
      </c>
    </row>
    <row r="84" spans="1:10" s="1" customFormat="1" ht="21.4" customHeight="1">
      <c r="A84" s="7">
        <v>101099</v>
      </c>
      <c r="B84" s="8" t="s">
        <v>89</v>
      </c>
      <c r="C84" s="4" t="s">
        <v>627</v>
      </c>
      <c r="D84" s="8" t="s">
        <v>4</v>
      </c>
      <c r="E84" s="9">
        <v>42066</v>
      </c>
      <c r="F84" s="10">
        <v>7.4999999999999997E-2</v>
      </c>
      <c r="G84" s="7">
        <v>9</v>
      </c>
      <c r="H84" s="13">
        <v>300000</v>
      </c>
      <c r="I84" s="13" t="s">
        <v>635</v>
      </c>
      <c r="J84" s="13" t="s">
        <v>622</v>
      </c>
    </row>
    <row r="85" spans="1:10" s="1" customFormat="1" ht="21.4" customHeight="1">
      <c r="A85" s="3">
        <v>101100</v>
      </c>
      <c r="B85" s="4" t="s">
        <v>90</v>
      </c>
      <c r="C85" s="4" t="s">
        <v>627</v>
      </c>
      <c r="D85" s="4" t="s">
        <v>4</v>
      </c>
      <c r="E85" s="5">
        <v>42067</v>
      </c>
      <c r="F85" s="6">
        <v>7.4999999999999997E-2</v>
      </c>
      <c r="G85" s="3">
        <v>9</v>
      </c>
      <c r="H85" s="12">
        <v>200000</v>
      </c>
      <c r="I85" s="13" t="s">
        <v>635</v>
      </c>
      <c r="J85" s="13" t="s">
        <v>622</v>
      </c>
    </row>
    <row r="86" spans="1:10" s="1" customFormat="1" ht="21.4" customHeight="1">
      <c r="A86" s="7">
        <v>101101</v>
      </c>
      <c r="B86" s="8" t="s">
        <v>91</v>
      </c>
      <c r="C86" s="4" t="s">
        <v>627</v>
      </c>
      <c r="D86" s="8" t="s">
        <v>4</v>
      </c>
      <c r="E86" s="9">
        <v>42067</v>
      </c>
      <c r="F86" s="10">
        <v>7.4999999999999997E-2</v>
      </c>
      <c r="G86" s="7">
        <v>9</v>
      </c>
      <c r="H86" s="13">
        <v>200000</v>
      </c>
      <c r="I86" s="13" t="s">
        <v>635</v>
      </c>
      <c r="J86" s="13" t="s">
        <v>622</v>
      </c>
    </row>
    <row r="87" spans="1:10" s="1" customFormat="1" ht="21.4" customHeight="1">
      <c r="A87" s="3">
        <v>101102</v>
      </c>
      <c r="B87" s="4" t="s">
        <v>92</v>
      </c>
      <c r="C87" s="4" t="s">
        <v>627</v>
      </c>
      <c r="D87" s="4" t="s">
        <v>4</v>
      </c>
      <c r="E87" s="5">
        <v>42068</v>
      </c>
      <c r="F87" s="6">
        <v>7.4999999999999997E-2</v>
      </c>
      <c r="G87" s="3">
        <v>9</v>
      </c>
      <c r="H87" s="12">
        <v>200000</v>
      </c>
      <c r="I87" s="13" t="s">
        <v>635</v>
      </c>
      <c r="J87" s="13" t="s">
        <v>622</v>
      </c>
    </row>
    <row r="88" spans="1:10" s="1" customFormat="1" ht="21.4" customHeight="1">
      <c r="A88" s="7">
        <v>101103</v>
      </c>
      <c r="B88" s="8" t="s">
        <v>93</v>
      </c>
      <c r="C88" s="4" t="s">
        <v>627</v>
      </c>
      <c r="D88" s="8" t="s">
        <v>4</v>
      </c>
      <c r="E88" s="9">
        <v>42068</v>
      </c>
      <c r="F88" s="10">
        <v>7.4999999999999997E-2</v>
      </c>
      <c r="G88" s="7">
        <v>9</v>
      </c>
      <c r="H88" s="13">
        <v>100000</v>
      </c>
      <c r="I88" s="13" t="s">
        <v>635</v>
      </c>
      <c r="J88" s="13" t="s">
        <v>622</v>
      </c>
    </row>
    <row r="89" spans="1:10" s="1" customFormat="1" ht="21.4" customHeight="1">
      <c r="A89" s="3">
        <v>101104</v>
      </c>
      <c r="B89" s="4" t="s">
        <v>94</v>
      </c>
      <c r="C89" s="4" t="s">
        <v>627</v>
      </c>
      <c r="D89" s="4" t="s">
        <v>4</v>
      </c>
      <c r="E89" s="5">
        <v>42068</v>
      </c>
      <c r="F89" s="6">
        <v>7.4999999999999997E-2</v>
      </c>
      <c r="G89" s="3">
        <v>9</v>
      </c>
      <c r="H89" s="12">
        <v>100000</v>
      </c>
      <c r="I89" s="13" t="s">
        <v>635</v>
      </c>
      <c r="J89" s="13" t="s">
        <v>622</v>
      </c>
    </row>
    <row r="90" spans="1:10" s="1" customFormat="1" ht="21.4" customHeight="1">
      <c r="A90" s="7">
        <v>101105</v>
      </c>
      <c r="B90" s="8" t="s">
        <v>95</v>
      </c>
      <c r="C90" s="4" t="s">
        <v>627</v>
      </c>
      <c r="D90" s="8" t="s">
        <v>4</v>
      </c>
      <c r="E90" s="9">
        <v>42069</v>
      </c>
      <c r="F90" s="10">
        <v>7.4999999999999997E-2</v>
      </c>
      <c r="G90" s="7">
        <v>9</v>
      </c>
      <c r="H90" s="13">
        <v>400000</v>
      </c>
      <c r="I90" s="13" t="s">
        <v>635</v>
      </c>
      <c r="J90" s="13" t="s">
        <v>622</v>
      </c>
    </row>
    <row r="91" spans="1:10" s="1" customFormat="1" ht="21.4" customHeight="1">
      <c r="A91" s="3">
        <v>101114</v>
      </c>
      <c r="B91" s="4" t="s">
        <v>96</v>
      </c>
      <c r="C91" s="4" t="s">
        <v>627</v>
      </c>
      <c r="D91" s="4" t="s">
        <v>4</v>
      </c>
      <c r="E91" s="5">
        <v>42064</v>
      </c>
      <c r="F91" s="6">
        <v>0.12239999999999999</v>
      </c>
      <c r="G91" s="3">
        <v>19</v>
      </c>
      <c r="H91" s="12">
        <v>600000</v>
      </c>
      <c r="I91" s="13" t="s">
        <v>635</v>
      </c>
      <c r="J91" s="13" t="s">
        <v>622</v>
      </c>
    </row>
    <row r="92" spans="1:10" s="1" customFormat="1" ht="21.4" customHeight="1">
      <c r="A92" s="7">
        <v>101115</v>
      </c>
      <c r="B92" s="8" t="s">
        <v>97</v>
      </c>
      <c r="C92" s="4" t="s">
        <v>627</v>
      </c>
      <c r="D92" s="8" t="s">
        <v>4</v>
      </c>
      <c r="E92" s="9">
        <v>42065</v>
      </c>
      <c r="F92" s="10">
        <v>0.12239999999999999</v>
      </c>
      <c r="G92" s="7">
        <v>19</v>
      </c>
      <c r="H92" s="13">
        <v>600000</v>
      </c>
      <c r="I92" s="13" t="s">
        <v>635</v>
      </c>
      <c r="J92" s="13" t="s">
        <v>622</v>
      </c>
    </row>
    <row r="93" spans="1:10" s="1" customFormat="1" ht="21.4" customHeight="1">
      <c r="A93" s="3">
        <v>101116</v>
      </c>
      <c r="B93" s="4" t="s">
        <v>98</v>
      </c>
      <c r="C93" s="4" t="s">
        <v>627</v>
      </c>
      <c r="D93" s="4" t="s">
        <v>4</v>
      </c>
      <c r="E93" s="5">
        <v>42066</v>
      </c>
      <c r="F93" s="6">
        <v>0.12239999999999999</v>
      </c>
      <c r="G93" s="3">
        <v>19</v>
      </c>
      <c r="H93" s="12">
        <v>600000</v>
      </c>
      <c r="I93" s="13" t="s">
        <v>635</v>
      </c>
      <c r="J93" s="13" t="s">
        <v>622</v>
      </c>
    </row>
    <row r="94" spans="1:10" s="1" customFormat="1" ht="21.4" customHeight="1">
      <c r="A94" s="7">
        <v>101117</v>
      </c>
      <c r="B94" s="8" t="s">
        <v>99</v>
      </c>
      <c r="C94" s="4" t="s">
        <v>627</v>
      </c>
      <c r="D94" s="8" t="s">
        <v>4</v>
      </c>
      <c r="E94" s="9">
        <v>42067</v>
      </c>
      <c r="F94" s="10">
        <v>0.12239999999999999</v>
      </c>
      <c r="G94" s="7">
        <v>19</v>
      </c>
      <c r="H94" s="13">
        <v>200000</v>
      </c>
      <c r="I94" s="13" t="s">
        <v>635</v>
      </c>
      <c r="J94" s="13" t="s">
        <v>622</v>
      </c>
    </row>
    <row r="95" spans="1:10" s="1" customFormat="1" ht="21.4" customHeight="1">
      <c r="A95" s="3">
        <v>101118</v>
      </c>
      <c r="B95" s="4" t="s">
        <v>100</v>
      </c>
      <c r="C95" s="4" t="s">
        <v>627</v>
      </c>
      <c r="D95" s="4" t="s">
        <v>4</v>
      </c>
      <c r="E95" s="5">
        <v>42067</v>
      </c>
      <c r="F95" s="6">
        <v>0.12239999999999999</v>
      </c>
      <c r="G95" s="3">
        <v>19</v>
      </c>
      <c r="H95" s="12">
        <v>400000</v>
      </c>
      <c r="I95" s="13" t="s">
        <v>635</v>
      </c>
      <c r="J95" s="13" t="s">
        <v>622</v>
      </c>
    </row>
    <row r="96" spans="1:10" s="1" customFormat="1" ht="21.4" customHeight="1">
      <c r="A96" s="7">
        <v>101119</v>
      </c>
      <c r="B96" s="8" t="s">
        <v>101</v>
      </c>
      <c r="C96" s="4" t="s">
        <v>627</v>
      </c>
      <c r="D96" s="8" t="s">
        <v>4</v>
      </c>
      <c r="E96" s="9">
        <v>42068</v>
      </c>
      <c r="F96" s="10">
        <v>0.12239999999999999</v>
      </c>
      <c r="G96" s="7">
        <v>19</v>
      </c>
      <c r="H96" s="13">
        <v>600000</v>
      </c>
      <c r="I96" s="13" t="s">
        <v>635</v>
      </c>
      <c r="J96" s="13" t="s">
        <v>622</v>
      </c>
    </row>
    <row r="97" spans="1:10" s="1" customFormat="1" ht="21.4" customHeight="1">
      <c r="A97" s="3">
        <v>101120</v>
      </c>
      <c r="B97" s="4" t="s">
        <v>102</v>
      </c>
      <c r="C97" s="4" t="s">
        <v>627</v>
      </c>
      <c r="D97" s="4" t="s">
        <v>4</v>
      </c>
      <c r="E97" s="5">
        <v>42069</v>
      </c>
      <c r="F97" s="6">
        <v>0.12239999999999999</v>
      </c>
      <c r="G97" s="3">
        <v>19</v>
      </c>
      <c r="H97" s="12">
        <v>700000</v>
      </c>
      <c r="I97" s="13" t="s">
        <v>635</v>
      </c>
      <c r="J97" s="13" t="s">
        <v>622</v>
      </c>
    </row>
    <row r="98" spans="1:10" s="1" customFormat="1" ht="21.4" customHeight="1">
      <c r="A98" s="7">
        <v>101121</v>
      </c>
      <c r="B98" s="8" t="s">
        <v>103</v>
      </c>
      <c r="C98" s="8" t="s">
        <v>5</v>
      </c>
      <c r="D98" s="8" t="s">
        <v>4</v>
      </c>
      <c r="E98" s="9">
        <v>42066</v>
      </c>
      <c r="F98" s="10">
        <v>5.6500000000000002E-2</v>
      </c>
      <c r="G98" s="7">
        <v>46</v>
      </c>
      <c r="H98" s="13">
        <v>20000000</v>
      </c>
      <c r="I98" s="13" t="s">
        <v>635</v>
      </c>
      <c r="J98" s="13" t="s">
        <v>630</v>
      </c>
    </row>
    <row r="99" spans="1:10" s="1" customFormat="1" ht="21.4" customHeight="1">
      <c r="A99" s="3">
        <v>101122</v>
      </c>
      <c r="B99" s="4" t="s">
        <v>104</v>
      </c>
      <c r="C99" s="8" t="s">
        <v>5</v>
      </c>
      <c r="D99" s="4" t="s">
        <v>8</v>
      </c>
      <c r="E99" s="5">
        <v>42074</v>
      </c>
      <c r="F99" s="6">
        <v>0</v>
      </c>
      <c r="G99" s="3">
        <v>0</v>
      </c>
      <c r="H99" s="12">
        <v>20000000</v>
      </c>
      <c r="I99" s="13" t="s">
        <v>8</v>
      </c>
      <c r="J99" s="13" t="s">
        <v>631</v>
      </c>
    </row>
    <row r="100" spans="1:10" s="1" customFormat="1" ht="21.4" customHeight="1">
      <c r="A100" s="7">
        <v>101124</v>
      </c>
      <c r="B100" s="8" t="s">
        <v>105</v>
      </c>
      <c r="C100" s="8" t="s">
        <v>5</v>
      </c>
      <c r="D100" s="8" t="s">
        <v>8</v>
      </c>
      <c r="E100" s="9">
        <v>42067</v>
      </c>
      <c r="F100" s="10">
        <v>0</v>
      </c>
      <c r="G100" s="7">
        <v>0</v>
      </c>
      <c r="H100" s="13">
        <v>7700000</v>
      </c>
      <c r="I100" s="13" t="s">
        <v>8</v>
      </c>
      <c r="J100" s="13" t="s">
        <v>631</v>
      </c>
    </row>
    <row r="101" spans="1:10" s="1" customFormat="1" ht="21.4" customHeight="1">
      <c r="A101" s="3">
        <v>101125</v>
      </c>
      <c r="B101" s="4" t="s">
        <v>106</v>
      </c>
      <c r="C101" s="4" t="s">
        <v>5</v>
      </c>
      <c r="D101" s="4" t="s">
        <v>4</v>
      </c>
      <c r="E101" s="5">
        <v>42069</v>
      </c>
      <c r="F101" s="6">
        <v>8.7999999999999995E-2</v>
      </c>
      <c r="G101" s="3">
        <v>366</v>
      </c>
      <c r="H101" s="12">
        <v>23364168</v>
      </c>
      <c r="I101" s="13" t="s">
        <v>623</v>
      </c>
      <c r="J101" s="13" t="s">
        <v>631</v>
      </c>
    </row>
    <row r="102" spans="1:10" s="1" customFormat="1" ht="21.4" customHeight="1">
      <c r="A102" s="7">
        <v>101133</v>
      </c>
      <c r="B102" s="8" t="s">
        <v>107</v>
      </c>
      <c r="C102" s="4" t="s">
        <v>627</v>
      </c>
      <c r="D102" s="8" t="s">
        <v>4</v>
      </c>
      <c r="E102" s="9">
        <v>42070</v>
      </c>
      <c r="F102" s="10">
        <v>7.4999999999999997E-2</v>
      </c>
      <c r="G102" s="7">
        <v>9</v>
      </c>
      <c r="H102" s="13">
        <v>480000</v>
      </c>
      <c r="I102" s="13" t="s">
        <v>635</v>
      </c>
      <c r="J102" s="13" t="s">
        <v>622</v>
      </c>
    </row>
    <row r="103" spans="1:10" s="1" customFormat="1" ht="21.4" customHeight="1">
      <c r="A103" s="3">
        <v>101134</v>
      </c>
      <c r="B103" s="4" t="s">
        <v>108</v>
      </c>
      <c r="C103" s="4" t="s">
        <v>627</v>
      </c>
      <c r="D103" s="4" t="s">
        <v>4</v>
      </c>
      <c r="E103" s="5">
        <v>42071</v>
      </c>
      <c r="F103" s="6">
        <v>7.4999999999999997E-2</v>
      </c>
      <c r="G103" s="3">
        <v>9</v>
      </c>
      <c r="H103" s="12">
        <v>480000</v>
      </c>
      <c r="I103" s="13" t="s">
        <v>635</v>
      </c>
      <c r="J103" s="13" t="s">
        <v>622</v>
      </c>
    </row>
    <row r="104" spans="1:10" s="1" customFormat="1" ht="21.4" customHeight="1">
      <c r="A104" s="7">
        <v>101135</v>
      </c>
      <c r="B104" s="8" t="s">
        <v>109</v>
      </c>
      <c r="C104" s="4" t="s">
        <v>627</v>
      </c>
      <c r="D104" s="8" t="s">
        <v>4</v>
      </c>
      <c r="E104" s="9">
        <v>42072</v>
      </c>
      <c r="F104" s="10">
        <v>7.4999999999999997E-2</v>
      </c>
      <c r="G104" s="7">
        <v>9</v>
      </c>
      <c r="H104" s="13">
        <v>480000</v>
      </c>
      <c r="I104" s="13" t="s">
        <v>635</v>
      </c>
      <c r="J104" s="13" t="s">
        <v>622</v>
      </c>
    </row>
    <row r="105" spans="1:10" s="1" customFormat="1" ht="21.4" customHeight="1">
      <c r="A105" s="3">
        <v>101136</v>
      </c>
      <c r="B105" s="4" t="s">
        <v>110</v>
      </c>
      <c r="C105" s="4" t="s">
        <v>627</v>
      </c>
      <c r="D105" s="4" t="s">
        <v>4</v>
      </c>
      <c r="E105" s="5">
        <v>42073</v>
      </c>
      <c r="F105" s="6">
        <v>7.4999999999999997E-2</v>
      </c>
      <c r="G105" s="3">
        <v>9</v>
      </c>
      <c r="H105" s="12">
        <v>480000</v>
      </c>
      <c r="I105" s="13" t="s">
        <v>635</v>
      </c>
      <c r="J105" s="13" t="s">
        <v>622</v>
      </c>
    </row>
    <row r="106" spans="1:10" s="1" customFormat="1" ht="21.4" customHeight="1">
      <c r="A106" s="7">
        <v>101137</v>
      </c>
      <c r="B106" s="8" t="s">
        <v>111</v>
      </c>
      <c r="C106" s="4" t="s">
        <v>627</v>
      </c>
      <c r="D106" s="8" t="s">
        <v>4</v>
      </c>
      <c r="E106" s="9">
        <v>42074</v>
      </c>
      <c r="F106" s="10">
        <v>7.4999999999999997E-2</v>
      </c>
      <c r="G106" s="7">
        <v>9</v>
      </c>
      <c r="H106" s="13">
        <v>480000</v>
      </c>
      <c r="I106" s="13" t="s">
        <v>635</v>
      </c>
      <c r="J106" s="13" t="s">
        <v>622</v>
      </c>
    </row>
    <row r="107" spans="1:10" s="1" customFormat="1" ht="21.4" customHeight="1">
      <c r="A107" s="3">
        <v>101138</v>
      </c>
      <c r="B107" s="4" t="s">
        <v>112</v>
      </c>
      <c r="C107" s="4" t="s">
        <v>627</v>
      </c>
      <c r="D107" s="4" t="s">
        <v>4</v>
      </c>
      <c r="E107" s="5">
        <v>42075</v>
      </c>
      <c r="F107" s="6">
        <v>7.4999999999999997E-2</v>
      </c>
      <c r="G107" s="3">
        <v>9</v>
      </c>
      <c r="H107" s="12">
        <v>480000</v>
      </c>
      <c r="I107" s="13" t="s">
        <v>635</v>
      </c>
      <c r="J107" s="13" t="s">
        <v>622</v>
      </c>
    </row>
    <row r="108" spans="1:10" s="1" customFormat="1" ht="21.4" customHeight="1">
      <c r="A108" s="7">
        <v>101139</v>
      </c>
      <c r="B108" s="8" t="s">
        <v>114</v>
      </c>
      <c r="C108" s="4" t="s">
        <v>627</v>
      </c>
      <c r="D108" s="8" t="s">
        <v>4</v>
      </c>
      <c r="E108" s="9">
        <v>42076</v>
      </c>
      <c r="F108" s="10">
        <v>7.4999999999999997E-2</v>
      </c>
      <c r="G108" s="7">
        <v>9</v>
      </c>
      <c r="H108" s="13">
        <v>120000</v>
      </c>
      <c r="I108" s="13" t="s">
        <v>635</v>
      </c>
      <c r="J108" s="13" t="s">
        <v>622</v>
      </c>
    </row>
    <row r="109" spans="1:10" s="1" customFormat="1" ht="21.4" customHeight="1">
      <c r="A109" s="3">
        <v>101140</v>
      </c>
      <c r="B109" s="4" t="s">
        <v>115</v>
      </c>
      <c r="C109" s="4" t="s">
        <v>627</v>
      </c>
      <c r="D109" s="4" t="s">
        <v>4</v>
      </c>
      <c r="E109" s="5">
        <v>42076</v>
      </c>
      <c r="F109" s="6">
        <v>7.4999999999999997E-2</v>
      </c>
      <c r="G109" s="3">
        <v>9</v>
      </c>
      <c r="H109" s="12">
        <v>300000</v>
      </c>
      <c r="I109" s="13" t="s">
        <v>635</v>
      </c>
      <c r="J109" s="13" t="s">
        <v>622</v>
      </c>
    </row>
    <row r="110" spans="1:10" s="1" customFormat="1" ht="21.4" customHeight="1">
      <c r="A110" s="7">
        <v>101141</v>
      </c>
      <c r="B110" s="8" t="s">
        <v>116</v>
      </c>
      <c r="C110" s="4" t="s">
        <v>627</v>
      </c>
      <c r="D110" s="8" t="s">
        <v>4</v>
      </c>
      <c r="E110" s="9">
        <v>42070</v>
      </c>
      <c r="F110" s="10">
        <v>0.12239999999999999</v>
      </c>
      <c r="G110" s="7">
        <v>19</v>
      </c>
      <c r="H110" s="13">
        <v>290000</v>
      </c>
      <c r="I110" s="13" t="s">
        <v>635</v>
      </c>
      <c r="J110" s="13" t="s">
        <v>622</v>
      </c>
    </row>
    <row r="111" spans="1:10" s="1" customFormat="1" ht="21.4" customHeight="1">
      <c r="A111" s="3">
        <v>101142</v>
      </c>
      <c r="B111" s="4" t="s">
        <v>117</v>
      </c>
      <c r="C111" s="4" t="s">
        <v>627</v>
      </c>
      <c r="D111" s="4" t="s">
        <v>4</v>
      </c>
      <c r="E111" s="5">
        <v>42071</v>
      </c>
      <c r="F111" s="6">
        <v>0.12239999999999999</v>
      </c>
      <c r="G111" s="3">
        <v>19</v>
      </c>
      <c r="H111" s="12">
        <v>290000</v>
      </c>
      <c r="I111" s="13" t="s">
        <v>635</v>
      </c>
      <c r="J111" s="13" t="s">
        <v>622</v>
      </c>
    </row>
    <row r="112" spans="1:10" s="1" customFormat="1" ht="21.4" customHeight="1">
      <c r="A112" s="7">
        <v>101143</v>
      </c>
      <c r="B112" s="8" t="s">
        <v>118</v>
      </c>
      <c r="C112" s="4" t="s">
        <v>627</v>
      </c>
      <c r="D112" s="8" t="s">
        <v>4</v>
      </c>
      <c r="E112" s="9">
        <v>42072</v>
      </c>
      <c r="F112" s="10">
        <v>0.12239999999999999</v>
      </c>
      <c r="G112" s="7">
        <v>19</v>
      </c>
      <c r="H112" s="13">
        <v>290000</v>
      </c>
      <c r="I112" s="13" t="s">
        <v>635</v>
      </c>
      <c r="J112" s="13" t="s">
        <v>622</v>
      </c>
    </row>
    <row r="113" spans="1:10" s="1" customFormat="1" ht="21.4" customHeight="1">
      <c r="A113" s="3">
        <v>101144</v>
      </c>
      <c r="B113" s="4" t="s">
        <v>119</v>
      </c>
      <c r="C113" s="4" t="s">
        <v>627</v>
      </c>
      <c r="D113" s="4" t="s">
        <v>4</v>
      </c>
      <c r="E113" s="5">
        <v>42073</v>
      </c>
      <c r="F113" s="6">
        <v>0.12239999999999999</v>
      </c>
      <c r="G113" s="3">
        <v>19</v>
      </c>
      <c r="H113" s="12">
        <v>290000</v>
      </c>
      <c r="I113" s="13" t="s">
        <v>635</v>
      </c>
      <c r="J113" s="13" t="s">
        <v>622</v>
      </c>
    </row>
    <row r="114" spans="1:10" s="1" customFormat="1" ht="21.4" customHeight="1">
      <c r="A114" s="7">
        <v>101145</v>
      </c>
      <c r="B114" s="8" t="s">
        <v>120</v>
      </c>
      <c r="C114" s="4" t="s">
        <v>627</v>
      </c>
      <c r="D114" s="8" t="s">
        <v>4</v>
      </c>
      <c r="E114" s="9">
        <v>42074</v>
      </c>
      <c r="F114" s="10">
        <v>0.12239999999999999</v>
      </c>
      <c r="G114" s="7">
        <v>19</v>
      </c>
      <c r="H114" s="13">
        <v>290000</v>
      </c>
      <c r="I114" s="13" t="s">
        <v>635</v>
      </c>
      <c r="J114" s="13" t="s">
        <v>622</v>
      </c>
    </row>
    <row r="115" spans="1:10" s="1" customFormat="1" ht="21.4" customHeight="1">
      <c r="A115" s="3">
        <v>101148</v>
      </c>
      <c r="B115" s="4" t="s">
        <v>121</v>
      </c>
      <c r="C115" s="4" t="s">
        <v>5</v>
      </c>
      <c r="D115" s="4" t="s">
        <v>4</v>
      </c>
      <c r="E115" s="5">
        <v>42073</v>
      </c>
      <c r="F115" s="6">
        <v>0.06</v>
      </c>
      <c r="G115" s="3">
        <v>34</v>
      </c>
      <c r="H115" s="12">
        <v>50000000</v>
      </c>
      <c r="I115" s="13" t="s">
        <v>621</v>
      </c>
      <c r="J115" s="13" t="s">
        <v>630</v>
      </c>
    </row>
    <row r="116" spans="1:10" s="1" customFormat="1" ht="21.4" customHeight="1">
      <c r="A116" s="7">
        <v>101149</v>
      </c>
      <c r="B116" s="8" t="s">
        <v>122</v>
      </c>
      <c r="C116" s="4" t="s">
        <v>5</v>
      </c>
      <c r="D116" s="8" t="s">
        <v>8</v>
      </c>
      <c r="E116" s="9">
        <v>42073</v>
      </c>
      <c r="F116" s="10">
        <v>0</v>
      </c>
      <c r="G116" s="7">
        <v>0</v>
      </c>
      <c r="H116" s="13">
        <v>20000000</v>
      </c>
      <c r="I116" s="13" t="s">
        <v>8</v>
      </c>
      <c r="J116" s="13" t="s">
        <v>632</v>
      </c>
    </row>
    <row r="117" spans="1:10" s="1" customFormat="1" ht="21.4" customHeight="1">
      <c r="A117" s="3">
        <v>101158</v>
      </c>
      <c r="B117" s="4" t="s">
        <v>123</v>
      </c>
      <c r="C117" s="4" t="s">
        <v>5</v>
      </c>
      <c r="D117" s="4" t="s">
        <v>4</v>
      </c>
      <c r="E117" s="5">
        <v>42076</v>
      </c>
      <c r="F117" s="6">
        <v>9.1999999999999998E-2</v>
      </c>
      <c r="G117" s="3">
        <v>550</v>
      </c>
      <c r="H117" s="12">
        <v>1320786</v>
      </c>
      <c r="I117" s="13" t="s">
        <v>623</v>
      </c>
      <c r="J117" s="13" t="s">
        <v>632</v>
      </c>
    </row>
    <row r="118" spans="1:10" s="1" customFormat="1" ht="21.4" customHeight="1">
      <c r="A118" s="7">
        <v>101159</v>
      </c>
      <c r="B118" s="8" t="s">
        <v>124</v>
      </c>
      <c r="C118" s="8" t="s">
        <v>5</v>
      </c>
      <c r="D118" s="8" t="s">
        <v>4</v>
      </c>
      <c r="E118" s="9">
        <v>42076</v>
      </c>
      <c r="F118" s="10">
        <v>0.08</v>
      </c>
      <c r="G118" s="7">
        <v>236</v>
      </c>
      <c r="H118" s="13">
        <v>41867968</v>
      </c>
      <c r="I118" s="13" t="s">
        <v>623</v>
      </c>
      <c r="J118" s="13" t="s">
        <v>632</v>
      </c>
    </row>
    <row r="119" spans="1:10" s="1" customFormat="1" ht="21.4" customHeight="1">
      <c r="A119" s="3">
        <v>101160</v>
      </c>
      <c r="B119" s="4" t="s">
        <v>125</v>
      </c>
      <c r="C119" s="8" t="s">
        <v>5</v>
      </c>
      <c r="D119" s="4" t="s">
        <v>8</v>
      </c>
      <c r="E119" s="5">
        <v>42079</v>
      </c>
      <c r="F119" s="6">
        <v>0</v>
      </c>
      <c r="G119" s="3">
        <v>0</v>
      </c>
      <c r="H119" s="12">
        <v>3750000</v>
      </c>
      <c r="I119" s="13" t="s">
        <v>8</v>
      </c>
      <c r="J119" s="13" t="s">
        <v>632</v>
      </c>
    </row>
    <row r="120" spans="1:10" s="1" customFormat="1" ht="21.4" customHeight="1">
      <c r="A120" s="7">
        <v>101161</v>
      </c>
      <c r="B120" s="8" t="s">
        <v>126</v>
      </c>
      <c r="C120" s="8" t="s">
        <v>113</v>
      </c>
      <c r="D120" s="8" t="s">
        <v>4</v>
      </c>
      <c r="E120" s="9">
        <v>42077</v>
      </c>
      <c r="F120" s="10">
        <v>7.4999999999999997E-2</v>
      </c>
      <c r="G120" s="7">
        <v>9</v>
      </c>
      <c r="H120" s="13">
        <v>200000</v>
      </c>
      <c r="I120" s="13" t="s">
        <v>635</v>
      </c>
      <c r="J120" s="13" t="s">
        <v>622</v>
      </c>
    </row>
    <row r="121" spans="1:10" s="1" customFormat="1" ht="21.4" customHeight="1">
      <c r="A121" s="3">
        <v>101162</v>
      </c>
      <c r="B121" s="4" t="s">
        <v>127</v>
      </c>
      <c r="C121" s="8" t="s">
        <v>113</v>
      </c>
      <c r="D121" s="4" t="s">
        <v>4</v>
      </c>
      <c r="E121" s="5">
        <v>42078</v>
      </c>
      <c r="F121" s="6">
        <v>7.4999999999999997E-2</v>
      </c>
      <c r="G121" s="3">
        <v>9</v>
      </c>
      <c r="H121" s="12">
        <v>100000</v>
      </c>
      <c r="I121" s="13" t="s">
        <v>635</v>
      </c>
      <c r="J121" s="13" t="s">
        <v>622</v>
      </c>
    </row>
    <row r="122" spans="1:10" s="1" customFormat="1" ht="21.4" customHeight="1">
      <c r="A122" s="7">
        <v>101163</v>
      </c>
      <c r="B122" s="8" t="s">
        <v>128</v>
      </c>
      <c r="C122" s="8" t="s">
        <v>113</v>
      </c>
      <c r="D122" s="8" t="s">
        <v>4</v>
      </c>
      <c r="E122" s="9">
        <v>42077</v>
      </c>
      <c r="F122" s="10">
        <v>7.4999999999999997E-2</v>
      </c>
      <c r="G122" s="7">
        <v>9</v>
      </c>
      <c r="H122" s="13">
        <v>200000</v>
      </c>
      <c r="I122" s="13" t="s">
        <v>635</v>
      </c>
      <c r="J122" s="13" t="s">
        <v>622</v>
      </c>
    </row>
    <row r="123" spans="1:10" s="1" customFormat="1" ht="21.4" customHeight="1">
      <c r="A123" s="3">
        <v>101164</v>
      </c>
      <c r="B123" s="4" t="s">
        <v>129</v>
      </c>
      <c r="C123" s="8" t="s">
        <v>113</v>
      </c>
      <c r="D123" s="4" t="s">
        <v>4</v>
      </c>
      <c r="E123" s="5">
        <v>42078</v>
      </c>
      <c r="F123" s="6">
        <v>7.4999999999999997E-2</v>
      </c>
      <c r="G123" s="3">
        <v>9</v>
      </c>
      <c r="H123" s="12">
        <v>200000</v>
      </c>
      <c r="I123" s="13" t="s">
        <v>635</v>
      </c>
      <c r="J123" s="13" t="s">
        <v>622</v>
      </c>
    </row>
    <row r="124" spans="1:10" s="1" customFormat="1" ht="21.4" customHeight="1">
      <c r="A124" s="7">
        <v>101165</v>
      </c>
      <c r="B124" s="8" t="s">
        <v>130</v>
      </c>
      <c r="C124" s="8" t="s">
        <v>113</v>
      </c>
      <c r="D124" s="8" t="s">
        <v>4</v>
      </c>
      <c r="E124" s="9">
        <v>42078</v>
      </c>
      <c r="F124" s="10">
        <v>7.4999999999999997E-2</v>
      </c>
      <c r="G124" s="7">
        <v>9</v>
      </c>
      <c r="H124" s="13">
        <v>100000</v>
      </c>
      <c r="I124" s="13" t="s">
        <v>635</v>
      </c>
      <c r="J124" s="13" t="s">
        <v>622</v>
      </c>
    </row>
    <row r="125" spans="1:10" s="1" customFormat="1" ht="21.4" customHeight="1">
      <c r="A125" s="3">
        <v>101166</v>
      </c>
      <c r="B125" s="4" t="s">
        <v>131</v>
      </c>
      <c r="C125" s="8" t="s">
        <v>113</v>
      </c>
      <c r="D125" s="4" t="s">
        <v>4</v>
      </c>
      <c r="E125" s="5">
        <v>42079</v>
      </c>
      <c r="F125" s="6">
        <v>7.4999999999999997E-2</v>
      </c>
      <c r="G125" s="3">
        <v>9</v>
      </c>
      <c r="H125" s="12">
        <v>400000</v>
      </c>
      <c r="I125" s="13" t="s">
        <v>635</v>
      </c>
      <c r="J125" s="13" t="s">
        <v>622</v>
      </c>
    </row>
    <row r="126" spans="1:10" s="1" customFormat="1" ht="21.4" customHeight="1">
      <c r="A126" s="7">
        <v>101167</v>
      </c>
      <c r="B126" s="8" t="s">
        <v>132</v>
      </c>
      <c r="C126" s="8" t="s">
        <v>113</v>
      </c>
      <c r="D126" s="8" t="s">
        <v>4</v>
      </c>
      <c r="E126" s="9">
        <v>42080</v>
      </c>
      <c r="F126" s="10">
        <v>7.4999999999999997E-2</v>
      </c>
      <c r="G126" s="7">
        <v>9</v>
      </c>
      <c r="H126" s="13">
        <v>480000</v>
      </c>
      <c r="I126" s="13" t="s">
        <v>635</v>
      </c>
      <c r="J126" s="13" t="s">
        <v>622</v>
      </c>
    </row>
    <row r="127" spans="1:10" s="1" customFormat="1" ht="21.4" customHeight="1">
      <c r="A127" s="3">
        <v>101168</v>
      </c>
      <c r="B127" s="4" t="s">
        <v>133</v>
      </c>
      <c r="C127" s="8" t="s">
        <v>113</v>
      </c>
      <c r="D127" s="4" t="s">
        <v>4</v>
      </c>
      <c r="E127" s="5">
        <v>42081</v>
      </c>
      <c r="F127" s="6">
        <v>7.4999999999999997E-2</v>
      </c>
      <c r="G127" s="3">
        <v>9</v>
      </c>
      <c r="H127" s="12">
        <v>480000</v>
      </c>
      <c r="I127" s="13" t="s">
        <v>635</v>
      </c>
      <c r="J127" s="13" t="s">
        <v>622</v>
      </c>
    </row>
    <row r="128" spans="1:10" s="1" customFormat="1" ht="21.4" customHeight="1">
      <c r="A128" s="7">
        <v>101169</v>
      </c>
      <c r="B128" s="8" t="s">
        <v>134</v>
      </c>
      <c r="C128" s="8" t="s">
        <v>113</v>
      </c>
      <c r="D128" s="8" t="s">
        <v>4</v>
      </c>
      <c r="E128" s="9">
        <v>42082</v>
      </c>
      <c r="F128" s="10">
        <v>7.4999999999999997E-2</v>
      </c>
      <c r="G128" s="7">
        <v>9</v>
      </c>
      <c r="H128" s="13">
        <v>480000</v>
      </c>
      <c r="I128" s="13" t="s">
        <v>635</v>
      </c>
      <c r="J128" s="13" t="s">
        <v>622</v>
      </c>
    </row>
    <row r="129" spans="1:10" s="1" customFormat="1" ht="21.4" customHeight="1">
      <c r="A129" s="3">
        <v>101174</v>
      </c>
      <c r="B129" s="4" t="s">
        <v>135</v>
      </c>
      <c r="C129" s="4" t="s">
        <v>5</v>
      </c>
      <c r="D129" s="4" t="s">
        <v>4</v>
      </c>
      <c r="E129" s="5">
        <v>42080</v>
      </c>
      <c r="F129" s="6">
        <v>0.09</v>
      </c>
      <c r="G129" s="3">
        <v>550</v>
      </c>
      <c r="H129" s="12">
        <v>3419804</v>
      </c>
      <c r="I129" s="13" t="s">
        <v>623</v>
      </c>
      <c r="J129" s="13" t="s">
        <v>629</v>
      </c>
    </row>
    <row r="130" spans="1:10" s="1" customFormat="1" ht="21.4" customHeight="1">
      <c r="A130" s="7">
        <v>101175</v>
      </c>
      <c r="B130" s="8" t="s">
        <v>136</v>
      </c>
      <c r="C130" s="8" t="s">
        <v>5</v>
      </c>
      <c r="D130" s="8" t="s">
        <v>4</v>
      </c>
      <c r="E130" s="9">
        <v>42081</v>
      </c>
      <c r="F130" s="10">
        <v>0.06</v>
      </c>
      <c r="G130" s="7">
        <v>62</v>
      </c>
      <c r="H130" s="13">
        <v>20291284</v>
      </c>
      <c r="I130" s="13" t="s">
        <v>621</v>
      </c>
      <c r="J130" s="13" t="s">
        <v>630</v>
      </c>
    </row>
    <row r="131" spans="1:10" s="1" customFormat="1" ht="21.4" customHeight="1">
      <c r="A131" s="3">
        <v>101176</v>
      </c>
      <c r="B131" s="4" t="s">
        <v>137</v>
      </c>
      <c r="C131" s="4" t="s">
        <v>5</v>
      </c>
      <c r="D131" s="4" t="s">
        <v>4</v>
      </c>
      <c r="E131" s="5">
        <v>42081</v>
      </c>
      <c r="F131" s="6">
        <v>0.08</v>
      </c>
      <c r="G131" s="3">
        <v>181</v>
      </c>
      <c r="H131" s="12">
        <v>20848481</v>
      </c>
      <c r="I131" s="13" t="s">
        <v>623</v>
      </c>
      <c r="J131" s="13" t="s">
        <v>629</v>
      </c>
    </row>
    <row r="132" spans="1:10" s="1" customFormat="1" ht="21.4" customHeight="1">
      <c r="A132" s="7">
        <v>101177</v>
      </c>
      <c r="B132" s="8" t="s">
        <v>138</v>
      </c>
      <c r="C132" s="8" t="s">
        <v>5</v>
      </c>
      <c r="D132" s="8" t="s">
        <v>4</v>
      </c>
      <c r="E132" s="9">
        <v>42083</v>
      </c>
      <c r="F132" s="10">
        <v>0.06</v>
      </c>
      <c r="G132" s="7">
        <v>62</v>
      </c>
      <c r="H132" s="13">
        <v>15000000</v>
      </c>
      <c r="I132" s="13" t="s">
        <v>621</v>
      </c>
      <c r="J132" s="13" t="s">
        <v>630</v>
      </c>
    </row>
    <row r="133" spans="1:10" s="1" customFormat="1" ht="21.4" customHeight="1">
      <c r="A133" s="3">
        <v>101178</v>
      </c>
      <c r="B133" s="4" t="s">
        <v>139</v>
      </c>
      <c r="C133" s="4" t="s">
        <v>113</v>
      </c>
      <c r="D133" s="4" t="s">
        <v>4</v>
      </c>
      <c r="E133" s="5">
        <v>42081</v>
      </c>
      <c r="F133" s="6">
        <v>7.8E-2</v>
      </c>
      <c r="G133" s="3">
        <v>321</v>
      </c>
      <c r="H133" s="12">
        <v>1931613</v>
      </c>
      <c r="I133" s="13" t="s">
        <v>635</v>
      </c>
      <c r="J133" s="13" t="s">
        <v>622</v>
      </c>
    </row>
    <row r="134" spans="1:10" s="1" customFormat="1" ht="21.4" customHeight="1">
      <c r="A134" s="7">
        <v>101179</v>
      </c>
      <c r="B134" s="8" t="s">
        <v>140</v>
      </c>
      <c r="C134" s="8" t="s">
        <v>5</v>
      </c>
      <c r="D134" s="8" t="s">
        <v>8</v>
      </c>
      <c r="E134" s="9">
        <v>42081</v>
      </c>
      <c r="F134" s="10">
        <v>0</v>
      </c>
      <c r="G134" s="7">
        <v>0</v>
      </c>
      <c r="H134" s="13">
        <v>30000000</v>
      </c>
      <c r="I134" s="13" t="s">
        <v>8</v>
      </c>
      <c r="J134" s="13" t="s">
        <v>629</v>
      </c>
    </row>
    <row r="135" spans="1:10" s="1" customFormat="1" ht="21.4" customHeight="1">
      <c r="A135" s="3">
        <v>101180</v>
      </c>
      <c r="B135" s="4" t="s">
        <v>141</v>
      </c>
      <c r="C135" s="4" t="s">
        <v>5</v>
      </c>
      <c r="D135" s="4" t="s">
        <v>4</v>
      </c>
      <c r="E135" s="5">
        <v>42081</v>
      </c>
      <c r="F135" s="6">
        <v>9.5000000000000001E-2</v>
      </c>
      <c r="G135" s="3">
        <v>550</v>
      </c>
      <c r="H135" s="12">
        <v>43358602</v>
      </c>
      <c r="I135" s="13" t="s">
        <v>623</v>
      </c>
      <c r="J135" s="13" t="s">
        <v>629</v>
      </c>
    </row>
    <row r="136" spans="1:10" s="1" customFormat="1" ht="21.4" customHeight="1">
      <c r="A136" s="7">
        <v>101181</v>
      </c>
      <c r="B136" s="8" t="s">
        <v>142</v>
      </c>
      <c r="C136" s="8" t="s">
        <v>5</v>
      </c>
      <c r="D136" s="8" t="s">
        <v>4</v>
      </c>
      <c r="E136" s="9">
        <v>42083</v>
      </c>
      <c r="F136" s="10">
        <v>0.08</v>
      </c>
      <c r="G136" s="7">
        <v>181</v>
      </c>
      <c r="H136" s="13">
        <v>13649661</v>
      </c>
      <c r="I136" s="13" t="s">
        <v>623</v>
      </c>
      <c r="J136" s="13" t="s">
        <v>629</v>
      </c>
    </row>
    <row r="137" spans="1:10" s="1" customFormat="1" ht="21.4" customHeight="1">
      <c r="A137" s="3">
        <v>101182</v>
      </c>
      <c r="B137" s="4" t="s">
        <v>143</v>
      </c>
      <c r="C137" s="4" t="s">
        <v>5</v>
      </c>
      <c r="D137" s="4" t="s">
        <v>4</v>
      </c>
      <c r="E137" s="5">
        <v>42081</v>
      </c>
      <c r="F137" s="6">
        <v>9.5000000000000001E-2</v>
      </c>
      <c r="G137" s="3">
        <v>366</v>
      </c>
      <c r="H137" s="12">
        <v>36967971</v>
      </c>
      <c r="I137" s="13" t="s">
        <v>623</v>
      </c>
      <c r="J137" s="13" t="s">
        <v>629</v>
      </c>
    </row>
    <row r="138" spans="1:10" s="1" customFormat="1" ht="21.4" customHeight="1">
      <c r="A138" s="7">
        <v>101183</v>
      </c>
      <c r="B138" s="8" t="s">
        <v>144</v>
      </c>
      <c r="C138" s="8" t="s">
        <v>113</v>
      </c>
      <c r="D138" s="8" t="s">
        <v>4</v>
      </c>
      <c r="E138" s="9">
        <v>42081</v>
      </c>
      <c r="F138" s="10">
        <v>7.8E-2</v>
      </c>
      <c r="G138" s="7">
        <v>321</v>
      </c>
      <c r="H138" s="13">
        <v>2062658</v>
      </c>
      <c r="I138" s="13" t="s">
        <v>635</v>
      </c>
      <c r="J138" s="13" t="s">
        <v>622</v>
      </c>
    </row>
    <row r="139" spans="1:10" s="1" customFormat="1" ht="21.4" customHeight="1">
      <c r="A139" s="3">
        <v>101192</v>
      </c>
      <c r="B139" s="4" t="s">
        <v>145</v>
      </c>
      <c r="C139" s="4" t="s">
        <v>113</v>
      </c>
      <c r="D139" s="4" t="s">
        <v>4</v>
      </c>
      <c r="E139" s="5">
        <v>42082</v>
      </c>
      <c r="F139" s="6">
        <v>7.8E-2</v>
      </c>
      <c r="G139" s="3">
        <v>320</v>
      </c>
      <c r="H139" s="12">
        <v>1878262</v>
      </c>
      <c r="I139" s="13" t="s">
        <v>635</v>
      </c>
      <c r="J139" s="13" t="s">
        <v>622</v>
      </c>
    </row>
    <row r="140" spans="1:10" s="1" customFormat="1" ht="21.4" customHeight="1">
      <c r="A140" s="7">
        <v>101193</v>
      </c>
      <c r="B140" s="8" t="s">
        <v>146</v>
      </c>
      <c r="C140" s="8" t="s">
        <v>113</v>
      </c>
      <c r="D140" s="8" t="s">
        <v>4</v>
      </c>
      <c r="E140" s="9">
        <v>42082</v>
      </c>
      <c r="F140" s="10">
        <v>7.8E-2</v>
      </c>
      <c r="G140" s="7">
        <v>320</v>
      </c>
      <c r="H140" s="13">
        <v>1764729</v>
      </c>
      <c r="I140" s="13" t="s">
        <v>635</v>
      </c>
      <c r="J140" s="13" t="s">
        <v>622</v>
      </c>
    </row>
    <row r="141" spans="1:10" s="1" customFormat="1" ht="21.4" customHeight="1">
      <c r="A141" s="3">
        <v>101194</v>
      </c>
      <c r="B141" s="4" t="s">
        <v>147</v>
      </c>
      <c r="C141" s="4" t="s">
        <v>113</v>
      </c>
      <c r="D141" s="4" t="s">
        <v>4</v>
      </c>
      <c r="E141" s="5">
        <v>42082</v>
      </c>
      <c r="F141" s="6">
        <v>7.8E-2</v>
      </c>
      <c r="G141" s="3">
        <v>320</v>
      </c>
      <c r="H141" s="12">
        <v>2881821</v>
      </c>
      <c r="I141" s="13" t="s">
        <v>635</v>
      </c>
      <c r="J141" s="13" t="s">
        <v>622</v>
      </c>
    </row>
    <row r="142" spans="1:10" s="1" customFormat="1" ht="21.4" customHeight="1">
      <c r="A142" s="7">
        <v>101195</v>
      </c>
      <c r="B142" s="8" t="s">
        <v>148</v>
      </c>
      <c r="C142" s="8" t="s">
        <v>5</v>
      </c>
      <c r="D142" s="8" t="s">
        <v>4</v>
      </c>
      <c r="E142" s="9">
        <v>42083</v>
      </c>
      <c r="F142" s="10">
        <v>9.5000000000000001E-2</v>
      </c>
      <c r="G142" s="7">
        <v>366</v>
      </c>
      <c r="H142" s="13">
        <v>72157065</v>
      </c>
      <c r="I142" s="13" t="s">
        <v>623</v>
      </c>
      <c r="J142" s="13" t="s">
        <v>629</v>
      </c>
    </row>
    <row r="143" spans="1:10" s="1" customFormat="1" ht="21.4" customHeight="1">
      <c r="A143" s="3">
        <v>101196</v>
      </c>
      <c r="B143" s="4" t="s">
        <v>149</v>
      </c>
      <c r="C143" s="4" t="s">
        <v>5</v>
      </c>
      <c r="D143" s="4" t="s">
        <v>4</v>
      </c>
      <c r="E143" s="5">
        <v>42107</v>
      </c>
      <c r="F143" s="6">
        <v>9.5000000000000001E-2</v>
      </c>
      <c r="G143" s="3">
        <v>550</v>
      </c>
      <c r="H143" s="12">
        <v>33948778</v>
      </c>
      <c r="I143" s="13" t="s">
        <v>623</v>
      </c>
      <c r="J143" s="13" t="s">
        <v>629</v>
      </c>
    </row>
    <row r="144" spans="1:10" s="1" customFormat="1" ht="21.4" customHeight="1">
      <c r="A144" s="7">
        <v>101197</v>
      </c>
      <c r="B144" s="8" t="s">
        <v>150</v>
      </c>
      <c r="C144" s="4" t="s">
        <v>5</v>
      </c>
      <c r="D144" s="8" t="s">
        <v>8</v>
      </c>
      <c r="E144" s="9">
        <v>42086</v>
      </c>
      <c r="F144" s="10">
        <v>0</v>
      </c>
      <c r="G144" s="7">
        <v>0</v>
      </c>
      <c r="H144" s="13">
        <v>26100000</v>
      </c>
      <c r="I144" s="13" t="s">
        <v>8</v>
      </c>
      <c r="J144" s="13" t="s">
        <v>629</v>
      </c>
    </row>
    <row r="145" spans="1:10" s="1" customFormat="1" ht="21.4" customHeight="1">
      <c r="A145" s="3">
        <v>101198</v>
      </c>
      <c r="B145" s="4" t="s">
        <v>151</v>
      </c>
      <c r="C145" s="4" t="s">
        <v>5</v>
      </c>
      <c r="D145" s="4" t="s">
        <v>8</v>
      </c>
      <c r="E145" s="5">
        <v>42086</v>
      </c>
      <c r="F145" s="6">
        <v>0</v>
      </c>
      <c r="G145" s="3">
        <v>0</v>
      </c>
      <c r="H145" s="12">
        <v>53900000</v>
      </c>
      <c r="I145" s="13" t="s">
        <v>8</v>
      </c>
      <c r="J145" s="13" t="s">
        <v>629</v>
      </c>
    </row>
    <row r="146" spans="1:10" s="1" customFormat="1" ht="21.4" customHeight="1">
      <c r="A146" s="7">
        <v>101219</v>
      </c>
      <c r="B146" s="8" t="s">
        <v>152</v>
      </c>
      <c r="C146" s="8" t="s">
        <v>113</v>
      </c>
      <c r="D146" s="8" t="s">
        <v>4</v>
      </c>
      <c r="E146" s="9">
        <v>42087</v>
      </c>
      <c r="F146" s="10">
        <v>7.8E-2</v>
      </c>
      <c r="G146" s="7">
        <v>315</v>
      </c>
      <c r="H146" s="13">
        <v>2474754</v>
      </c>
      <c r="I146" s="13" t="s">
        <v>635</v>
      </c>
      <c r="J146" s="13" t="s">
        <v>622</v>
      </c>
    </row>
    <row r="147" spans="1:10" s="1" customFormat="1" ht="21.4" customHeight="1">
      <c r="A147" s="3">
        <v>101220</v>
      </c>
      <c r="B147" s="4" t="s">
        <v>153</v>
      </c>
      <c r="C147" s="4" t="s">
        <v>5</v>
      </c>
      <c r="D147" s="4" t="s">
        <v>4</v>
      </c>
      <c r="E147" s="5">
        <v>42088</v>
      </c>
      <c r="F147" s="6">
        <v>8.5000000000000006E-2</v>
      </c>
      <c r="G147" s="3">
        <v>368</v>
      </c>
      <c r="H147" s="12">
        <v>19931800</v>
      </c>
      <c r="I147" s="13" t="s">
        <v>623</v>
      </c>
      <c r="J147" s="13" t="s">
        <v>629</v>
      </c>
    </row>
    <row r="148" spans="1:10" s="1" customFormat="1" ht="21.4" customHeight="1">
      <c r="A148" s="7">
        <v>101221</v>
      </c>
      <c r="B148" s="8" t="s">
        <v>154</v>
      </c>
      <c r="C148" s="8" t="s">
        <v>5</v>
      </c>
      <c r="D148" s="8" t="s">
        <v>4</v>
      </c>
      <c r="E148" s="9">
        <v>42088</v>
      </c>
      <c r="F148" s="10">
        <v>8.5000000000000006E-2</v>
      </c>
      <c r="G148" s="7">
        <v>368</v>
      </c>
      <c r="H148" s="13">
        <v>1393472</v>
      </c>
      <c r="I148" s="13" t="s">
        <v>623</v>
      </c>
      <c r="J148" s="13" t="s">
        <v>629</v>
      </c>
    </row>
    <row r="149" spans="1:10" s="1" customFormat="1" ht="21.4" customHeight="1">
      <c r="A149" s="3">
        <v>101222</v>
      </c>
      <c r="B149" s="4" t="s">
        <v>155</v>
      </c>
      <c r="C149" s="8" t="s">
        <v>113</v>
      </c>
      <c r="D149" s="4" t="s">
        <v>8</v>
      </c>
      <c r="E149" s="5">
        <v>42088</v>
      </c>
      <c r="F149" s="6">
        <v>0</v>
      </c>
      <c r="G149" s="3">
        <v>0</v>
      </c>
      <c r="H149" s="12">
        <v>30000000</v>
      </c>
      <c r="I149" s="13" t="s">
        <v>8</v>
      </c>
      <c r="J149" s="13" t="s">
        <v>629</v>
      </c>
    </row>
    <row r="150" spans="1:10" s="1" customFormat="1" ht="21.4" customHeight="1">
      <c r="A150" s="7">
        <v>101223</v>
      </c>
      <c r="B150" s="8" t="s">
        <v>156</v>
      </c>
      <c r="C150" s="8" t="s">
        <v>113</v>
      </c>
      <c r="D150" s="8" t="s">
        <v>4</v>
      </c>
      <c r="E150" s="9">
        <v>42088</v>
      </c>
      <c r="F150" s="10">
        <v>7.8E-2</v>
      </c>
      <c r="G150" s="7">
        <v>314</v>
      </c>
      <c r="H150" s="13">
        <v>1514236</v>
      </c>
      <c r="I150" s="13" t="s">
        <v>635</v>
      </c>
      <c r="J150" s="13" t="s">
        <v>622</v>
      </c>
    </row>
    <row r="151" spans="1:10" s="1" customFormat="1" ht="21.4" customHeight="1">
      <c r="A151" s="3">
        <v>101224</v>
      </c>
      <c r="B151" s="4" t="s">
        <v>157</v>
      </c>
      <c r="C151" s="4" t="s">
        <v>5</v>
      </c>
      <c r="D151" s="4" t="s">
        <v>4</v>
      </c>
      <c r="E151" s="5">
        <v>42088</v>
      </c>
      <c r="F151" s="6">
        <v>7.4999999999999997E-2</v>
      </c>
      <c r="G151" s="3">
        <v>148</v>
      </c>
      <c r="H151" s="12">
        <v>93082000</v>
      </c>
      <c r="I151" s="16" t="s">
        <v>623</v>
      </c>
      <c r="J151" s="16" t="s">
        <v>629</v>
      </c>
    </row>
    <row r="152" spans="1:10" s="1" customFormat="1" ht="21.4" customHeight="1">
      <c r="A152" s="7">
        <v>101225</v>
      </c>
      <c r="B152" s="8" t="s">
        <v>158</v>
      </c>
      <c r="C152" s="8" t="s">
        <v>113</v>
      </c>
      <c r="D152" s="8" t="s">
        <v>4</v>
      </c>
      <c r="E152" s="9">
        <v>42088</v>
      </c>
      <c r="F152" s="10">
        <v>7.8E-2</v>
      </c>
      <c r="G152" s="7">
        <v>314</v>
      </c>
      <c r="H152" s="13">
        <v>1475840</v>
      </c>
      <c r="I152" s="13" t="s">
        <v>635</v>
      </c>
      <c r="J152" s="13" t="s">
        <v>622</v>
      </c>
    </row>
    <row r="153" spans="1:10" s="1" customFormat="1" ht="21.4" customHeight="1">
      <c r="A153" s="3">
        <v>101226</v>
      </c>
      <c r="B153" s="4" t="s">
        <v>159</v>
      </c>
      <c r="C153" s="4" t="s">
        <v>113</v>
      </c>
      <c r="D153" s="4" t="s">
        <v>4</v>
      </c>
      <c r="E153" s="5">
        <v>42088</v>
      </c>
      <c r="F153" s="6">
        <v>7.8E-2</v>
      </c>
      <c r="G153" s="3">
        <v>314</v>
      </c>
      <c r="H153" s="12">
        <v>659532</v>
      </c>
      <c r="I153" s="13" t="s">
        <v>635</v>
      </c>
      <c r="J153" s="13" t="s">
        <v>622</v>
      </c>
    </row>
    <row r="154" spans="1:10" s="1" customFormat="1" ht="21.4" customHeight="1">
      <c r="A154" s="7">
        <v>101227</v>
      </c>
      <c r="B154" s="8" t="s">
        <v>160</v>
      </c>
      <c r="C154" s="8" t="s">
        <v>113</v>
      </c>
      <c r="D154" s="8" t="s">
        <v>4</v>
      </c>
      <c r="E154" s="9">
        <v>42089</v>
      </c>
      <c r="F154" s="10">
        <v>7.8E-2</v>
      </c>
      <c r="G154" s="7">
        <v>313</v>
      </c>
      <c r="H154" s="13">
        <v>2140588</v>
      </c>
      <c r="I154" s="13" t="s">
        <v>635</v>
      </c>
      <c r="J154" s="13" t="s">
        <v>622</v>
      </c>
    </row>
    <row r="155" spans="1:10" s="1" customFormat="1" ht="21.4" customHeight="1">
      <c r="A155" s="3">
        <v>101228</v>
      </c>
      <c r="B155" s="4" t="s">
        <v>161</v>
      </c>
      <c r="C155" s="4" t="s">
        <v>113</v>
      </c>
      <c r="D155" s="4" t="s">
        <v>4</v>
      </c>
      <c r="E155" s="5">
        <v>42090</v>
      </c>
      <c r="F155" s="6">
        <v>7.8E-2</v>
      </c>
      <c r="G155" s="3">
        <v>313</v>
      </c>
      <c r="H155" s="12">
        <v>1471406</v>
      </c>
      <c r="I155" s="13" t="s">
        <v>635</v>
      </c>
      <c r="J155" s="13" t="s">
        <v>622</v>
      </c>
    </row>
    <row r="156" spans="1:10" s="1" customFormat="1" ht="21.4" customHeight="1">
      <c r="A156" s="7">
        <v>101229</v>
      </c>
      <c r="B156" s="8" t="s">
        <v>162</v>
      </c>
      <c r="C156" s="8" t="s">
        <v>113</v>
      </c>
      <c r="D156" s="8" t="s">
        <v>4</v>
      </c>
      <c r="E156" s="9">
        <v>42090</v>
      </c>
      <c r="F156" s="10">
        <v>7.8E-2</v>
      </c>
      <c r="G156" s="7">
        <v>312</v>
      </c>
      <c r="H156" s="13">
        <v>1395578</v>
      </c>
      <c r="I156" s="13" t="s">
        <v>635</v>
      </c>
      <c r="J156" s="13" t="s">
        <v>622</v>
      </c>
    </row>
    <row r="157" spans="1:10" s="1" customFormat="1" ht="21.4" customHeight="1">
      <c r="A157" s="3">
        <v>101230</v>
      </c>
      <c r="B157" s="4" t="s">
        <v>163</v>
      </c>
      <c r="C157" s="4" t="s">
        <v>113</v>
      </c>
      <c r="D157" s="4" t="s">
        <v>4</v>
      </c>
      <c r="E157" s="5">
        <v>42091</v>
      </c>
      <c r="F157" s="6">
        <v>7.8E-2</v>
      </c>
      <c r="G157" s="3">
        <v>312</v>
      </c>
      <c r="H157" s="12">
        <v>2253875</v>
      </c>
      <c r="I157" s="13" t="s">
        <v>635</v>
      </c>
      <c r="J157" s="13" t="s">
        <v>622</v>
      </c>
    </row>
    <row r="158" spans="1:10" s="1" customFormat="1" ht="21.4" customHeight="1">
      <c r="A158" s="7">
        <v>101231</v>
      </c>
      <c r="B158" s="8" t="s">
        <v>164</v>
      </c>
      <c r="C158" s="8" t="s">
        <v>113</v>
      </c>
      <c r="D158" s="8" t="s">
        <v>4</v>
      </c>
      <c r="E158" s="9">
        <v>42092</v>
      </c>
      <c r="F158" s="10">
        <v>7.8E-2</v>
      </c>
      <c r="G158" s="7">
        <v>310</v>
      </c>
      <c r="H158" s="13">
        <v>1452820</v>
      </c>
      <c r="I158" s="13" t="s">
        <v>635</v>
      </c>
      <c r="J158" s="13" t="s">
        <v>622</v>
      </c>
    </row>
    <row r="159" spans="1:10" s="1" customFormat="1" ht="21.4" customHeight="1">
      <c r="A159" s="3">
        <v>101232</v>
      </c>
      <c r="B159" s="4" t="s">
        <v>165</v>
      </c>
      <c r="C159" s="4" t="s">
        <v>5</v>
      </c>
      <c r="D159" s="4" t="s">
        <v>8</v>
      </c>
      <c r="E159" s="5">
        <v>42093</v>
      </c>
      <c r="F159" s="6">
        <v>0</v>
      </c>
      <c r="G159" s="3">
        <v>0</v>
      </c>
      <c r="H159" s="12">
        <v>1000000</v>
      </c>
      <c r="I159" s="13" t="s">
        <v>8</v>
      </c>
      <c r="J159" s="13" t="s">
        <v>629</v>
      </c>
    </row>
    <row r="160" spans="1:10" s="1" customFormat="1" ht="21.4" customHeight="1">
      <c r="A160" s="7">
        <v>101233</v>
      </c>
      <c r="B160" s="8" t="s">
        <v>166</v>
      </c>
      <c r="C160" s="8" t="s">
        <v>113</v>
      </c>
      <c r="D160" s="8" t="s">
        <v>4</v>
      </c>
      <c r="E160" s="9">
        <v>42093</v>
      </c>
      <c r="F160" s="10">
        <v>7.8E-2</v>
      </c>
      <c r="G160" s="7">
        <v>309</v>
      </c>
      <c r="H160" s="13">
        <v>1179712</v>
      </c>
      <c r="I160" s="13" t="s">
        <v>635</v>
      </c>
      <c r="J160" s="13" t="s">
        <v>622</v>
      </c>
    </row>
    <row r="161" spans="1:10" s="1" customFormat="1" ht="21.4" customHeight="1">
      <c r="A161" s="3">
        <v>101237</v>
      </c>
      <c r="B161" s="4" t="s">
        <v>167</v>
      </c>
      <c r="C161" s="4" t="s">
        <v>113</v>
      </c>
      <c r="D161" s="4" t="s">
        <v>4</v>
      </c>
      <c r="E161" s="5">
        <v>42095</v>
      </c>
      <c r="F161" s="6">
        <v>7.8E-2</v>
      </c>
      <c r="G161" s="3">
        <v>307</v>
      </c>
      <c r="H161" s="12">
        <v>1046128</v>
      </c>
      <c r="I161" s="13" t="s">
        <v>635</v>
      </c>
      <c r="J161" s="13" t="s">
        <v>622</v>
      </c>
    </row>
    <row r="162" spans="1:10" s="1" customFormat="1" ht="21.4" customHeight="1">
      <c r="A162" s="7">
        <v>101238</v>
      </c>
      <c r="B162" s="8" t="s">
        <v>168</v>
      </c>
      <c r="C162" s="8" t="s">
        <v>113</v>
      </c>
      <c r="D162" s="8" t="s">
        <v>4</v>
      </c>
      <c r="E162" s="9">
        <v>42095</v>
      </c>
      <c r="F162" s="10">
        <v>7.8E-2</v>
      </c>
      <c r="G162" s="7">
        <v>307</v>
      </c>
      <c r="H162" s="13">
        <v>1796516</v>
      </c>
      <c r="I162" s="13" t="s">
        <v>635</v>
      </c>
      <c r="J162" s="13" t="s">
        <v>622</v>
      </c>
    </row>
    <row r="163" spans="1:10" s="1" customFormat="1" ht="21.4" customHeight="1">
      <c r="A163" s="3">
        <v>101247</v>
      </c>
      <c r="B163" s="4" t="s">
        <v>169</v>
      </c>
      <c r="C163" s="4" t="s">
        <v>5</v>
      </c>
      <c r="D163" s="4" t="s">
        <v>8</v>
      </c>
      <c r="E163" s="5">
        <v>42096</v>
      </c>
      <c r="F163" s="6">
        <v>0</v>
      </c>
      <c r="G163" s="3">
        <v>0</v>
      </c>
      <c r="H163" s="12">
        <v>30000000</v>
      </c>
      <c r="I163" s="13" t="s">
        <v>8</v>
      </c>
      <c r="J163" s="13" t="s">
        <v>629</v>
      </c>
    </row>
    <row r="164" spans="1:10" s="1" customFormat="1" ht="21.4" customHeight="1">
      <c r="A164" s="7">
        <v>101248</v>
      </c>
      <c r="B164" s="8" t="s">
        <v>170</v>
      </c>
      <c r="C164" s="8" t="s">
        <v>113</v>
      </c>
      <c r="D164" s="8" t="s">
        <v>4</v>
      </c>
      <c r="E164" s="9">
        <v>42096</v>
      </c>
      <c r="F164" s="10">
        <v>7.8E-2</v>
      </c>
      <c r="G164" s="7">
        <v>306</v>
      </c>
      <c r="H164" s="13">
        <v>1192940</v>
      </c>
      <c r="I164" s="13" t="s">
        <v>635</v>
      </c>
      <c r="J164" s="13" t="s">
        <v>622</v>
      </c>
    </row>
    <row r="165" spans="1:10" s="1" customFormat="1" ht="21.4" customHeight="1">
      <c r="A165" s="3">
        <v>101249</v>
      </c>
      <c r="B165" s="4" t="s">
        <v>171</v>
      </c>
      <c r="C165" s="4" t="s">
        <v>113</v>
      </c>
      <c r="D165" s="4" t="s">
        <v>4</v>
      </c>
      <c r="E165" s="5">
        <v>42097</v>
      </c>
      <c r="F165" s="6">
        <v>7.8E-2</v>
      </c>
      <c r="G165" s="3">
        <v>306</v>
      </c>
      <c r="H165" s="12">
        <v>1216844</v>
      </c>
      <c r="I165" s="13" t="s">
        <v>635</v>
      </c>
      <c r="J165" s="13" t="s">
        <v>622</v>
      </c>
    </row>
    <row r="166" spans="1:10" s="1" customFormat="1" ht="21.4" customHeight="1">
      <c r="A166" s="7">
        <v>101251</v>
      </c>
      <c r="B166" s="8" t="s">
        <v>172</v>
      </c>
      <c r="C166" s="8" t="s">
        <v>113</v>
      </c>
      <c r="D166" s="8" t="s">
        <v>4</v>
      </c>
      <c r="E166" s="9">
        <v>42097</v>
      </c>
      <c r="F166" s="10">
        <v>0.15640000000000001</v>
      </c>
      <c r="G166" s="7">
        <v>6</v>
      </c>
      <c r="H166" s="13">
        <v>17418000</v>
      </c>
      <c r="I166" s="13" t="s">
        <v>635</v>
      </c>
      <c r="J166" s="13" t="s">
        <v>622</v>
      </c>
    </row>
    <row r="167" spans="1:10" s="1" customFormat="1" ht="21.4" customHeight="1">
      <c r="A167" s="3">
        <v>101252</v>
      </c>
      <c r="B167" s="4" t="s">
        <v>173</v>
      </c>
      <c r="C167" s="4" t="s">
        <v>113</v>
      </c>
      <c r="D167" s="4" t="s">
        <v>4</v>
      </c>
      <c r="E167" s="5">
        <v>42097</v>
      </c>
      <c r="F167" s="6">
        <v>0.15640000000000001</v>
      </c>
      <c r="G167" s="3">
        <v>6</v>
      </c>
      <c r="H167" s="12">
        <v>17418000</v>
      </c>
      <c r="I167" s="13" t="s">
        <v>635</v>
      </c>
      <c r="J167" s="13" t="s">
        <v>622</v>
      </c>
    </row>
    <row r="168" spans="1:10" s="1" customFormat="1" ht="21.4" customHeight="1">
      <c r="A168" s="7">
        <v>101253</v>
      </c>
      <c r="B168" s="8" t="s">
        <v>174</v>
      </c>
      <c r="C168" s="8" t="s">
        <v>113</v>
      </c>
      <c r="D168" s="8" t="s">
        <v>4</v>
      </c>
      <c r="E168" s="9">
        <v>42097</v>
      </c>
      <c r="F168" s="10">
        <v>0.15640000000000001</v>
      </c>
      <c r="G168" s="7">
        <v>6</v>
      </c>
      <c r="H168" s="13">
        <v>18289000</v>
      </c>
      <c r="I168" s="13" t="s">
        <v>635</v>
      </c>
      <c r="J168" s="13" t="s">
        <v>622</v>
      </c>
    </row>
    <row r="169" spans="1:10" s="1" customFormat="1" ht="21.4" customHeight="1">
      <c r="A169" s="3">
        <v>101254</v>
      </c>
      <c r="B169" s="4" t="s">
        <v>175</v>
      </c>
      <c r="C169" s="4" t="s">
        <v>113</v>
      </c>
      <c r="D169" s="4" t="s">
        <v>4</v>
      </c>
      <c r="E169" s="5">
        <v>42098</v>
      </c>
      <c r="F169" s="6">
        <v>7.8E-2</v>
      </c>
      <c r="G169" s="3">
        <v>305</v>
      </c>
      <c r="H169" s="12">
        <v>1785489</v>
      </c>
      <c r="I169" s="13" t="s">
        <v>635</v>
      </c>
      <c r="J169" s="13" t="s">
        <v>622</v>
      </c>
    </row>
    <row r="170" spans="1:10" s="1" customFormat="1" ht="21.4" customHeight="1">
      <c r="A170" s="7">
        <v>101255</v>
      </c>
      <c r="B170" s="8" t="s">
        <v>176</v>
      </c>
      <c r="C170" s="4" t="s">
        <v>5</v>
      </c>
      <c r="D170" s="8" t="s">
        <v>8</v>
      </c>
      <c r="E170" s="9">
        <v>42097</v>
      </c>
      <c r="F170" s="10">
        <v>0</v>
      </c>
      <c r="G170" s="7">
        <v>0</v>
      </c>
      <c r="H170" s="13">
        <v>20000000</v>
      </c>
      <c r="I170" s="13" t="s">
        <v>8</v>
      </c>
      <c r="J170" s="13" t="s">
        <v>629</v>
      </c>
    </row>
    <row r="171" spans="1:10" s="1" customFormat="1" ht="21.4" customHeight="1">
      <c r="A171" s="3">
        <v>101256</v>
      </c>
      <c r="B171" s="4" t="s">
        <v>177</v>
      </c>
      <c r="C171" s="4" t="s">
        <v>5</v>
      </c>
      <c r="D171" s="4" t="s">
        <v>4</v>
      </c>
      <c r="E171" s="5">
        <v>42103</v>
      </c>
      <c r="F171" s="6">
        <v>9.1999999999999998E-2</v>
      </c>
      <c r="G171" s="3">
        <v>181</v>
      </c>
      <c r="H171" s="12">
        <v>1610724</v>
      </c>
      <c r="I171" s="13" t="s">
        <v>623</v>
      </c>
      <c r="J171" s="13" t="s">
        <v>622</v>
      </c>
    </row>
    <row r="172" spans="1:10" s="1" customFormat="1" ht="21.4" customHeight="1">
      <c r="A172" s="7">
        <v>101257</v>
      </c>
      <c r="B172" s="8" t="s">
        <v>178</v>
      </c>
      <c r="C172" s="8" t="s">
        <v>113</v>
      </c>
      <c r="D172" s="8" t="s">
        <v>4</v>
      </c>
      <c r="E172" s="9">
        <v>42101</v>
      </c>
      <c r="F172" s="10">
        <v>7.8E-2</v>
      </c>
      <c r="G172" s="7">
        <v>301</v>
      </c>
      <c r="H172" s="13">
        <v>1422198</v>
      </c>
      <c r="I172" s="13" t="s">
        <v>635</v>
      </c>
      <c r="J172" s="13" t="s">
        <v>622</v>
      </c>
    </row>
    <row r="173" spans="1:10" s="1" customFormat="1" ht="21.4" customHeight="1">
      <c r="A173" s="3">
        <v>101266</v>
      </c>
      <c r="B173" s="4" t="s">
        <v>179</v>
      </c>
      <c r="C173" s="4" t="s">
        <v>5</v>
      </c>
      <c r="D173" s="4" t="s">
        <v>4</v>
      </c>
      <c r="E173" s="5">
        <v>42101</v>
      </c>
      <c r="F173" s="6">
        <v>0.06</v>
      </c>
      <c r="G173" s="3">
        <v>63</v>
      </c>
      <c r="H173" s="12">
        <v>20050247</v>
      </c>
      <c r="I173" s="13" t="s">
        <v>621</v>
      </c>
      <c r="J173" s="13" t="s">
        <v>630</v>
      </c>
    </row>
    <row r="174" spans="1:10" s="1" customFormat="1" ht="21.4" customHeight="1">
      <c r="A174" s="7">
        <v>101267</v>
      </c>
      <c r="B174" s="8" t="s">
        <v>180</v>
      </c>
      <c r="C174" s="8" t="s">
        <v>113</v>
      </c>
      <c r="D174" s="8" t="s">
        <v>4</v>
      </c>
      <c r="E174" s="9">
        <v>42102</v>
      </c>
      <c r="F174" s="10">
        <v>7.8E-2</v>
      </c>
      <c r="G174" s="7">
        <v>300</v>
      </c>
      <c r="H174" s="13">
        <v>970426</v>
      </c>
      <c r="I174" s="13" t="s">
        <v>635</v>
      </c>
      <c r="J174" s="13" t="s">
        <v>622</v>
      </c>
    </row>
    <row r="175" spans="1:10" s="1" customFormat="1" ht="21.4" customHeight="1">
      <c r="A175" s="3">
        <v>101268</v>
      </c>
      <c r="B175" s="4" t="s">
        <v>181</v>
      </c>
      <c r="C175" s="4" t="s">
        <v>113</v>
      </c>
      <c r="D175" s="4" t="s">
        <v>4</v>
      </c>
      <c r="E175" s="5">
        <v>42102</v>
      </c>
      <c r="F175" s="6">
        <v>7.8E-2</v>
      </c>
      <c r="G175" s="3">
        <v>300</v>
      </c>
      <c r="H175" s="12">
        <v>875436</v>
      </c>
      <c r="I175" s="13" t="s">
        <v>635</v>
      </c>
      <c r="J175" s="13" t="s">
        <v>622</v>
      </c>
    </row>
    <row r="176" spans="1:10" s="1" customFormat="1" ht="21.4" customHeight="1">
      <c r="A176" s="7">
        <v>101269</v>
      </c>
      <c r="B176" s="8" t="s">
        <v>182</v>
      </c>
      <c r="C176" s="4" t="s">
        <v>5</v>
      </c>
      <c r="D176" s="8" t="s">
        <v>8</v>
      </c>
      <c r="E176" s="9">
        <v>42102</v>
      </c>
      <c r="F176" s="10">
        <v>0</v>
      </c>
      <c r="G176" s="7">
        <v>0</v>
      </c>
      <c r="H176" s="13">
        <v>5080000</v>
      </c>
      <c r="I176" s="13" t="s">
        <v>8</v>
      </c>
      <c r="J176" s="13" t="s">
        <v>629</v>
      </c>
    </row>
    <row r="177" spans="1:10" s="1" customFormat="1" ht="21.4" customHeight="1">
      <c r="A177" s="3">
        <v>101270</v>
      </c>
      <c r="B177" s="4" t="s">
        <v>183</v>
      </c>
      <c r="C177" s="4" t="s">
        <v>5</v>
      </c>
      <c r="D177" s="4" t="s">
        <v>8</v>
      </c>
      <c r="E177" s="5">
        <v>42102</v>
      </c>
      <c r="F177" s="6">
        <v>0</v>
      </c>
      <c r="G177" s="3">
        <v>0</v>
      </c>
      <c r="H177" s="12">
        <v>50000000</v>
      </c>
      <c r="I177" s="13" t="s">
        <v>8</v>
      </c>
      <c r="J177" s="13" t="s">
        <v>629</v>
      </c>
    </row>
    <row r="178" spans="1:10" s="1" customFormat="1" ht="21.4" customHeight="1">
      <c r="A178" s="7">
        <v>101271</v>
      </c>
      <c r="B178" s="8" t="s">
        <v>184</v>
      </c>
      <c r="C178" s="8" t="s">
        <v>113</v>
      </c>
      <c r="D178" s="8" t="s">
        <v>4</v>
      </c>
      <c r="E178" s="9">
        <v>42102</v>
      </c>
      <c r="F178" s="10">
        <v>7.8E-2</v>
      </c>
      <c r="G178" s="7">
        <v>300</v>
      </c>
      <c r="H178" s="13">
        <v>1415546</v>
      </c>
      <c r="I178" s="13" t="s">
        <v>635</v>
      </c>
      <c r="J178" s="13" t="s">
        <v>622</v>
      </c>
    </row>
    <row r="179" spans="1:10" s="1" customFormat="1" ht="21.4" customHeight="1">
      <c r="A179" s="3">
        <v>101272</v>
      </c>
      <c r="B179" s="4" t="s">
        <v>185</v>
      </c>
      <c r="C179" s="4" t="s">
        <v>113</v>
      </c>
      <c r="D179" s="4" t="s">
        <v>4</v>
      </c>
      <c r="E179" s="5">
        <v>42103</v>
      </c>
      <c r="F179" s="6">
        <v>7.8E-2</v>
      </c>
      <c r="G179" s="3">
        <v>299</v>
      </c>
      <c r="H179" s="12">
        <v>782119</v>
      </c>
      <c r="I179" s="13" t="s">
        <v>635</v>
      </c>
      <c r="J179" s="13" t="s">
        <v>622</v>
      </c>
    </row>
    <row r="180" spans="1:10" s="1" customFormat="1" ht="21.4" customHeight="1">
      <c r="A180" s="7">
        <v>101273</v>
      </c>
      <c r="B180" s="8" t="s">
        <v>186</v>
      </c>
      <c r="C180" s="8" t="s">
        <v>113</v>
      </c>
      <c r="D180" s="8" t="s">
        <v>4</v>
      </c>
      <c r="E180" s="9">
        <v>42104</v>
      </c>
      <c r="F180" s="10">
        <v>7.8E-2</v>
      </c>
      <c r="G180" s="7">
        <v>299</v>
      </c>
      <c r="H180" s="13">
        <v>969095</v>
      </c>
      <c r="I180" s="13" t="s">
        <v>635</v>
      </c>
      <c r="J180" s="13" t="s">
        <v>622</v>
      </c>
    </row>
    <row r="181" spans="1:10" s="1" customFormat="1" ht="21.4" customHeight="1">
      <c r="A181" s="3">
        <v>101274</v>
      </c>
      <c r="B181" s="4" t="s">
        <v>187</v>
      </c>
      <c r="C181" s="4" t="s">
        <v>5</v>
      </c>
      <c r="D181" s="4" t="s">
        <v>4</v>
      </c>
      <c r="E181" s="5">
        <v>42104</v>
      </c>
      <c r="F181" s="6">
        <v>7.0000000000000007E-2</v>
      </c>
      <c r="G181" s="3">
        <v>95</v>
      </c>
      <c r="H181" s="12">
        <v>11593953</v>
      </c>
      <c r="I181" s="13" t="s">
        <v>621</v>
      </c>
      <c r="J181" s="13" t="s">
        <v>629</v>
      </c>
    </row>
    <row r="182" spans="1:10" s="1" customFormat="1" ht="21.4" customHeight="1">
      <c r="A182" s="7">
        <v>101276</v>
      </c>
      <c r="B182" s="8" t="s">
        <v>188</v>
      </c>
      <c r="C182" s="4" t="s">
        <v>5</v>
      </c>
      <c r="D182" s="8" t="s">
        <v>8</v>
      </c>
      <c r="E182" s="9">
        <v>42104</v>
      </c>
      <c r="F182" s="10">
        <v>0</v>
      </c>
      <c r="G182" s="7">
        <v>0</v>
      </c>
      <c r="H182" s="13">
        <v>30000000</v>
      </c>
      <c r="I182" s="13" t="s">
        <v>8</v>
      </c>
      <c r="J182" s="13" t="s">
        <v>629</v>
      </c>
    </row>
    <row r="183" spans="1:10" s="1" customFormat="1" ht="21.4" customHeight="1">
      <c r="A183" s="3">
        <v>101277</v>
      </c>
      <c r="B183" s="4" t="s">
        <v>189</v>
      </c>
      <c r="C183" s="4" t="s">
        <v>113</v>
      </c>
      <c r="D183" s="4" t="s">
        <v>4</v>
      </c>
      <c r="E183" s="5">
        <v>42104</v>
      </c>
      <c r="F183" s="6">
        <v>7.8E-2</v>
      </c>
      <c r="G183" s="3">
        <v>298</v>
      </c>
      <c r="H183" s="12">
        <v>1176988</v>
      </c>
      <c r="I183" s="13" t="s">
        <v>635</v>
      </c>
      <c r="J183" s="13" t="s">
        <v>622</v>
      </c>
    </row>
    <row r="184" spans="1:10" s="1" customFormat="1" ht="21.4" customHeight="1">
      <c r="A184" s="7">
        <v>101278</v>
      </c>
      <c r="B184" s="8" t="s">
        <v>190</v>
      </c>
      <c r="C184" s="8" t="s">
        <v>113</v>
      </c>
      <c r="D184" s="8" t="s">
        <v>4</v>
      </c>
      <c r="E184" s="9">
        <v>42105</v>
      </c>
      <c r="F184" s="10">
        <v>7.8E-2</v>
      </c>
      <c r="G184" s="7">
        <v>297</v>
      </c>
      <c r="H184" s="13">
        <v>852849</v>
      </c>
      <c r="I184" s="13" t="s">
        <v>635</v>
      </c>
      <c r="J184" s="13" t="s">
        <v>622</v>
      </c>
    </row>
    <row r="185" spans="1:10" s="1" customFormat="1" ht="21.4" customHeight="1">
      <c r="A185" s="3">
        <v>101279</v>
      </c>
      <c r="B185" s="4" t="s">
        <v>191</v>
      </c>
      <c r="C185" s="4" t="s">
        <v>113</v>
      </c>
      <c r="D185" s="4" t="s">
        <v>4</v>
      </c>
      <c r="E185" s="5">
        <v>42106</v>
      </c>
      <c r="F185" s="6">
        <v>7.8E-2</v>
      </c>
      <c r="G185" s="3">
        <v>297</v>
      </c>
      <c r="H185" s="12">
        <v>745440</v>
      </c>
      <c r="I185" s="13" t="s">
        <v>635</v>
      </c>
      <c r="J185" s="13" t="s">
        <v>622</v>
      </c>
    </row>
    <row r="186" spans="1:10" s="1" customFormat="1" ht="21.4" customHeight="1">
      <c r="A186" s="7">
        <v>101280</v>
      </c>
      <c r="B186" s="8" t="s">
        <v>192</v>
      </c>
      <c r="C186" s="8" t="s">
        <v>113</v>
      </c>
      <c r="D186" s="8" t="s">
        <v>4</v>
      </c>
      <c r="E186" s="9">
        <v>42107</v>
      </c>
      <c r="F186" s="10">
        <v>7.8E-2</v>
      </c>
      <c r="G186" s="7">
        <v>295</v>
      </c>
      <c r="H186" s="13">
        <v>699095</v>
      </c>
      <c r="I186" s="13" t="s">
        <v>635</v>
      </c>
      <c r="J186" s="13" t="s">
        <v>622</v>
      </c>
    </row>
    <row r="187" spans="1:10" s="1" customFormat="1" ht="21.4" customHeight="1">
      <c r="A187" s="3">
        <v>101281</v>
      </c>
      <c r="B187" s="4" t="s">
        <v>193</v>
      </c>
      <c r="C187" s="4" t="s">
        <v>5</v>
      </c>
      <c r="D187" s="4" t="s">
        <v>4</v>
      </c>
      <c r="E187" s="5">
        <v>42109</v>
      </c>
      <c r="F187" s="6">
        <v>6.8000000000000005E-2</v>
      </c>
      <c r="G187" s="3">
        <v>18</v>
      </c>
      <c r="H187" s="12">
        <v>20000000</v>
      </c>
      <c r="I187" s="13" t="s">
        <v>621</v>
      </c>
      <c r="J187" s="13" t="s">
        <v>629</v>
      </c>
    </row>
    <row r="188" spans="1:10" s="1" customFormat="1" ht="21.4" customHeight="1">
      <c r="A188" s="7">
        <v>101282</v>
      </c>
      <c r="B188" s="8" t="s">
        <v>194</v>
      </c>
      <c r="C188" s="8" t="s">
        <v>5</v>
      </c>
      <c r="D188" s="8" t="s">
        <v>4</v>
      </c>
      <c r="E188" s="9">
        <v>42109</v>
      </c>
      <c r="F188" s="10">
        <v>8.5000000000000006E-2</v>
      </c>
      <c r="G188" s="7">
        <v>36</v>
      </c>
      <c r="H188" s="13">
        <v>50550000</v>
      </c>
      <c r="I188" s="13" t="s">
        <v>624</v>
      </c>
      <c r="J188" s="13" t="s">
        <v>629</v>
      </c>
    </row>
    <row r="189" spans="1:10" s="1" customFormat="1" ht="21.4" customHeight="1">
      <c r="A189" s="3">
        <v>101283</v>
      </c>
      <c r="B189" s="4" t="s">
        <v>195</v>
      </c>
      <c r="C189" s="4" t="s">
        <v>5</v>
      </c>
      <c r="D189" s="4" t="s">
        <v>4</v>
      </c>
      <c r="E189" s="5">
        <v>42108</v>
      </c>
      <c r="F189" s="6">
        <v>0.08</v>
      </c>
      <c r="G189" s="3">
        <v>128</v>
      </c>
      <c r="H189" s="12">
        <v>20318926</v>
      </c>
      <c r="I189" s="13" t="s">
        <v>624</v>
      </c>
      <c r="J189" s="13" t="s">
        <v>629</v>
      </c>
    </row>
    <row r="190" spans="1:10" s="1" customFormat="1" ht="21.4" customHeight="1">
      <c r="A190" s="7">
        <v>101284</v>
      </c>
      <c r="B190" s="8" t="s">
        <v>196</v>
      </c>
      <c r="C190" s="8" t="s">
        <v>113</v>
      </c>
      <c r="D190" s="8" t="s">
        <v>4</v>
      </c>
      <c r="E190" s="9">
        <v>42108</v>
      </c>
      <c r="F190" s="10">
        <v>7.8E-2</v>
      </c>
      <c r="G190" s="7">
        <v>294</v>
      </c>
      <c r="H190" s="13">
        <v>628000</v>
      </c>
      <c r="I190" s="13" t="s">
        <v>635</v>
      </c>
      <c r="J190" s="13" t="s">
        <v>622</v>
      </c>
    </row>
    <row r="191" spans="1:10" s="1" customFormat="1" ht="21.4" customHeight="1">
      <c r="A191" s="3">
        <v>101285</v>
      </c>
      <c r="B191" s="4" t="s">
        <v>197</v>
      </c>
      <c r="C191" s="4" t="s">
        <v>113</v>
      </c>
      <c r="D191" s="4" t="s">
        <v>4</v>
      </c>
      <c r="E191" s="5">
        <v>42108</v>
      </c>
      <c r="F191" s="6">
        <v>7.8E-2</v>
      </c>
      <c r="G191" s="3">
        <v>294</v>
      </c>
      <c r="H191" s="12">
        <v>733938</v>
      </c>
      <c r="I191" s="13" t="s">
        <v>635</v>
      </c>
      <c r="J191" s="13" t="s">
        <v>622</v>
      </c>
    </row>
    <row r="192" spans="1:10" s="1" customFormat="1" ht="21.4" customHeight="1">
      <c r="A192" s="7">
        <v>101286</v>
      </c>
      <c r="B192" s="8" t="s">
        <v>198</v>
      </c>
      <c r="C192" s="8" t="s">
        <v>113</v>
      </c>
      <c r="D192" s="8" t="s">
        <v>4</v>
      </c>
      <c r="E192" s="9">
        <v>42108</v>
      </c>
      <c r="F192" s="10">
        <v>7.8E-2</v>
      </c>
      <c r="G192" s="7">
        <v>294</v>
      </c>
      <c r="H192" s="13">
        <v>1017000</v>
      </c>
      <c r="I192" s="13" t="s">
        <v>635</v>
      </c>
      <c r="J192" s="13" t="s">
        <v>622</v>
      </c>
    </row>
    <row r="193" spans="1:10" s="1" customFormat="1" ht="21.4" customHeight="1">
      <c r="A193" s="3">
        <v>101295</v>
      </c>
      <c r="B193" s="4" t="s">
        <v>199</v>
      </c>
      <c r="C193" s="4" t="s">
        <v>113</v>
      </c>
      <c r="D193" s="4" t="s">
        <v>4</v>
      </c>
      <c r="E193" s="5">
        <v>42109</v>
      </c>
      <c r="F193" s="6">
        <v>7.8E-2</v>
      </c>
      <c r="G193" s="3">
        <v>293</v>
      </c>
      <c r="H193" s="12">
        <v>936807</v>
      </c>
      <c r="I193" s="13" t="s">
        <v>635</v>
      </c>
      <c r="J193" s="13" t="s">
        <v>622</v>
      </c>
    </row>
    <row r="194" spans="1:10" s="1" customFormat="1" ht="21.4" customHeight="1">
      <c r="A194" s="7">
        <v>101296</v>
      </c>
      <c r="B194" s="8" t="s">
        <v>200</v>
      </c>
      <c r="C194" s="8" t="s">
        <v>113</v>
      </c>
      <c r="D194" s="8" t="s">
        <v>4</v>
      </c>
      <c r="E194" s="9">
        <v>42109</v>
      </c>
      <c r="F194" s="10">
        <v>7.8E-2</v>
      </c>
      <c r="G194" s="7">
        <v>293</v>
      </c>
      <c r="H194" s="13">
        <v>587797</v>
      </c>
      <c r="I194" s="13" t="s">
        <v>635</v>
      </c>
      <c r="J194" s="13" t="s">
        <v>622</v>
      </c>
    </row>
    <row r="195" spans="1:10" s="1" customFormat="1" ht="21.4" customHeight="1">
      <c r="A195" s="3">
        <v>101297</v>
      </c>
      <c r="B195" s="4" t="s">
        <v>201</v>
      </c>
      <c r="C195" s="4" t="s">
        <v>113</v>
      </c>
      <c r="D195" s="4" t="s">
        <v>4</v>
      </c>
      <c r="E195" s="5">
        <v>42109</v>
      </c>
      <c r="F195" s="6">
        <v>7.8E-2</v>
      </c>
      <c r="G195" s="3">
        <v>293</v>
      </c>
      <c r="H195" s="12">
        <v>784660</v>
      </c>
      <c r="I195" s="13" t="s">
        <v>635</v>
      </c>
      <c r="J195" s="13" t="s">
        <v>622</v>
      </c>
    </row>
    <row r="196" spans="1:10" s="1" customFormat="1" ht="21.4" customHeight="1">
      <c r="A196" s="7">
        <v>101298</v>
      </c>
      <c r="B196" s="8" t="s">
        <v>202</v>
      </c>
      <c r="C196" s="4" t="s">
        <v>5</v>
      </c>
      <c r="D196" s="8" t="s">
        <v>8</v>
      </c>
      <c r="E196" s="9">
        <v>42109</v>
      </c>
      <c r="F196" s="10">
        <v>0</v>
      </c>
      <c r="G196" s="7">
        <v>0</v>
      </c>
      <c r="H196" s="13">
        <v>50000000</v>
      </c>
      <c r="I196" s="13" t="s">
        <v>8</v>
      </c>
      <c r="J196" s="13" t="s">
        <v>629</v>
      </c>
    </row>
    <row r="197" spans="1:10" s="1" customFormat="1" ht="21.4" customHeight="1">
      <c r="A197" s="3">
        <v>101299</v>
      </c>
      <c r="B197" s="4" t="s">
        <v>203</v>
      </c>
      <c r="C197" s="4" t="s">
        <v>5</v>
      </c>
      <c r="D197" s="4" t="s">
        <v>4</v>
      </c>
      <c r="E197" s="5">
        <v>42108</v>
      </c>
      <c r="F197" s="6">
        <v>9.5000000000000001E-2</v>
      </c>
      <c r="G197" s="3">
        <v>366</v>
      </c>
      <c r="H197" s="12">
        <v>5000000</v>
      </c>
      <c r="I197" s="13" t="s">
        <v>623</v>
      </c>
      <c r="J197" s="13" t="s">
        <v>629</v>
      </c>
    </row>
    <row r="198" spans="1:10" s="1" customFormat="1" ht="21.4" customHeight="1">
      <c r="A198" s="7">
        <v>101300</v>
      </c>
      <c r="B198" s="8" t="s">
        <v>204</v>
      </c>
      <c r="C198" s="8" t="s">
        <v>5</v>
      </c>
      <c r="D198" s="8" t="s">
        <v>4</v>
      </c>
      <c r="E198" s="9">
        <v>42111</v>
      </c>
      <c r="F198" s="10">
        <v>0.06</v>
      </c>
      <c r="G198" s="7">
        <v>61</v>
      </c>
      <c r="H198" s="13">
        <v>60000000</v>
      </c>
      <c r="I198" s="13" t="s">
        <v>621</v>
      </c>
      <c r="J198" s="13" t="s">
        <v>630</v>
      </c>
    </row>
    <row r="199" spans="1:10" s="1" customFormat="1" ht="21.4" customHeight="1">
      <c r="A199" s="3">
        <v>101302</v>
      </c>
      <c r="B199" s="4" t="s">
        <v>205</v>
      </c>
      <c r="C199" s="4" t="s">
        <v>5</v>
      </c>
      <c r="D199" s="4" t="s">
        <v>4</v>
      </c>
      <c r="E199" s="5">
        <v>42110</v>
      </c>
      <c r="F199" s="6">
        <v>8.5000000000000006E-2</v>
      </c>
      <c r="G199" s="3">
        <v>275</v>
      </c>
      <c r="H199" s="12">
        <v>38120000</v>
      </c>
      <c r="I199" s="13" t="s">
        <v>621</v>
      </c>
      <c r="J199" s="13" t="s">
        <v>629</v>
      </c>
    </row>
    <row r="200" spans="1:10" s="1" customFormat="1" ht="21.4" customHeight="1">
      <c r="A200" s="7">
        <v>101303</v>
      </c>
      <c r="B200" s="8" t="s">
        <v>206</v>
      </c>
      <c r="C200" s="8" t="s">
        <v>5</v>
      </c>
      <c r="D200" s="8" t="s">
        <v>8</v>
      </c>
      <c r="E200" s="9">
        <v>42110</v>
      </c>
      <c r="F200" s="10">
        <v>0</v>
      </c>
      <c r="G200" s="7">
        <v>0</v>
      </c>
      <c r="H200" s="13">
        <v>50000000</v>
      </c>
      <c r="I200" s="13" t="s">
        <v>8</v>
      </c>
      <c r="J200" s="13" t="s">
        <v>629</v>
      </c>
    </row>
    <row r="201" spans="1:10" s="1" customFormat="1" ht="21.4" customHeight="1">
      <c r="A201" s="3">
        <v>101304</v>
      </c>
      <c r="B201" s="4" t="s">
        <v>207</v>
      </c>
      <c r="C201" s="4" t="s">
        <v>5</v>
      </c>
      <c r="D201" s="4" t="s">
        <v>8</v>
      </c>
      <c r="E201" s="5">
        <v>42110</v>
      </c>
      <c r="F201" s="6">
        <v>0</v>
      </c>
      <c r="G201" s="3">
        <v>0</v>
      </c>
      <c r="H201" s="12">
        <v>29000000</v>
      </c>
      <c r="I201" s="13" t="s">
        <v>8</v>
      </c>
      <c r="J201" s="13" t="s">
        <v>629</v>
      </c>
    </row>
    <row r="202" spans="1:10" s="1" customFormat="1" ht="21.4" customHeight="1">
      <c r="A202" s="7">
        <v>101305</v>
      </c>
      <c r="B202" s="8" t="s">
        <v>208</v>
      </c>
      <c r="C202" s="8" t="s">
        <v>113</v>
      </c>
      <c r="D202" s="8" t="s">
        <v>4</v>
      </c>
      <c r="E202" s="9">
        <v>42110</v>
      </c>
      <c r="F202" s="10">
        <v>7.8E-2</v>
      </c>
      <c r="G202" s="7">
        <v>292</v>
      </c>
      <c r="H202" s="13">
        <v>512029</v>
      </c>
      <c r="I202" s="13" t="s">
        <v>635</v>
      </c>
      <c r="J202" s="13" t="s">
        <v>622</v>
      </c>
    </row>
    <row r="203" spans="1:10" s="1" customFormat="1" ht="21.4" customHeight="1">
      <c r="A203" s="3">
        <v>101306</v>
      </c>
      <c r="B203" s="4" t="s">
        <v>209</v>
      </c>
      <c r="C203" s="4" t="s">
        <v>113</v>
      </c>
      <c r="D203" s="4" t="s">
        <v>4</v>
      </c>
      <c r="E203" s="5">
        <v>42110</v>
      </c>
      <c r="F203" s="6">
        <v>7.8E-2</v>
      </c>
      <c r="G203" s="3">
        <v>292</v>
      </c>
      <c r="H203" s="12">
        <v>933214</v>
      </c>
      <c r="I203" s="13" t="s">
        <v>635</v>
      </c>
      <c r="J203" s="13" t="s">
        <v>622</v>
      </c>
    </row>
    <row r="204" spans="1:10" s="1" customFormat="1" ht="21.4" customHeight="1">
      <c r="A204" s="7">
        <v>101307</v>
      </c>
      <c r="B204" s="8" t="s">
        <v>210</v>
      </c>
      <c r="C204" s="4" t="s">
        <v>5</v>
      </c>
      <c r="D204" s="8" t="s">
        <v>8</v>
      </c>
      <c r="E204" s="9">
        <v>42111</v>
      </c>
      <c r="F204" s="10">
        <v>0</v>
      </c>
      <c r="G204" s="7">
        <v>0</v>
      </c>
      <c r="H204" s="13">
        <v>40000000</v>
      </c>
      <c r="I204" s="13" t="s">
        <v>8</v>
      </c>
      <c r="J204" s="13" t="s">
        <v>629</v>
      </c>
    </row>
    <row r="205" spans="1:10" s="1" customFormat="1" ht="21.4" customHeight="1">
      <c r="A205" s="3">
        <v>101308</v>
      </c>
      <c r="B205" s="4" t="s">
        <v>211</v>
      </c>
      <c r="C205" s="4" t="s">
        <v>113</v>
      </c>
      <c r="D205" s="4" t="s">
        <v>4</v>
      </c>
      <c r="E205" s="5">
        <v>42113</v>
      </c>
      <c r="F205" s="6">
        <v>0.14599999999999999</v>
      </c>
      <c r="G205" s="3">
        <v>71</v>
      </c>
      <c r="H205" s="12">
        <v>5000000</v>
      </c>
      <c r="I205" s="13" t="s">
        <v>635</v>
      </c>
      <c r="J205" s="13" t="s">
        <v>622</v>
      </c>
    </row>
    <row r="206" spans="1:10" s="1" customFormat="1" ht="21.4" customHeight="1">
      <c r="A206" s="7">
        <v>101309</v>
      </c>
      <c r="B206" s="8" t="s">
        <v>212</v>
      </c>
      <c r="C206" s="8" t="s">
        <v>113</v>
      </c>
      <c r="D206" s="8" t="s">
        <v>4</v>
      </c>
      <c r="E206" s="9">
        <v>42112</v>
      </c>
      <c r="F206" s="10">
        <v>0.14599999999999999</v>
      </c>
      <c r="G206" s="7">
        <v>76</v>
      </c>
      <c r="H206" s="13">
        <v>2000000</v>
      </c>
      <c r="I206" s="13" t="s">
        <v>635</v>
      </c>
      <c r="J206" s="13" t="s">
        <v>622</v>
      </c>
    </row>
    <row r="207" spans="1:10" s="1" customFormat="1" ht="21.4" customHeight="1">
      <c r="A207" s="3">
        <v>101310</v>
      </c>
      <c r="B207" s="4" t="s">
        <v>213</v>
      </c>
      <c r="C207" s="4" t="s">
        <v>113</v>
      </c>
      <c r="D207" s="4" t="s">
        <v>4</v>
      </c>
      <c r="E207" s="5">
        <v>42111</v>
      </c>
      <c r="F207" s="6">
        <v>7.8E-2</v>
      </c>
      <c r="G207" s="3">
        <v>291</v>
      </c>
      <c r="H207" s="12">
        <v>761773</v>
      </c>
      <c r="I207" s="13" t="s">
        <v>635</v>
      </c>
      <c r="J207" s="13" t="s">
        <v>622</v>
      </c>
    </row>
    <row r="208" spans="1:10" s="1" customFormat="1" ht="21.4" customHeight="1">
      <c r="A208" s="7">
        <v>101311</v>
      </c>
      <c r="B208" s="8" t="s">
        <v>214</v>
      </c>
      <c r="C208" s="8" t="s">
        <v>113</v>
      </c>
      <c r="D208" s="8" t="s">
        <v>4</v>
      </c>
      <c r="E208" s="9">
        <v>42111</v>
      </c>
      <c r="F208" s="10">
        <v>7.8E-2</v>
      </c>
      <c r="G208" s="7">
        <v>291</v>
      </c>
      <c r="H208" s="13">
        <v>545528</v>
      </c>
      <c r="I208" s="13" t="s">
        <v>635</v>
      </c>
      <c r="J208" s="13" t="s">
        <v>622</v>
      </c>
    </row>
    <row r="209" spans="1:10" s="1" customFormat="1" ht="21.4" customHeight="1">
      <c r="A209" s="3">
        <v>101312</v>
      </c>
      <c r="B209" s="4" t="s">
        <v>215</v>
      </c>
      <c r="C209" s="4" t="s">
        <v>113</v>
      </c>
      <c r="D209" s="4" t="s">
        <v>4</v>
      </c>
      <c r="E209" s="5">
        <v>42111</v>
      </c>
      <c r="F209" s="6">
        <v>7.8E-2</v>
      </c>
      <c r="G209" s="3">
        <v>291</v>
      </c>
      <c r="H209" s="12">
        <v>488032</v>
      </c>
      <c r="I209" s="13" t="s">
        <v>635</v>
      </c>
      <c r="J209" s="13" t="s">
        <v>622</v>
      </c>
    </row>
    <row r="210" spans="1:10" s="1" customFormat="1" ht="21.4" customHeight="1">
      <c r="A210" s="7">
        <v>101313</v>
      </c>
      <c r="B210" s="8" t="s">
        <v>216</v>
      </c>
      <c r="C210" s="4" t="s">
        <v>5</v>
      </c>
      <c r="D210" s="8" t="s">
        <v>8</v>
      </c>
      <c r="E210" s="9">
        <v>42114</v>
      </c>
      <c r="F210" s="10">
        <v>0</v>
      </c>
      <c r="G210" s="7">
        <v>0</v>
      </c>
      <c r="H210" s="13">
        <v>20000000</v>
      </c>
      <c r="I210" s="13" t="s">
        <v>8</v>
      </c>
      <c r="J210" s="13" t="s">
        <v>629</v>
      </c>
    </row>
    <row r="211" spans="1:10" s="1" customFormat="1" ht="21.4" customHeight="1">
      <c r="A211" s="3">
        <v>101314</v>
      </c>
      <c r="B211" s="4" t="s">
        <v>217</v>
      </c>
      <c r="C211" s="4" t="s">
        <v>113</v>
      </c>
      <c r="D211" s="4" t="s">
        <v>4</v>
      </c>
      <c r="E211" s="5">
        <v>42116</v>
      </c>
      <c r="F211" s="6">
        <v>7.8E-2</v>
      </c>
      <c r="G211" s="3">
        <v>287</v>
      </c>
      <c r="H211" s="12">
        <v>451181</v>
      </c>
      <c r="I211" s="13" t="s">
        <v>635</v>
      </c>
      <c r="J211" s="13" t="s">
        <v>622</v>
      </c>
    </row>
    <row r="212" spans="1:10" s="1" customFormat="1" ht="21.4" customHeight="1">
      <c r="A212" s="7">
        <v>101315</v>
      </c>
      <c r="B212" s="8" t="s">
        <v>218</v>
      </c>
      <c r="C212" s="8" t="s">
        <v>113</v>
      </c>
      <c r="D212" s="8" t="s">
        <v>4</v>
      </c>
      <c r="E212" s="9">
        <v>42116</v>
      </c>
      <c r="F212" s="10">
        <v>7.8E-2</v>
      </c>
      <c r="G212" s="7">
        <v>287</v>
      </c>
      <c r="H212" s="13">
        <v>458000</v>
      </c>
      <c r="I212" s="13" t="s">
        <v>635</v>
      </c>
      <c r="J212" s="13" t="s">
        <v>622</v>
      </c>
    </row>
    <row r="213" spans="1:10" s="1" customFormat="1" ht="21.4" customHeight="1">
      <c r="A213" s="3">
        <v>101316</v>
      </c>
      <c r="B213" s="4" t="s">
        <v>219</v>
      </c>
      <c r="C213" s="4" t="s">
        <v>113</v>
      </c>
      <c r="D213" s="4" t="s">
        <v>4</v>
      </c>
      <c r="E213" s="5">
        <v>42115</v>
      </c>
      <c r="F213" s="6">
        <v>7.8E-2</v>
      </c>
      <c r="G213" s="3">
        <v>287</v>
      </c>
      <c r="H213" s="12">
        <v>743884</v>
      </c>
      <c r="I213" s="13" t="s">
        <v>635</v>
      </c>
      <c r="J213" s="13" t="s">
        <v>622</v>
      </c>
    </row>
    <row r="214" spans="1:10" s="1" customFormat="1" ht="21.4" customHeight="1">
      <c r="A214" s="7">
        <v>101325</v>
      </c>
      <c r="B214" s="8" t="s">
        <v>220</v>
      </c>
      <c r="C214" s="4" t="s">
        <v>5</v>
      </c>
      <c r="D214" s="8" t="s">
        <v>8</v>
      </c>
      <c r="E214" s="9">
        <v>42116</v>
      </c>
      <c r="F214" s="10">
        <v>0</v>
      </c>
      <c r="G214" s="7">
        <v>0</v>
      </c>
      <c r="H214" s="13">
        <v>30000000</v>
      </c>
      <c r="I214" s="13" t="s">
        <v>8</v>
      </c>
      <c r="J214" s="13" t="s">
        <v>629</v>
      </c>
    </row>
    <row r="215" spans="1:10" s="1" customFormat="1" ht="21.4" customHeight="1">
      <c r="A215" s="3">
        <v>101327</v>
      </c>
      <c r="B215" s="4" t="s">
        <v>221</v>
      </c>
      <c r="C215" s="4" t="s">
        <v>113</v>
      </c>
      <c r="D215" s="4" t="s">
        <v>4</v>
      </c>
      <c r="E215" s="5">
        <v>42116</v>
      </c>
      <c r="F215" s="6">
        <v>7.8E-2</v>
      </c>
      <c r="G215" s="3">
        <v>286</v>
      </c>
      <c r="H215" s="12">
        <v>617556</v>
      </c>
      <c r="I215" s="13" t="s">
        <v>635</v>
      </c>
      <c r="J215" s="13" t="s">
        <v>622</v>
      </c>
    </row>
    <row r="216" spans="1:10" s="1" customFormat="1" ht="21.4" customHeight="1">
      <c r="A216" s="7">
        <v>101328</v>
      </c>
      <c r="B216" s="8" t="s">
        <v>222</v>
      </c>
      <c r="C216" s="8" t="s">
        <v>113</v>
      </c>
      <c r="D216" s="8" t="s">
        <v>4</v>
      </c>
      <c r="E216" s="9">
        <v>42116</v>
      </c>
      <c r="F216" s="10">
        <v>0.14599999999999999</v>
      </c>
      <c r="G216" s="7">
        <v>7</v>
      </c>
      <c r="H216" s="13">
        <v>25885000</v>
      </c>
      <c r="I216" s="13" t="s">
        <v>635</v>
      </c>
      <c r="J216" s="13" t="s">
        <v>622</v>
      </c>
    </row>
    <row r="217" spans="1:10" s="1" customFormat="1" ht="21.4" customHeight="1">
      <c r="A217" s="3">
        <v>101329</v>
      </c>
      <c r="B217" s="4" t="s">
        <v>223</v>
      </c>
      <c r="C217" s="4" t="s">
        <v>5</v>
      </c>
      <c r="D217" s="4" t="s">
        <v>8</v>
      </c>
      <c r="E217" s="5">
        <v>42117</v>
      </c>
      <c r="F217" s="6">
        <v>0</v>
      </c>
      <c r="G217" s="3">
        <v>0</v>
      </c>
      <c r="H217" s="12">
        <v>30000000</v>
      </c>
      <c r="I217" s="13" t="s">
        <v>8</v>
      </c>
      <c r="J217" s="13" t="s">
        <v>629</v>
      </c>
    </row>
    <row r="218" spans="1:10" s="1" customFormat="1" ht="21.4" customHeight="1">
      <c r="A218" s="7">
        <v>101330</v>
      </c>
      <c r="B218" s="8" t="s">
        <v>224</v>
      </c>
      <c r="C218" s="8" t="s">
        <v>113</v>
      </c>
      <c r="D218" s="8" t="s">
        <v>4</v>
      </c>
      <c r="E218" s="9">
        <v>42117</v>
      </c>
      <c r="F218" s="10">
        <v>7.8E-2</v>
      </c>
      <c r="G218" s="7">
        <v>285</v>
      </c>
      <c r="H218" s="13">
        <v>405151</v>
      </c>
      <c r="I218" s="13" t="s">
        <v>635</v>
      </c>
      <c r="J218" s="13" t="s">
        <v>622</v>
      </c>
    </row>
    <row r="219" spans="1:10" s="1" customFormat="1" ht="21.4" customHeight="1">
      <c r="A219" s="3">
        <v>101331</v>
      </c>
      <c r="B219" s="4" t="s">
        <v>225</v>
      </c>
      <c r="C219" s="4" t="s">
        <v>113</v>
      </c>
      <c r="D219" s="4" t="s">
        <v>4</v>
      </c>
      <c r="E219" s="5">
        <v>42117</v>
      </c>
      <c r="F219" s="6">
        <v>7.8E-2</v>
      </c>
      <c r="G219" s="3">
        <v>285</v>
      </c>
      <c r="H219" s="12">
        <v>412042</v>
      </c>
      <c r="I219" s="13" t="s">
        <v>635</v>
      </c>
      <c r="J219" s="13" t="s">
        <v>622</v>
      </c>
    </row>
    <row r="220" spans="1:10" s="1" customFormat="1" ht="21.4" customHeight="1">
      <c r="A220" s="7">
        <v>101332</v>
      </c>
      <c r="B220" s="8" t="s">
        <v>226</v>
      </c>
      <c r="C220" s="8" t="s">
        <v>113</v>
      </c>
      <c r="D220" s="8" t="s">
        <v>4</v>
      </c>
      <c r="E220" s="9">
        <v>42117</v>
      </c>
      <c r="F220" s="10">
        <v>7.8E-2</v>
      </c>
      <c r="G220" s="7">
        <v>285</v>
      </c>
      <c r="H220" s="13">
        <v>568786</v>
      </c>
      <c r="I220" s="13" t="s">
        <v>635</v>
      </c>
      <c r="J220" s="13" t="s">
        <v>622</v>
      </c>
    </row>
    <row r="221" spans="1:10" s="1" customFormat="1" ht="21.4" customHeight="1">
      <c r="A221" s="3">
        <v>101333</v>
      </c>
      <c r="B221" s="4" t="s">
        <v>227</v>
      </c>
      <c r="C221" s="4" t="s">
        <v>5</v>
      </c>
      <c r="D221" s="4" t="s">
        <v>4</v>
      </c>
      <c r="E221" s="5">
        <v>42121</v>
      </c>
      <c r="F221" s="6">
        <v>0.108</v>
      </c>
      <c r="G221" s="3">
        <v>730</v>
      </c>
      <c r="H221" s="12">
        <v>1144310</v>
      </c>
      <c r="I221" s="13" t="s">
        <v>621</v>
      </c>
      <c r="J221" s="13" t="s">
        <v>629</v>
      </c>
    </row>
    <row r="222" spans="1:10" s="1" customFormat="1" ht="21.4" customHeight="1">
      <c r="A222" s="7">
        <v>101334</v>
      </c>
      <c r="B222" s="8" t="s">
        <v>228</v>
      </c>
      <c r="C222" s="8" t="s">
        <v>113</v>
      </c>
      <c r="D222" s="8" t="s">
        <v>4</v>
      </c>
      <c r="E222" s="9">
        <v>42118</v>
      </c>
      <c r="F222" s="10">
        <v>7.8E-2</v>
      </c>
      <c r="G222" s="7">
        <v>284</v>
      </c>
      <c r="H222" s="13">
        <v>488000</v>
      </c>
      <c r="I222" s="13" t="s">
        <v>635</v>
      </c>
      <c r="J222" s="13" t="s">
        <v>622</v>
      </c>
    </row>
    <row r="223" spans="1:10" s="1" customFormat="1" ht="21.4" customHeight="1">
      <c r="A223" s="3">
        <v>101335</v>
      </c>
      <c r="B223" s="4" t="s">
        <v>229</v>
      </c>
      <c r="C223" s="4" t="s">
        <v>113</v>
      </c>
      <c r="D223" s="4" t="s">
        <v>4</v>
      </c>
      <c r="E223" s="5">
        <v>42118</v>
      </c>
      <c r="F223" s="6">
        <v>7.8E-2</v>
      </c>
      <c r="G223" s="3">
        <v>284</v>
      </c>
      <c r="H223" s="12">
        <v>411762</v>
      </c>
      <c r="I223" s="13" t="s">
        <v>635</v>
      </c>
      <c r="J223" s="13" t="s">
        <v>622</v>
      </c>
    </row>
    <row r="224" spans="1:10" s="1" customFormat="1" ht="21.4" customHeight="1">
      <c r="A224" s="7">
        <v>101336</v>
      </c>
      <c r="B224" s="8" t="s">
        <v>230</v>
      </c>
      <c r="C224" s="8" t="s">
        <v>113</v>
      </c>
      <c r="D224" s="8" t="s">
        <v>4</v>
      </c>
      <c r="E224" s="9">
        <v>42120</v>
      </c>
      <c r="F224" s="10">
        <v>7.8E-2</v>
      </c>
      <c r="G224" s="7">
        <v>283</v>
      </c>
      <c r="H224" s="13">
        <v>368151</v>
      </c>
      <c r="I224" s="13" t="s">
        <v>635</v>
      </c>
      <c r="J224" s="13" t="s">
        <v>622</v>
      </c>
    </row>
    <row r="225" spans="1:10" s="1" customFormat="1" ht="21.4" customHeight="1">
      <c r="A225" s="3">
        <v>101337</v>
      </c>
      <c r="B225" s="4" t="s">
        <v>231</v>
      </c>
      <c r="C225" s="4" t="s">
        <v>113</v>
      </c>
      <c r="D225" s="4" t="s">
        <v>4</v>
      </c>
      <c r="E225" s="5">
        <v>42119</v>
      </c>
      <c r="F225" s="6">
        <v>7.8E-2</v>
      </c>
      <c r="G225" s="3">
        <v>283</v>
      </c>
      <c r="H225" s="12">
        <v>351741</v>
      </c>
      <c r="I225" s="13" t="s">
        <v>635</v>
      </c>
      <c r="J225" s="13" t="s">
        <v>622</v>
      </c>
    </row>
    <row r="226" spans="1:10" s="1" customFormat="1" ht="21.4" customHeight="1">
      <c r="A226" s="7">
        <v>101338</v>
      </c>
      <c r="B226" s="8" t="s">
        <v>232</v>
      </c>
      <c r="C226" s="8" t="s">
        <v>113</v>
      </c>
      <c r="D226" s="8" t="s">
        <v>4</v>
      </c>
      <c r="E226" s="9">
        <v>42119</v>
      </c>
      <c r="F226" s="10">
        <v>7.8E-2</v>
      </c>
      <c r="G226" s="7">
        <v>283</v>
      </c>
      <c r="H226" s="13">
        <v>443160</v>
      </c>
      <c r="I226" s="13" t="s">
        <v>635</v>
      </c>
      <c r="J226" s="13" t="s">
        <v>622</v>
      </c>
    </row>
    <row r="227" spans="1:10" s="1" customFormat="1" ht="21.4" customHeight="1">
      <c r="A227" s="3">
        <v>101339</v>
      </c>
      <c r="B227" s="4" t="s">
        <v>233</v>
      </c>
      <c r="C227" s="4" t="s">
        <v>113</v>
      </c>
      <c r="D227" s="4" t="s">
        <v>4</v>
      </c>
      <c r="E227" s="5">
        <v>42121</v>
      </c>
      <c r="F227" s="6">
        <v>7.8E-2</v>
      </c>
      <c r="G227" s="3">
        <v>281</v>
      </c>
      <c r="H227" s="12">
        <v>405408</v>
      </c>
      <c r="I227" s="13" t="s">
        <v>635</v>
      </c>
      <c r="J227" s="13" t="s">
        <v>622</v>
      </c>
    </row>
    <row r="228" spans="1:10" s="1" customFormat="1" ht="21.4" customHeight="1">
      <c r="A228" s="7">
        <v>101340</v>
      </c>
      <c r="B228" s="8" t="s">
        <v>234</v>
      </c>
      <c r="C228" s="8" t="s">
        <v>113</v>
      </c>
      <c r="D228" s="8" t="s">
        <v>4</v>
      </c>
      <c r="E228" s="9">
        <v>42121</v>
      </c>
      <c r="F228" s="10">
        <v>7.8E-2</v>
      </c>
      <c r="G228" s="7">
        <v>281</v>
      </c>
      <c r="H228" s="13">
        <v>300000</v>
      </c>
      <c r="I228" s="13" t="s">
        <v>635</v>
      </c>
      <c r="J228" s="13" t="s">
        <v>622</v>
      </c>
    </row>
    <row r="229" spans="1:10" s="1" customFormat="1" ht="21.4" customHeight="1">
      <c r="A229" s="3">
        <v>101341</v>
      </c>
      <c r="B229" s="4" t="s">
        <v>235</v>
      </c>
      <c r="C229" s="4" t="s">
        <v>113</v>
      </c>
      <c r="D229" s="4" t="s">
        <v>4</v>
      </c>
      <c r="E229" s="5">
        <v>42121</v>
      </c>
      <c r="F229" s="6">
        <v>7.8E-2</v>
      </c>
      <c r="G229" s="3">
        <v>281</v>
      </c>
      <c r="H229" s="12">
        <v>369505</v>
      </c>
      <c r="I229" s="13" t="s">
        <v>635</v>
      </c>
      <c r="J229" s="13" t="s">
        <v>622</v>
      </c>
    </row>
    <row r="230" spans="1:10" s="1" customFormat="1" ht="21.4" customHeight="1">
      <c r="A230" s="7">
        <v>101342</v>
      </c>
      <c r="B230" s="8" t="s">
        <v>236</v>
      </c>
      <c r="C230" s="8" t="s">
        <v>5</v>
      </c>
      <c r="D230" s="8" t="s">
        <v>4</v>
      </c>
      <c r="E230" s="9">
        <v>42122</v>
      </c>
      <c r="F230" s="10">
        <v>0.09</v>
      </c>
      <c r="G230" s="7">
        <v>365</v>
      </c>
      <c r="H230" s="13">
        <v>22596968</v>
      </c>
      <c r="I230" s="13" t="s">
        <v>623</v>
      </c>
      <c r="J230" s="13" t="s">
        <v>629</v>
      </c>
    </row>
    <row r="231" spans="1:10" s="1" customFormat="1" ht="21.4" customHeight="1">
      <c r="A231" s="3">
        <v>101343</v>
      </c>
      <c r="B231" s="4" t="s">
        <v>237</v>
      </c>
      <c r="C231" s="4" t="s">
        <v>113</v>
      </c>
      <c r="D231" s="4" t="s">
        <v>4</v>
      </c>
      <c r="E231" s="5">
        <v>42122</v>
      </c>
      <c r="F231" s="6">
        <v>7.8E-2</v>
      </c>
      <c r="G231" s="3">
        <v>280</v>
      </c>
      <c r="H231" s="12">
        <v>438888</v>
      </c>
      <c r="I231" s="13" t="s">
        <v>635</v>
      </c>
      <c r="J231" s="13" t="s">
        <v>622</v>
      </c>
    </row>
    <row r="232" spans="1:10" s="1" customFormat="1" ht="21.4" customHeight="1">
      <c r="A232" s="7">
        <v>101344</v>
      </c>
      <c r="B232" s="8" t="s">
        <v>238</v>
      </c>
      <c r="C232" s="8" t="s">
        <v>113</v>
      </c>
      <c r="D232" s="8" t="s">
        <v>4</v>
      </c>
      <c r="E232" s="9">
        <v>42122</v>
      </c>
      <c r="F232" s="10">
        <v>7.8E-2</v>
      </c>
      <c r="G232" s="7">
        <v>280</v>
      </c>
      <c r="H232" s="13">
        <v>316233</v>
      </c>
      <c r="I232" s="13" t="s">
        <v>635</v>
      </c>
      <c r="J232" s="13" t="s">
        <v>622</v>
      </c>
    </row>
    <row r="233" spans="1:10" s="1" customFormat="1" ht="21.4" customHeight="1">
      <c r="A233" s="3">
        <v>101345</v>
      </c>
      <c r="B233" s="4" t="s">
        <v>239</v>
      </c>
      <c r="C233" s="4" t="s">
        <v>113</v>
      </c>
      <c r="D233" s="4" t="s">
        <v>4</v>
      </c>
      <c r="E233" s="5">
        <v>42122</v>
      </c>
      <c r="F233" s="6">
        <v>7.8E-2</v>
      </c>
      <c r="G233" s="3">
        <v>280</v>
      </c>
      <c r="H233" s="12">
        <v>283390</v>
      </c>
      <c r="I233" s="13" t="s">
        <v>635</v>
      </c>
      <c r="J233" s="13" t="s">
        <v>622</v>
      </c>
    </row>
    <row r="234" spans="1:10" s="1" customFormat="1" ht="21.4" customHeight="1">
      <c r="A234" s="7">
        <v>101354</v>
      </c>
      <c r="B234" s="8" t="s">
        <v>240</v>
      </c>
      <c r="C234" s="8" t="s">
        <v>5</v>
      </c>
      <c r="D234" s="8" t="s">
        <v>8</v>
      </c>
      <c r="E234" s="9">
        <v>42123</v>
      </c>
      <c r="F234" s="10">
        <v>0</v>
      </c>
      <c r="G234" s="7">
        <v>0</v>
      </c>
      <c r="H234" s="13">
        <v>30000000</v>
      </c>
      <c r="I234" s="13" t="s">
        <v>8</v>
      </c>
      <c r="J234" s="13" t="s">
        <v>629</v>
      </c>
    </row>
    <row r="235" spans="1:10" s="1" customFormat="1" ht="21.4" customHeight="1">
      <c r="A235" s="3">
        <v>101355</v>
      </c>
      <c r="B235" s="4" t="s">
        <v>241</v>
      </c>
      <c r="C235" s="4" t="s">
        <v>5</v>
      </c>
      <c r="D235" s="4" t="s">
        <v>4</v>
      </c>
      <c r="E235" s="5">
        <v>42123</v>
      </c>
      <c r="F235" s="6">
        <v>0.09</v>
      </c>
      <c r="G235" s="3">
        <v>365</v>
      </c>
      <c r="H235" s="12">
        <v>91514780</v>
      </c>
      <c r="I235" s="13" t="s">
        <v>623</v>
      </c>
      <c r="J235" s="13" t="s">
        <v>629</v>
      </c>
    </row>
    <row r="236" spans="1:10" s="1" customFormat="1" ht="21.4" customHeight="1">
      <c r="A236" s="7">
        <v>101356</v>
      </c>
      <c r="B236" s="8" t="s">
        <v>242</v>
      </c>
      <c r="C236" s="8" t="s">
        <v>113</v>
      </c>
      <c r="D236" s="8" t="s">
        <v>4</v>
      </c>
      <c r="E236" s="9">
        <v>42123</v>
      </c>
      <c r="F236" s="10">
        <v>7.8E-2</v>
      </c>
      <c r="G236" s="7">
        <v>279</v>
      </c>
      <c r="H236" s="13">
        <v>423680</v>
      </c>
      <c r="I236" s="13" t="s">
        <v>635</v>
      </c>
      <c r="J236" s="13" t="s">
        <v>622</v>
      </c>
    </row>
    <row r="237" spans="1:10" s="1" customFormat="1" ht="21.4" customHeight="1">
      <c r="A237" s="3">
        <v>101357</v>
      </c>
      <c r="B237" s="4" t="s">
        <v>243</v>
      </c>
      <c r="C237" s="4" t="s">
        <v>113</v>
      </c>
      <c r="D237" s="4" t="s">
        <v>4</v>
      </c>
      <c r="E237" s="5">
        <v>42123</v>
      </c>
      <c r="F237" s="6">
        <v>7.8E-2</v>
      </c>
      <c r="G237" s="3">
        <v>279</v>
      </c>
      <c r="H237" s="12">
        <v>243000</v>
      </c>
      <c r="I237" s="13" t="s">
        <v>635</v>
      </c>
      <c r="J237" s="13" t="s">
        <v>622</v>
      </c>
    </row>
    <row r="238" spans="1:10" s="1" customFormat="1" ht="21.4" customHeight="1">
      <c r="A238" s="7">
        <v>101358</v>
      </c>
      <c r="B238" s="8" t="s">
        <v>244</v>
      </c>
      <c r="C238" s="8" t="s">
        <v>113</v>
      </c>
      <c r="D238" s="8" t="s">
        <v>4</v>
      </c>
      <c r="E238" s="9">
        <v>42123</v>
      </c>
      <c r="F238" s="10">
        <v>7.8E-2</v>
      </c>
      <c r="G238" s="7">
        <v>279</v>
      </c>
      <c r="H238" s="13">
        <v>246000</v>
      </c>
      <c r="I238" s="13" t="s">
        <v>635</v>
      </c>
      <c r="J238" s="13" t="s">
        <v>622</v>
      </c>
    </row>
    <row r="239" spans="1:10" s="1" customFormat="1" ht="21.4" customHeight="1">
      <c r="A239" s="3">
        <v>101359</v>
      </c>
      <c r="B239" s="4" t="s">
        <v>245</v>
      </c>
      <c r="C239" s="8" t="s">
        <v>5</v>
      </c>
      <c r="D239" s="4" t="s">
        <v>8</v>
      </c>
      <c r="E239" s="5">
        <v>42123</v>
      </c>
      <c r="F239" s="6">
        <v>0</v>
      </c>
      <c r="G239" s="3">
        <v>0</v>
      </c>
      <c r="H239" s="12">
        <v>42510000</v>
      </c>
      <c r="I239" s="13" t="s">
        <v>8</v>
      </c>
      <c r="J239" s="13" t="s">
        <v>629</v>
      </c>
    </row>
    <row r="240" spans="1:10" s="1" customFormat="1" ht="21.4" customHeight="1">
      <c r="A240" s="7">
        <v>101360</v>
      </c>
      <c r="B240" s="8" t="s">
        <v>246</v>
      </c>
      <c r="C240" s="8" t="s">
        <v>113</v>
      </c>
      <c r="D240" s="8" t="s">
        <v>4</v>
      </c>
      <c r="E240" s="9">
        <v>42124</v>
      </c>
      <c r="F240" s="10">
        <v>7.8E-2</v>
      </c>
      <c r="G240" s="7">
        <v>278</v>
      </c>
      <c r="H240" s="13">
        <v>290075</v>
      </c>
      <c r="I240" s="13" t="s">
        <v>635</v>
      </c>
      <c r="J240" s="13" t="s">
        <v>622</v>
      </c>
    </row>
    <row r="241" spans="1:10" s="1" customFormat="1" ht="21.4" customHeight="1">
      <c r="A241" s="3">
        <v>101361</v>
      </c>
      <c r="B241" s="4" t="s">
        <v>247</v>
      </c>
      <c r="C241" s="4" t="s">
        <v>113</v>
      </c>
      <c r="D241" s="4" t="s">
        <v>4</v>
      </c>
      <c r="E241" s="5">
        <v>42124</v>
      </c>
      <c r="F241" s="6">
        <v>7.8E-2</v>
      </c>
      <c r="G241" s="3">
        <v>278</v>
      </c>
      <c r="H241" s="12">
        <v>221088</v>
      </c>
      <c r="I241" s="13" t="s">
        <v>635</v>
      </c>
      <c r="J241" s="13" t="s">
        <v>622</v>
      </c>
    </row>
    <row r="242" spans="1:10" s="1" customFormat="1" ht="21.4" customHeight="1">
      <c r="A242" s="7">
        <v>101362</v>
      </c>
      <c r="B242" s="8" t="s">
        <v>248</v>
      </c>
      <c r="C242" s="8" t="s">
        <v>113</v>
      </c>
      <c r="D242" s="8" t="s">
        <v>4</v>
      </c>
      <c r="E242" s="9">
        <v>42124</v>
      </c>
      <c r="F242" s="10">
        <v>7.8E-2</v>
      </c>
      <c r="G242" s="7">
        <v>278</v>
      </c>
      <c r="H242" s="13">
        <v>243416</v>
      </c>
      <c r="I242" s="13" t="s">
        <v>635</v>
      </c>
      <c r="J242" s="13" t="s">
        <v>622</v>
      </c>
    </row>
    <row r="243" spans="1:10" s="1" customFormat="1" ht="21.4" customHeight="1">
      <c r="A243" s="3">
        <v>101363</v>
      </c>
      <c r="B243" s="4" t="s">
        <v>249</v>
      </c>
      <c r="C243" s="8" t="s">
        <v>5</v>
      </c>
      <c r="D243" s="4" t="s">
        <v>8</v>
      </c>
      <c r="E243" s="5">
        <v>42124</v>
      </c>
      <c r="F243" s="6">
        <v>0</v>
      </c>
      <c r="G243" s="3">
        <v>0</v>
      </c>
      <c r="H243" s="12">
        <v>37490000</v>
      </c>
      <c r="I243" s="13" t="s">
        <v>8</v>
      </c>
      <c r="J243" s="13" t="s">
        <v>629</v>
      </c>
    </row>
    <row r="244" spans="1:10" s="1" customFormat="1" ht="21.4" customHeight="1">
      <c r="A244" s="7">
        <v>101364</v>
      </c>
      <c r="B244" s="8" t="s">
        <v>250</v>
      </c>
      <c r="C244" s="8" t="s">
        <v>5</v>
      </c>
      <c r="D244" s="8" t="s">
        <v>4</v>
      </c>
      <c r="E244" s="9">
        <v>42125</v>
      </c>
      <c r="F244" s="10">
        <v>0.09</v>
      </c>
      <c r="G244" s="7">
        <v>365</v>
      </c>
      <c r="H244" s="13">
        <v>22874530</v>
      </c>
      <c r="I244" s="13" t="s">
        <v>623</v>
      </c>
      <c r="J244" s="13" t="s">
        <v>629</v>
      </c>
    </row>
    <row r="245" spans="1:10" s="1" customFormat="1" ht="21.4" customHeight="1">
      <c r="A245" s="3">
        <v>101365</v>
      </c>
      <c r="B245" s="4" t="s">
        <v>251</v>
      </c>
      <c r="C245" s="4" t="s">
        <v>113</v>
      </c>
      <c r="D245" s="4" t="s">
        <v>4</v>
      </c>
      <c r="E245" s="5">
        <v>42125</v>
      </c>
      <c r="F245" s="6">
        <v>7.8E-2</v>
      </c>
      <c r="G245" s="3">
        <v>277</v>
      </c>
      <c r="H245" s="12">
        <v>259000</v>
      </c>
      <c r="I245" s="13" t="s">
        <v>635</v>
      </c>
      <c r="J245" s="13" t="s">
        <v>622</v>
      </c>
    </row>
    <row r="246" spans="1:10" s="1" customFormat="1" ht="21.4" customHeight="1">
      <c r="A246" s="7">
        <v>101366</v>
      </c>
      <c r="B246" s="8" t="s">
        <v>252</v>
      </c>
      <c r="C246" s="8" t="s">
        <v>113</v>
      </c>
      <c r="D246" s="8" t="s">
        <v>4</v>
      </c>
      <c r="E246" s="9">
        <v>42126</v>
      </c>
      <c r="F246" s="10">
        <v>7.8E-2</v>
      </c>
      <c r="G246" s="7">
        <v>277</v>
      </c>
      <c r="H246" s="13">
        <v>284889</v>
      </c>
      <c r="I246" s="13" t="s">
        <v>635</v>
      </c>
      <c r="J246" s="13" t="s">
        <v>622</v>
      </c>
    </row>
    <row r="247" spans="1:10" s="1" customFormat="1" ht="21.4" customHeight="1">
      <c r="A247" s="3">
        <v>101367</v>
      </c>
      <c r="B247" s="4" t="s">
        <v>253</v>
      </c>
      <c r="C247" s="4" t="s">
        <v>113</v>
      </c>
      <c r="D247" s="4" t="s">
        <v>4</v>
      </c>
      <c r="E247" s="5">
        <v>42127</v>
      </c>
      <c r="F247" s="6">
        <v>7.8E-2</v>
      </c>
      <c r="G247" s="3">
        <v>277</v>
      </c>
      <c r="H247" s="12">
        <v>225686</v>
      </c>
      <c r="I247" s="13" t="s">
        <v>635</v>
      </c>
      <c r="J247" s="13" t="s">
        <v>622</v>
      </c>
    </row>
    <row r="248" spans="1:10" s="1" customFormat="1" ht="21.4" customHeight="1">
      <c r="A248" s="7">
        <v>101368</v>
      </c>
      <c r="B248" s="8" t="s">
        <v>254</v>
      </c>
      <c r="C248" s="8" t="s">
        <v>5</v>
      </c>
      <c r="D248" s="8" t="s">
        <v>8</v>
      </c>
      <c r="E248" s="9">
        <v>42128</v>
      </c>
      <c r="F248" s="10">
        <v>0</v>
      </c>
      <c r="G248" s="7">
        <v>0</v>
      </c>
      <c r="H248" s="13">
        <v>30000000</v>
      </c>
      <c r="I248" s="13" t="s">
        <v>8</v>
      </c>
      <c r="J248" s="13" t="s">
        <v>629</v>
      </c>
    </row>
    <row r="249" spans="1:10" s="1" customFormat="1" ht="21.4" customHeight="1">
      <c r="A249" s="3">
        <v>101369</v>
      </c>
      <c r="B249" s="4" t="s">
        <v>255</v>
      </c>
      <c r="C249" s="4" t="s">
        <v>113</v>
      </c>
      <c r="D249" s="4" t="s">
        <v>4</v>
      </c>
      <c r="E249" s="5">
        <v>42128</v>
      </c>
      <c r="F249" s="6">
        <v>7.8E-2</v>
      </c>
      <c r="G249" s="3">
        <v>274</v>
      </c>
      <c r="H249" s="12">
        <v>238174</v>
      </c>
      <c r="I249" s="13" t="s">
        <v>635</v>
      </c>
      <c r="J249" s="13" t="s">
        <v>622</v>
      </c>
    </row>
    <row r="250" spans="1:10" s="1" customFormat="1" ht="21.4" customHeight="1">
      <c r="A250" s="7">
        <v>101370</v>
      </c>
      <c r="B250" s="8" t="s">
        <v>256</v>
      </c>
      <c r="C250" s="8" t="s">
        <v>113</v>
      </c>
      <c r="D250" s="8" t="s">
        <v>4</v>
      </c>
      <c r="E250" s="9">
        <v>42128</v>
      </c>
      <c r="F250" s="10">
        <v>7.8E-2</v>
      </c>
      <c r="G250" s="7">
        <v>274</v>
      </c>
      <c r="H250" s="13">
        <v>177000</v>
      </c>
      <c r="I250" s="13" t="s">
        <v>635</v>
      </c>
      <c r="J250" s="13" t="s">
        <v>622</v>
      </c>
    </row>
    <row r="251" spans="1:10" s="1" customFormat="1" ht="21.4" customHeight="1">
      <c r="A251" s="3">
        <v>101371</v>
      </c>
      <c r="B251" s="4" t="s">
        <v>257</v>
      </c>
      <c r="C251" s="4" t="s">
        <v>113</v>
      </c>
      <c r="D251" s="4" t="s">
        <v>4</v>
      </c>
      <c r="E251" s="5">
        <v>42128</v>
      </c>
      <c r="F251" s="6">
        <v>7.8E-2</v>
      </c>
      <c r="G251" s="3">
        <v>274</v>
      </c>
      <c r="H251" s="12">
        <v>179000</v>
      </c>
      <c r="I251" s="13" t="s">
        <v>635</v>
      </c>
      <c r="J251" s="13" t="s">
        <v>622</v>
      </c>
    </row>
    <row r="252" spans="1:10" s="1" customFormat="1" ht="21.4" customHeight="1">
      <c r="A252" s="7">
        <v>101372</v>
      </c>
      <c r="B252" s="8" t="s">
        <v>258</v>
      </c>
      <c r="C252" s="8" t="s">
        <v>113</v>
      </c>
      <c r="D252" s="8" t="s">
        <v>4</v>
      </c>
      <c r="E252" s="9">
        <v>42129</v>
      </c>
      <c r="F252" s="10">
        <v>7.8E-2</v>
      </c>
      <c r="G252" s="7">
        <v>273</v>
      </c>
      <c r="H252" s="13">
        <v>236845</v>
      </c>
      <c r="I252" s="13" t="s">
        <v>635</v>
      </c>
      <c r="J252" s="13" t="s">
        <v>622</v>
      </c>
    </row>
    <row r="253" spans="1:10" s="1" customFormat="1" ht="21.4" customHeight="1">
      <c r="A253" s="3">
        <v>101373</v>
      </c>
      <c r="B253" s="4" t="s">
        <v>259</v>
      </c>
      <c r="C253" s="4" t="s">
        <v>113</v>
      </c>
      <c r="D253" s="4" t="s">
        <v>4</v>
      </c>
      <c r="E253" s="5">
        <v>42129</v>
      </c>
      <c r="F253" s="6">
        <v>7.8E-2</v>
      </c>
      <c r="G253" s="3">
        <v>273</v>
      </c>
      <c r="H253" s="12">
        <v>164160</v>
      </c>
      <c r="I253" s="13" t="s">
        <v>635</v>
      </c>
      <c r="J253" s="13" t="s">
        <v>622</v>
      </c>
    </row>
    <row r="254" spans="1:10" s="1" customFormat="1" ht="21.4" customHeight="1">
      <c r="A254" s="7">
        <v>101374</v>
      </c>
      <c r="B254" s="8" t="s">
        <v>260</v>
      </c>
      <c r="C254" s="8" t="s">
        <v>113</v>
      </c>
      <c r="D254" s="8" t="s">
        <v>4</v>
      </c>
      <c r="E254" s="9">
        <v>42129</v>
      </c>
      <c r="F254" s="10">
        <v>7.8E-2</v>
      </c>
      <c r="G254" s="7">
        <v>273</v>
      </c>
      <c r="H254" s="13">
        <v>161000</v>
      </c>
      <c r="I254" s="13" t="s">
        <v>635</v>
      </c>
      <c r="J254" s="13" t="s">
        <v>622</v>
      </c>
    </row>
    <row r="255" spans="1:10" s="1" customFormat="1" ht="21.4" customHeight="1">
      <c r="A255" s="3">
        <v>101383</v>
      </c>
      <c r="B255" s="4" t="s">
        <v>261</v>
      </c>
      <c r="C255" s="4" t="s">
        <v>113</v>
      </c>
      <c r="D255" s="4" t="s">
        <v>4</v>
      </c>
      <c r="E255" s="5">
        <v>42130</v>
      </c>
      <c r="F255" s="6">
        <v>7.8E-2</v>
      </c>
      <c r="G255" s="3">
        <v>272</v>
      </c>
      <c r="H255" s="12">
        <v>196172</v>
      </c>
      <c r="I255" s="13" t="s">
        <v>635</v>
      </c>
      <c r="J255" s="13" t="s">
        <v>622</v>
      </c>
    </row>
    <row r="256" spans="1:10" s="1" customFormat="1" ht="21.4" customHeight="1">
      <c r="A256" s="7">
        <v>101384</v>
      </c>
      <c r="B256" s="8" t="s">
        <v>262</v>
      </c>
      <c r="C256" s="8" t="s">
        <v>113</v>
      </c>
      <c r="D256" s="8" t="s">
        <v>4</v>
      </c>
      <c r="E256" s="9">
        <v>42130</v>
      </c>
      <c r="F256" s="10">
        <v>7.8E-2</v>
      </c>
      <c r="G256" s="7">
        <v>272</v>
      </c>
      <c r="H256" s="13">
        <v>143000</v>
      </c>
      <c r="I256" s="13" t="s">
        <v>635</v>
      </c>
      <c r="J256" s="13" t="s">
        <v>622</v>
      </c>
    </row>
    <row r="257" spans="1:10" s="1" customFormat="1" ht="21.4" customHeight="1">
      <c r="A257" s="3">
        <v>101385</v>
      </c>
      <c r="B257" s="4" t="s">
        <v>263</v>
      </c>
      <c r="C257" s="4" t="s">
        <v>113</v>
      </c>
      <c r="D257" s="4" t="s">
        <v>4</v>
      </c>
      <c r="E257" s="5">
        <v>42130</v>
      </c>
      <c r="F257" s="6">
        <v>7.8E-2</v>
      </c>
      <c r="G257" s="3">
        <v>272</v>
      </c>
      <c r="H257" s="12">
        <v>145000</v>
      </c>
      <c r="I257" s="13" t="s">
        <v>635</v>
      </c>
      <c r="J257" s="13" t="s">
        <v>622</v>
      </c>
    </row>
    <row r="258" spans="1:10" s="1" customFormat="1" ht="21.4" customHeight="1">
      <c r="A258" s="7">
        <v>101386</v>
      </c>
      <c r="B258" s="8" t="s">
        <v>264</v>
      </c>
      <c r="C258" s="8" t="s">
        <v>626</v>
      </c>
      <c r="D258" s="8" t="s">
        <v>8</v>
      </c>
      <c r="E258" s="9">
        <v>42130</v>
      </c>
      <c r="F258" s="10">
        <v>0</v>
      </c>
      <c r="G258" s="7">
        <v>0</v>
      </c>
      <c r="H258" s="13">
        <v>20000000</v>
      </c>
      <c r="I258" s="13" t="s">
        <v>8</v>
      </c>
      <c r="J258" s="13" t="s">
        <v>629</v>
      </c>
    </row>
    <row r="259" spans="1:10" s="1" customFormat="1" ht="21.4" customHeight="1">
      <c r="A259" s="3">
        <v>101387</v>
      </c>
      <c r="B259" s="4" t="s">
        <v>265</v>
      </c>
      <c r="C259" s="4" t="s">
        <v>5</v>
      </c>
      <c r="D259" s="4" t="s">
        <v>4</v>
      </c>
      <c r="E259" s="5">
        <v>42131</v>
      </c>
      <c r="F259" s="6">
        <v>8.7999999999999995E-2</v>
      </c>
      <c r="G259" s="3">
        <v>366</v>
      </c>
      <c r="H259" s="12">
        <v>3061337</v>
      </c>
      <c r="I259" s="13" t="s">
        <v>623</v>
      </c>
      <c r="J259" s="13" t="s">
        <v>629</v>
      </c>
    </row>
    <row r="260" spans="1:10" s="1" customFormat="1" ht="21.4" customHeight="1">
      <c r="A260" s="7">
        <v>101388</v>
      </c>
      <c r="B260" s="8" t="s">
        <v>266</v>
      </c>
      <c r="C260" s="8" t="s">
        <v>113</v>
      </c>
      <c r="D260" s="8" t="s">
        <v>4</v>
      </c>
      <c r="E260" s="9">
        <v>42131</v>
      </c>
      <c r="F260" s="10">
        <v>7.8E-2</v>
      </c>
      <c r="G260" s="7">
        <v>271</v>
      </c>
      <c r="H260" s="13">
        <v>175223</v>
      </c>
      <c r="I260" s="13" t="s">
        <v>635</v>
      </c>
      <c r="J260" s="13" t="s">
        <v>622</v>
      </c>
    </row>
    <row r="261" spans="1:10" s="1" customFormat="1" ht="21.4" customHeight="1">
      <c r="A261" s="3">
        <v>101389</v>
      </c>
      <c r="B261" s="4" t="s">
        <v>267</v>
      </c>
      <c r="C261" s="4" t="s">
        <v>113</v>
      </c>
      <c r="D261" s="4" t="s">
        <v>4</v>
      </c>
      <c r="E261" s="5">
        <v>42131</v>
      </c>
      <c r="F261" s="6">
        <v>7.8E-2</v>
      </c>
      <c r="G261" s="3">
        <v>271</v>
      </c>
      <c r="H261" s="12">
        <v>129000</v>
      </c>
      <c r="I261" s="13" t="s">
        <v>635</v>
      </c>
      <c r="J261" s="13" t="s">
        <v>622</v>
      </c>
    </row>
    <row r="262" spans="1:10" s="1" customFormat="1" ht="21.4" customHeight="1">
      <c r="A262" s="7">
        <v>101390</v>
      </c>
      <c r="B262" s="8" t="s">
        <v>268</v>
      </c>
      <c r="C262" s="8" t="s">
        <v>113</v>
      </c>
      <c r="D262" s="8" t="s">
        <v>4</v>
      </c>
      <c r="E262" s="9">
        <v>42131</v>
      </c>
      <c r="F262" s="10">
        <v>7.8E-2</v>
      </c>
      <c r="G262" s="7">
        <v>271</v>
      </c>
      <c r="H262" s="13">
        <v>136200</v>
      </c>
      <c r="I262" s="13" t="s">
        <v>635</v>
      </c>
      <c r="J262" s="13" t="s">
        <v>622</v>
      </c>
    </row>
    <row r="263" spans="1:10" s="1" customFormat="1" ht="21.4" customHeight="1">
      <c r="A263" s="3">
        <v>101391</v>
      </c>
      <c r="B263" s="4" t="s">
        <v>269</v>
      </c>
      <c r="C263" s="4" t="s">
        <v>5</v>
      </c>
      <c r="D263" s="4" t="s">
        <v>4</v>
      </c>
      <c r="E263" s="5">
        <v>42134</v>
      </c>
      <c r="F263" s="6">
        <v>9.1999999999999998E-2</v>
      </c>
      <c r="G263" s="3">
        <v>366</v>
      </c>
      <c r="H263" s="12">
        <v>32464220</v>
      </c>
      <c r="I263" s="13" t="s">
        <v>623</v>
      </c>
      <c r="J263" s="13" t="s">
        <v>629</v>
      </c>
    </row>
    <row r="264" spans="1:10" s="1" customFormat="1" ht="21.4" customHeight="1">
      <c r="A264" s="7">
        <v>101392</v>
      </c>
      <c r="B264" s="8" t="s">
        <v>270</v>
      </c>
      <c r="C264" s="8" t="s">
        <v>626</v>
      </c>
      <c r="D264" s="8" t="s">
        <v>8</v>
      </c>
      <c r="E264" s="9">
        <v>42132</v>
      </c>
      <c r="F264" s="10">
        <v>0</v>
      </c>
      <c r="G264" s="7">
        <v>0</v>
      </c>
      <c r="H264" s="13">
        <v>30000000</v>
      </c>
      <c r="I264" s="13" t="s">
        <v>8</v>
      </c>
      <c r="J264" s="13" t="s">
        <v>629</v>
      </c>
    </row>
    <row r="265" spans="1:10" s="1" customFormat="1" ht="21.4" customHeight="1">
      <c r="A265" s="3">
        <v>101393</v>
      </c>
      <c r="B265" s="4" t="s">
        <v>271</v>
      </c>
      <c r="C265" s="4" t="s">
        <v>113</v>
      </c>
      <c r="D265" s="4" t="s">
        <v>4</v>
      </c>
      <c r="E265" s="5">
        <v>42132</v>
      </c>
      <c r="F265" s="6">
        <v>7.8E-2</v>
      </c>
      <c r="G265" s="3">
        <v>270</v>
      </c>
      <c r="H265" s="12">
        <v>153000</v>
      </c>
      <c r="I265" s="13" t="s">
        <v>635</v>
      </c>
      <c r="J265" s="13" t="s">
        <v>622</v>
      </c>
    </row>
    <row r="266" spans="1:10" s="1" customFormat="1" ht="21.4" customHeight="1">
      <c r="A266" s="7">
        <v>101394</v>
      </c>
      <c r="B266" s="8" t="s">
        <v>272</v>
      </c>
      <c r="C266" s="8" t="s">
        <v>113</v>
      </c>
      <c r="D266" s="8" t="s">
        <v>4</v>
      </c>
      <c r="E266" s="9">
        <v>42132</v>
      </c>
      <c r="F266" s="10">
        <v>7.8E-2</v>
      </c>
      <c r="G266" s="7">
        <v>270</v>
      </c>
      <c r="H266" s="13">
        <v>116000</v>
      </c>
      <c r="I266" s="13" t="s">
        <v>635</v>
      </c>
      <c r="J266" s="13" t="s">
        <v>622</v>
      </c>
    </row>
    <row r="267" spans="1:10" s="1" customFormat="1" ht="21.4" customHeight="1">
      <c r="A267" s="3">
        <v>101395</v>
      </c>
      <c r="B267" s="4" t="s">
        <v>273</v>
      </c>
      <c r="C267" s="4" t="s">
        <v>113</v>
      </c>
      <c r="D267" s="4" t="s">
        <v>4</v>
      </c>
      <c r="E267" s="5">
        <v>42132</v>
      </c>
      <c r="F267" s="6">
        <v>7.8E-2</v>
      </c>
      <c r="G267" s="3">
        <v>270</v>
      </c>
      <c r="H267" s="12">
        <v>118000</v>
      </c>
      <c r="I267" s="13" t="s">
        <v>635</v>
      </c>
      <c r="J267" s="13" t="s">
        <v>622</v>
      </c>
    </row>
    <row r="268" spans="1:10" s="1" customFormat="1" ht="21.4" customHeight="1">
      <c r="A268" s="7">
        <v>101396</v>
      </c>
      <c r="B268" s="8" t="s">
        <v>274</v>
      </c>
      <c r="C268" s="8" t="s">
        <v>5</v>
      </c>
      <c r="D268" s="8" t="s">
        <v>4</v>
      </c>
      <c r="E268" s="9">
        <v>42132</v>
      </c>
      <c r="F268" s="10">
        <v>0.1</v>
      </c>
      <c r="G268" s="7">
        <v>158</v>
      </c>
      <c r="H268" s="13">
        <v>5402232</v>
      </c>
      <c r="I268" s="13" t="s">
        <v>623</v>
      </c>
      <c r="J268" s="13" t="s">
        <v>629</v>
      </c>
    </row>
    <row r="269" spans="1:10" s="1" customFormat="1" ht="21.4" customHeight="1">
      <c r="A269" s="3">
        <v>101397</v>
      </c>
      <c r="B269" s="4" t="s">
        <v>275</v>
      </c>
      <c r="C269" s="4" t="s">
        <v>5</v>
      </c>
      <c r="D269" s="4" t="s">
        <v>4</v>
      </c>
      <c r="E269" s="5">
        <v>42150</v>
      </c>
      <c r="F269" s="6">
        <v>5.5E-2</v>
      </c>
      <c r="G269" s="3">
        <v>48</v>
      </c>
      <c r="H269" s="12">
        <v>20000000</v>
      </c>
      <c r="I269" s="13" t="s">
        <v>621</v>
      </c>
      <c r="J269" s="13" t="s">
        <v>630</v>
      </c>
    </row>
    <row r="270" spans="1:10" s="1" customFormat="1" ht="21.4" customHeight="1">
      <c r="A270" s="7">
        <v>101398</v>
      </c>
      <c r="B270" s="8" t="s">
        <v>276</v>
      </c>
      <c r="C270" s="8" t="s">
        <v>113</v>
      </c>
      <c r="D270" s="8" t="s">
        <v>4</v>
      </c>
      <c r="E270" s="9">
        <v>42133</v>
      </c>
      <c r="F270" s="10">
        <v>7.8E-2</v>
      </c>
      <c r="G270" s="7">
        <v>269</v>
      </c>
      <c r="H270" s="13">
        <v>138000</v>
      </c>
      <c r="I270" s="13" t="s">
        <v>635</v>
      </c>
      <c r="J270" s="13" t="s">
        <v>622</v>
      </c>
    </row>
    <row r="271" spans="1:10" s="1" customFormat="1" ht="21.4" customHeight="1">
      <c r="A271" s="3">
        <v>101399</v>
      </c>
      <c r="B271" s="4" t="s">
        <v>277</v>
      </c>
      <c r="C271" s="4" t="s">
        <v>113</v>
      </c>
      <c r="D271" s="4" t="s">
        <v>4</v>
      </c>
      <c r="E271" s="5">
        <v>42133</v>
      </c>
      <c r="F271" s="6">
        <v>7.8E-2</v>
      </c>
      <c r="G271" s="3">
        <v>269</v>
      </c>
      <c r="H271" s="12">
        <v>104000</v>
      </c>
      <c r="I271" s="13" t="s">
        <v>635</v>
      </c>
      <c r="J271" s="13" t="s">
        <v>622</v>
      </c>
    </row>
    <row r="272" spans="1:10" s="1" customFormat="1" ht="21.4" customHeight="1">
      <c r="A272" s="7">
        <v>101400</v>
      </c>
      <c r="B272" s="8" t="s">
        <v>278</v>
      </c>
      <c r="C272" s="8" t="s">
        <v>113</v>
      </c>
      <c r="D272" s="8" t="s">
        <v>4</v>
      </c>
      <c r="E272" s="9">
        <v>42134</v>
      </c>
      <c r="F272" s="10">
        <v>7.8E-2</v>
      </c>
      <c r="G272" s="7">
        <v>269</v>
      </c>
      <c r="H272" s="13">
        <v>106000</v>
      </c>
      <c r="I272" s="13" t="s">
        <v>635</v>
      </c>
      <c r="J272" s="13" t="s">
        <v>622</v>
      </c>
    </row>
    <row r="273" spans="1:10" s="1" customFormat="1" ht="21.4" customHeight="1">
      <c r="A273" s="3">
        <v>101401</v>
      </c>
      <c r="B273" s="4" t="s">
        <v>279</v>
      </c>
      <c r="C273" s="4" t="s">
        <v>113</v>
      </c>
      <c r="D273" s="4" t="s">
        <v>4</v>
      </c>
      <c r="E273" s="5">
        <v>42135</v>
      </c>
      <c r="F273" s="6">
        <v>7.8E-2</v>
      </c>
      <c r="G273" s="3">
        <v>267</v>
      </c>
      <c r="H273" s="12">
        <v>124000</v>
      </c>
      <c r="I273" s="13" t="s">
        <v>635</v>
      </c>
      <c r="J273" s="13" t="s">
        <v>622</v>
      </c>
    </row>
    <row r="274" spans="1:10" s="1" customFormat="1" ht="21.4" customHeight="1">
      <c r="A274" s="7">
        <v>101402</v>
      </c>
      <c r="B274" s="8" t="s">
        <v>280</v>
      </c>
      <c r="C274" s="8" t="s">
        <v>113</v>
      </c>
      <c r="D274" s="8" t="s">
        <v>4</v>
      </c>
      <c r="E274" s="9">
        <v>42135</v>
      </c>
      <c r="F274" s="10">
        <v>7.8E-2</v>
      </c>
      <c r="G274" s="7">
        <v>267</v>
      </c>
      <c r="H274" s="13">
        <v>95037</v>
      </c>
      <c r="I274" s="13" t="s">
        <v>635</v>
      </c>
      <c r="J274" s="13" t="s">
        <v>622</v>
      </c>
    </row>
    <row r="275" spans="1:10" s="1" customFormat="1" ht="21.4" customHeight="1">
      <c r="A275" s="3">
        <v>101403</v>
      </c>
      <c r="B275" s="4" t="s">
        <v>281</v>
      </c>
      <c r="C275" s="4" t="s">
        <v>113</v>
      </c>
      <c r="D275" s="4" t="s">
        <v>4</v>
      </c>
      <c r="E275" s="5">
        <v>42135</v>
      </c>
      <c r="F275" s="6">
        <v>7.8E-2</v>
      </c>
      <c r="G275" s="3">
        <v>267</v>
      </c>
      <c r="H275" s="12">
        <v>147599</v>
      </c>
      <c r="I275" s="13" t="s">
        <v>635</v>
      </c>
      <c r="J275" s="13" t="s">
        <v>622</v>
      </c>
    </row>
    <row r="276" spans="1:10" s="1" customFormat="1" ht="21.4" customHeight="1">
      <c r="A276" s="7">
        <v>101404</v>
      </c>
      <c r="B276" s="8" t="s">
        <v>282</v>
      </c>
      <c r="C276" s="8" t="s">
        <v>113</v>
      </c>
      <c r="D276" s="8" t="s">
        <v>4</v>
      </c>
      <c r="E276" s="9">
        <v>42136</v>
      </c>
      <c r="F276" s="10">
        <v>7.8E-2</v>
      </c>
      <c r="G276" s="7">
        <v>266</v>
      </c>
      <c r="H276" s="13">
        <v>112000</v>
      </c>
      <c r="I276" s="13" t="s">
        <v>635</v>
      </c>
      <c r="J276" s="13" t="s">
        <v>622</v>
      </c>
    </row>
    <row r="277" spans="1:10" s="1" customFormat="1" ht="21.4" customHeight="1">
      <c r="A277" s="3">
        <v>101405</v>
      </c>
      <c r="B277" s="4" t="s">
        <v>283</v>
      </c>
      <c r="C277" s="4" t="s">
        <v>113</v>
      </c>
      <c r="D277" s="4" t="s">
        <v>4</v>
      </c>
      <c r="E277" s="5">
        <v>42136</v>
      </c>
      <c r="F277" s="6">
        <v>7.8E-2</v>
      </c>
      <c r="G277" s="3">
        <v>266</v>
      </c>
      <c r="H277" s="12">
        <v>85000</v>
      </c>
      <c r="I277" s="13" t="s">
        <v>635</v>
      </c>
      <c r="J277" s="13" t="s">
        <v>622</v>
      </c>
    </row>
    <row r="278" spans="1:10" s="1" customFormat="1" ht="21.4" customHeight="1">
      <c r="A278" s="7">
        <v>101406</v>
      </c>
      <c r="B278" s="8" t="s">
        <v>284</v>
      </c>
      <c r="C278" s="8" t="s">
        <v>113</v>
      </c>
      <c r="D278" s="8" t="s">
        <v>4</v>
      </c>
      <c r="E278" s="9">
        <v>42136</v>
      </c>
      <c r="F278" s="10">
        <v>7.8E-2</v>
      </c>
      <c r="G278" s="7">
        <v>266</v>
      </c>
      <c r="H278" s="13">
        <v>87042</v>
      </c>
      <c r="I278" s="13" t="s">
        <v>635</v>
      </c>
      <c r="J278" s="13" t="s">
        <v>622</v>
      </c>
    </row>
    <row r="279" spans="1:10" s="1" customFormat="1" ht="21.4" customHeight="1">
      <c r="A279" s="3">
        <v>101407</v>
      </c>
      <c r="B279" s="4" t="s">
        <v>285</v>
      </c>
      <c r="C279" s="4" t="s">
        <v>5</v>
      </c>
      <c r="D279" s="4" t="s">
        <v>4</v>
      </c>
      <c r="E279" s="5">
        <v>42136</v>
      </c>
      <c r="F279" s="6">
        <v>0.06</v>
      </c>
      <c r="G279" s="3">
        <v>63</v>
      </c>
      <c r="H279" s="12">
        <v>15250909</v>
      </c>
      <c r="I279" s="13" t="s">
        <v>621</v>
      </c>
      <c r="J279" s="13" t="s">
        <v>630</v>
      </c>
    </row>
    <row r="280" spans="1:10" s="1" customFormat="1" ht="21.4" customHeight="1">
      <c r="A280" s="7">
        <v>101408</v>
      </c>
      <c r="B280" s="8" t="s">
        <v>286</v>
      </c>
      <c r="C280" s="8" t="s">
        <v>5</v>
      </c>
      <c r="D280" s="8" t="s">
        <v>4</v>
      </c>
      <c r="E280" s="9">
        <v>42137</v>
      </c>
      <c r="F280" s="10">
        <v>6.8000000000000005E-2</v>
      </c>
      <c r="G280" s="7">
        <v>94</v>
      </c>
      <c r="H280" s="13">
        <v>52631379</v>
      </c>
      <c r="I280" s="13" t="s">
        <v>621</v>
      </c>
      <c r="J280" s="13" t="s">
        <v>629</v>
      </c>
    </row>
    <row r="281" spans="1:10" s="1" customFormat="1" ht="21.4" customHeight="1">
      <c r="A281" s="3">
        <v>101416</v>
      </c>
      <c r="B281" s="4" t="s">
        <v>287</v>
      </c>
      <c r="C281" s="4" t="s">
        <v>113</v>
      </c>
      <c r="D281" s="4" t="s">
        <v>4</v>
      </c>
      <c r="E281" s="5">
        <v>42137</v>
      </c>
      <c r="F281" s="6">
        <v>7.8E-2</v>
      </c>
      <c r="G281" s="3">
        <v>265</v>
      </c>
      <c r="H281" s="12">
        <v>101000</v>
      </c>
      <c r="I281" s="13" t="s">
        <v>635</v>
      </c>
      <c r="J281" s="13" t="s">
        <v>622</v>
      </c>
    </row>
    <row r="282" spans="1:10" s="1" customFormat="1" ht="21.4" customHeight="1">
      <c r="A282" s="7">
        <v>101417</v>
      </c>
      <c r="B282" s="8" t="s">
        <v>288</v>
      </c>
      <c r="C282" s="8" t="s">
        <v>113</v>
      </c>
      <c r="D282" s="8" t="s">
        <v>4</v>
      </c>
      <c r="E282" s="9">
        <v>42137</v>
      </c>
      <c r="F282" s="10">
        <v>7.8E-2</v>
      </c>
      <c r="G282" s="7">
        <v>265</v>
      </c>
      <c r="H282" s="13">
        <v>77000</v>
      </c>
      <c r="I282" s="13" t="s">
        <v>635</v>
      </c>
      <c r="J282" s="13" t="s">
        <v>622</v>
      </c>
    </row>
    <row r="283" spans="1:10" s="1" customFormat="1" ht="21.4" customHeight="1">
      <c r="A283" s="3">
        <v>101418</v>
      </c>
      <c r="B283" s="4" t="s">
        <v>289</v>
      </c>
      <c r="C283" s="4" t="s">
        <v>113</v>
      </c>
      <c r="D283" s="4" t="s">
        <v>4</v>
      </c>
      <c r="E283" s="5">
        <v>42137</v>
      </c>
      <c r="F283" s="6">
        <v>7.8E-2</v>
      </c>
      <c r="G283" s="3">
        <v>265</v>
      </c>
      <c r="H283" s="12">
        <v>97407</v>
      </c>
      <c r="I283" s="13" t="s">
        <v>635</v>
      </c>
      <c r="J283" s="13" t="s">
        <v>622</v>
      </c>
    </row>
    <row r="284" spans="1:10" s="1" customFormat="1" ht="21.4" customHeight="1">
      <c r="A284" s="7">
        <v>101419</v>
      </c>
      <c r="B284" s="8" t="s">
        <v>290</v>
      </c>
      <c r="C284" s="8" t="s">
        <v>5</v>
      </c>
      <c r="D284" s="8" t="s">
        <v>4</v>
      </c>
      <c r="E284" s="9">
        <v>42144</v>
      </c>
      <c r="F284" s="10">
        <v>9.1999999999999998E-2</v>
      </c>
      <c r="G284" s="7">
        <v>550</v>
      </c>
      <c r="H284" s="13">
        <v>42241813</v>
      </c>
      <c r="I284" s="13" t="s">
        <v>623</v>
      </c>
      <c r="J284" s="13" t="s">
        <v>629</v>
      </c>
    </row>
    <row r="285" spans="1:10" s="1" customFormat="1" ht="21.4" customHeight="1">
      <c r="A285" s="3">
        <v>101420</v>
      </c>
      <c r="B285" s="4" t="s">
        <v>291</v>
      </c>
      <c r="C285" s="8" t="s">
        <v>5</v>
      </c>
      <c r="D285" s="4" t="s">
        <v>8</v>
      </c>
      <c r="E285" s="5">
        <v>42138</v>
      </c>
      <c r="F285" s="6">
        <v>0</v>
      </c>
      <c r="G285" s="3">
        <v>0</v>
      </c>
      <c r="H285" s="12">
        <v>60000000</v>
      </c>
      <c r="I285" s="13" t="s">
        <v>8</v>
      </c>
      <c r="J285" s="13" t="s">
        <v>629</v>
      </c>
    </row>
    <row r="286" spans="1:10" s="1" customFormat="1" ht="21.4" customHeight="1">
      <c r="A286" s="7">
        <v>101421</v>
      </c>
      <c r="B286" s="8" t="s">
        <v>292</v>
      </c>
      <c r="C286" s="8" t="s">
        <v>113</v>
      </c>
      <c r="D286" s="8" t="s">
        <v>4</v>
      </c>
      <c r="E286" s="9">
        <v>42138</v>
      </c>
      <c r="F286" s="10">
        <v>7.8E-2</v>
      </c>
      <c r="G286" s="7">
        <v>264</v>
      </c>
      <c r="H286" s="13">
        <v>91000</v>
      </c>
      <c r="I286" s="13" t="s">
        <v>635</v>
      </c>
      <c r="J286" s="13" t="s">
        <v>622</v>
      </c>
    </row>
    <row r="287" spans="1:10" s="1" customFormat="1" ht="21.4" customHeight="1">
      <c r="A287" s="3">
        <v>101422</v>
      </c>
      <c r="B287" s="4" t="s">
        <v>293</v>
      </c>
      <c r="C287" s="4" t="s">
        <v>113</v>
      </c>
      <c r="D287" s="4" t="s">
        <v>4</v>
      </c>
      <c r="E287" s="5">
        <v>42138</v>
      </c>
      <c r="F287" s="6">
        <v>7.8E-2</v>
      </c>
      <c r="G287" s="3">
        <v>264</v>
      </c>
      <c r="H287" s="12">
        <v>69000</v>
      </c>
      <c r="I287" s="13" t="s">
        <v>635</v>
      </c>
      <c r="J287" s="13" t="s">
        <v>622</v>
      </c>
    </row>
    <row r="288" spans="1:10" s="1" customFormat="1" ht="21.4" customHeight="1">
      <c r="A288" s="7">
        <v>101423</v>
      </c>
      <c r="B288" s="8" t="s">
        <v>294</v>
      </c>
      <c r="C288" s="8" t="s">
        <v>113</v>
      </c>
      <c r="D288" s="8" t="s">
        <v>4</v>
      </c>
      <c r="E288" s="9">
        <v>42138</v>
      </c>
      <c r="F288" s="10">
        <v>7.8E-2</v>
      </c>
      <c r="G288" s="7">
        <v>264</v>
      </c>
      <c r="H288" s="13">
        <v>69000</v>
      </c>
      <c r="I288" s="13" t="s">
        <v>635</v>
      </c>
      <c r="J288" s="13" t="s">
        <v>622</v>
      </c>
    </row>
    <row r="289" spans="1:10" s="1" customFormat="1" ht="21.4" customHeight="1">
      <c r="A289" s="3">
        <v>101424</v>
      </c>
      <c r="B289" s="4" t="s">
        <v>295</v>
      </c>
      <c r="C289" s="4" t="s">
        <v>5</v>
      </c>
      <c r="D289" s="4" t="s">
        <v>4</v>
      </c>
      <c r="E289" s="5">
        <v>42142</v>
      </c>
      <c r="F289" s="6">
        <v>9.5000000000000001E-2</v>
      </c>
      <c r="G289" s="3">
        <v>366</v>
      </c>
      <c r="H289" s="12">
        <v>21602764</v>
      </c>
      <c r="I289" s="13" t="s">
        <v>623</v>
      </c>
      <c r="J289" s="13" t="s">
        <v>629</v>
      </c>
    </row>
    <row r="290" spans="1:10" s="1" customFormat="1" ht="21.4" customHeight="1">
      <c r="A290" s="7">
        <v>101425</v>
      </c>
      <c r="B290" s="8" t="s">
        <v>296</v>
      </c>
      <c r="C290" s="4" t="s">
        <v>5</v>
      </c>
      <c r="D290" s="8" t="s">
        <v>8</v>
      </c>
      <c r="E290" s="9">
        <v>42139</v>
      </c>
      <c r="F290" s="10">
        <v>0</v>
      </c>
      <c r="G290" s="7">
        <v>0</v>
      </c>
      <c r="H290" s="13">
        <v>20000000</v>
      </c>
      <c r="I290" s="13" t="s">
        <v>8</v>
      </c>
      <c r="J290" s="13" t="s">
        <v>629</v>
      </c>
    </row>
    <row r="291" spans="1:10" s="1" customFormat="1" ht="21.4" customHeight="1">
      <c r="A291" s="3">
        <v>101427</v>
      </c>
      <c r="B291" s="4" t="s">
        <v>297</v>
      </c>
      <c r="C291" s="4" t="s">
        <v>113</v>
      </c>
      <c r="D291" s="4" t="s">
        <v>4</v>
      </c>
      <c r="E291" s="5">
        <v>42139</v>
      </c>
      <c r="F291" s="6">
        <v>7.8E-2</v>
      </c>
      <c r="G291" s="3">
        <v>263</v>
      </c>
      <c r="H291" s="12">
        <v>82000</v>
      </c>
      <c r="I291" s="13" t="s">
        <v>635</v>
      </c>
      <c r="J291" s="13" t="s">
        <v>622</v>
      </c>
    </row>
    <row r="292" spans="1:10" s="1" customFormat="1" ht="21.4" customHeight="1">
      <c r="A292" s="7">
        <v>101428</v>
      </c>
      <c r="B292" s="8" t="s">
        <v>298</v>
      </c>
      <c r="C292" s="8" t="s">
        <v>113</v>
      </c>
      <c r="D292" s="8" t="s">
        <v>4</v>
      </c>
      <c r="E292" s="9">
        <v>42139</v>
      </c>
      <c r="F292" s="10">
        <v>7.8E-2</v>
      </c>
      <c r="G292" s="7">
        <v>263</v>
      </c>
      <c r="H292" s="13">
        <v>62000</v>
      </c>
      <c r="I292" s="13" t="s">
        <v>635</v>
      </c>
      <c r="J292" s="13" t="s">
        <v>622</v>
      </c>
    </row>
    <row r="293" spans="1:10" s="1" customFormat="1" ht="21.4" customHeight="1">
      <c r="A293" s="3">
        <v>101429</v>
      </c>
      <c r="B293" s="4" t="s">
        <v>299</v>
      </c>
      <c r="C293" s="4" t="s">
        <v>113</v>
      </c>
      <c r="D293" s="4" t="s">
        <v>4</v>
      </c>
      <c r="E293" s="5">
        <v>42139</v>
      </c>
      <c r="F293" s="6">
        <v>7.8E-2</v>
      </c>
      <c r="G293" s="3">
        <v>263</v>
      </c>
      <c r="H293" s="12">
        <v>62000</v>
      </c>
      <c r="I293" s="13" t="s">
        <v>635</v>
      </c>
      <c r="J293" s="13" t="s">
        <v>622</v>
      </c>
    </row>
    <row r="294" spans="1:10" s="1" customFormat="1" ht="21.4" customHeight="1">
      <c r="A294" s="7">
        <v>101430</v>
      </c>
      <c r="B294" s="8" t="s">
        <v>300</v>
      </c>
      <c r="C294" s="8" t="s">
        <v>113</v>
      </c>
      <c r="D294" s="8" t="s">
        <v>4</v>
      </c>
      <c r="E294" s="9">
        <v>42140</v>
      </c>
      <c r="F294" s="10">
        <v>8.2000000000000003E-2</v>
      </c>
      <c r="G294" s="7">
        <v>359</v>
      </c>
      <c r="H294" s="13">
        <v>382091</v>
      </c>
      <c r="I294" s="13" t="s">
        <v>635</v>
      </c>
      <c r="J294" s="13" t="s">
        <v>622</v>
      </c>
    </row>
    <row r="295" spans="1:10" s="1" customFormat="1" ht="21.4" customHeight="1">
      <c r="A295" s="3">
        <v>101431</v>
      </c>
      <c r="B295" s="4" t="s">
        <v>301</v>
      </c>
      <c r="C295" s="4" t="s">
        <v>113</v>
      </c>
      <c r="D295" s="4" t="s">
        <v>4</v>
      </c>
      <c r="E295" s="5">
        <v>42139</v>
      </c>
      <c r="F295" s="6">
        <v>7.6999999999999999E-2</v>
      </c>
      <c r="G295" s="3">
        <v>359</v>
      </c>
      <c r="H295" s="12">
        <v>430604</v>
      </c>
      <c r="I295" s="13" t="s">
        <v>635</v>
      </c>
      <c r="J295" s="13" t="s">
        <v>622</v>
      </c>
    </row>
    <row r="296" spans="1:10" s="1" customFormat="1" ht="21.4" customHeight="1">
      <c r="A296" s="7">
        <v>101432</v>
      </c>
      <c r="B296" s="8" t="s">
        <v>302</v>
      </c>
      <c r="C296" s="4" t="s">
        <v>5</v>
      </c>
      <c r="D296" s="8" t="s">
        <v>8</v>
      </c>
      <c r="E296" s="9">
        <v>42139</v>
      </c>
      <c r="F296" s="10">
        <v>0</v>
      </c>
      <c r="G296" s="7">
        <v>0</v>
      </c>
      <c r="H296" s="13">
        <v>20000000</v>
      </c>
      <c r="I296" s="13" t="s">
        <v>8</v>
      </c>
      <c r="J296" s="13" t="s">
        <v>629</v>
      </c>
    </row>
    <row r="297" spans="1:10" s="1" customFormat="1" ht="21.4" customHeight="1">
      <c r="A297" s="3">
        <v>101433</v>
      </c>
      <c r="B297" s="4" t="s">
        <v>303</v>
      </c>
      <c r="C297" s="4" t="s">
        <v>5</v>
      </c>
      <c r="D297" s="4" t="s">
        <v>8</v>
      </c>
      <c r="E297" s="5">
        <v>42144</v>
      </c>
      <c r="F297" s="6">
        <v>0</v>
      </c>
      <c r="G297" s="3">
        <v>0</v>
      </c>
      <c r="H297" s="12">
        <v>50000000</v>
      </c>
      <c r="I297" s="13" t="s">
        <v>8</v>
      </c>
      <c r="J297" s="13" t="s">
        <v>629</v>
      </c>
    </row>
    <row r="298" spans="1:10" s="1" customFormat="1" ht="21.4" customHeight="1">
      <c r="A298" s="7">
        <v>101441</v>
      </c>
      <c r="B298" s="8" t="s">
        <v>304</v>
      </c>
      <c r="C298" s="4" t="s">
        <v>5</v>
      </c>
      <c r="D298" s="8" t="s">
        <v>8</v>
      </c>
      <c r="E298" s="9">
        <v>42149</v>
      </c>
      <c r="F298" s="10">
        <v>0</v>
      </c>
      <c r="G298" s="7">
        <v>0</v>
      </c>
      <c r="H298" s="13">
        <v>26500000</v>
      </c>
      <c r="I298" s="13" t="s">
        <v>8</v>
      </c>
      <c r="J298" s="13" t="s">
        <v>629</v>
      </c>
    </row>
    <row r="299" spans="1:10" s="1" customFormat="1" ht="21.4" customHeight="1">
      <c r="A299" s="3">
        <v>101442</v>
      </c>
      <c r="B299" s="4" t="s">
        <v>305</v>
      </c>
      <c r="C299" s="4" t="s">
        <v>5</v>
      </c>
      <c r="D299" s="4" t="s">
        <v>8</v>
      </c>
      <c r="E299" s="5">
        <v>42145</v>
      </c>
      <c r="F299" s="6">
        <v>0</v>
      </c>
      <c r="G299" s="3">
        <v>0</v>
      </c>
      <c r="H299" s="12">
        <v>20000000</v>
      </c>
      <c r="I299" s="13" t="s">
        <v>8</v>
      </c>
      <c r="J299" s="13" t="s">
        <v>629</v>
      </c>
    </row>
    <row r="300" spans="1:10" s="1" customFormat="1" ht="21.4" customHeight="1">
      <c r="A300" s="7">
        <v>101443</v>
      </c>
      <c r="B300" s="8" t="s">
        <v>306</v>
      </c>
      <c r="C300" s="8" t="s">
        <v>5</v>
      </c>
      <c r="D300" s="8" t="s">
        <v>4</v>
      </c>
      <c r="E300" s="9">
        <v>42147</v>
      </c>
      <c r="F300" s="10">
        <v>6.8000000000000005E-2</v>
      </c>
      <c r="G300" s="7">
        <v>89</v>
      </c>
      <c r="H300" s="13">
        <v>25070366</v>
      </c>
      <c r="I300" s="13" t="s">
        <v>621</v>
      </c>
      <c r="J300" s="13" t="s">
        <v>629</v>
      </c>
    </row>
    <row r="301" spans="1:10" s="1" customFormat="1" ht="21.4" customHeight="1">
      <c r="A301" s="3">
        <v>101444</v>
      </c>
      <c r="B301" s="4" t="s">
        <v>307</v>
      </c>
      <c r="C301" s="8" t="s">
        <v>5</v>
      </c>
      <c r="D301" s="4" t="s">
        <v>8</v>
      </c>
      <c r="E301" s="5">
        <v>42146</v>
      </c>
      <c r="F301" s="6">
        <v>0</v>
      </c>
      <c r="G301" s="3">
        <v>0</v>
      </c>
      <c r="H301" s="12">
        <v>30000000</v>
      </c>
      <c r="I301" s="13" t="s">
        <v>8</v>
      </c>
      <c r="J301" s="13" t="s">
        <v>629</v>
      </c>
    </row>
    <row r="302" spans="1:10" s="1" customFormat="1" ht="21.4" customHeight="1">
      <c r="A302" s="7">
        <v>101445</v>
      </c>
      <c r="B302" s="8" t="s">
        <v>308</v>
      </c>
      <c r="C302" s="8" t="s">
        <v>5</v>
      </c>
      <c r="D302" s="8" t="s">
        <v>4</v>
      </c>
      <c r="E302" s="9">
        <v>42150</v>
      </c>
      <c r="F302" s="10">
        <v>9.5000000000000001E-2</v>
      </c>
      <c r="G302" s="7">
        <v>365</v>
      </c>
      <c r="H302" s="13">
        <v>1952870</v>
      </c>
      <c r="I302" s="13" t="s">
        <v>618</v>
      </c>
      <c r="J302" s="13" t="s">
        <v>629</v>
      </c>
    </row>
    <row r="303" spans="1:10" s="1" customFormat="1" ht="21.4" customHeight="1">
      <c r="A303" s="3">
        <v>101446</v>
      </c>
      <c r="B303" s="4" t="s">
        <v>309</v>
      </c>
      <c r="C303" s="4" t="s">
        <v>113</v>
      </c>
      <c r="D303" s="4" t="s">
        <v>4</v>
      </c>
      <c r="E303" s="5">
        <v>42146</v>
      </c>
      <c r="F303" s="6">
        <v>0.14000000000000001</v>
      </c>
      <c r="G303" s="3">
        <v>7</v>
      </c>
      <c r="H303" s="12">
        <v>38800000</v>
      </c>
      <c r="I303" s="13" t="s">
        <v>635</v>
      </c>
      <c r="J303" s="13" t="s">
        <v>619</v>
      </c>
    </row>
    <row r="304" spans="1:10" s="1" customFormat="1" ht="21.4" customHeight="1">
      <c r="A304" s="7">
        <v>101447</v>
      </c>
      <c r="B304" s="8" t="s">
        <v>310</v>
      </c>
      <c r="C304" s="8" t="s">
        <v>5</v>
      </c>
      <c r="D304" s="8" t="s">
        <v>4</v>
      </c>
      <c r="E304" s="9">
        <v>42150</v>
      </c>
      <c r="F304" s="10">
        <v>9.1999999999999998E-2</v>
      </c>
      <c r="G304" s="7">
        <v>366</v>
      </c>
      <c r="H304" s="13">
        <v>41546993</v>
      </c>
      <c r="I304" s="13" t="s">
        <v>618</v>
      </c>
      <c r="J304" s="13" t="s">
        <v>629</v>
      </c>
    </row>
    <row r="305" spans="1:10" s="1" customFormat="1" ht="21.4" customHeight="1">
      <c r="A305" s="3">
        <v>101448</v>
      </c>
      <c r="B305" s="4" t="s">
        <v>311</v>
      </c>
      <c r="C305" s="8" t="s">
        <v>5</v>
      </c>
      <c r="D305" s="4" t="s">
        <v>8</v>
      </c>
      <c r="E305" s="5">
        <v>42149</v>
      </c>
      <c r="F305" s="6">
        <v>0</v>
      </c>
      <c r="G305" s="3">
        <v>0</v>
      </c>
      <c r="H305" s="12">
        <v>39500000</v>
      </c>
      <c r="I305" s="13" t="s">
        <v>620</v>
      </c>
      <c r="J305" s="13" t="s">
        <v>629</v>
      </c>
    </row>
    <row r="306" spans="1:10" s="1" customFormat="1" ht="21.4" customHeight="1">
      <c r="A306" s="7">
        <v>101449</v>
      </c>
      <c r="B306" s="8" t="s">
        <v>312</v>
      </c>
      <c r="C306" s="8" t="s">
        <v>5</v>
      </c>
      <c r="D306" s="8" t="s">
        <v>8</v>
      </c>
      <c r="E306" s="9">
        <v>42150</v>
      </c>
      <c r="F306" s="10">
        <v>0</v>
      </c>
      <c r="G306" s="7">
        <v>0</v>
      </c>
      <c r="H306" s="13">
        <v>7000000</v>
      </c>
      <c r="I306" s="13" t="s">
        <v>620</v>
      </c>
      <c r="J306" s="13" t="s">
        <v>629</v>
      </c>
    </row>
    <row r="307" spans="1:10" s="1" customFormat="1" ht="21.4" customHeight="1">
      <c r="A307" s="3">
        <v>101450</v>
      </c>
      <c r="B307" s="4" t="s">
        <v>313</v>
      </c>
      <c r="C307" s="8" t="s">
        <v>5</v>
      </c>
      <c r="D307" s="4" t="s">
        <v>8</v>
      </c>
      <c r="E307" s="5">
        <v>42151</v>
      </c>
      <c r="F307" s="6">
        <v>0</v>
      </c>
      <c r="G307" s="3">
        <v>0</v>
      </c>
      <c r="H307" s="12">
        <v>78000000</v>
      </c>
      <c r="I307" s="13" t="s">
        <v>620</v>
      </c>
      <c r="J307" s="13" t="s">
        <v>629</v>
      </c>
    </row>
    <row r="308" spans="1:10" s="1" customFormat="1" ht="21.4" customHeight="1">
      <c r="A308" s="7">
        <v>101451</v>
      </c>
      <c r="B308" s="8" t="s">
        <v>314</v>
      </c>
      <c r="C308" s="8" t="s">
        <v>5</v>
      </c>
      <c r="D308" s="8" t="s">
        <v>4</v>
      </c>
      <c r="E308" s="9">
        <v>42152</v>
      </c>
      <c r="F308" s="10">
        <v>7.3999999999999996E-2</v>
      </c>
      <c r="G308" s="7">
        <v>184</v>
      </c>
      <c r="H308" s="13">
        <v>46869034</v>
      </c>
      <c r="I308" s="13" t="s">
        <v>618</v>
      </c>
      <c r="J308" s="13" t="s">
        <v>629</v>
      </c>
    </row>
    <row r="309" spans="1:10" s="1" customFormat="1" ht="21.4" customHeight="1">
      <c r="A309" s="3">
        <v>101455</v>
      </c>
      <c r="B309" s="4" t="s">
        <v>315</v>
      </c>
      <c r="C309" s="4" t="s">
        <v>5</v>
      </c>
      <c r="D309" s="4" t="s">
        <v>4</v>
      </c>
      <c r="E309" s="5">
        <v>42170</v>
      </c>
      <c r="F309" s="6">
        <v>7.3999999999999996E-2</v>
      </c>
      <c r="G309" s="3">
        <v>184</v>
      </c>
      <c r="H309" s="12">
        <v>10000</v>
      </c>
      <c r="I309" s="13" t="s">
        <v>618</v>
      </c>
      <c r="J309" s="13" t="s">
        <v>629</v>
      </c>
    </row>
    <row r="310" spans="1:10" s="1" customFormat="1" ht="21.4" customHeight="1">
      <c r="A310" s="7">
        <v>101456</v>
      </c>
      <c r="B310" s="8" t="s">
        <v>316</v>
      </c>
      <c r="C310" s="4" t="s">
        <v>5</v>
      </c>
      <c r="D310" s="8" t="s">
        <v>8</v>
      </c>
      <c r="E310" s="9">
        <v>42151</v>
      </c>
      <c r="F310" s="10">
        <v>0</v>
      </c>
      <c r="G310" s="7">
        <v>0</v>
      </c>
      <c r="H310" s="13">
        <v>15000000</v>
      </c>
      <c r="I310" s="13" t="s">
        <v>620</v>
      </c>
      <c r="J310" s="13" t="s">
        <v>629</v>
      </c>
    </row>
    <row r="311" spans="1:10" s="1" customFormat="1" ht="21.4" customHeight="1">
      <c r="A311" s="3">
        <v>101457</v>
      </c>
      <c r="B311" s="4" t="s">
        <v>317</v>
      </c>
      <c r="C311" s="4" t="s">
        <v>5</v>
      </c>
      <c r="D311" s="4" t="s">
        <v>4</v>
      </c>
      <c r="E311" s="5">
        <v>42157</v>
      </c>
      <c r="F311" s="6">
        <v>0.06</v>
      </c>
      <c r="G311" s="3">
        <v>35</v>
      </c>
      <c r="H311" s="12">
        <v>10000000</v>
      </c>
      <c r="I311" s="13" t="s">
        <v>635</v>
      </c>
      <c r="J311" s="13" t="s">
        <v>630</v>
      </c>
    </row>
    <row r="312" spans="1:10" s="1" customFormat="1" ht="21.4" customHeight="1">
      <c r="A312" s="7">
        <v>101462</v>
      </c>
      <c r="B312" s="8" t="s">
        <v>318</v>
      </c>
      <c r="C312" s="8" t="s">
        <v>5</v>
      </c>
      <c r="D312" s="8" t="s">
        <v>4</v>
      </c>
      <c r="E312" s="9">
        <v>42152</v>
      </c>
      <c r="F312" s="10">
        <v>9.5000000000000001E-2</v>
      </c>
      <c r="G312" s="7">
        <v>167</v>
      </c>
      <c r="H312" s="13">
        <v>5140519</v>
      </c>
      <c r="I312" s="13" t="s">
        <v>618</v>
      </c>
      <c r="J312" s="13" t="s">
        <v>629</v>
      </c>
    </row>
    <row r="313" spans="1:10" s="1" customFormat="1" ht="21.4" customHeight="1">
      <c r="A313" s="3">
        <v>101463</v>
      </c>
      <c r="B313" s="4" t="s">
        <v>319</v>
      </c>
      <c r="C313" s="4" t="s">
        <v>5</v>
      </c>
      <c r="D313" s="4" t="s">
        <v>8</v>
      </c>
      <c r="E313" s="5">
        <v>42153</v>
      </c>
      <c r="F313" s="6">
        <v>0</v>
      </c>
      <c r="G313" s="3">
        <v>0</v>
      </c>
      <c r="H313" s="12">
        <v>50000000</v>
      </c>
      <c r="I313" s="13" t="s">
        <v>620</v>
      </c>
      <c r="J313" s="13" t="s">
        <v>629</v>
      </c>
    </row>
    <row r="314" spans="1:10" s="1" customFormat="1" ht="21.4" customHeight="1">
      <c r="A314" s="7">
        <v>101464</v>
      </c>
      <c r="B314" s="8" t="s">
        <v>320</v>
      </c>
      <c r="C314" s="4" t="s">
        <v>5</v>
      </c>
      <c r="D314" s="8" t="s">
        <v>8</v>
      </c>
      <c r="E314" s="9">
        <v>42153</v>
      </c>
      <c r="F314" s="10">
        <v>0</v>
      </c>
      <c r="G314" s="7">
        <v>0</v>
      </c>
      <c r="H314" s="13">
        <v>38000000</v>
      </c>
      <c r="I314" s="13" t="s">
        <v>620</v>
      </c>
      <c r="J314" s="13" t="s">
        <v>629</v>
      </c>
    </row>
    <row r="315" spans="1:10" s="1" customFormat="1" ht="21.4" customHeight="1">
      <c r="A315" s="3">
        <v>101465</v>
      </c>
      <c r="B315" s="4" t="s">
        <v>321</v>
      </c>
      <c r="C315" s="8" t="s">
        <v>5</v>
      </c>
      <c r="D315" s="4" t="s">
        <v>8</v>
      </c>
      <c r="E315" s="5">
        <v>42163</v>
      </c>
      <c r="F315" s="6">
        <v>0</v>
      </c>
      <c r="G315" s="3">
        <v>0</v>
      </c>
      <c r="H315" s="12">
        <v>77410000</v>
      </c>
      <c r="I315" s="13" t="s">
        <v>620</v>
      </c>
      <c r="J315" s="13" t="s">
        <v>629</v>
      </c>
    </row>
    <row r="316" spans="1:10" s="1" customFormat="1" ht="21.4" customHeight="1">
      <c r="A316" s="7">
        <v>101473</v>
      </c>
      <c r="B316" s="8" t="s">
        <v>322</v>
      </c>
      <c r="C316" s="8" t="s">
        <v>5</v>
      </c>
      <c r="D316" s="8" t="s">
        <v>4</v>
      </c>
      <c r="E316" s="9">
        <v>42178</v>
      </c>
      <c r="F316" s="10">
        <v>9.1999999999999998E-2</v>
      </c>
      <c r="G316" s="7">
        <v>366</v>
      </c>
      <c r="H316" s="13">
        <v>32352898</v>
      </c>
      <c r="I316" s="13" t="s">
        <v>618</v>
      </c>
      <c r="J316" s="13" t="s">
        <v>629</v>
      </c>
    </row>
    <row r="317" spans="1:10" s="1" customFormat="1" ht="21.4" customHeight="1">
      <c r="A317" s="3">
        <v>101474</v>
      </c>
      <c r="B317" s="4" t="s">
        <v>323</v>
      </c>
      <c r="C317" s="8" t="s">
        <v>5</v>
      </c>
      <c r="D317" s="4" t="s">
        <v>8</v>
      </c>
      <c r="E317" s="5">
        <v>42163</v>
      </c>
      <c r="F317" s="6">
        <v>0</v>
      </c>
      <c r="G317" s="3">
        <v>0</v>
      </c>
      <c r="H317" s="12">
        <v>52380000</v>
      </c>
      <c r="I317" s="13" t="s">
        <v>620</v>
      </c>
      <c r="J317" s="13" t="s">
        <v>629</v>
      </c>
    </row>
    <row r="318" spans="1:10" s="1" customFormat="1" ht="21.4" customHeight="1">
      <c r="A318" s="7">
        <v>101475</v>
      </c>
      <c r="B318" s="8" t="s">
        <v>324</v>
      </c>
      <c r="C318" s="8" t="s">
        <v>5</v>
      </c>
      <c r="D318" s="8" t="s">
        <v>4</v>
      </c>
      <c r="E318" s="9">
        <v>42189</v>
      </c>
      <c r="F318" s="10">
        <v>7.1999999999999995E-2</v>
      </c>
      <c r="G318" s="7">
        <v>183</v>
      </c>
      <c r="H318" s="13">
        <v>21278983</v>
      </c>
      <c r="I318" s="13" t="s">
        <v>618</v>
      </c>
      <c r="J318" s="13" t="s">
        <v>629</v>
      </c>
    </row>
    <row r="319" spans="1:10" s="1" customFormat="1" ht="21.4" customHeight="1">
      <c r="A319" s="3">
        <v>101476</v>
      </c>
      <c r="B319" s="4" t="s">
        <v>325</v>
      </c>
      <c r="C319" s="4" t="s">
        <v>5</v>
      </c>
      <c r="D319" s="4" t="s">
        <v>4</v>
      </c>
      <c r="E319" s="5">
        <v>42163</v>
      </c>
      <c r="F319" s="6">
        <v>7.0000000000000007E-2</v>
      </c>
      <c r="G319" s="3">
        <v>92</v>
      </c>
      <c r="H319" s="12">
        <v>100000000</v>
      </c>
      <c r="I319" s="13" t="s">
        <v>635</v>
      </c>
      <c r="J319" s="13" t="s">
        <v>629</v>
      </c>
    </row>
    <row r="320" spans="1:10" s="1" customFormat="1" ht="21.4" customHeight="1">
      <c r="A320" s="7">
        <v>101477</v>
      </c>
      <c r="B320" s="8" t="s">
        <v>326</v>
      </c>
      <c r="C320" s="8" t="s">
        <v>5</v>
      </c>
      <c r="D320" s="8" t="s">
        <v>4</v>
      </c>
      <c r="E320" s="9">
        <v>42186</v>
      </c>
      <c r="F320" s="10">
        <v>9.5000000000000001E-2</v>
      </c>
      <c r="G320" s="7">
        <v>366</v>
      </c>
      <c r="H320" s="13">
        <v>20535584</v>
      </c>
      <c r="I320" s="13" t="s">
        <v>618</v>
      </c>
      <c r="J320" s="13" t="s">
        <v>629</v>
      </c>
    </row>
    <row r="321" spans="1:10" s="1" customFormat="1" ht="21.4" customHeight="1">
      <c r="A321" s="3">
        <v>101478</v>
      </c>
      <c r="B321" s="4" t="s">
        <v>327</v>
      </c>
      <c r="C321" s="4" t="s">
        <v>5</v>
      </c>
      <c r="D321" s="4" t="s">
        <v>4</v>
      </c>
      <c r="E321" s="5">
        <v>42163</v>
      </c>
      <c r="F321" s="6">
        <v>9.5000000000000001E-2</v>
      </c>
      <c r="G321" s="3">
        <v>366</v>
      </c>
      <c r="H321" s="12">
        <v>93742205</v>
      </c>
      <c r="I321" s="13" t="s">
        <v>618</v>
      </c>
      <c r="J321" s="13" t="s">
        <v>629</v>
      </c>
    </row>
    <row r="322" spans="1:10" s="1" customFormat="1" ht="21.4" customHeight="1">
      <c r="A322" s="7">
        <v>101479</v>
      </c>
      <c r="B322" s="8" t="s">
        <v>328</v>
      </c>
      <c r="C322" s="4" t="s">
        <v>5</v>
      </c>
      <c r="D322" s="8" t="s">
        <v>8</v>
      </c>
      <c r="E322" s="9">
        <v>42163</v>
      </c>
      <c r="F322" s="10">
        <v>0</v>
      </c>
      <c r="G322" s="7">
        <v>0</v>
      </c>
      <c r="H322" s="13">
        <v>26160000</v>
      </c>
      <c r="I322" s="13" t="s">
        <v>620</v>
      </c>
      <c r="J322" s="13" t="s">
        <v>629</v>
      </c>
    </row>
    <row r="323" spans="1:10" s="1" customFormat="1" ht="21.4" customHeight="1">
      <c r="A323" s="3">
        <v>101480</v>
      </c>
      <c r="B323" s="4" t="s">
        <v>329</v>
      </c>
      <c r="C323" s="4" t="s">
        <v>5</v>
      </c>
      <c r="D323" s="4" t="s">
        <v>4</v>
      </c>
      <c r="E323" s="5">
        <v>42163</v>
      </c>
      <c r="F323" s="6">
        <v>9.1999999999999998E-2</v>
      </c>
      <c r="G323" s="3">
        <v>550</v>
      </c>
      <c r="H323" s="12">
        <v>56751577</v>
      </c>
      <c r="I323" s="13" t="s">
        <v>618</v>
      </c>
      <c r="J323" s="13" t="s">
        <v>629</v>
      </c>
    </row>
    <row r="324" spans="1:10" s="1" customFormat="1" ht="21.4" customHeight="1">
      <c r="A324" s="7">
        <v>101481</v>
      </c>
      <c r="B324" s="8" t="s">
        <v>330</v>
      </c>
      <c r="C324" s="8" t="s">
        <v>113</v>
      </c>
      <c r="D324" s="8" t="s">
        <v>4</v>
      </c>
      <c r="E324" s="9">
        <v>42160</v>
      </c>
      <c r="F324" s="10">
        <v>9.8599999999999993E-2</v>
      </c>
      <c r="G324" s="7">
        <v>36</v>
      </c>
      <c r="H324" s="13">
        <v>1607000</v>
      </c>
      <c r="I324" s="13" t="s">
        <v>635</v>
      </c>
      <c r="J324" s="13" t="s">
        <v>619</v>
      </c>
    </row>
    <row r="325" spans="1:10" s="1" customFormat="1" ht="21.4" customHeight="1">
      <c r="A325" s="3">
        <v>101483</v>
      </c>
      <c r="B325" s="4" t="s">
        <v>331</v>
      </c>
      <c r="C325" s="4" t="s">
        <v>113</v>
      </c>
      <c r="D325" s="4" t="s">
        <v>4</v>
      </c>
      <c r="E325" s="5">
        <v>42160</v>
      </c>
      <c r="F325" s="6">
        <v>9.8599999999999993E-2</v>
      </c>
      <c r="G325" s="3">
        <v>90</v>
      </c>
      <c r="H325" s="12">
        <v>700000</v>
      </c>
      <c r="I325" s="13" t="s">
        <v>635</v>
      </c>
      <c r="J325" s="13" t="s">
        <v>619</v>
      </c>
    </row>
    <row r="326" spans="1:10" s="1" customFormat="1" ht="21.4" customHeight="1">
      <c r="A326" s="7">
        <v>101484</v>
      </c>
      <c r="B326" s="8" t="s">
        <v>332</v>
      </c>
      <c r="C326" s="8" t="s">
        <v>113</v>
      </c>
      <c r="D326" s="8" t="s">
        <v>4</v>
      </c>
      <c r="E326" s="9">
        <v>42161</v>
      </c>
      <c r="F326" s="10">
        <v>9.8599999999999993E-2</v>
      </c>
      <c r="G326" s="7">
        <v>30</v>
      </c>
      <c r="H326" s="13">
        <v>300000</v>
      </c>
      <c r="I326" s="13" t="s">
        <v>635</v>
      </c>
      <c r="J326" s="13" t="s">
        <v>619</v>
      </c>
    </row>
    <row r="327" spans="1:10" s="1" customFormat="1" ht="21.4" customHeight="1">
      <c r="A327" s="3">
        <v>101485</v>
      </c>
      <c r="B327" s="4" t="s">
        <v>333</v>
      </c>
      <c r="C327" s="4" t="s">
        <v>113</v>
      </c>
      <c r="D327" s="4" t="s">
        <v>4</v>
      </c>
      <c r="E327" s="5">
        <v>42161</v>
      </c>
      <c r="F327" s="6">
        <v>9.8599999999999993E-2</v>
      </c>
      <c r="G327" s="3">
        <v>30</v>
      </c>
      <c r="H327" s="12">
        <v>140000</v>
      </c>
      <c r="I327" s="13" t="s">
        <v>635</v>
      </c>
      <c r="J327" s="13" t="s">
        <v>619</v>
      </c>
    </row>
    <row r="328" spans="1:10" s="1" customFormat="1" ht="21.4" customHeight="1">
      <c r="A328" s="7">
        <v>101486</v>
      </c>
      <c r="B328" s="8" t="s">
        <v>334</v>
      </c>
      <c r="C328" s="8" t="s">
        <v>113</v>
      </c>
      <c r="D328" s="8" t="s">
        <v>4</v>
      </c>
      <c r="E328" s="9">
        <v>42162</v>
      </c>
      <c r="F328" s="10">
        <v>9.8599999999999993E-2</v>
      </c>
      <c r="G328" s="7">
        <v>90</v>
      </c>
      <c r="H328" s="13">
        <v>105000</v>
      </c>
      <c r="I328" s="13" t="s">
        <v>635</v>
      </c>
      <c r="J328" s="13" t="s">
        <v>619</v>
      </c>
    </row>
    <row r="329" spans="1:10" s="1" customFormat="1" ht="21.4" customHeight="1">
      <c r="A329" s="3">
        <v>101487</v>
      </c>
      <c r="B329" s="4" t="s">
        <v>335</v>
      </c>
      <c r="C329" s="4" t="s">
        <v>5</v>
      </c>
      <c r="D329" s="4" t="s">
        <v>8</v>
      </c>
      <c r="E329" s="5">
        <v>42163</v>
      </c>
      <c r="F329" s="6">
        <v>0</v>
      </c>
      <c r="G329" s="3">
        <v>0</v>
      </c>
      <c r="H329" s="12">
        <v>16750000</v>
      </c>
      <c r="I329" s="13" t="s">
        <v>620</v>
      </c>
      <c r="J329" s="13" t="s">
        <v>629</v>
      </c>
    </row>
    <row r="330" spans="1:10" s="1" customFormat="1" ht="21.4" customHeight="1">
      <c r="A330" s="7">
        <v>101492</v>
      </c>
      <c r="B330" s="8" t="s">
        <v>336</v>
      </c>
      <c r="C330" s="8" t="s">
        <v>113</v>
      </c>
      <c r="D330" s="8" t="s">
        <v>4</v>
      </c>
      <c r="E330" s="9">
        <v>42164</v>
      </c>
      <c r="F330" s="10">
        <v>0.09</v>
      </c>
      <c r="G330" s="7">
        <v>361</v>
      </c>
      <c r="H330" s="13">
        <v>2019636</v>
      </c>
      <c r="I330" s="13" t="s">
        <v>635</v>
      </c>
      <c r="J330" s="13" t="s">
        <v>619</v>
      </c>
    </row>
    <row r="331" spans="1:10" s="1" customFormat="1" ht="21.4" customHeight="1">
      <c r="A331" s="3">
        <v>101493</v>
      </c>
      <c r="B331" s="4" t="s">
        <v>337</v>
      </c>
      <c r="C331" s="4" t="s">
        <v>113</v>
      </c>
      <c r="D331" s="4" t="s">
        <v>4</v>
      </c>
      <c r="E331" s="5">
        <v>42165</v>
      </c>
      <c r="F331" s="6">
        <v>0.09</v>
      </c>
      <c r="G331" s="3">
        <v>361</v>
      </c>
      <c r="H331" s="12">
        <v>2147115</v>
      </c>
      <c r="I331" s="13" t="s">
        <v>635</v>
      </c>
      <c r="J331" s="13" t="s">
        <v>619</v>
      </c>
    </row>
    <row r="332" spans="1:10" s="1" customFormat="1" ht="21.4" customHeight="1">
      <c r="A332" s="7">
        <v>101494</v>
      </c>
      <c r="B332" s="8" t="s">
        <v>338</v>
      </c>
      <c r="C332" s="8" t="s">
        <v>113</v>
      </c>
      <c r="D332" s="8" t="s">
        <v>4</v>
      </c>
      <c r="E332" s="9">
        <v>42165</v>
      </c>
      <c r="F332" s="10">
        <v>0.09</v>
      </c>
      <c r="G332" s="7">
        <v>361</v>
      </c>
      <c r="H332" s="13">
        <v>2269968</v>
      </c>
      <c r="I332" s="13" t="s">
        <v>635</v>
      </c>
      <c r="J332" s="13" t="s">
        <v>619</v>
      </c>
    </row>
    <row r="333" spans="1:10" s="1" customFormat="1" ht="21.4" customHeight="1">
      <c r="A333" s="3">
        <v>101495</v>
      </c>
      <c r="B333" s="4" t="s">
        <v>339</v>
      </c>
      <c r="C333" s="4" t="s">
        <v>113</v>
      </c>
      <c r="D333" s="4" t="s">
        <v>4</v>
      </c>
      <c r="E333" s="5">
        <v>42166</v>
      </c>
      <c r="F333" s="6">
        <v>0.09</v>
      </c>
      <c r="G333" s="3">
        <v>361</v>
      </c>
      <c r="H333" s="12">
        <v>2561420</v>
      </c>
      <c r="I333" s="13" t="s">
        <v>635</v>
      </c>
      <c r="J333" s="13" t="s">
        <v>619</v>
      </c>
    </row>
    <row r="334" spans="1:10" s="1" customFormat="1" ht="21.4" customHeight="1">
      <c r="A334" s="7">
        <v>101496</v>
      </c>
      <c r="B334" s="8" t="s">
        <v>340</v>
      </c>
      <c r="C334" s="8" t="s">
        <v>113</v>
      </c>
      <c r="D334" s="8" t="s">
        <v>4</v>
      </c>
      <c r="E334" s="9">
        <v>42166</v>
      </c>
      <c r="F334" s="10">
        <v>0.09</v>
      </c>
      <c r="G334" s="7">
        <v>361</v>
      </c>
      <c r="H334" s="13">
        <v>2020365</v>
      </c>
      <c r="I334" s="13" t="s">
        <v>635</v>
      </c>
      <c r="J334" s="13" t="s">
        <v>619</v>
      </c>
    </row>
    <row r="335" spans="1:10" s="1" customFormat="1" ht="21.4" customHeight="1">
      <c r="A335" s="3">
        <v>101497</v>
      </c>
      <c r="B335" s="4" t="s">
        <v>341</v>
      </c>
      <c r="C335" s="4" t="s">
        <v>5</v>
      </c>
      <c r="D335" s="4" t="s">
        <v>8</v>
      </c>
      <c r="E335" s="5">
        <v>42165</v>
      </c>
      <c r="F335" s="6">
        <v>0</v>
      </c>
      <c r="G335" s="3">
        <v>0</v>
      </c>
      <c r="H335" s="12">
        <v>11910000</v>
      </c>
      <c r="I335" s="13" t="s">
        <v>620</v>
      </c>
      <c r="J335" s="13" t="s">
        <v>629</v>
      </c>
    </row>
    <row r="336" spans="1:10" s="1" customFormat="1" ht="21.4" customHeight="1">
      <c r="A336" s="7">
        <v>101504</v>
      </c>
      <c r="B336" s="8" t="s">
        <v>342</v>
      </c>
      <c r="C336" s="4" t="s">
        <v>5</v>
      </c>
      <c r="D336" s="8" t="s">
        <v>8</v>
      </c>
      <c r="E336" s="9">
        <v>42166</v>
      </c>
      <c r="F336" s="10">
        <v>0</v>
      </c>
      <c r="G336" s="7">
        <v>0</v>
      </c>
      <c r="H336" s="13">
        <v>135180000</v>
      </c>
      <c r="I336" s="13" t="s">
        <v>620</v>
      </c>
      <c r="J336" s="13" t="s">
        <v>629</v>
      </c>
    </row>
    <row r="337" spans="1:10" s="1" customFormat="1" ht="21.4" customHeight="1">
      <c r="A337" s="3">
        <v>101505</v>
      </c>
      <c r="B337" s="4" t="s">
        <v>343</v>
      </c>
      <c r="C337" s="4" t="s">
        <v>5</v>
      </c>
      <c r="D337" s="4" t="s">
        <v>4</v>
      </c>
      <c r="E337" s="5">
        <v>42173</v>
      </c>
      <c r="F337" s="6">
        <v>9.5000000000000001E-2</v>
      </c>
      <c r="G337" s="3">
        <v>366</v>
      </c>
      <c r="H337" s="12">
        <v>18</v>
      </c>
      <c r="I337" s="17" t="s">
        <v>635</v>
      </c>
      <c r="J337" s="13" t="s">
        <v>619</v>
      </c>
    </row>
    <row r="338" spans="1:10" s="1" customFormat="1" ht="21.4" customHeight="1">
      <c r="A338" s="7">
        <v>101506</v>
      </c>
      <c r="B338" s="8" t="s">
        <v>344</v>
      </c>
      <c r="C338" s="8" t="s">
        <v>113</v>
      </c>
      <c r="D338" s="8" t="s">
        <v>4</v>
      </c>
      <c r="E338" s="9">
        <v>42172</v>
      </c>
      <c r="F338" s="10">
        <v>9.8599999999999993E-2</v>
      </c>
      <c r="G338" s="7">
        <v>190</v>
      </c>
      <c r="H338" s="13">
        <v>179094</v>
      </c>
      <c r="I338" s="13" t="s">
        <v>635</v>
      </c>
      <c r="J338" s="13" t="s">
        <v>619</v>
      </c>
    </row>
    <row r="339" spans="1:10" s="1" customFormat="1" ht="21.4" customHeight="1">
      <c r="A339" s="3">
        <v>101507</v>
      </c>
      <c r="B339" s="4" t="s">
        <v>345</v>
      </c>
      <c r="C339" s="4" t="s">
        <v>5</v>
      </c>
      <c r="D339" s="4" t="s">
        <v>8</v>
      </c>
      <c r="E339" s="5">
        <v>42170</v>
      </c>
      <c r="F339" s="6">
        <v>0</v>
      </c>
      <c r="G339" s="3">
        <v>0</v>
      </c>
      <c r="H339" s="12">
        <v>32510000</v>
      </c>
      <c r="I339" s="13" t="s">
        <v>620</v>
      </c>
      <c r="J339" s="13" t="s">
        <v>629</v>
      </c>
    </row>
    <row r="340" spans="1:10" s="1" customFormat="1" ht="21.4" customHeight="1">
      <c r="A340" s="7">
        <v>101517</v>
      </c>
      <c r="B340" s="8" t="s">
        <v>346</v>
      </c>
      <c r="C340" s="4" t="s">
        <v>5</v>
      </c>
      <c r="D340" s="8" t="s">
        <v>8</v>
      </c>
      <c r="E340" s="9">
        <v>42171</v>
      </c>
      <c r="F340" s="10">
        <v>0</v>
      </c>
      <c r="G340" s="7">
        <v>0</v>
      </c>
      <c r="H340" s="13">
        <v>4570000</v>
      </c>
      <c r="I340" s="13" t="s">
        <v>620</v>
      </c>
      <c r="J340" s="13" t="s">
        <v>629</v>
      </c>
    </row>
    <row r="341" spans="1:10" s="1" customFormat="1" ht="21.4" customHeight="1">
      <c r="A341" s="3">
        <v>101518</v>
      </c>
      <c r="B341" s="4" t="s">
        <v>347</v>
      </c>
      <c r="C341" s="4" t="s">
        <v>5</v>
      </c>
      <c r="D341" s="4" t="s">
        <v>8</v>
      </c>
      <c r="E341" s="5">
        <v>42171</v>
      </c>
      <c r="F341" s="6">
        <v>0</v>
      </c>
      <c r="G341" s="3">
        <v>0</v>
      </c>
      <c r="H341" s="12">
        <v>2830000</v>
      </c>
      <c r="I341" s="13" t="s">
        <v>620</v>
      </c>
      <c r="J341" s="13" t="s">
        <v>629</v>
      </c>
    </row>
    <row r="342" spans="1:10" s="1" customFormat="1" ht="21.4" customHeight="1">
      <c r="A342" s="7">
        <v>101519</v>
      </c>
      <c r="B342" s="8" t="s">
        <v>348</v>
      </c>
      <c r="C342" s="4" t="s">
        <v>5</v>
      </c>
      <c r="D342" s="8" t="s">
        <v>8</v>
      </c>
      <c r="E342" s="9">
        <v>42173</v>
      </c>
      <c r="F342" s="10">
        <v>0</v>
      </c>
      <c r="G342" s="7">
        <v>0</v>
      </c>
      <c r="H342" s="13">
        <v>86750000</v>
      </c>
      <c r="I342" s="13" t="s">
        <v>620</v>
      </c>
      <c r="J342" s="13" t="s">
        <v>622</v>
      </c>
    </row>
    <row r="343" spans="1:10" s="1" customFormat="1" ht="21.4" customHeight="1">
      <c r="A343" s="3">
        <v>101520</v>
      </c>
      <c r="B343" s="4" t="s">
        <v>349</v>
      </c>
      <c r="C343" s="4" t="s">
        <v>5</v>
      </c>
      <c r="D343" s="4" t="s">
        <v>8</v>
      </c>
      <c r="E343" s="5">
        <v>42173</v>
      </c>
      <c r="F343" s="6">
        <v>0</v>
      </c>
      <c r="G343" s="3">
        <v>0</v>
      </c>
      <c r="H343" s="12">
        <v>13250000</v>
      </c>
      <c r="I343" s="13" t="s">
        <v>620</v>
      </c>
      <c r="J343" s="13" t="s">
        <v>622</v>
      </c>
    </row>
    <row r="344" spans="1:10" s="1" customFormat="1" ht="21.4" customHeight="1">
      <c r="A344" s="7">
        <v>101521</v>
      </c>
      <c r="B344" s="8" t="s">
        <v>350</v>
      </c>
      <c r="C344" s="8" t="s">
        <v>5</v>
      </c>
      <c r="D344" s="8" t="s">
        <v>4</v>
      </c>
      <c r="E344" s="9">
        <v>42173</v>
      </c>
      <c r="F344" s="10">
        <v>0.08</v>
      </c>
      <c r="G344" s="7">
        <v>59</v>
      </c>
      <c r="H344" s="13">
        <v>99500000</v>
      </c>
      <c r="I344" s="13" t="s">
        <v>618</v>
      </c>
      <c r="J344" s="13" t="s">
        <v>629</v>
      </c>
    </row>
    <row r="345" spans="1:10" s="1" customFormat="1" ht="21.4" customHeight="1">
      <c r="A345" s="3">
        <v>101522</v>
      </c>
      <c r="B345" s="4" t="s">
        <v>351</v>
      </c>
      <c r="C345" s="4" t="s">
        <v>5</v>
      </c>
      <c r="D345" s="4" t="s">
        <v>4</v>
      </c>
      <c r="E345" s="5">
        <v>42186</v>
      </c>
      <c r="F345" s="6">
        <v>0.08</v>
      </c>
      <c r="G345" s="3">
        <v>52</v>
      </c>
      <c r="H345" s="12">
        <v>10000000</v>
      </c>
      <c r="I345" s="13" t="s">
        <v>618</v>
      </c>
      <c r="J345" s="13" t="s">
        <v>629</v>
      </c>
    </row>
    <row r="346" spans="1:10" s="1" customFormat="1" ht="21.4" customHeight="1">
      <c r="A346" s="7">
        <v>101523</v>
      </c>
      <c r="B346" s="8" t="s">
        <v>352</v>
      </c>
      <c r="C346" s="4" t="s">
        <v>5</v>
      </c>
      <c r="D346" s="8" t="s">
        <v>8</v>
      </c>
      <c r="E346" s="9">
        <v>42178</v>
      </c>
      <c r="F346" s="10">
        <v>0</v>
      </c>
      <c r="G346" s="7">
        <v>0</v>
      </c>
      <c r="H346" s="13">
        <v>63050000</v>
      </c>
      <c r="I346" s="13" t="s">
        <v>620</v>
      </c>
      <c r="J346" s="13" t="s">
        <v>629</v>
      </c>
    </row>
    <row r="347" spans="1:10" s="1" customFormat="1" ht="21.4" customHeight="1">
      <c r="A347" s="3">
        <v>101524</v>
      </c>
      <c r="B347" s="4" t="s">
        <v>353</v>
      </c>
      <c r="C347" s="4" t="s">
        <v>113</v>
      </c>
      <c r="D347" s="4" t="s">
        <v>4</v>
      </c>
      <c r="E347" s="5">
        <v>42174</v>
      </c>
      <c r="F347" s="6">
        <v>0.14599999999999999</v>
      </c>
      <c r="G347" s="3">
        <v>180</v>
      </c>
      <c r="H347" s="12">
        <v>2871910</v>
      </c>
      <c r="I347" s="13" t="s">
        <v>635</v>
      </c>
      <c r="J347" s="13" t="s">
        <v>619</v>
      </c>
    </row>
    <row r="348" spans="1:10" s="1" customFormat="1" ht="21.4" customHeight="1">
      <c r="A348" s="7">
        <v>101525</v>
      </c>
      <c r="B348" s="8" t="s">
        <v>354</v>
      </c>
      <c r="C348" s="8" t="s">
        <v>113</v>
      </c>
      <c r="D348" s="8" t="s">
        <v>4</v>
      </c>
      <c r="E348" s="9">
        <v>42174</v>
      </c>
      <c r="F348" s="10">
        <v>0.14599999999999999</v>
      </c>
      <c r="G348" s="7">
        <v>180</v>
      </c>
      <c r="H348" s="13">
        <v>1738740</v>
      </c>
      <c r="I348" s="13" t="s">
        <v>635</v>
      </c>
      <c r="J348" s="13" t="s">
        <v>619</v>
      </c>
    </row>
    <row r="349" spans="1:10" s="1" customFormat="1" ht="21.4" customHeight="1">
      <c r="A349" s="3">
        <v>101526</v>
      </c>
      <c r="B349" s="4" t="s">
        <v>355</v>
      </c>
      <c r="C349" s="4" t="s">
        <v>113</v>
      </c>
      <c r="D349" s="4" t="s">
        <v>4</v>
      </c>
      <c r="E349" s="5">
        <v>42174</v>
      </c>
      <c r="F349" s="6">
        <v>0.1095</v>
      </c>
      <c r="G349" s="3">
        <v>30</v>
      </c>
      <c r="H349" s="12">
        <v>1500000</v>
      </c>
      <c r="I349" s="13" t="s">
        <v>635</v>
      </c>
      <c r="J349" s="13" t="s">
        <v>619</v>
      </c>
    </row>
    <row r="350" spans="1:10" s="1" customFormat="1" ht="21.4" customHeight="1">
      <c r="A350" s="7">
        <v>101527</v>
      </c>
      <c r="B350" s="8" t="s">
        <v>356</v>
      </c>
      <c r="C350" s="8" t="s">
        <v>113</v>
      </c>
      <c r="D350" s="8" t="s">
        <v>4</v>
      </c>
      <c r="E350" s="9">
        <v>42175</v>
      </c>
      <c r="F350" s="10">
        <v>0.1095</v>
      </c>
      <c r="G350" s="7">
        <v>181</v>
      </c>
      <c r="H350" s="13">
        <v>2533606</v>
      </c>
      <c r="I350" s="13" t="s">
        <v>635</v>
      </c>
      <c r="J350" s="13" t="s">
        <v>619</v>
      </c>
    </row>
    <row r="351" spans="1:10" s="1" customFormat="1" ht="21.4" customHeight="1">
      <c r="A351" s="3">
        <v>101540</v>
      </c>
      <c r="B351" s="4" t="s">
        <v>357</v>
      </c>
      <c r="C351" s="4" t="s">
        <v>5</v>
      </c>
      <c r="D351" s="4" t="s">
        <v>8</v>
      </c>
      <c r="E351" s="5">
        <v>42179</v>
      </c>
      <c r="F351" s="6">
        <v>0</v>
      </c>
      <c r="G351" s="3">
        <v>0</v>
      </c>
      <c r="H351" s="12">
        <v>11470000</v>
      </c>
      <c r="I351" s="13" t="s">
        <v>620</v>
      </c>
      <c r="J351" s="13" t="s">
        <v>629</v>
      </c>
    </row>
    <row r="352" spans="1:10" s="1" customFormat="1" ht="21.4" customHeight="1">
      <c r="A352" s="7">
        <v>101542</v>
      </c>
      <c r="B352" s="8" t="s">
        <v>358</v>
      </c>
      <c r="C352" s="8" t="s">
        <v>113</v>
      </c>
      <c r="D352" s="8" t="s">
        <v>4</v>
      </c>
      <c r="E352" s="9">
        <v>42178</v>
      </c>
      <c r="F352" s="10">
        <v>9.8599999999999993E-2</v>
      </c>
      <c r="G352" s="7">
        <v>280</v>
      </c>
      <c r="H352" s="13">
        <v>70000</v>
      </c>
      <c r="I352" s="13" t="s">
        <v>635</v>
      </c>
      <c r="J352" s="13" t="s">
        <v>619</v>
      </c>
    </row>
    <row r="353" spans="1:10" s="1" customFormat="1" ht="21.4" customHeight="1">
      <c r="A353" s="3">
        <v>101543</v>
      </c>
      <c r="B353" s="4" t="s">
        <v>359</v>
      </c>
      <c r="C353" s="4" t="s">
        <v>113</v>
      </c>
      <c r="D353" s="4" t="s">
        <v>4</v>
      </c>
      <c r="E353" s="5">
        <v>42178</v>
      </c>
      <c r="F353" s="6">
        <v>9.8599999999999993E-2</v>
      </c>
      <c r="G353" s="3">
        <v>280</v>
      </c>
      <c r="H353" s="12">
        <v>35000</v>
      </c>
      <c r="I353" s="13" t="s">
        <v>635</v>
      </c>
      <c r="J353" s="13" t="s">
        <v>619</v>
      </c>
    </row>
    <row r="354" spans="1:10" s="1" customFormat="1" ht="21.4" customHeight="1">
      <c r="A354" s="7">
        <v>101544</v>
      </c>
      <c r="B354" s="8" t="s">
        <v>360</v>
      </c>
      <c r="C354" s="8" t="s">
        <v>113</v>
      </c>
      <c r="D354" s="8" t="s">
        <v>4</v>
      </c>
      <c r="E354" s="9">
        <v>42178</v>
      </c>
      <c r="F354" s="10">
        <v>0.14599999999999999</v>
      </c>
      <c r="G354" s="7">
        <v>180</v>
      </c>
      <c r="H354" s="13">
        <v>21000</v>
      </c>
      <c r="I354" s="13" t="s">
        <v>635</v>
      </c>
      <c r="J354" s="13" t="s">
        <v>619</v>
      </c>
    </row>
    <row r="355" spans="1:10" s="1" customFormat="1" ht="21.4" customHeight="1">
      <c r="A355" s="3">
        <v>101546</v>
      </c>
      <c r="B355" s="4" t="s">
        <v>361</v>
      </c>
      <c r="C355" s="4" t="s">
        <v>113</v>
      </c>
      <c r="D355" s="4" t="s">
        <v>4</v>
      </c>
      <c r="E355" s="5">
        <v>42178</v>
      </c>
      <c r="F355" s="6">
        <v>9.8599999999999993E-2</v>
      </c>
      <c r="G355" s="3">
        <v>60</v>
      </c>
      <c r="H355" s="12">
        <v>71000</v>
      </c>
      <c r="I355" s="13" t="s">
        <v>635</v>
      </c>
      <c r="J355" s="13" t="s">
        <v>619</v>
      </c>
    </row>
    <row r="356" spans="1:10" s="1" customFormat="1" ht="21.4" customHeight="1">
      <c r="A356" s="7">
        <v>101547</v>
      </c>
      <c r="B356" s="8" t="s">
        <v>362</v>
      </c>
      <c r="C356" s="8" t="s">
        <v>113</v>
      </c>
      <c r="D356" s="8" t="s">
        <v>4</v>
      </c>
      <c r="E356" s="9">
        <v>42178</v>
      </c>
      <c r="F356" s="10">
        <v>0.14599999999999999</v>
      </c>
      <c r="G356" s="7">
        <v>90</v>
      </c>
      <c r="H356" s="13">
        <v>35000</v>
      </c>
      <c r="I356" s="13" t="s">
        <v>635</v>
      </c>
      <c r="J356" s="13" t="s">
        <v>619</v>
      </c>
    </row>
    <row r="357" spans="1:10" s="1" customFormat="1" ht="21.4" customHeight="1">
      <c r="A357" s="3">
        <v>101548</v>
      </c>
      <c r="B357" s="4" t="s">
        <v>363</v>
      </c>
      <c r="C357" s="4" t="s">
        <v>113</v>
      </c>
      <c r="D357" s="4" t="s">
        <v>4</v>
      </c>
      <c r="E357" s="5">
        <v>42178</v>
      </c>
      <c r="F357" s="6">
        <v>9.8599999999999993E-2</v>
      </c>
      <c r="G357" s="3">
        <v>365</v>
      </c>
      <c r="H357" s="12">
        <v>70000</v>
      </c>
      <c r="I357" s="13" t="s">
        <v>635</v>
      </c>
      <c r="J357" s="13" t="s">
        <v>619</v>
      </c>
    </row>
    <row r="358" spans="1:10" s="1" customFormat="1" ht="21.4" customHeight="1">
      <c r="A358" s="7">
        <v>101549</v>
      </c>
      <c r="B358" s="8" t="s">
        <v>364</v>
      </c>
      <c r="C358" s="8" t="s">
        <v>113</v>
      </c>
      <c r="D358" s="8" t="s">
        <v>4</v>
      </c>
      <c r="E358" s="9">
        <v>42179</v>
      </c>
      <c r="F358" s="10">
        <v>9.8599999999999993E-2</v>
      </c>
      <c r="G358" s="7">
        <v>30</v>
      </c>
      <c r="H358" s="13">
        <v>350000</v>
      </c>
      <c r="I358" s="13" t="s">
        <v>635</v>
      </c>
      <c r="J358" s="13" t="s">
        <v>619</v>
      </c>
    </row>
    <row r="359" spans="1:10" s="1" customFormat="1" ht="21.4" customHeight="1">
      <c r="A359" s="3">
        <v>101550</v>
      </c>
      <c r="B359" s="4" t="s">
        <v>365</v>
      </c>
      <c r="C359" s="4" t="s">
        <v>113</v>
      </c>
      <c r="D359" s="4" t="s">
        <v>4</v>
      </c>
      <c r="E359" s="5">
        <v>42179</v>
      </c>
      <c r="F359" s="6">
        <v>9.8599999999999993E-2</v>
      </c>
      <c r="G359" s="3">
        <v>100</v>
      </c>
      <c r="H359" s="12">
        <v>359082</v>
      </c>
      <c r="I359" s="13" t="s">
        <v>635</v>
      </c>
      <c r="J359" s="13" t="s">
        <v>619</v>
      </c>
    </row>
    <row r="360" spans="1:10" s="1" customFormat="1" ht="21.4" customHeight="1">
      <c r="A360" s="7">
        <v>101551</v>
      </c>
      <c r="B360" s="8" t="s">
        <v>366</v>
      </c>
      <c r="C360" s="8" t="s">
        <v>113</v>
      </c>
      <c r="D360" s="8" t="s">
        <v>4</v>
      </c>
      <c r="E360" s="9">
        <v>42179</v>
      </c>
      <c r="F360" s="10">
        <v>9.8599999999999993E-2</v>
      </c>
      <c r="G360" s="7">
        <v>100</v>
      </c>
      <c r="H360" s="13">
        <v>350000</v>
      </c>
      <c r="I360" s="13" t="s">
        <v>635</v>
      </c>
      <c r="J360" s="13" t="s">
        <v>619</v>
      </c>
    </row>
    <row r="361" spans="1:10" s="1" customFormat="1" ht="21.4" customHeight="1">
      <c r="A361" s="3">
        <v>101552</v>
      </c>
      <c r="B361" s="4" t="s">
        <v>367</v>
      </c>
      <c r="C361" s="4" t="s">
        <v>113</v>
      </c>
      <c r="D361" s="4" t="s">
        <v>4</v>
      </c>
      <c r="E361" s="5">
        <v>42179</v>
      </c>
      <c r="F361" s="6">
        <v>9.8599999999999993E-2</v>
      </c>
      <c r="G361" s="3">
        <v>80</v>
      </c>
      <c r="H361" s="12">
        <v>189000</v>
      </c>
      <c r="I361" s="13" t="s">
        <v>635</v>
      </c>
      <c r="J361" s="13" t="s">
        <v>619</v>
      </c>
    </row>
    <row r="362" spans="1:10" s="1" customFormat="1" ht="21.4" customHeight="1">
      <c r="A362" s="7">
        <v>101553</v>
      </c>
      <c r="B362" s="8" t="s">
        <v>368</v>
      </c>
      <c r="C362" s="4" t="s">
        <v>5</v>
      </c>
      <c r="D362" s="8" t="s">
        <v>8</v>
      </c>
      <c r="E362" s="9">
        <v>42181</v>
      </c>
      <c r="F362" s="10">
        <v>0</v>
      </c>
      <c r="G362" s="7">
        <v>0</v>
      </c>
      <c r="H362" s="13">
        <v>3810000</v>
      </c>
      <c r="I362" s="13" t="s">
        <v>620</v>
      </c>
      <c r="J362" s="13" t="s">
        <v>629</v>
      </c>
    </row>
    <row r="363" spans="1:10" s="1" customFormat="1" ht="21.4" customHeight="1">
      <c r="A363" s="3">
        <v>101554</v>
      </c>
      <c r="B363" s="4" t="s">
        <v>369</v>
      </c>
      <c r="C363" s="4" t="s">
        <v>5</v>
      </c>
      <c r="D363" s="4" t="s">
        <v>8</v>
      </c>
      <c r="E363" s="5">
        <v>42181</v>
      </c>
      <c r="F363" s="6">
        <v>0</v>
      </c>
      <c r="G363" s="3">
        <v>0</v>
      </c>
      <c r="H363" s="12">
        <v>2970000</v>
      </c>
      <c r="I363" s="13" t="s">
        <v>620</v>
      </c>
      <c r="J363" s="13" t="s">
        <v>629</v>
      </c>
    </row>
    <row r="364" spans="1:10" s="1" customFormat="1" ht="21.4" customHeight="1">
      <c r="A364" s="7">
        <v>101555</v>
      </c>
      <c r="B364" s="8" t="s">
        <v>370</v>
      </c>
      <c r="C364" s="8" t="s">
        <v>113</v>
      </c>
      <c r="D364" s="8" t="s">
        <v>4</v>
      </c>
      <c r="E364" s="9">
        <v>42180</v>
      </c>
      <c r="F364" s="10">
        <v>9.8599999999999993E-2</v>
      </c>
      <c r="G364" s="7">
        <v>365</v>
      </c>
      <c r="H364" s="13">
        <v>154000</v>
      </c>
      <c r="I364" s="13" t="s">
        <v>635</v>
      </c>
      <c r="J364" s="13" t="s">
        <v>619</v>
      </c>
    </row>
    <row r="365" spans="1:10" s="1" customFormat="1" ht="21.4" customHeight="1">
      <c r="A365" s="3">
        <v>101556</v>
      </c>
      <c r="B365" s="4" t="s">
        <v>371</v>
      </c>
      <c r="C365" s="4" t="s">
        <v>5</v>
      </c>
      <c r="D365" s="4" t="s">
        <v>8</v>
      </c>
      <c r="E365" s="5">
        <v>42192</v>
      </c>
      <c r="F365" s="6">
        <v>0</v>
      </c>
      <c r="G365" s="3">
        <v>0</v>
      </c>
      <c r="H365" s="12">
        <v>3900000</v>
      </c>
      <c r="I365" s="13" t="s">
        <v>620</v>
      </c>
      <c r="J365" s="13" t="s">
        <v>629</v>
      </c>
    </row>
    <row r="366" spans="1:10" s="1" customFormat="1" ht="21.4" customHeight="1">
      <c r="A366" s="7">
        <v>101557</v>
      </c>
      <c r="B366" s="8" t="s">
        <v>372</v>
      </c>
      <c r="C366" s="8" t="s">
        <v>113</v>
      </c>
      <c r="D366" s="8" t="s">
        <v>4</v>
      </c>
      <c r="E366" s="9">
        <v>42180</v>
      </c>
      <c r="F366" s="10">
        <v>9.8599999999999993E-2</v>
      </c>
      <c r="G366" s="7">
        <v>30</v>
      </c>
      <c r="H366" s="13">
        <v>200000</v>
      </c>
      <c r="I366" s="13" t="s">
        <v>635</v>
      </c>
      <c r="J366" s="13" t="s">
        <v>619</v>
      </c>
    </row>
    <row r="367" spans="1:10" s="1" customFormat="1" ht="21.4" customHeight="1">
      <c r="A367" s="3">
        <v>101558</v>
      </c>
      <c r="B367" s="4" t="s">
        <v>373</v>
      </c>
      <c r="C367" s="4" t="s">
        <v>113</v>
      </c>
      <c r="D367" s="4" t="s">
        <v>4</v>
      </c>
      <c r="E367" s="5">
        <v>42180</v>
      </c>
      <c r="F367" s="6">
        <v>9.8599999999999993E-2</v>
      </c>
      <c r="G367" s="3">
        <v>90</v>
      </c>
      <c r="H367" s="12">
        <v>70000</v>
      </c>
      <c r="I367" s="13" t="s">
        <v>635</v>
      </c>
      <c r="J367" s="13" t="s">
        <v>619</v>
      </c>
    </row>
    <row r="368" spans="1:10" s="1" customFormat="1" ht="21.4" customHeight="1">
      <c r="A368" s="7">
        <v>101559</v>
      </c>
      <c r="B368" s="8" t="s">
        <v>374</v>
      </c>
      <c r="C368" s="8" t="s">
        <v>113</v>
      </c>
      <c r="D368" s="8" t="s">
        <v>4</v>
      </c>
      <c r="E368" s="9">
        <v>42181</v>
      </c>
      <c r="F368" s="10">
        <v>9.8599999999999993E-2</v>
      </c>
      <c r="G368" s="7">
        <v>60</v>
      </c>
      <c r="H368" s="13">
        <v>14000</v>
      </c>
      <c r="I368" s="13" t="s">
        <v>635</v>
      </c>
      <c r="J368" s="13" t="s">
        <v>619</v>
      </c>
    </row>
    <row r="369" spans="1:10" s="1" customFormat="1" ht="21.4" customHeight="1">
      <c r="A369" s="3">
        <v>101560</v>
      </c>
      <c r="B369" s="4" t="s">
        <v>375</v>
      </c>
      <c r="C369" s="4" t="s">
        <v>113</v>
      </c>
      <c r="D369" s="4" t="s">
        <v>4</v>
      </c>
      <c r="E369" s="5">
        <v>42180</v>
      </c>
      <c r="F369" s="6">
        <v>9.8599999999999993E-2</v>
      </c>
      <c r="G369" s="3">
        <v>90</v>
      </c>
      <c r="H369" s="12">
        <v>94061</v>
      </c>
      <c r="I369" s="13" t="s">
        <v>635</v>
      </c>
      <c r="J369" s="13" t="s">
        <v>619</v>
      </c>
    </row>
    <row r="370" spans="1:10" s="1" customFormat="1" ht="21.4" customHeight="1">
      <c r="A370" s="7">
        <v>101561</v>
      </c>
      <c r="B370" s="8" t="s">
        <v>376</v>
      </c>
      <c r="C370" s="8" t="s">
        <v>113</v>
      </c>
      <c r="D370" s="8" t="s">
        <v>4</v>
      </c>
      <c r="E370" s="9">
        <v>42181</v>
      </c>
      <c r="F370" s="10">
        <v>9.8599999999999993E-2</v>
      </c>
      <c r="G370" s="7">
        <v>90</v>
      </c>
      <c r="H370" s="13">
        <v>40000</v>
      </c>
      <c r="I370" s="13" t="s">
        <v>635</v>
      </c>
      <c r="J370" s="13" t="s">
        <v>619</v>
      </c>
    </row>
    <row r="371" spans="1:10" s="1" customFormat="1" ht="21.4" customHeight="1">
      <c r="A371" s="3">
        <v>101562</v>
      </c>
      <c r="B371" s="4" t="s">
        <v>377</v>
      </c>
      <c r="C371" s="4" t="s">
        <v>113</v>
      </c>
      <c r="D371" s="4" t="s">
        <v>4</v>
      </c>
      <c r="E371" s="5">
        <v>42180</v>
      </c>
      <c r="F371" s="6">
        <v>9.8599999999999993E-2</v>
      </c>
      <c r="G371" s="3">
        <v>30</v>
      </c>
      <c r="H371" s="12">
        <v>70000</v>
      </c>
      <c r="I371" s="13" t="s">
        <v>635</v>
      </c>
      <c r="J371" s="13" t="s">
        <v>619</v>
      </c>
    </row>
    <row r="372" spans="1:10" s="1" customFormat="1" ht="21.4" customHeight="1">
      <c r="A372" s="7">
        <v>101563</v>
      </c>
      <c r="B372" s="8" t="s">
        <v>378</v>
      </c>
      <c r="C372" s="8" t="s">
        <v>113</v>
      </c>
      <c r="D372" s="8" t="s">
        <v>4</v>
      </c>
      <c r="E372" s="9">
        <v>42181</v>
      </c>
      <c r="F372" s="10">
        <v>9.8599999999999993E-2</v>
      </c>
      <c r="G372" s="7">
        <v>80</v>
      </c>
      <c r="H372" s="13">
        <v>41000</v>
      </c>
      <c r="I372" s="13" t="s">
        <v>635</v>
      </c>
      <c r="J372" s="13" t="s">
        <v>619</v>
      </c>
    </row>
    <row r="373" spans="1:10" s="1" customFormat="1" ht="21.4" customHeight="1">
      <c r="A373" s="3">
        <v>101564</v>
      </c>
      <c r="B373" s="4" t="s">
        <v>379</v>
      </c>
      <c r="C373" s="4" t="s">
        <v>113</v>
      </c>
      <c r="D373" s="4" t="s">
        <v>4</v>
      </c>
      <c r="E373" s="5">
        <v>42181</v>
      </c>
      <c r="F373" s="6">
        <v>0.14599999999999999</v>
      </c>
      <c r="G373" s="3">
        <v>176</v>
      </c>
      <c r="H373" s="12">
        <v>35000</v>
      </c>
      <c r="I373" s="13" t="s">
        <v>635</v>
      </c>
      <c r="J373" s="13" t="s">
        <v>619</v>
      </c>
    </row>
    <row r="374" spans="1:10" s="1" customFormat="1" ht="21.4" customHeight="1">
      <c r="A374" s="7">
        <v>101565</v>
      </c>
      <c r="B374" s="8" t="s">
        <v>380</v>
      </c>
      <c r="C374" s="8" t="s">
        <v>113</v>
      </c>
      <c r="D374" s="8" t="s">
        <v>4</v>
      </c>
      <c r="E374" s="9">
        <v>42181</v>
      </c>
      <c r="F374" s="10">
        <v>9.8599999999999993E-2</v>
      </c>
      <c r="G374" s="7">
        <v>365</v>
      </c>
      <c r="H374" s="13">
        <v>58295</v>
      </c>
      <c r="I374" s="13" t="s">
        <v>635</v>
      </c>
      <c r="J374" s="13" t="s">
        <v>619</v>
      </c>
    </row>
    <row r="375" spans="1:10" s="1" customFormat="1" ht="21.4" customHeight="1">
      <c r="A375" s="3">
        <v>101566</v>
      </c>
      <c r="B375" s="4" t="s">
        <v>381</v>
      </c>
      <c r="C375" s="4" t="s">
        <v>113</v>
      </c>
      <c r="D375" s="4" t="s">
        <v>4</v>
      </c>
      <c r="E375" s="5">
        <v>42181</v>
      </c>
      <c r="F375" s="6">
        <v>9.8599999999999993E-2</v>
      </c>
      <c r="G375" s="3">
        <v>60</v>
      </c>
      <c r="H375" s="12">
        <v>42000</v>
      </c>
      <c r="I375" s="13" t="s">
        <v>635</v>
      </c>
      <c r="J375" s="13" t="s">
        <v>619</v>
      </c>
    </row>
    <row r="376" spans="1:10" s="1" customFormat="1" ht="21.4" customHeight="1">
      <c r="A376" s="7">
        <v>101567</v>
      </c>
      <c r="B376" s="8" t="s">
        <v>382</v>
      </c>
      <c r="C376" s="8" t="s">
        <v>5</v>
      </c>
      <c r="D376" s="8" t="s">
        <v>4</v>
      </c>
      <c r="E376" s="9">
        <v>42184</v>
      </c>
      <c r="F376" s="10">
        <v>0.107</v>
      </c>
      <c r="G376" s="7">
        <v>184</v>
      </c>
      <c r="H376" s="13">
        <v>32925371</v>
      </c>
      <c r="I376" s="13" t="s">
        <v>618</v>
      </c>
      <c r="J376" s="13" t="s">
        <v>629</v>
      </c>
    </row>
    <row r="377" spans="1:10" s="1" customFormat="1" ht="21.4" customHeight="1">
      <c r="A377" s="3">
        <v>101568</v>
      </c>
      <c r="B377" s="4" t="s">
        <v>383</v>
      </c>
      <c r="C377" s="4" t="s">
        <v>113</v>
      </c>
      <c r="D377" s="4" t="s">
        <v>4</v>
      </c>
      <c r="E377" s="5">
        <v>42181</v>
      </c>
      <c r="F377" s="6">
        <v>9.8599999999999993E-2</v>
      </c>
      <c r="G377" s="3">
        <v>180</v>
      </c>
      <c r="H377" s="12">
        <v>31000</v>
      </c>
      <c r="I377" s="13" t="s">
        <v>635</v>
      </c>
      <c r="J377" s="13" t="s">
        <v>619</v>
      </c>
    </row>
    <row r="378" spans="1:10" s="1" customFormat="1" ht="21.4" customHeight="1">
      <c r="A378" s="7">
        <v>101569</v>
      </c>
      <c r="B378" s="8" t="s">
        <v>384</v>
      </c>
      <c r="C378" s="8" t="s">
        <v>113</v>
      </c>
      <c r="D378" s="8" t="s">
        <v>4</v>
      </c>
      <c r="E378" s="9">
        <v>42181</v>
      </c>
      <c r="F378" s="10">
        <v>9.8599999999999993E-2</v>
      </c>
      <c r="G378" s="7">
        <v>93</v>
      </c>
      <c r="H378" s="13">
        <v>21000</v>
      </c>
      <c r="I378" s="13" t="s">
        <v>635</v>
      </c>
      <c r="J378" s="13" t="s">
        <v>619</v>
      </c>
    </row>
    <row r="379" spans="1:10" s="1" customFormat="1" ht="21.4" customHeight="1">
      <c r="A379" s="3">
        <v>101570</v>
      </c>
      <c r="B379" s="4" t="s">
        <v>385</v>
      </c>
      <c r="C379" s="4" t="s">
        <v>113</v>
      </c>
      <c r="D379" s="4" t="s">
        <v>4</v>
      </c>
      <c r="E379" s="5">
        <v>42181</v>
      </c>
      <c r="F379" s="6">
        <v>9.8599999999999993E-2</v>
      </c>
      <c r="G379" s="3">
        <v>225</v>
      </c>
      <c r="H379" s="12">
        <v>70000</v>
      </c>
      <c r="I379" s="13" t="s">
        <v>635</v>
      </c>
      <c r="J379" s="13" t="s">
        <v>619</v>
      </c>
    </row>
    <row r="380" spans="1:10" s="1" customFormat="1" ht="21.4" customHeight="1">
      <c r="A380" s="7">
        <v>101571</v>
      </c>
      <c r="B380" s="8" t="s">
        <v>386</v>
      </c>
      <c r="C380" s="8" t="s">
        <v>626</v>
      </c>
      <c r="D380" s="8" t="s">
        <v>8</v>
      </c>
      <c r="E380" s="9">
        <v>42188</v>
      </c>
      <c r="F380" s="10">
        <v>0</v>
      </c>
      <c r="G380" s="7">
        <v>0</v>
      </c>
      <c r="H380" s="13">
        <v>1410450</v>
      </c>
      <c r="I380" s="13" t="s">
        <v>620</v>
      </c>
      <c r="J380" s="13" t="s">
        <v>629</v>
      </c>
    </row>
    <row r="381" spans="1:10" s="1" customFormat="1" ht="21.4" customHeight="1">
      <c r="A381" s="3">
        <v>101572</v>
      </c>
      <c r="B381" s="4" t="s">
        <v>387</v>
      </c>
      <c r="C381" s="4" t="s">
        <v>113</v>
      </c>
      <c r="D381" s="4" t="s">
        <v>4</v>
      </c>
      <c r="E381" s="5">
        <v>42184</v>
      </c>
      <c r="F381" s="6">
        <v>9.8599999999999993E-2</v>
      </c>
      <c r="G381" s="3">
        <v>30</v>
      </c>
      <c r="H381" s="12">
        <v>60000</v>
      </c>
      <c r="I381" s="13" t="s">
        <v>635</v>
      </c>
      <c r="J381" s="13" t="s">
        <v>619</v>
      </c>
    </row>
    <row r="382" spans="1:10" s="1" customFormat="1" ht="21.4" customHeight="1">
      <c r="A382" s="7">
        <v>101573</v>
      </c>
      <c r="B382" s="8" t="s">
        <v>388</v>
      </c>
      <c r="C382" s="8" t="s">
        <v>113</v>
      </c>
      <c r="D382" s="8" t="s">
        <v>4</v>
      </c>
      <c r="E382" s="9">
        <v>42185</v>
      </c>
      <c r="F382" s="10">
        <v>1E-4</v>
      </c>
      <c r="G382" s="7">
        <v>174</v>
      </c>
      <c r="H382" s="13">
        <v>6</v>
      </c>
      <c r="I382" s="13" t="s">
        <v>623</v>
      </c>
      <c r="J382" s="13" t="s">
        <v>630</v>
      </c>
    </row>
    <row r="383" spans="1:10" s="1" customFormat="1" ht="21.4" customHeight="1">
      <c r="A383" s="3">
        <v>101575</v>
      </c>
      <c r="B383" s="4" t="s">
        <v>389</v>
      </c>
      <c r="C383" s="4" t="s">
        <v>113</v>
      </c>
      <c r="D383" s="4" t="s">
        <v>4</v>
      </c>
      <c r="E383" s="5">
        <v>42184</v>
      </c>
      <c r="F383" s="6">
        <v>9.8599999999999993E-2</v>
      </c>
      <c r="G383" s="3">
        <v>190</v>
      </c>
      <c r="H383" s="12">
        <v>14000</v>
      </c>
      <c r="I383" s="13" t="s">
        <v>635</v>
      </c>
      <c r="J383" s="13" t="s">
        <v>619</v>
      </c>
    </row>
    <row r="384" spans="1:10" s="1" customFormat="1" ht="21.4" customHeight="1">
      <c r="A384" s="7">
        <v>101576</v>
      </c>
      <c r="B384" s="8" t="s">
        <v>390</v>
      </c>
      <c r="C384" s="8" t="s">
        <v>113</v>
      </c>
      <c r="D384" s="8" t="s">
        <v>4</v>
      </c>
      <c r="E384" s="9">
        <v>42184</v>
      </c>
      <c r="F384" s="10">
        <v>9.8599999999999993E-2</v>
      </c>
      <c r="G384" s="7">
        <v>60</v>
      </c>
      <c r="H384" s="13">
        <v>30000</v>
      </c>
      <c r="I384" s="13" t="s">
        <v>635</v>
      </c>
      <c r="J384" s="13" t="s">
        <v>619</v>
      </c>
    </row>
    <row r="385" spans="1:10" s="1" customFormat="1" ht="21.4" customHeight="1">
      <c r="A385" s="3">
        <v>101577</v>
      </c>
      <c r="B385" s="4" t="s">
        <v>391</v>
      </c>
      <c r="C385" s="4" t="s">
        <v>113</v>
      </c>
      <c r="D385" s="4" t="s">
        <v>4</v>
      </c>
      <c r="E385" s="5">
        <v>42184</v>
      </c>
      <c r="F385" s="6">
        <v>9.8599999999999993E-2</v>
      </c>
      <c r="G385" s="3">
        <v>140</v>
      </c>
      <c r="H385" s="12">
        <v>35000</v>
      </c>
      <c r="I385" s="13" t="s">
        <v>635</v>
      </c>
      <c r="J385" s="13" t="s">
        <v>619</v>
      </c>
    </row>
    <row r="386" spans="1:10" s="1" customFormat="1" ht="21.4" customHeight="1">
      <c r="A386" s="7">
        <v>101579</v>
      </c>
      <c r="B386" s="8" t="s">
        <v>392</v>
      </c>
      <c r="C386" s="8" t="s">
        <v>113</v>
      </c>
      <c r="D386" s="8" t="s">
        <v>4</v>
      </c>
      <c r="E386" s="9">
        <v>42184</v>
      </c>
      <c r="F386" s="10">
        <v>9.8599999999999993E-2</v>
      </c>
      <c r="G386" s="7">
        <v>100</v>
      </c>
      <c r="H386" s="13">
        <v>35000</v>
      </c>
      <c r="I386" s="13" t="s">
        <v>635</v>
      </c>
      <c r="J386" s="13" t="s">
        <v>619</v>
      </c>
    </row>
    <row r="387" spans="1:10" s="1" customFormat="1" ht="21.4" customHeight="1">
      <c r="A387" s="3">
        <v>101580</v>
      </c>
      <c r="B387" s="4" t="s">
        <v>393</v>
      </c>
      <c r="C387" s="4" t="s">
        <v>113</v>
      </c>
      <c r="D387" s="4" t="s">
        <v>4</v>
      </c>
      <c r="E387" s="5">
        <v>42184</v>
      </c>
      <c r="F387" s="6">
        <v>9.8599999999999993E-2</v>
      </c>
      <c r="G387" s="3">
        <v>180</v>
      </c>
      <c r="H387" s="12">
        <v>20000</v>
      </c>
      <c r="I387" s="13" t="s">
        <v>635</v>
      </c>
      <c r="J387" s="13" t="s">
        <v>619</v>
      </c>
    </row>
    <row r="388" spans="1:10" s="1" customFormat="1" ht="21.4" customHeight="1">
      <c r="A388" s="7">
        <v>101581</v>
      </c>
      <c r="B388" s="8" t="s">
        <v>394</v>
      </c>
      <c r="C388" s="8" t="s">
        <v>5</v>
      </c>
      <c r="D388" s="8" t="s">
        <v>8</v>
      </c>
      <c r="E388" s="9">
        <v>42185</v>
      </c>
      <c r="F388" s="10">
        <v>0</v>
      </c>
      <c r="G388" s="7">
        <v>0</v>
      </c>
      <c r="H388" s="13">
        <v>13350000</v>
      </c>
      <c r="I388" s="13" t="s">
        <v>620</v>
      </c>
      <c r="J388" s="13" t="s">
        <v>629</v>
      </c>
    </row>
    <row r="389" spans="1:10" s="1" customFormat="1" ht="21.4" customHeight="1">
      <c r="A389" s="3">
        <v>101583</v>
      </c>
      <c r="B389" s="4" t="s">
        <v>395</v>
      </c>
      <c r="C389" s="4" t="s">
        <v>113</v>
      </c>
      <c r="D389" s="4" t="s">
        <v>4</v>
      </c>
      <c r="E389" s="5">
        <v>42184</v>
      </c>
      <c r="F389" s="6">
        <v>0.14599999999999999</v>
      </c>
      <c r="G389" s="3">
        <v>180</v>
      </c>
      <c r="H389" s="12">
        <v>14000</v>
      </c>
      <c r="I389" s="13" t="s">
        <v>635</v>
      </c>
      <c r="J389" s="13" t="s">
        <v>619</v>
      </c>
    </row>
    <row r="390" spans="1:10" s="1" customFormat="1" ht="21.4" customHeight="1">
      <c r="A390" s="7">
        <v>101585</v>
      </c>
      <c r="B390" s="8" t="s">
        <v>396</v>
      </c>
      <c r="C390" s="8" t="s">
        <v>5</v>
      </c>
      <c r="D390" s="8" t="s">
        <v>4</v>
      </c>
      <c r="E390" s="9">
        <v>42198</v>
      </c>
      <c r="F390" s="10">
        <v>0.09</v>
      </c>
      <c r="G390" s="7">
        <v>549</v>
      </c>
      <c r="H390" s="13">
        <v>39410535</v>
      </c>
      <c r="I390" s="13" t="s">
        <v>635</v>
      </c>
      <c r="J390" s="13" t="s">
        <v>629</v>
      </c>
    </row>
    <row r="391" spans="1:10" s="1" customFormat="1" ht="21.4" customHeight="1">
      <c r="A391" s="3">
        <v>101586</v>
      </c>
      <c r="B391" s="4" t="s">
        <v>397</v>
      </c>
      <c r="C391" s="4" t="s">
        <v>5</v>
      </c>
      <c r="D391" s="4" t="s">
        <v>4</v>
      </c>
      <c r="E391" s="5">
        <v>42193</v>
      </c>
      <c r="F391" s="6">
        <v>8.5000000000000006E-2</v>
      </c>
      <c r="G391" s="3">
        <v>365</v>
      </c>
      <c r="H391" s="12">
        <v>5121235</v>
      </c>
      <c r="I391" s="13" t="s">
        <v>618</v>
      </c>
      <c r="J391" s="13" t="s">
        <v>629</v>
      </c>
    </row>
    <row r="392" spans="1:10" s="1" customFormat="1" ht="21.4" customHeight="1">
      <c r="A392" s="7">
        <v>101587</v>
      </c>
      <c r="B392" s="8" t="s">
        <v>398</v>
      </c>
      <c r="C392" s="4" t="s">
        <v>5</v>
      </c>
      <c r="D392" s="8" t="s">
        <v>8</v>
      </c>
      <c r="E392" s="9">
        <v>42187</v>
      </c>
      <c r="F392" s="10">
        <v>0</v>
      </c>
      <c r="G392" s="7">
        <v>0</v>
      </c>
      <c r="H392" s="13">
        <v>1560000</v>
      </c>
      <c r="I392" s="13" t="s">
        <v>620</v>
      </c>
      <c r="J392" s="13" t="s">
        <v>629</v>
      </c>
    </row>
    <row r="393" spans="1:10" s="1" customFormat="1" ht="21.4" customHeight="1">
      <c r="A393" s="3">
        <v>101588</v>
      </c>
      <c r="B393" s="4" t="s">
        <v>399</v>
      </c>
      <c r="C393" s="4" t="s">
        <v>5</v>
      </c>
      <c r="D393" s="4" t="s">
        <v>4</v>
      </c>
      <c r="E393" s="5">
        <v>42188</v>
      </c>
      <c r="F393" s="6">
        <v>0.107</v>
      </c>
      <c r="G393" s="3">
        <v>184</v>
      </c>
      <c r="H393" s="12">
        <v>3271667</v>
      </c>
      <c r="I393" s="13" t="s">
        <v>618</v>
      </c>
      <c r="J393" s="13" t="s">
        <v>629</v>
      </c>
    </row>
    <row r="394" spans="1:10" s="1" customFormat="1" ht="21.4" customHeight="1">
      <c r="A394" s="7">
        <v>101589</v>
      </c>
      <c r="B394" s="8" t="s">
        <v>400</v>
      </c>
      <c r="C394" s="8" t="s">
        <v>5</v>
      </c>
      <c r="D394" s="8" t="s">
        <v>4</v>
      </c>
      <c r="E394" s="9">
        <v>42192</v>
      </c>
      <c r="F394" s="10">
        <v>9.9000000000000005E-2</v>
      </c>
      <c r="G394" s="7">
        <v>548</v>
      </c>
      <c r="H394" s="13">
        <v>27173687</v>
      </c>
      <c r="I394" s="13" t="s">
        <v>618</v>
      </c>
      <c r="J394" s="13" t="s">
        <v>629</v>
      </c>
    </row>
    <row r="395" spans="1:10" s="1" customFormat="1" ht="21.4" customHeight="1">
      <c r="A395" s="3">
        <v>101590</v>
      </c>
      <c r="B395" s="4" t="s">
        <v>401</v>
      </c>
      <c r="C395" s="4" t="s">
        <v>113</v>
      </c>
      <c r="D395" s="4" t="s">
        <v>4</v>
      </c>
      <c r="E395" s="5">
        <v>42188</v>
      </c>
      <c r="F395" s="6">
        <v>0.02</v>
      </c>
      <c r="G395" s="3">
        <v>16</v>
      </c>
      <c r="H395" s="12">
        <v>7</v>
      </c>
      <c r="I395" s="13" t="s">
        <v>635</v>
      </c>
      <c r="J395" s="13" t="s">
        <v>619</v>
      </c>
    </row>
    <row r="396" spans="1:10" s="1" customFormat="1" ht="21.4" customHeight="1">
      <c r="A396" s="7">
        <v>101591</v>
      </c>
      <c r="B396" s="8" t="s">
        <v>402</v>
      </c>
      <c r="C396" s="8" t="s">
        <v>113</v>
      </c>
      <c r="D396" s="8" t="s">
        <v>4</v>
      </c>
      <c r="E396" s="9">
        <v>42188</v>
      </c>
      <c r="F396" s="10">
        <v>7.4999999999999997E-2</v>
      </c>
      <c r="G396" s="7">
        <v>180</v>
      </c>
      <c r="H396" s="13">
        <v>1636840</v>
      </c>
      <c r="I396" s="13" t="s">
        <v>635</v>
      </c>
      <c r="J396" s="13" t="s">
        <v>619</v>
      </c>
    </row>
    <row r="397" spans="1:10" s="1" customFormat="1" ht="21.4" customHeight="1">
      <c r="A397" s="3">
        <v>101592</v>
      </c>
      <c r="B397" s="4" t="s">
        <v>403</v>
      </c>
      <c r="C397" s="4" t="s">
        <v>113</v>
      </c>
      <c r="D397" s="4" t="s">
        <v>4</v>
      </c>
      <c r="E397" s="5">
        <v>42189</v>
      </c>
      <c r="F397" s="6">
        <v>7.4999999999999997E-2</v>
      </c>
      <c r="G397" s="3">
        <v>180</v>
      </c>
      <c r="H397" s="12">
        <v>1959875</v>
      </c>
      <c r="I397" s="13" t="s">
        <v>635</v>
      </c>
      <c r="J397" s="13" t="s">
        <v>619</v>
      </c>
    </row>
    <row r="398" spans="1:10" s="1" customFormat="1" ht="21.4" customHeight="1">
      <c r="A398" s="7">
        <v>101593</v>
      </c>
      <c r="B398" s="8" t="s">
        <v>404</v>
      </c>
      <c r="C398" s="8" t="s">
        <v>5</v>
      </c>
      <c r="D398" s="8" t="s">
        <v>4</v>
      </c>
      <c r="E398" s="9">
        <v>42191</v>
      </c>
      <c r="F398" s="10">
        <v>9.1999999999999998E-2</v>
      </c>
      <c r="G398" s="7">
        <v>80</v>
      </c>
      <c r="H398" s="13">
        <v>1220119</v>
      </c>
      <c r="I398" s="13" t="s">
        <v>618</v>
      </c>
      <c r="J398" s="13" t="s">
        <v>629</v>
      </c>
    </row>
    <row r="399" spans="1:10" s="1" customFormat="1" ht="21.4" customHeight="1">
      <c r="A399" s="3">
        <v>101595</v>
      </c>
      <c r="B399" s="4" t="s">
        <v>405</v>
      </c>
      <c r="C399" s="4" t="s">
        <v>5</v>
      </c>
      <c r="D399" s="4" t="s">
        <v>4</v>
      </c>
      <c r="E399" s="5">
        <v>42198</v>
      </c>
      <c r="F399" s="6">
        <v>9.1999999999999998E-2</v>
      </c>
      <c r="G399" s="3">
        <v>366</v>
      </c>
      <c r="H399" s="12">
        <v>32008209</v>
      </c>
      <c r="I399" s="13" t="s">
        <v>618</v>
      </c>
      <c r="J399" s="13" t="s">
        <v>629</v>
      </c>
    </row>
    <row r="400" spans="1:10" s="1" customFormat="1" ht="21.4" customHeight="1">
      <c r="A400" s="7">
        <v>101596</v>
      </c>
      <c r="B400" s="8" t="s">
        <v>406</v>
      </c>
      <c r="C400" s="8" t="s">
        <v>5</v>
      </c>
      <c r="D400" s="8" t="s">
        <v>8</v>
      </c>
      <c r="E400" s="9">
        <v>42192</v>
      </c>
      <c r="F400" s="10">
        <v>0</v>
      </c>
      <c r="G400" s="7">
        <v>0</v>
      </c>
      <c r="H400" s="13">
        <v>1850000</v>
      </c>
      <c r="I400" s="13" t="s">
        <v>620</v>
      </c>
      <c r="J400" s="13" t="s">
        <v>629</v>
      </c>
    </row>
    <row r="401" spans="1:10" s="1" customFormat="1" ht="21.4" customHeight="1">
      <c r="A401" s="3">
        <v>101597</v>
      </c>
      <c r="B401" s="4" t="s">
        <v>407</v>
      </c>
      <c r="C401" s="4" t="s">
        <v>5</v>
      </c>
      <c r="D401" s="4" t="s">
        <v>4</v>
      </c>
      <c r="E401" s="5">
        <v>42202</v>
      </c>
      <c r="F401" s="6">
        <v>7.4999999999999997E-2</v>
      </c>
      <c r="G401" s="3">
        <v>92</v>
      </c>
      <c r="H401" s="12">
        <v>65317773</v>
      </c>
      <c r="I401" s="13" t="s">
        <v>618</v>
      </c>
      <c r="J401" s="13" t="s">
        <v>629</v>
      </c>
    </row>
    <row r="402" spans="1:10" s="1" customFormat="1" ht="21.4" customHeight="1">
      <c r="A402" s="7">
        <v>101608</v>
      </c>
      <c r="B402" s="8" t="s">
        <v>408</v>
      </c>
      <c r="C402" s="8" t="s">
        <v>113</v>
      </c>
      <c r="D402" s="8" t="s">
        <v>4</v>
      </c>
      <c r="E402" s="9">
        <v>42195</v>
      </c>
      <c r="F402" s="10">
        <v>0.09</v>
      </c>
      <c r="G402" s="7">
        <v>27</v>
      </c>
      <c r="H402" s="13">
        <v>5000000</v>
      </c>
      <c r="I402" s="13" t="s">
        <v>635</v>
      </c>
      <c r="J402" s="13" t="s">
        <v>619</v>
      </c>
    </row>
    <row r="403" spans="1:10" s="1" customFormat="1" ht="21.4" customHeight="1">
      <c r="A403" s="3">
        <v>101610</v>
      </c>
      <c r="B403" s="4" t="s">
        <v>409</v>
      </c>
      <c r="C403" s="8" t="s">
        <v>5</v>
      </c>
      <c r="D403" s="4" t="s">
        <v>8</v>
      </c>
      <c r="E403" s="5">
        <v>42193</v>
      </c>
      <c r="F403" s="6">
        <v>0</v>
      </c>
      <c r="G403" s="3">
        <v>0</v>
      </c>
      <c r="H403" s="12">
        <v>4010000</v>
      </c>
      <c r="I403" s="13" t="s">
        <v>620</v>
      </c>
      <c r="J403" s="13" t="s">
        <v>629</v>
      </c>
    </row>
    <row r="404" spans="1:10" s="1" customFormat="1" ht="21.4" customHeight="1">
      <c r="A404" s="7">
        <v>101611</v>
      </c>
      <c r="B404" s="8" t="s">
        <v>410</v>
      </c>
      <c r="C404" s="8" t="s">
        <v>5</v>
      </c>
      <c r="D404" s="8" t="s">
        <v>4</v>
      </c>
      <c r="E404" s="9">
        <v>42198</v>
      </c>
      <c r="F404" s="10">
        <v>0.1</v>
      </c>
      <c r="G404" s="7">
        <v>184</v>
      </c>
      <c r="H404" s="13">
        <v>3161627</v>
      </c>
      <c r="I404" s="13" t="s">
        <v>618</v>
      </c>
      <c r="J404" s="13" t="s">
        <v>629</v>
      </c>
    </row>
    <row r="405" spans="1:10" s="1" customFormat="1" ht="21.4" customHeight="1">
      <c r="A405" s="3">
        <v>101612</v>
      </c>
      <c r="B405" s="4" t="s">
        <v>411</v>
      </c>
      <c r="C405" s="4" t="s">
        <v>5</v>
      </c>
      <c r="D405" s="4" t="s">
        <v>4</v>
      </c>
      <c r="E405" s="5">
        <v>42194</v>
      </c>
      <c r="F405" s="6">
        <v>9.5000000000000001E-2</v>
      </c>
      <c r="G405" s="3">
        <v>365</v>
      </c>
      <c r="H405" s="12">
        <v>2871469</v>
      </c>
      <c r="I405" s="13" t="s">
        <v>618</v>
      </c>
      <c r="J405" s="13" t="s">
        <v>629</v>
      </c>
    </row>
    <row r="406" spans="1:10" s="1" customFormat="1" ht="21.4" customHeight="1">
      <c r="A406" s="7">
        <v>101614</v>
      </c>
      <c r="B406" s="8" t="s">
        <v>412</v>
      </c>
      <c r="C406" s="8" t="s">
        <v>5</v>
      </c>
      <c r="D406" s="8" t="s">
        <v>4</v>
      </c>
      <c r="E406" s="9">
        <v>42214</v>
      </c>
      <c r="F406" s="10">
        <v>9.1999999999999998E-2</v>
      </c>
      <c r="G406" s="7">
        <v>547</v>
      </c>
      <c r="H406" s="13">
        <v>2263682</v>
      </c>
      <c r="I406" s="13" t="s">
        <v>618</v>
      </c>
      <c r="J406" s="13" t="s">
        <v>629</v>
      </c>
    </row>
    <row r="407" spans="1:10" s="1" customFormat="1" ht="21.4" customHeight="1">
      <c r="A407" s="3">
        <v>101615</v>
      </c>
      <c r="B407" s="4" t="s">
        <v>413</v>
      </c>
      <c r="C407" s="4" t="s">
        <v>5</v>
      </c>
      <c r="D407" s="4" t="s">
        <v>4</v>
      </c>
      <c r="E407" s="5">
        <v>42195</v>
      </c>
      <c r="F407" s="6">
        <v>9.5000000000000001E-2</v>
      </c>
      <c r="G407" s="3">
        <v>365</v>
      </c>
      <c r="H407" s="12">
        <v>28830212</v>
      </c>
      <c r="I407" s="13" t="s">
        <v>618</v>
      </c>
      <c r="J407" s="13" t="s">
        <v>629</v>
      </c>
    </row>
    <row r="408" spans="1:10" s="1" customFormat="1" ht="21.4" customHeight="1">
      <c r="A408" s="7">
        <v>101616</v>
      </c>
      <c r="B408" s="8" t="s">
        <v>414</v>
      </c>
      <c r="C408" s="8" t="s">
        <v>625</v>
      </c>
      <c r="D408" s="8" t="s">
        <v>4</v>
      </c>
      <c r="E408" s="9">
        <v>42193</v>
      </c>
      <c r="F408" s="10">
        <v>6.2E-2</v>
      </c>
      <c r="G408" s="7">
        <v>167</v>
      </c>
      <c r="H408" s="13">
        <v>815000</v>
      </c>
      <c r="I408" s="13" t="s">
        <v>623</v>
      </c>
      <c r="J408" s="13" t="s">
        <v>630</v>
      </c>
    </row>
    <row r="409" spans="1:10" s="1" customFormat="1" ht="21.4" customHeight="1">
      <c r="A409" s="3">
        <v>101617</v>
      </c>
      <c r="B409" s="4" t="s">
        <v>415</v>
      </c>
      <c r="C409" s="8" t="s">
        <v>625</v>
      </c>
      <c r="D409" s="4" t="s">
        <v>4</v>
      </c>
      <c r="E409" s="5">
        <v>42194</v>
      </c>
      <c r="F409" s="6">
        <v>6.2E-2</v>
      </c>
      <c r="G409" s="3">
        <v>167</v>
      </c>
      <c r="H409" s="12">
        <v>300000</v>
      </c>
      <c r="I409" s="13" t="s">
        <v>635</v>
      </c>
      <c r="J409" s="13" t="s">
        <v>630</v>
      </c>
    </row>
    <row r="410" spans="1:10" s="1" customFormat="1" ht="21.4" customHeight="1">
      <c r="A410" s="7">
        <v>101618</v>
      </c>
      <c r="B410" s="8" t="s">
        <v>416</v>
      </c>
      <c r="C410" s="8" t="s">
        <v>625</v>
      </c>
      <c r="D410" s="8" t="s">
        <v>4</v>
      </c>
      <c r="E410" s="9">
        <v>42193</v>
      </c>
      <c r="F410" s="10">
        <v>6.2E-2</v>
      </c>
      <c r="G410" s="7">
        <v>167</v>
      </c>
      <c r="H410" s="13">
        <v>1340000</v>
      </c>
      <c r="I410" s="13" t="s">
        <v>635</v>
      </c>
      <c r="J410" s="13" t="s">
        <v>630</v>
      </c>
    </row>
    <row r="411" spans="1:10" s="1" customFormat="1" ht="21.4" customHeight="1">
      <c r="A411" s="3">
        <v>101619</v>
      </c>
      <c r="B411" s="4" t="s">
        <v>417</v>
      </c>
      <c r="C411" s="8" t="s">
        <v>5</v>
      </c>
      <c r="D411" s="4" t="s">
        <v>8</v>
      </c>
      <c r="E411" s="5">
        <v>42196</v>
      </c>
      <c r="F411" s="6">
        <v>0</v>
      </c>
      <c r="G411" s="3">
        <v>0</v>
      </c>
      <c r="H411" s="12">
        <v>18210000</v>
      </c>
      <c r="I411" s="13" t="s">
        <v>620</v>
      </c>
      <c r="J411" s="13" t="s">
        <v>629</v>
      </c>
    </row>
    <row r="412" spans="1:10" s="1" customFormat="1" ht="21.4" customHeight="1">
      <c r="A412" s="7">
        <v>101620</v>
      </c>
      <c r="B412" s="8" t="s">
        <v>418</v>
      </c>
      <c r="C412" s="4" t="s">
        <v>5</v>
      </c>
      <c r="D412" s="8" t="s">
        <v>8</v>
      </c>
      <c r="E412" s="9">
        <v>42199</v>
      </c>
      <c r="F412" s="10">
        <v>0</v>
      </c>
      <c r="G412" s="7">
        <v>0</v>
      </c>
      <c r="H412" s="13">
        <v>4470000</v>
      </c>
      <c r="I412" s="13" t="s">
        <v>620</v>
      </c>
      <c r="J412" s="13" t="s">
        <v>629</v>
      </c>
    </row>
    <row r="413" spans="1:10" s="1" customFormat="1" ht="21.4" customHeight="1">
      <c r="A413" s="3">
        <v>101621</v>
      </c>
      <c r="B413" s="4" t="s">
        <v>419</v>
      </c>
      <c r="C413" s="4" t="s">
        <v>5</v>
      </c>
      <c r="D413" s="4" t="s">
        <v>4</v>
      </c>
      <c r="E413" s="5">
        <v>42199</v>
      </c>
      <c r="F413" s="6">
        <v>9.1999999999999998E-2</v>
      </c>
      <c r="G413" s="3">
        <v>365</v>
      </c>
      <c r="H413" s="12">
        <v>3130926</v>
      </c>
      <c r="I413" s="13" t="s">
        <v>618</v>
      </c>
      <c r="J413" s="13" t="s">
        <v>629</v>
      </c>
    </row>
    <row r="414" spans="1:10" s="1" customFormat="1" ht="21.4" customHeight="1">
      <c r="A414" s="7">
        <v>101622</v>
      </c>
      <c r="B414" s="8" t="s">
        <v>420</v>
      </c>
      <c r="C414" s="4" t="s">
        <v>5</v>
      </c>
      <c r="D414" s="8" t="s">
        <v>8</v>
      </c>
      <c r="E414" s="9">
        <v>42200</v>
      </c>
      <c r="F414" s="10">
        <v>0</v>
      </c>
      <c r="G414" s="7">
        <v>0</v>
      </c>
      <c r="H414" s="13">
        <v>4420000</v>
      </c>
      <c r="I414" s="13" t="s">
        <v>620</v>
      </c>
      <c r="J414" s="13" t="s">
        <v>629</v>
      </c>
    </row>
    <row r="415" spans="1:10" s="1" customFormat="1" ht="21.4" customHeight="1">
      <c r="A415" s="3">
        <v>101632</v>
      </c>
      <c r="B415" s="4" t="s">
        <v>421</v>
      </c>
      <c r="C415" s="4" t="s">
        <v>5</v>
      </c>
      <c r="D415" s="4" t="s">
        <v>4</v>
      </c>
      <c r="E415" s="5">
        <v>42202</v>
      </c>
      <c r="F415" s="6">
        <v>9.1999999999999998E-2</v>
      </c>
      <c r="G415" s="3">
        <v>366</v>
      </c>
      <c r="H415" s="12">
        <v>33334203</v>
      </c>
      <c r="I415" s="13" t="s">
        <v>618</v>
      </c>
      <c r="J415" s="13" t="s">
        <v>629</v>
      </c>
    </row>
    <row r="416" spans="1:10" s="1" customFormat="1" ht="21.4" customHeight="1">
      <c r="A416" s="7">
        <v>101636</v>
      </c>
      <c r="B416" s="8" t="s">
        <v>422</v>
      </c>
      <c r="C416" s="8" t="s">
        <v>113</v>
      </c>
      <c r="D416" s="8" t="s">
        <v>4</v>
      </c>
      <c r="E416" s="9">
        <v>42200</v>
      </c>
      <c r="F416" s="10">
        <v>0.12</v>
      </c>
      <c r="G416" s="7">
        <v>7</v>
      </c>
      <c r="H416" s="13">
        <v>57200000</v>
      </c>
      <c r="I416" s="13" t="s">
        <v>635</v>
      </c>
      <c r="J416" s="13" t="s">
        <v>619</v>
      </c>
    </row>
    <row r="417" spans="1:10" s="1" customFormat="1" ht="21.4" customHeight="1">
      <c r="A417" s="3">
        <v>101637</v>
      </c>
      <c r="B417" s="4" t="s">
        <v>423</v>
      </c>
      <c r="C417" s="4" t="s">
        <v>5</v>
      </c>
      <c r="D417" s="4" t="s">
        <v>4</v>
      </c>
      <c r="E417" s="5">
        <v>42215</v>
      </c>
      <c r="F417" s="6">
        <v>8.2000000000000003E-2</v>
      </c>
      <c r="G417" s="3">
        <v>366</v>
      </c>
      <c r="H417" s="12">
        <v>51703515</v>
      </c>
      <c r="I417" s="13" t="s">
        <v>618</v>
      </c>
      <c r="J417" s="13" t="s">
        <v>630</v>
      </c>
    </row>
    <row r="418" spans="1:10" s="1" customFormat="1" ht="21.4" customHeight="1">
      <c r="A418" s="7">
        <v>101638</v>
      </c>
      <c r="B418" s="8" t="s">
        <v>424</v>
      </c>
      <c r="C418" s="4" t="s">
        <v>5</v>
      </c>
      <c r="D418" s="8" t="s">
        <v>8</v>
      </c>
      <c r="E418" s="9">
        <v>42201</v>
      </c>
      <c r="F418" s="10">
        <v>0</v>
      </c>
      <c r="G418" s="7">
        <v>0</v>
      </c>
      <c r="H418" s="13">
        <v>1300000</v>
      </c>
      <c r="I418" s="13" t="s">
        <v>620</v>
      </c>
      <c r="J418" s="13" t="s">
        <v>629</v>
      </c>
    </row>
    <row r="419" spans="1:10" s="1" customFormat="1" ht="21.4" customHeight="1">
      <c r="A419" s="3">
        <v>101639</v>
      </c>
      <c r="B419" s="4" t="s">
        <v>425</v>
      </c>
      <c r="C419" s="4" t="s">
        <v>5</v>
      </c>
      <c r="D419" s="4" t="s">
        <v>4</v>
      </c>
      <c r="E419" s="5">
        <v>42215</v>
      </c>
      <c r="F419" s="6">
        <v>7.8E-2</v>
      </c>
      <c r="G419" s="3">
        <v>184</v>
      </c>
      <c r="H419" s="12">
        <v>33200000</v>
      </c>
      <c r="I419" s="13" t="s">
        <v>618</v>
      </c>
      <c r="J419" s="13" t="s">
        <v>629</v>
      </c>
    </row>
    <row r="420" spans="1:10" s="1" customFormat="1" ht="21.4" customHeight="1">
      <c r="A420" s="7">
        <v>101640</v>
      </c>
      <c r="B420" s="8" t="s">
        <v>426</v>
      </c>
      <c r="C420" s="8" t="s">
        <v>5</v>
      </c>
      <c r="D420" s="8" t="s">
        <v>4</v>
      </c>
      <c r="E420" s="9">
        <v>42208</v>
      </c>
      <c r="F420" s="10">
        <v>9.1999999999999998E-2</v>
      </c>
      <c r="G420" s="7">
        <v>365</v>
      </c>
      <c r="H420" s="13">
        <v>3020000</v>
      </c>
      <c r="I420" s="13" t="s">
        <v>618</v>
      </c>
      <c r="J420" s="13" t="s">
        <v>629</v>
      </c>
    </row>
    <row r="421" spans="1:10" s="1" customFormat="1" ht="21.4" customHeight="1">
      <c r="A421" s="3">
        <v>101647</v>
      </c>
      <c r="B421" s="4" t="s">
        <v>427</v>
      </c>
      <c r="C421" s="4" t="s">
        <v>5</v>
      </c>
      <c r="D421" s="4" t="s">
        <v>4</v>
      </c>
      <c r="E421" s="5">
        <v>42208</v>
      </c>
      <c r="F421" s="6">
        <v>9.1999999999999998E-2</v>
      </c>
      <c r="G421" s="3">
        <v>366</v>
      </c>
      <c r="H421" s="12">
        <v>78931515</v>
      </c>
      <c r="I421" s="13" t="s">
        <v>618</v>
      </c>
      <c r="J421" s="13" t="s">
        <v>629</v>
      </c>
    </row>
    <row r="422" spans="1:10" s="1" customFormat="1" ht="21.4" customHeight="1">
      <c r="A422" s="7">
        <v>101648</v>
      </c>
      <c r="B422" s="8" t="s">
        <v>428</v>
      </c>
      <c r="C422" s="8" t="s">
        <v>5</v>
      </c>
      <c r="D422" s="8" t="s">
        <v>4</v>
      </c>
      <c r="E422" s="9">
        <v>42208</v>
      </c>
      <c r="F422" s="10">
        <v>9.7000000000000003E-2</v>
      </c>
      <c r="G422" s="7">
        <v>551</v>
      </c>
      <c r="H422" s="13">
        <v>126480649</v>
      </c>
      <c r="I422" s="13" t="s">
        <v>618</v>
      </c>
      <c r="J422" s="13" t="s">
        <v>629</v>
      </c>
    </row>
    <row r="423" spans="1:10" s="1" customFormat="1" ht="21.4" customHeight="1">
      <c r="A423" s="3">
        <v>101659</v>
      </c>
      <c r="B423" s="4" t="s">
        <v>429</v>
      </c>
      <c r="C423" s="4" t="s">
        <v>5</v>
      </c>
      <c r="D423" s="4" t="s">
        <v>8</v>
      </c>
      <c r="E423" s="5">
        <v>42206</v>
      </c>
      <c r="F423" s="6">
        <v>0</v>
      </c>
      <c r="G423" s="3">
        <v>0</v>
      </c>
      <c r="H423" s="12">
        <v>6130000</v>
      </c>
      <c r="I423" s="13" t="s">
        <v>620</v>
      </c>
      <c r="J423" s="13" t="s">
        <v>629</v>
      </c>
    </row>
    <row r="424" spans="1:10" s="1" customFormat="1" ht="21.4" customHeight="1">
      <c r="A424" s="7">
        <v>101660</v>
      </c>
      <c r="B424" s="8" t="s">
        <v>430</v>
      </c>
      <c r="C424" s="8" t="s">
        <v>5</v>
      </c>
      <c r="D424" s="8" t="s">
        <v>8</v>
      </c>
      <c r="E424" s="9">
        <v>42206</v>
      </c>
      <c r="F424" s="10">
        <v>0</v>
      </c>
      <c r="G424" s="7">
        <v>0</v>
      </c>
      <c r="H424" s="13">
        <v>2760000</v>
      </c>
      <c r="I424" s="13" t="s">
        <v>620</v>
      </c>
      <c r="J424" s="13" t="s">
        <v>629</v>
      </c>
    </row>
    <row r="425" spans="1:10" s="1" customFormat="1" ht="21.4" customHeight="1">
      <c r="A425" s="3">
        <v>101661</v>
      </c>
      <c r="B425" s="4" t="s">
        <v>431</v>
      </c>
      <c r="C425" s="4" t="s">
        <v>113</v>
      </c>
      <c r="D425" s="4" t="s">
        <v>4</v>
      </c>
      <c r="E425" s="5">
        <v>42206</v>
      </c>
      <c r="F425" s="6">
        <v>7.4999999999999997E-2</v>
      </c>
      <c r="G425" s="3">
        <v>180</v>
      </c>
      <c r="H425" s="12">
        <v>2529278</v>
      </c>
      <c r="I425" s="13" t="s">
        <v>635</v>
      </c>
      <c r="J425" s="13" t="s">
        <v>619</v>
      </c>
    </row>
    <row r="426" spans="1:10" s="1" customFormat="1" ht="21.4" customHeight="1">
      <c r="A426" s="7">
        <v>101662</v>
      </c>
      <c r="B426" s="8" t="s">
        <v>432</v>
      </c>
      <c r="C426" s="8" t="s">
        <v>113</v>
      </c>
      <c r="D426" s="8" t="s">
        <v>4</v>
      </c>
      <c r="E426" s="9">
        <v>42206</v>
      </c>
      <c r="F426" s="10">
        <v>0.14399999999999999</v>
      </c>
      <c r="G426" s="7">
        <v>180</v>
      </c>
      <c r="H426" s="13">
        <v>5286427</v>
      </c>
      <c r="I426" s="13" t="s">
        <v>635</v>
      </c>
      <c r="J426" s="13" t="s">
        <v>619</v>
      </c>
    </row>
    <row r="427" spans="1:10" s="1" customFormat="1" ht="21.4" customHeight="1">
      <c r="A427" s="3">
        <v>101663</v>
      </c>
      <c r="B427" s="4" t="s">
        <v>433</v>
      </c>
      <c r="C427" s="4" t="s">
        <v>113</v>
      </c>
      <c r="D427" s="4" t="s">
        <v>4</v>
      </c>
      <c r="E427" s="5">
        <v>42207</v>
      </c>
      <c r="F427" s="6">
        <v>8.4000000000000005E-2</v>
      </c>
      <c r="G427" s="3">
        <v>180</v>
      </c>
      <c r="H427" s="12">
        <v>38640</v>
      </c>
      <c r="I427" s="13" t="s">
        <v>635</v>
      </c>
      <c r="J427" s="13" t="s">
        <v>619</v>
      </c>
    </row>
    <row r="428" spans="1:10" s="1" customFormat="1" ht="21.4" customHeight="1">
      <c r="A428" s="7">
        <v>101664</v>
      </c>
      <c r="B428" s="8" t="s">
        <v>434</v>
      </c>
      <c r="C428" s="8" t="s">
        <v>5</v>
      </c>
      <c r="D428" s="8" t="s">
        <v>8</v>
      </c>
      <c r="E428" s="9">
        <v>42208</v>
      </c>
      <c r="F428" s="10">
        <v>0</v>
      </c>
      <c r="G428" s="7">
        <v>0</v>
      </c>
      <c r="H428" s="13">
        <v>6710000</v>
      </c>
      <c r="I428" s="13" t="s">
        <v>620</v>
      </c>
      <c r="J428" s="13" t="s">
        <v>629</v>
      </c>
    </row>
    <row r="429" spans="1:10" s="1" customFormat="1" ht="21.4" customHeight="1">
      <c r="A429" s="3">
        <v>101665</v>
      </c>
      <c r="B429" s="4" t="s">
        <v>435</v>
      </c>
      <c r="C429" s="4" t="s">
        <v>113</v>
      </c>
      <c r="D429" s="4" t="s">
        <v>4</v>
      </c>
      <c r="E429" s="5">
        <v>42210</v>
      </c>
      <c r="F429" s="6">
        <v>8.5000000000000006E-2</v>
      </c>
      <c r="G429" s="3">
        <v>360</v>
      </c>
      <c r="H429" s="12">
        <v>3000000</v>
      </c>
      <c r="I429" s="13" t="s">
        <v>635</v>
      </c>
      <c r="J429" s="13" t="s">
        <v>619</v>
      </c>
    </row>
    <row r="430" spans="1:10" s="1" customFormat="1" ht="21.4" customHeight="1">
      <c r="A430" s="7">
        <v>101666</v>
      </c>
      <c r="B430" s="8" t="s">
        <v>436</v>
      </c>
      <c r="C430" s="8" t="s">
        <v>113</v>
      </c>
      <c r="D430" s="8" t="s">
        <v>4</v>
      </c>
      <c r="E430" s="9">
        <v>42208</v>
      </c>
      <c r="F430" s="10">
        <v>8.5000000000000006E-2</v>
      </c>
      <c r="G430" s="7">
        <v>360</v>
      </c>
      <c r="H430" s="13">
        <v>2200000</v>
      </c>
      <c r="I430" s="13" t="s">
        <v>635</v>
      </c>
      <c r="J430" s="13" t="s">
        <v>619</v>
      </c>
    </row>
    <row r="431" spans="1:10" s="1" customFormat="1" ht="21.4" customHeight="1">
      <c r="A431" s="3">
        <v>101667</v>
      </c>
      <c r="B431" s="4" t="s">
        <v>437</v>
      </c>
      <c r="C431" s="4" t="s">
        <v>113</v>
      </c>
      <c r="D431" s="4" t="s">
        <v>4</v>
      </c>
      <c r="E431" s="5">
        <v>42208</v>
      </c>
      <c r="F431" s="6">
        <v>0.14399999999999999</v>
      </c>
      <c r="G431" s="3">
        <v>184</v>
      </c>
      <c r="H431" s="12">
        <v>1738535</v>
      </c>
      <c r="I431" s="13" t="s">
        <v>635</v>
      </c>
      <c r="J431" s="13" t="s">
        <v>619</v>
      </c>
    </row>
    <row r="432" spans="1:10" s="1" customFormat="1" ht="21.4" customHeight="1">
      <c r="A432" s="7">
        <v>101669</v>
      </c>
      <c r="B432" s="8" t="s">
        <v>438</v>
      </c>
      <c r="C432" s="8" t="s">
        <v>5</v>
      </c>
      <c r="D432" s="8" t="s">
        <v>4</v>
      </c>
      <c r="E432" s="9">
        <v>42212</v>
      </c>
      <c r="F432" s="10">
        <v>9.1999999999999998E-2</v>
      </c>
      <c r="G432" s="7">
        <v>366</v>
      </c>
      <c r="H432" s="13">
        <v>43219391</v>
      </c>
      <c r="I432" s="13" t="s">
        <v>618</v>
      </c>
      <c r="J432" s="13" t="s">
        <v>629</v>
      </c>
    </row>
    <row r="433" spans="1:10" s="1" customFormat="1" ht="21.4" customHeight="1">
      <c r="A433" s="3">
        <v>101670</v>
      </c>
      <c r="B433" s="4" t="s">
        <v>439</v>
      </c>
      <c r="C433" s="8" t="s">
        <v>5</v>
      </c>
      <c r="D433" s="4" t="s">
        <v>8</v>
      </c>
      <c r="E433" s="5">
        <v>42209</v>
      </c>
      <c r="F433" s="6">
        <v>0</v>
      </c>
      <c r="G433" s="3">
        <v>0</v>
      </c>
      <c r="H433" s="12">
        <v>7670000</v>
      </c>
      <c r="I433" s="13" t="s">
        <v>620</v>
      </c>
      <c r="J433" s="13" t="s">
        <v>629</v>
      </c>
    </row>
    <row r="434" spans="1:10" s="1" customFormat="1" ht="21.4" customHeight="1">
      <c r="A434" s="7">
        <v>101671</v>
      </c>
      <c r="B434" s="8" t="s">
        <v>440</v>
      </c>
      <c r="C434" s="8" t="s">
        <v>5</v>
      </c>
      <c r="D434" s="8" t="s">
        <v>4</v>
      </c>
      <c r="E434" s="9">
        <v>42227</v>
      </c>
      <c r="F434" s="10">
        <v>5.8999999999999997E-2</v>
      </c>
      <c r="G434" s="7">
        <v>90</v>
      </c>
      <c r="H434" s="13">
        <v>9191166</v>
      </c>
      <c r="I434" s="13" t="s">
        <v>618</v>
      </c>
      <c r="J434" s="13" t="s">
        <v>630</v>
      </c>
    </row>
    <row r="435" spans="1:10" s="1" customFormat="1" ht="21.4" customHeight="1">
      <c r="A435" s="3">
        <v>101676</v>
      </c>
      <c r="B435" s="4" t="s">
        <v>441</v>
      </c>
      <c r="C435" s="4" t="s">
        <v>113</v>
      </c>
      <c r="D435" s="4" t="s">
        <v>4</v>
      </c>
      <c r="E435" s="5">
        <v>42210</v>
      </c>
      <c r="F435" s="6">
        <v>0.14399999999999999</v>
      </c>
      <c r="G435" s="3">
        <v>184</v>
      </c>
      <c r="H435" s="12">
        <v>2900000</v>
      </c>
      <c r="I435" s="13" t="s">
        <v>635</v>
      </c>
      <c r="J435" s="13" t="s">
        <v>619</v>
      </c>
    </row>
    <row r="436" spans="1:10" s="1" customFormat="1" ht="21.4" customHeight="1">
      <c r="A436" s="7">
        <v>101677</v>
      </c>
      <c r="B436" s="8" t="s">
        <v>442</v>
      </c>
      <c r="C436" s="8" t="s">
        <v>113</v>
      </c>
      <c r="D436" s="8" t="s">
        <v>4</v>
      </c>
      <c r="E436" s="9">
        <v>42209</v>
      </c>
      <c r="F436" s="10">
        <v>0.14399999999999999</v>
      </c>
      <c r="G436" s="7">
        <v>180</v>
      </c>
      <c r="H436" s="13">
        <v>1800000</v>
      </c>
      <c r="I436" s="13" t="s">
        <v>635</v>
      </c>
      <c r="J436" s="13" t="s">
        <v>619</v>
      </c>
    </row>
    <row r="437" spans="1:10" s="1" customFormat="1" ht="21.4" customHeight="1">
      <c r="A437" s="3">
        <v>101678</v>
      </c>
      <c r="B437" s="4" t="s">
        <v>443</v>
      </c>
      <c r="C437" s="4" t="s">
        <v>5</v>
      </c>
      <c r="D437" s="4" t="s">
        <v>4</v>
      </c>
      <c r="E437" s="5">
        <v>42210</v>
      </c>
      <c r="F437" s="6">
        <v>0.02</v>
      </c>
      <c r="G437" s="3">
        <v>184</v>
      </c>
      <c r="H437" s="12">
        <v>2400000</v>
      </c>
      <c r="I437" s="13" t="s">
        <v>618</v>
      </c>
      <c r="J437" s="13" t="s">
        <v>629</v>
      </c>
    </row>
    <row r="438" spans="1:10" s="1" customFormat="1" ht="21.4" customHeight="1">
      <c r="A438" s="7">
        <v>101679</v>
      </c>
      <c r="B438" s="8" t="s">
        <v>444</v>
      </c>
      <c r="C438" s="8" t="s">
        <v>5</v>
      </c>
      <c r="D438" s="8" t="s">
        <v>4</v>
      </c>
      <c r="E438" s="9">
        <v>42221</v>
      </c>
      <c r="F438" s="10">
        <v>9.6000000000000002E-2</v>
      </c>
      <c r="G438" s="7">
        <v>731</v>
      </c>
      <c r="H438" s="13">
        <v>41033914</v>
      </c>
      <c r="I438" s="13" t="s">
        <v>618</v>
      </c>
      <c r="J438" s="13" t="s">
        <v>629</v>
      </c>
    </row>
    <row r="439" spans="1:10" s="1" customFormat="1" ht="21.4" customHeight="1">
      <c r="A439" s="3">
        <v>101683</v>
      </c>
      <c r="B439" s="4" t="s">
        <v>445</v>
      </c>
      <c r="C439" s="4" t="s">
        <v>5</v>
      </c>
      <c r="D439" s="4" t="s">
        <v>633</v>
      </c>
      <c r="E439" s="5">
        <v>42216</v>
      </c>
      <c r="F439" s="6">
        <v>0</v>
      </c>
      <c r="G439" s="3">
        <v>0</v>
      </c>
      <c r="H439" s="12">
        <v>76000000</v>
      </c>
      <c r="I439" s="13" t="s">
        <v>587</v>
      </c>
      <c r="J439" s="13" t="s">
        <v>629</v>
      </c>
    </row>
    <row r="440" spans="1:10" s="1" customFormat="1" ht="21.4" customHeight="1">
      <c r="A440" s="7">
        <v>101684</v>
      </c>
      <c r="B440" s="8" t="s">
        <v>446</v>
      </c>
      <c r="C440" s="8" t="s">
        <v>5</v>
      </c>
      <c r="D440" s="8" t="s">
        <v>8</v>
      </c>
      <c r="E440" s="9">
        <v>42213</v>
      </c>
      <c r="F440" s="10">
        <v>0</v>
      </c>
      <c r="G440" s="7">
        <v>0</v>
      </c>
      <c r="H440" s="13">
        <v>3530000</v>
      </c>
      <c r="I440" s="13" t="s">
        <v>620</v>
      </c>
      <c r="J440" s="13" t="s">
        <v>629</v>
      </c>
    </row>
    <row r="441" spans="1:10" s="1" customFormat="1" ht="21.4" customHeight="1">
      <c r="A441" s="3">
        <v>101685</v>
      </c>
      <c r="B441" s="4" t="s">
        <v>447</v>
      </c>
      <c r="C441" s="4" t="s">
        <v>113</v>
      </c>
      <c r="D441" s="4" t="s">
        <v>4</v>
      </c>
      <c r="E441" s="5">
        <v>42212</v>
      </c>
      <c r="F441" s="6">
        <v>7.4999999999999997E-2</v>
      </c>
      <c r="G441" s="3">
        <v>180</v>
      </c>
      <c r="H441" s="12">
        <v>3000000</v>
      </c>
      <c r="I441" s="13" t="s">
        <v>635</v>
      </c>
      <c r="J441" s="13" t="s">
        <v>619</v>
      </c>
    </row>
    <row r="442" spans="1:10" s="1" customFormat="1" ht="21.4" customHeight="1">
      <c r="A442" s="7">
        <v>101686</v>
      </c>
      <c r="B442" s="8" t="s">
        <v>448</v>
      </c>
      <c r="C442" s="8" t="s">
        <v>113</v>
      </c>
      <c r="D442" s="8" t="s">
        <v>4</v>
      </c>
      <c r="E442" s="9">
        <v>42213</v>
      </c>
      <c r="F442" s="10">
        <v>7.4999999999999997E-2</v>
      </c>
      <c r="G442" s="7">
        <v>180</v>
      </c>
      <c r="H442" s="13">
        <v>1600000</v>
      </c>
      <c r="I442" s="13" t="s">
        <v>635</v>
      </c>
      <c r="J442" s="13" t="s">
        <v>619</v>
      </c>
    </row>
    <row r="443" spans="1:10" s="1" customFormat="1" ht="21.4" customHeight="1">
      <c r="A443" s="3">
        <v>101687</v>
      </c>
      <c r="B443" s="4" t="s">
        <v>449</v>
      </c>
      <c r="C443" s="4" t="s">
        <v>113</v>
      </c>
      <c r="D443" s="4" t="s">
        <v>4</v>
      </c>
      <c r="E443" s="5">
        <v>42213</v>
      </c>
      <c r="F443" s="6">
        <v>7.4999999999999997E-2</v>
      </c>
      <c r="G443" s="3">
        <v>180</v>
      </c>
      <c r="H443" s="12">
        <v>2990000</v>
      </c>
      <c r="I443" s="13" t="s">
        <v>635</v>
      </c>
      <c r="J443" s="13" t="s">
        <v>619</v>
      </c>
    </row>
    <row r="444" spans="1:10" s="1" customFormat="1" ht="21.4" customHeight="1">
      <c r="A444" s="7">
        <v>101689</v>
      </c>
      <c r="B444" s="8" t="s">
        <v>450</v>
      </c>
      <c r="C444" s="8" t="s">
        <v>113</v>
      </c>
      <c r="D444" s="8" t="s">
        <v>4</v>
      </c>
      <c r="E444" s="9">
        <v>42213</v>
      </c>
      <c r="F444" s="10">
        <v>7.4999999999999997E-2</v>
      </c>
      <c r="G444" s="7">
        <v>180</v>
      </c>
      <c r="H444" s="13">
        <v>500000</v>
      </c>
      <c r="I444" s="13" t="s">
        <v>635</v>
      </c>
      <c r="J444" s="13" t="s">
        <v>619</v>
      </c>
    </row>
    <row r="445" spans="1:10" s="1" customFormat="1" ht="21.4" customHeight="1">
      <c r="A445" s="3">
        <v>101690</v>
      </c>
      <c r="B445" s="4" t="s">
        <v>451</v>
      </c>
      <c r="C445" s="4" t="s">
        <v>113</v>
      </c>
      <c r="D445" s="4" t="s">
        <v>4</v>
      </c>
      <c r="E445" s="5">
        <v>42214</v>
      </c>
      <c r="F445" s="6">
        <v>0.12</v>
      </c>
      <c r="G445" s="3">
        <v>7</v>
      </c>
      <c r="H445" s="12">
        <v>30200000</v>
      </c>
      <c r="I445" s="13" t="s">
        <v>635</v>
      </c>
      <c r="J445" s="13" t="s">
        <v>619</v>
      </c>
    </row>
    <row r="446" spans="1:10" s="1" customFormat="1" ht="21.4" customHeight="1">
      <c r="A446" s="7">
        <v>101691</v>
      </c>
      <c r="B446" s="8" t="s">
        <v>452</v>
      </c>
      <c r="C446" s="8" t="s">
        <v>5</v>
      </c>
      <c r="D446" s="8" t="s">
        <v>4</v>
      </c>
      <c r="E446" s="9">
        <v>42217</v>
      </c>
      <c r="F446" s="10">
        <v>8.7999999999999995E-2</v>
      </c>
      <c r="G446" s="7">
        <v>147</v>
      </c>
      <c r="H446" s="13">
        <v>1000000</v>
      </c>
      <c r="I446" s="13" t="s">
        <v>618</v>
      </c>
      <c r="J446" s="13" t="s">
        <v>629</v>
      </c>
    </row>
    <row r="447" spans="1:10" s="1" customFormat="1" ht="21.4" customHeight="1">
      <c r="A447" s="3">
        <v>101699</v>
      </c>
      <c r="B447" s="4" t="s">
        <v>453</v>
      </c>
      <c r="C447" s="8" t="s">
        <v>5</v>
      </c>
      <c r="D447" s="4" t="s">
        <v>8</v>
      </c>
      <c r="E447" s="5">
        <v>42216</v>
      </c>
      <c r="F447" s="6">
        <v>0</v>
      </c>
      <c r="G447" s="3">
        <v>0</v>
      </c>
      <c r="H447" s="12">
        <v>4280000</v>
      </c>
      <c r="I447" s="13" t="s">
        <v>620</v>
      </c>
      <c r="J447" s="13" t="s">
        <v>622</v>
      </c>
    </row>
    <row r="448" spans="1:10" s="1" customFormat="1" ht="21.4" customHeight="1">
      <c r="A448" s="7">
        <v>101700</v>
      </c>
      <c r="B448" s="8" t="s">
        <v>454</v>
      </c>
      <c r="C448" s="8" t="s">
        <v>5</v>
      </c>
      <c r="D448" s="8" t="s">
        <v>4</v>
      </c>
      <c r="E448" s="9">
        <v>42219</v>
      </c>
      <c r="F448" s="10">
        <v>9.1999999999999998E-2</v>
      </c>
      <c r="G448" s="7">
        <v>366</v>
      </c>
      <c r="H448" s="13">
        <v>27811293</v>
      </c>
      <c r="I448" s="13" t="s">
        <v>618</v>
      </c>
      <c r="J448" s="13" t="s">
        <v>629</v>
      </c>
    </row>
    <row r="449" spans="1:10" s="1" customFormat="1" ht="21.4" customHeight="1">
      <c r="A449" s="3">
        <v>101701</v>
      </c>
      <c r="B449" s="4" t="s">
        <v>455</v>
      </c>
      <c r="C449" s="4" t="s">
        <v>113</v>
      </c>
      <c r="D449" s="4" t="s">
        <v>4</v>
      </c>
      <c r="E449" s="5">
        <v>42215</v>
      </c>
      <c r="F449" s="6">
        <v>7.4999999999999997E-2</v>
      </c>
      <c r="G449" s="3">
        <v>180</v>
      </c>
      <c r="H449" s="12">
        <v>2600000</v>
      </c>
      <c r="I449" s="13" t="s">
        <v>635</v>
      </c>
      <c r="J449" s="13" t="s">
        <v>619</v>
      </c>
    </row>
    <row r="450" spans="1:10" s="1" customFormat="1" ht="21.4" customHeight="1">
      <c r="A450" s="7">
        <v>101702</v>
      </c>
      <c r="B450" s="8" t="s">
        <v>456</v>
      </c>
      <c r="C450" s="8" t="s">
        <v>5</v>
      </c>
      <c r="D450" s="8" t="s">
        <v>8</v>
      </c>
      <c r="E450" s="9">
        <v>42217</v>
      </c>
      <c r="F450" s="10">
        <v>0</v>
      </c>
      <c r="G450" s="7">
        <v>0</v>
      </c>
      <c r="H450" s="13">
        <v>3280000</v>
      </c>
      <c r="I450" s="13" t="s">
        <v>620</v>
      </c>
      <c r="J450" s="13" t="s">
        <v>629</v>
      </c>
    </row>
    <row r="451" spans="1:10" s="1" customFormat="1" ht="21.4" customHeight="1">
      <c r="A451" s="3">
        <v>101703</v>
      </c>
      <c r="B451" s="4" t="s">
        <v>457</v>
      </c>
      <c r="C451" s="4" t="s">
        <v>5</v>
      </c>
      <c r="D451" s="4" t="s">
        <v>4</v>
      </c>
      <c r="E451" s="5">
        <v>42220</v>
      </c>
      <c r="F451" s="6">
        <v>0.09</v>
      </c>
      <c r="G451" s="3">
        <v>365</v>
      </c>
      <c r="H451" s="12">
        <v>2030122</v>
      </c>
      <c r="I451" s="13" t="s">
        <v>618</v>
      </c>
      <c r="J451" s="13" t="s">
        <v>629</v>
      </c>
    </row>
    <row r="452" spans="1:10" s="1" customFormat="1" ht="21.4" customHeight="1">
      <c r="A452" s="7">
        <v>101704</v>
      </c>
      <c r="B452" s="8" t="s">
        <v>458</v>
      </c>
      <c r="C452" s="8" t="s">
        <v>5</v>
      </c>
      <c r="D452" s="8" t="s">
        <v>8</v>
      </c>
      <c r="E452" s="9">
        <v>42221</v>
      </c>
      <c r="F452" s="10">
        <v>0</v>
      </c>
      <c r="G452" s="7">
        <v>0</v>
      </c>
      <c r="H452" s="13">
        <v>5770000</v>
      </c>
      <c r="I452" s="13" t="s">
        <v>8</v>
      </c>
      <c r="J452" s="13" t="s">
        <v>629</v>
      </c>
    </row>
    <row r="453" spans="1:10" s="1" customFormat="1" ht="21.4" customHeight="1">
      <c r="A453" s="3">
        <v>101705</v>
      </c>
      <c r="B453" s="4" t="s">
        <v>459</v>
      </c>
      <c r="C453" s="4" t="s">
        <v>113</v>
      </c>
      <c r="D453" s="4" t="s">
        <v>4</v>
      </c>
      <c r="E453" s="5">
        <v>42226</v>
      </c>
      <c r="F453" s="6">
        <v>0.09</v>
      </c>
      <c r="G453" s="3">
        <v>29</v>
      </c>
      <c r="H453" s="12">
        <v>5000000</v>
      </c>
      <c r="I453" s="13" t="s">
        <v>623</v>
      </c>
      <c r="J453" s="13" t="s">
        <v>629</v>
      </c>
    </row>
    <row r="454" spans="1:10" s="1" customFormat="1" ht="21.4" customHeight="1">
      <c r="A454" s="7">
        <v>101713</v>
      </c>
      <c r="B454" s="8" t="s">
        <v>460</v>
      </c>
      <c r="C454" s="8" t="s">
        <v>5</v>
      </c>
      <c r="D454" s="8" t="s">
        <v>8</v>
      </c>
      <c r="E454" s="9">
        <v>42221</v>
      </c>
      <c r="F454" s="10">
        <v>0</v>
      </c>
      <c r="G454" s="7">
        <v>0</v>
      </c>
      <c r="H454" s="13">
        <v>1880000</v>
      </c>
      <c r="I454" s="13" t="s">
        <v>8</v>
      </c>
      <c r="J454" s="13" t="s">
        <v>629</v>
      </c>
    </row>
    <row r="455" spans="1:10" s="1" customFormat="1" ht="21.4" customHeight="1">
      <c r="A455" s="3">
        <v>101714</v>
      </c>
      <c r="B455" s="4" t="s">
        <v>461</v>
      </c>
      <c r="C455" s="4" t="s">
        <v>113</v>
      </c>
      <c r="D455" s="4" t="s">
        <v>4</v>
      </c>
      <c r="E455" s="5">
        <v>42220</v>
      </c>
      <c r="F455" s="6">
        <v>8.6999999999999994E-2</v>
      </c>
      <c r="G455" s="3">
        <v>360</v>
      </c>
      <c r="H455" s="12">
        <v>400000</v>
      </c>
      <c r="I455" s="13" t="s">
        <v>635</v>
      </c>
      <c r="J455" s="13" t="s">
        <v>619</v>
      </c>
    </row>
    <row r="456" spans="1:10" s="1" customFormat="1" ht="21.4" customHeight="1">
      <c r="A456" s="7">
        <v>101715</v>
      </c>
      <c r="B456" s="8" t="s">
        <v>462</v>
      </c>
      <c r="C456" s="8" t="s">
        <v>113</v>
      </c>
      <c r="D456" s="8" t="s">
        <v>4</v>
      </c>
      <c r="E456" s="9">
        <v>42220</v>
      </c>
      <c r="F456" s="10">
        <v>8.6999999999999994E-2</v>
      </c>
      <c r="G456" s="7">
        <v>360</v>
      </c>
      <c r="H456" s="13">
        <v>600000</v>
      </c>
      <c r="I456" s="13" t="s">
        <v>635</v>
      </c>
      <c r="J456" s="13" t="s">
        <v>619</v>
      </c>
    </row>
    <row r="457" spans="1:10" s="1" customFormat="1" ht="21.4" customHeight="1">
      <c r="A457" s="3">
        <v>101716</v>
      </c>
      <c r="B457" s="4" t="s">
        <v>463</v>
      </c>
      <c r="C457" s="4" t="s">
        <v>113</v>
      </c>
      <c r="D457" s="4" t="s">
        <v>4</v>
      </c>
      <c r="E457" s="5">
        <v>42221</v>
      </c>
      <c r="F457" s="6">
        <v>8.6999999999999994E-2</v>
      </c>
      <c r="G457" s="3">
        <v>360</v>
      </c>
      <c r="H457" s="12">
        <v>500000</v>
      </c>
      <c r="I457" s="13" t="s">
        <v>635</v>
      </c>
      <c r="J457" s="13" t="s">
        <v>619</v>
      </c>
    </row>
    <row r="458" spans="1:10" s="1" customFormat="1" ht="21.4" customHeight="1">
      <c r="A458" s="7">
        <v>101717</v>
      </c>
      <c r="B458" s="8" t="s">
        <v>464</v>
      </c>
      <c r="C458" s="8" t="s">
        <v>113</v>
      </c>
      <c r="D458" s="8" t="s">
        <v>4</v>
      </c>
      <c r="E458" s="9">
        <v>42221</v>
      </c>
      <c r="F458" s="10">
        <v>9.7000000000000003E-2</v>
      </c>
      <c r="G458" s="7">
        <v>360</v>
      </c>
      <c r="H458" s="13">
        <v>500000</v>
      </c>
      <c r="I458" s="13" t="s">
        <v>635</v>
      </c>
      <c r="J458" s="13" t="s">
        <v>619</v>
      </c>
    </row>
    <row r="459" spans="1:10" s="1" customFormat="1" ht="21.4" customHeight="1">
      <c r="A459" s="3">
        <v>101718</v>
      </c>
      <c r="B459" s="4" t="s">
        <v>465</v>
      </c>
      <c r="C459" s="4" t="s">
        <v>113</v>
      </c>
      <c r="D459" s="4" t="s">
        <v>4</v>
      </c>
      <c r="E459" s="5">
        <v>42221</v>
      </c>
      <c r="F459" s="6">
        <v>8.6999999999999994E-2</v>
      </c>
      <c r="G459" s="3">
        <v>360</v>
      </c>
      <c r="H459" s="12">
        <v>400000</v>
      </c>
      <c r="I459" s="13" t="s">
        <v>635</v>
      </c>
      <c r="J459" s="13" t="s">
        <v>619</v>
      </c>
    </row>
    <row r="460" spans="1:10" s="1" customFormat="1" ht="21.4" customHeight="1">
      <c r="A460" s="7">
        <v>101719</v>
      </c>
      <c r="B460" s="8" t="s">
        <v>466</v>
      </c>
      <c r="C460" s="8" t="s">
        <v>113</v>
      </c>
      <c r="D460" s="8" t="s">
        <v>4</v>
      </c>
      <c r="E460" s="9">
        <v>42221</v>
      </c>
      <c r="F460" s="10">
        <v>8.2000000000000003E-2</v>
      </c>
      <c r="G460" s="7">
        <v>360</v>
      </c>
      <c r="H460" s="13">
        <v>700000</v>
      </c>
      <c r="I460" s="13" t="s">
        <v>635</v>
      </c>
      <c r="J460" s="13" t="s">
        <v>619</v>
      </c>
    </row>
    <row r="461" spans="1:10" s="1" customFormat="1" ht="21.4" customHeight="1">
      <c r="A461" s="3">
        <v>101720</v>
      </c>
      <c r="B461" s="4" t="s">
        <v>467</v>
      </c>
      <c r="C461" s="4" t="s">
        <v>5</v>
      </c>
      <c r="D461" s="4" t="s">
        <v>4</v>
      </c>
      <c r="E461" s="5">
        <v>42228</v>
      </c>
      <c r="F461" s="6">
        <v>8.5000000000000006E-2</v>
      </c>
      <c r="G461" s="3">
        <v>550</v>
      </c>
      <c r="H461" s="12">
        <v>15775412</v>
      </c>
      <c r="I461" s="13" t="s">
        <v>623</v>
      </c>
      <c r="J461" s="13" t="s">
        <v>629</v>
      </c>
    </row>
    <row r="462" spans="1:10" s="1" customFormat="1" ht="21.4" customHeight="1">
      <c r="A462" s="7">
        <v>101721</v>
      </c>
      <c r="B462" s="8" t="s">
        <v>468</v>
      </c>
      <c r="C462" s="4" t="s">
        <v>5</v>
      </c>
      <c r="D462" s="8" t="s">
        <v>8</v>
      </c>
      <c r="E462" s="9">
        <v>42222</v>
      </c>
      <c r="F462" s="10">
        <v>0</v>
      </c>
      <c r="G462" s="7">
        <v>0</v>
      </c>
      <c r="H462" s="13">
        <v>5710000</v>
      </c>
      <c r="I462" s="13" t="s">
        <v>8</v>
      </c>
      <c r="J462" s="13" t="s">
        <v>629</v>
      </c>
    </row>
    <row r="463" spans="1:10" s="1" customFormat="1" ht="21.4" customHeight="1">
      <c r="A463" s="3">
        <v>101722</v>
      </c>
      <c r="B463" s="4" t="s">
        <v>469</v>
      </c>
      <c r="C463" s="4" t="s">
        <v>5</v>
      </c>
      <c r="D463" s="4" t="s">
        <v>8</v>
      </c>
      <c r="E463" s="5">
        <v>42226</v>
      </c>
      <c r="F463" s="6">
        <v>0</v>
      </c>
      <c r="G463" s="3">
        <v>0</v>
      </c>
      <c r="H463" s="12">
        <v>4060000</v>
      </c>
      <c r="I463" s="13" t="s">
        <v>8</v>
      </c>
      <c r="J463" s="13" t="s">
        <v>629</v>
      </c>
    </row>
    <row r="464" spans="1:10" s="1" customFormat="1" ht="21.4" customHeight="1">
      <c r="A464" s="7">
        <v>101723</v>
      </c>
      <c r="B464" s="8" t="s">
        <v>470</v>
      </c>
      <c r="C464" s="8" t="s">
        <v>5</v>
      </c>
      <c r="D464" s="8" t="s">
        <v>4</v>
      </c>
      <c r="E464" s="9">
        <v>42230</v>
      </c>
      <c r="F464" s="10">
        <v>5.8999999999999997E-2</v>
      </c>
      <c r="G464" s="7">
        <v>90</v>
      </c>
      <c r="H464" s="13">
        <v>2050263</v>
      </c>
      <c r="I464" s="13" t="s">
        <v>635</v>
      </c>
      <c r="J464" s="13" t="s">
        <v>630</v>
      </c>
    </row>
    <row r="465" spans="1:10" s="1" customFormat="1" ht="21.4" customHeight="1">
      <c r="A465" s="3">
        <v>101724</v>
      </c>
      <c r="B465" s="4" t="s">
        <v>471</v>
      </c>
      <c r="C465" s="8" t="s">
        <v>5</v>
      </c>
      <c r="D465" s="4" t="s">
        <v>8</v>
      </c>
      <c r="E465" s="5">
        <v>42228</v>
      </c>
      <c r="F465" s="6">
        <v>0</v>
      </c>
      <c r="G465" s="3">
        <v>0</v>
      </c>
      <c r="H465" s="12">
        <v>1240000</v>
      </c>
      <c r="I465" s="13" t="s">
        <v>8</v>
      </c>
      <c r="J465" s="13" t="s">
        <v>629</v>
      </c>
    </row>
    <row r="466" spans="1:10" s="1" customFormat="1" ht="21.4" customHeight="1">
      <c r="A466" s="7">
        <v>101725</v>
      </c>
      <c r="B466" s="8" t="s">
        <v>472</v>
      </c>
      <c r="C466" s="8" t="s">
        <v>5</v>
      </c>
      <c r="D466" s="8" t="s">
        <v>4</v>
      </c>
      <c r="E466" s="9">
        <v>42229</v>
      </c>
      <c r="F466" s="10">
        <v>8.5000000000000006E-2</v>
      </c>
      <c r="G466" s="7">
        <v>550</v>
      </c>
      <c r="H466" s="13">
        <v>36978314</v>
      </c>
      <c r="I466" s="13" t="s">
        <v>623</v>
      </c>
      <c r="J466" s="13" t="s">
        <v>629</v>
      </c>
    </row>
    <row r="467" spans="1:10" s="1" customFormat="1" ht="21.4" customHeight="1">
      <c r="A467" s="3">
        <v>101726</v>
      </c>
      <c r="B467" s="4" t="s">
        <v>473</v>
      </c>
      <c r="C467" s="8" t="s">
        <v>5</v>
      </c>
      <c r="D467" s="4" t="s">
        <v>634</v>
      </c>
      <c r="E467" s="5">
        <v>42229</v>
      </c>
      <c r="F467" s="6">
        <v>0</v>
      </c>
      <c r="G467" s="3">
        <v>0</v>
      </c>
      <c r="H467" s="12">
        <v>8200000</v>
      </c>
      <c r="I467" s="13" t="s">
        <v>587</v>
      </c>
      <c r="J467" s="13" t="s">
        <v>629</v>
      </c>
    </row>
    <row r="468" spans="1:10" s="1" customFormat="1" ht="21.4" customHeight="1">
      <c r="A468" s="7">
        <v>101727</v>
      </c>
      <c r="B468" s="8" t="s">
        <v>474</v>
      </c>
      <c r="C468" s="8" t="s">
        <v>5</v>
      </c>
      <c r="D468" s="8" t="s">
        <v>4</v>
      </c>
      <c r="E468" s="9">
        <v>42200</v>
      </c>
      <c r="F468" s="10">
        <v>6.2E-2</v>
      </c>
      <c r="G468" s="7">
        <v>153</v>
      </c>
      <c r="H468" s="13">
        <v>20530000</v>
      </c>
      <c r="I468" s="13" t="s">
        <v>623</v>
      </c>
      <c r="J468" s="13" t="s">
        <v>630</v>
      </c>
    </row>
    <row r="469" spans="1:10" s="1" customFormat="1" ht="21.4" customHeight="1">
      <c r="A469" s="3">
        <v>101728</v>
      </c>
      <c r="B469" s="4" t="s">
        <v>475</v>
      </c>
      <c r="C469" s="4" t="s">
        <v>5</v>
      </c>
      <c r="D469" s="4" t="s">
        <v>4</v>
      </c>
      <c r="E469" s="5">
        <v>42201</v>
      </c>
      <c r="F469" s="6">
        <v>6.2E-2</v>
      </c>
      <c r="G469" s="3">
        <v>153</v>
      </c>
      <c r="H469" s="12">
        <v>24400000</v>
      </c>
      <c r="I469" s="13" t="s">
        <v>623</v>
      </c>
      <c r="J469" s="13" t="s">
        <v>630</v>
      </c>
    </row>
    <row r="470" spans="1:10" s="1" customFormat="1" ht="21.4" customHeight="1">
      <c r="A470" s="7">
        <v>101729</v>
      </c>
      <c r="B470" s="8" t="s">
        <v>476</v>
      </c>
      <c r="C470" s="4" t="s">
        <v>5</v>
      </c>
      <c r="D470" s="8" t="s">
        <v>8</v>
      </c>
      <c r="E470" s="9">
        <v>42228</v>
      </c>
      <c r="F470" s="10">
        <v>0</v>
      </c>
      <c r="G470" s="7">
        <v>0</v>
      </c>
      <c r="H470" s="13">
        <v>1740000</v>
      </c>
      <c r="I470" s="13" t="s">
        <v>8</v>
      </c>
      <c r="J470" s="13" t="s">
        <v>629</v>
      </c>
    </row>
    <row r="471" spans="1:10" s="1" customFormat="1" ht="21.4" customHeight="1">
      <c r="A471" s="3">
        <v>101730</v>
      </c>
      <c r="B471" s="4" t="s">
        <v>477</v>
      </c>
      <c r="C471" s="4" t="s">
        <v>5</v>
      </c>
      <c r="D471" s="4" t="s">
        <v>4</v>
      </c>
      <c r="E471" s="5">
        <v>42201</v>
      </c>
      <c r="F471" s="6">
        <v>6.2E-2</v>
      </c>
      <c r="G471" s="3">
        <v>153</v>
      </c>
      <c r="H471" s="12">
        <v>32610000</v>
      </c>
      <c r="I471" s="13" t="s">
        <v>623</v>
      </c>
      <c r="J471" s="13" t="s">
        <v>630</v>
      </c>
    </row>
    <row r="472" spans="1:10" s="1" customFormat="1" ht="21.4" customHeight="1">
      <c r="A472" s="7">
        <v>101732</v>
      </c>
      <c r="B472" s="8" t="s">
        <v>478</v>
      </c>
      <c r="C472" s="4" t="s">
        <v>5</v>
      </c>
      <c r="D472" s="8" t="s">
        <v>8</v>
      </c>
      <c r="E472" s="9">
        <v>42230</v>
      </c>
      <c r="F472" s="10">
        <v>0</v>
      </c>
      <c r="G472" s="7">
        <v>0</v>
      </c>
      <c r="H472" s="13">
        <v>1980000</v>
      </c>
      <c r="I472" s="13" t="s">
        <v>8</v>
      </c>
      <c r="J472" s="13" t="s">
        <v>629</v>
      </c>
    </row>
    <row r="473" spans="1:10" s="1" customFormat="1" ht="21.4" customHeight="1">
      <c r="A473" s="3">
        <v>101741</v>
      </c>
      <c r="B473" s="4" t="s">
        <v>479</v>
      </c>
      <c r="C473" s="4" t="s">
        <v>5</v>
      </c>
      <c r="D473" s="4" t="s">
        <v>634</v>
      </c>
      <c r="E473" s="5">
        <v>42236</v>
      </c>
      <c r="F473" s="6">
        <v>0</v>
      </c>
      <c r="G473" s="3">
        <v>0</v>
      </c>
      <c r="H473" s="12">
        <v>6710000</v>
      </c>
      <c r="I473" s="13" t="s">
        <v>587</v>
      </c>
      <c r="J473" s="13" t="s">
        <v>629</v>
      </c>
    </row>
    <row r="474" spans="1:10" s="1" customFormat="1" ht="21.4" customHeight="1">
      <c r="A474" s="7">
        <v>101743</v>
      </c>
      <c r="B474" s="8" t="s">
        <v>480</v>
      </c>
      <c r="C474" s="4" t="s">
        <v>5</v>
      </c>
      <c r="D474" s="8" t="s">
        <v>8</v>
      </c>
      <c r="E474" s="9">
        <v>42234</v>
      </c>
      <c r="F474" s="10">
        <v>0</v>
      </c>
      <c r="G474" s="7">
        <v>0</v>
      </c>
      <c r="H474" s="13">
        <v>1500000</v>
      </c>
      <c r="I474" s="13" t="s">
        <v>8</v>
      </c>
      <c r="J474" s="13" t="s">
        <v>629</v>
      </c>
    </row>
    <row r="475" spans="1:10" s="1" customFormat="1" ht="21.4" customHeight="1">
      <c r="A475" s="3">
        <v>101744</v>
      </c>
      <c r="B475" s="4" t="s">
        <v>481</v>
      </c>
      <c r="C475" s="4" t="s">
        <v>5</v>
      </c>
      <c r="D475" s="4" t="s">
        <v>8</v>
      </c>
      <c r="E475" s="5">
        <v>42234</v>
      </c>
      <c r="F475" s="6">
        <v>0</v>
      </c>
      <c r="G475" s="3">
        <v>0</v>
      </c>
      <c r="H475" s="12">
        <v>2000000</v>
      </c>
      <c r="I475" s="13" t="s">
        <v>8</v>
      </c>
      <c r="J475" s="13" t="s">
        <v>629</v>
      </c>
    </row>
    <row r="476" spans="1:10" s="1" customFormat="1" ht="21.4" customHeight="1">
      <c r="A476" s="7">
        <v>101747</v>
      </c>
      <c r="B476" s="8" t="s">
        <v>482</v>
      </c>
      <c r="C476" s="8" t="s">
        <v>5</v>
      </c>
      <c r="D476" s="8" t="s">
        <v>4</v>
      </c>
      <c r="E476" s="9">
        <v>42241</v>
      </c>
      <c r="F476" s="10">
        <v>8.6999999999999994E-2</v>
      </c>
      <c r="G476" s="7">
        <v>366</v>
      </c>
      <c r="H476" s="13">
        <v>26429683</v>
      </c>
      <c r="I476" s="13" t="s">
        <v>623</v>
      </c>
      <c r="J476" s="13" t="s">
        <v>629</v>
      </c>
    </row>
    <row r="477" spans="1:10" s="1" customFormat="1" ht="21.4" customHeight="1">
      <c r="A477" s="3">
        <v>101756</v>
      </c>
      <c r="B477" s="4" t="s">
        <v>483</v>
      </c>
      <c r="C477" s="8" t="s">
        <v>5</v>
      </c>
      <c r="D477" s="4" t="s">
        <v>634</v>
      </c>
      <c r="E477" s="5">
        <v>42236</v>
      </c>
      <c r="F477" s="6">
        <v>0</v>
      </c>
      <c r="G477" s="3">
        <v>0</v>
      </c>
      <c r="H477" s="12">
        <v>1390000</v>
      </c>
      <c r="I477" s="13" t="s">
        <v>587</v>
      </c>
      <c r="J477" s="13" t="s">
        <v>629</v>
      </c>
    </row>
    <row r="478" spans="1:10" s="1" customFormat="1" ht="21.4" customHeight="1">
      <c r="A478" s="7">
        <v>101757</v>
      </c>
      <c r="B478" s="8" t="s">
        <v>484</v>
      </c>
      <c r="C478" s="8" t="s">
        <v>5</v>
      </c>
      <c r="D478" s="8" t="s">
        <v>4</v>
      </c>
      <c r="E478" s="9">
        <v>42236</v>
      </c>
      <c r="F478" s="10">
        <v>7.4999999999999997E-2</v>
      </c>
      <c r="G478" s="7">
        <v>183</v>
      </c>
      <c r="H478" s="13">
        <v>52314285</v>
      </c>
      <c r="I478" s="13" t="s">
        <v>624</v>
      </c>
      <c r="J478" s="13" t="s">
        <v>629</v>
      </c>
    </row>
    <row r="479" spans="1:10" s="1" customFormat="1" ht="21.4" customHeight="1">
      <c r="A479" s="3">
        <v>101758</v>
      </c>
      <c r="B479" s="4" t="s">
        <v>485</v>
      </c>
      <c r="C479" s="4" t="s">
        <v>5</v>
      </c>
      <c r="D479" s="4" t="s">
        <v>4</v>
      </c>
      <c r="E479" s="5">
        <v>42237</v>
      </c>
      <c r="F479" s="6">
        <v>7.4999999999999997E-2</v>
      </c>
      <c r="G479" s="3">
        <v>183</v>
      </c>
      <c r="H479" s="12">
        <v>60870012</v>
      </c>
      <c r="I479" s="13" t="s">
        <v>624</v>
      </c>
      <c r="J479" s="13" t="s">
        <v>629</v>
      </c>
    </row>
    <row r="480" spans="1:10" s="1" customFormat="1" ht="21.4" customHeight="1">
      <c r="A480" s="7">
        <v>101759</v>
      </c>
      <c r="B480" s="8" t="s">
        <v>486</v>
      </c>
      <c r="C480" s="4" t="s">
        <v>5</v>
      </c>
      <c r="D480" s="8" t="s">
        <v>8</v>
      </c>
      <c r="E480" s="9">
        <v>42238</v>
      </c>
      <c r="F480" s="10">
        <v>0</v>
      </c>
      <c r="G480" s="7">
        <v>0</v>
      </c>
      <c r="H480" s="13">
        <v>1660000</v>
      </c>
      <c r="I480" s="13" t="s">
        <v>8</v>
      </c>
      <c r="J480" s="13" t="s">
        <v>629</v>
      </c>
    </row>
    <row r="481" spans="1:10" s="1" customFormat="1" ht="21.4" customHeight="1">
      <c r="A481" s="3">
        <v>101760</v>
      </c>
      <c r="B481" s="4" t="s">
        <v>487</v>
      </c>
      <c r="C481" s="4" t="s">
        <v>5</v>
      </c>
      <c r="D481" s="4" t="s">
        <v>4</v>
      </c>
      <c r="E481" s="5">
        <v>42249</v>
      </c>
      <c r="F481" s="6">
        <v>7.2359000000000007E-2</v>
      </c>
      <c r="G481" s="3">
        <v>182</v>
      </c>
      <c r="H481" s="12">
        <v>87444925</v>
      </c>
      <c r="I481" s="13" t="s">
        <v>621</v>
      </c>
      <c r="J481" s="13" t="s">
        <v>629</v>
      </c>
    </row>
    <row r="482" spans="1:10" s="1" customFormat="1" ht="21.4" customHeight="1">
      <c r="A482" s="7">
        <v>101761</v>
      </c>
      <c r="B482" s="8" t="s">
        <v>488</v>
      </c>
      <c r="C482" s="8" t="s">
        <v>5</v>
      </c>
      <c r="D482" s="8" t="s">
        <v>4</v>
      </c>
      <c r="E482" s="9">
        <v>42240</v>
      </c>
      <c r="F482" s="10">
        <v>7.4999999999999997E-2</v>
      </c>
      <c r="G482" s="7">
        <v>183</v>
      </c>
      <c r="H482" s="13">
        <v>8344090</v>
      </c>
      <c r="I482" s="13" t="s">
        <v>624</v>
      </c>
      <c r="J482" s="13" t="s">
        <v>629</v>
      </c>
    </row>
    <row r="483" spans="1:10" s="1" customFormat="1" ht="21.4" customHeight="1">
      <c r="A483" s="3">
        <v>101762</v>
      </c>
      <c r="B483" s="4" t="s">
        <v>489</v>
      </c>
      <c r="C483" s="8" t="s">
        <v>5</v>
      </c>
      <c r="D483" s="4" t="s">
        <v>8</v>
      </c>
      <c r="E483" s="5">
        <v>42241</v>
      </c>
      <c r="F483" s="6">
        <v>0</v>
      </c>
      <c r="G483" s="3">
        <v>0</v>
      </c>
      <c r="H483" s="12">
        <v>1510000</v>
      </c>
      <c r="I483" s="13" t="s">
        <v>8</v>
      </c>
      <c r="J483" s="13" t="s">
        <v>629</v>
      </c>
    </row>
    <row r="484" spans="1:10" s="1" customFormat="1" ht="21.4" customHeight="1">
      <c r="A484" s="7">
        <v>101763</v>
      </c>
      <c r="B484" s="8" t="s">
        <v>490</v>
      </c>
      <c r="C484" s="8" t="s">
        <v>5</v>
      </c>
      <c r="D484" s="8" t="s">
        <v>8</v>
      </c>
      <c r="E484" s="9">
        <v>42243</v>
      </c>
      <c r="F484" s="10">
        <v>0</v>
      </c>
      <c r="G484" s="7">
        <v>0</v>
      </c>
      <c r="H484" s="13">
        <v>27000000</v>
      </c>
      <c r="I484" s="13" t="s">
        <v>8</v>
      </c>
      <c r="J484" s="13" t="s">
        <v>629</v>
      </c>
    </row>
    <row r="485" spans="1:10" s="1" customFormat="1" ht="21.4" customHeight="1">
      <c r="A485" s="3">
        <v>101764</v>
      </c>
      <c r="B485" s="4" t="s">
        <v>491</v>
      </c>
      <c r="C485" s="4" t="s">
        <v>113</v>
      </c>
      <c r="D485" s="4" t="s">
        <v>4</v>
      </c>
      <c r="E485" s="5">
        <v>42242</v>
      </c>
      <c r="F485" s="6">
        <v>7.4999999999999997E-2</v>
      </c>
      <c r="G485" s="3">
        <v>90</v>
      </c>
      <c r="H485" s="12">
        <v>3800000</v>
      </c>
      <c r="I485" s="13" t="s">
        <v>635</v>
      </c>
      <c r="J485" s="13" t="s">
        <v>622</v>
      </c>
    </row>
    <row r="486" spans="1:10" s="1" customFormat="1" ht="21.4" customHeight="1">
      <c r="A486" s="7">
        <v>101767</v>
      </c>
      <c r="B486" s="8" t="s">
        <v>492</v>
      </c>
      <c r="C486" s="8" t="s">
        <v>5</v>
      </c>
      <c r="D486" s="8" t="s">
        <v>4</v>
      </c>
      <c r="E486" s="9">
        <v>42248</v>
      </c>
      <c r="F486" s="10">
        <v>7.4999999999999997E-2</v>
      </c>
      <c r="G486" s="7">
        <v>100</v>
      </c>
      <c r="H486" s="13">
        <v>17234961</v>
      </c>
      <c r="I486" s="13" t="s">
        <v>8</v>
      </c>
      <c r="J486" s="13" t="s">
        <v>629</v>
      </c>
    </row>
    <row r="487" spans="1:10" s="1" customFormat="1" ht="21.4" customHeight="1">
      <c r="A487" s="3">
        <v>101768</v>
      </c>
      <c r="B487" s="4" t="s">
        <v>493</v>
      </c>
      <c r="C487" s="4" t="s">
        <v>5</v>
      </c>
      <c r="D487" s="4" t="s">
        <v>4</v>
      </c>
      <c r="E487" s="5">
        <v>42248</v>
      </c>
      <c r="F487" s="6">
        <v>6.2E-2</v>
      </c>
      <c r="G487" s="3">
        <v>114</v>
      </c>
      <c r="H487" s="12">
        <v>600000</v>
      </c>
      <c r="I487" s="13" t="s">
        <v>623</v>
      </c>
      <c r="J487" s="13" t="s">
        <v>630</v>
      </c>
    </row>
    <row r="488" spans="1:10" s="1" customFormat="1" ht="21.4" customHeight="1">
      <c r="A488" s="7">
        <v>101769</v>
      </c>
      <c r="B488" s="8" t="s">
        <v>494</v>
      </c>
      <c r="C488" s="8" t="s">
        <v>5</v>
      </c>
      <c r="D488" s="8" t="s">
        <v>4</v>
      </c>
      <c r="E488" s="9">
        <v>42255</v>
      </c>
      <c r="F488" s="10">
        <v>6.2E-2</v>
      </c>
      <c r="G488" s="7">
        <v>114</v>
      </c>
      <c r="H488" s="13">
        <v>280000</v>
      </c>
      <c r="I488" s="13" t="s">
        <v>623</v>
      </c>
      <c r="J488" s="13" t="s">
        <v>630</v>
      </c>
    </row>
    <row r="489" spans="1:10" s="1" customFormat="1" ht="21.4" customHeight="1">
      <c r="A489" s="3">
        <v>101770</v>
      </c>
      <c r="B489" s="4" t="s">
        <v>495</v>
      </c>
      <c r="C489" s="4" t="s">
        <v>5</v>
      </c>
      <c r="D489" s="4" t="s">
        <v>4</v>
      </c>
      <c r="E489" s="5">
        <v>42266</v>
      </c>
      <c r="F489" s="6">
        <v>6.2E-2</v>
      </c>
      <c r="G489" s="3">
        <v>97</v>
      </c>
      <c r="H489" s="12">
        <v>3520000</v>
      </c>
      <c r="I489" s="13" t="s">
        <v>623</v>
      </c>
      <c r="J489" s="13" t="s">
        <v>630</v>
      </c>
    </row>
    <row r="490" spans="1:10" s="1" customFormat="1" ht="21.4" customHeight="1">
      <c r="A490" s="7">
        <v>101771</v>
      </c>
      <c r="B490" s="8" t="s">
        <v>496</v>
      </c>
      <c r="C490" s="8" t="s">
        <v>5</v>
      </c>
      <c r="D490" s="8" t="s">
        <v>4</v>
      </c>
      <c r="E490" s="9">
        <v>42266</v>
      </c>
      <c r="F490" s="10">
        <v>6.2E-2</v>
      </c>
      <c r="G490" s="7">
        <v>97</v>
      </c>
      <c r="H490" s="13">
        <v>1830000</v>
      </c>
      <c r="I490" s="13" t="s">
        <v>623</v>
      </c>
      <c r="J490" s="13" t="s">
        <v>630</v>
      </c>
    </row>
    <row r="491" spans="1:10" s="1" customFormat="1" ht="21.4" customHeight="1">
      <c r="A491" s="3">
        <v>101783</v>
      </c>
      <c r="B491" s="4" t="s">
        <v>497</v>
      </c>
      <c r="C491" s="8" t="s">
        <v>5</v>
      </c>
      <c r="D491" s="4" t="s">
        <v>8</v>
      </c>
      <c r="E491" s="5">
        <v>42253</v>
      </c>
      <c r="F491" s="6">
        <v>0</v>
      </c>
      <c r="G491" s="3">
        <v>0</v>
      </c>
      <c r="H491" s="12">
        <v>14250000</v>
      </c>
      <c r="I491" s="13" t="s">
        <v>8</v>
      </c>
      <c r="J491" s="13" t="s">
        <v>629</v>
      </c>
    </row>
    <row r="492" spans="1:10" s="1" customFormat="1" ht="21.4" customHeight="1">
      <c r="A492" s="7">
        <v>101784</v>
      </c>
      <c r="B492" s="8" t="s">
        <v>498</v>
      </c>
      <c r="C492" s="8" t="s">
        <v>113</v>
      </c>
      <c r="D492" s="8" t="s">
        <v>4</v>
      </c>
      <c r="E492" s="9">
        <v>42257</v>
      </c>
      <c r="F492" s="10">
        <v>0.09</v>
      </c>
      <c r="G492" s="7">
        <v>28</v>
      </c>
      <c r="H492" s="13">
        <v>5000000</v>
      </c>
      <c r="I492" s="13" t="s">
        <v>623</v>
      </c>
      <c r="J492" s="13" t="s">
        <v>629</v>
      </c>
    </row>
    <row r="493" spans="1:10" s="1" customFormat="1" ht="21.4" customHeight="1">
      <c r="A493" s="3">
        <v>101785</v>
      </c>
      <c r="B493" s="4" t="s">
        <v>499</v>
      </c>
      <c r="C493" s="4" t="s">
        <v>5</v>
      </c>
      <c r="D493" s="4" t="s">
        <v>4</v>
      </c>
      <c r="E493" s="5">
        <v>42289</v>
      </c>
      <c r="F493" s="6">
        <v>0.1</v>
      </c>
      <c r="G493" s="3">
        <v>733</v>
      </c>
      <c r="H493" s="12">
        <v>78953201</v>
      </c>
      <c r="I493" s="13" t="s">
        <v>623</v>
      </c>
      <c r="J493" s="13" t="s">
        <v>629</v>
      </c>
    </row>
    <row r="494" spans="1:10" s="1" customFormat="1" ht="21.4" customHeight="1">
      <c r="A494" s="7">
        <v>101789</v>
      </c>
      <c r="B494" s="8" t="s">
        <v>500</v>
      </c>
      <c r="C494" s="8" t="s">
        <v>5</v>
      </c>
      <c r="D494" s="8" t="s">
        <v>4</v>
      </c>
      <c r="E494" s="9">
        <v>42255</v>
      </c>
      <c r="F494" s="10">
        <v>0.09</v>
      </c>
      <c r="G494" s="7">
        <v>549</v>
      </c>
      <c r="H494" s="13">
        <v>20523737</v>
      </c>
      <c r="I494" s="13" t="s">
        <v>623</v>
      </c>
      <c r="J494" s="13" t="s">
        <v>629</v>
      </c>
    </row>
    <row r="495" spans="1:10" s="1" customFormat="1" ht="21.4" customHeight="1">
      <c r="A495" s="3">
        <v>101790</v>
      </c>
      <c r="B495" s="4" t="s">
        <v>501</v>
      </c>
      <c r="C495" s="4" t="s">
        <v>5</v>
      </c>
      <c r="D495" s="4" t="s">
        <v>4</v>
      </c>
      <c r="E495" s="5">
        <v>42255</v>
      </c>
      <c r="F495" s="6">
        <v>9.5000000000000001E-2</v>
      </c>
      <c r="G495" s="3">
        <v>731</v>
      </c>
      <c r="H495" s="12">
        <v>23115807</v>
      </c>
      <c r="I495" s="13" t="s">
        <v>623</v>
      </c>
      <c r="J495" s="13" t="s">
        <v>629</v>
      </c>
    </row>
    <row r="496" spans="1:10" s="1" customFormat="1" ht="21.4" customHeight="1">
      <c r="A496" s="7">
        <v>101793</v>
      </c>
      <c r="B496" s="8" t="s">
        <v>502</v>
      </c>
      <c r="C496" s="8" t="s">
        <v>5</v>
      </c>
      <c r="D496" s="8" t="s">
        <v>4</v>
      </c>
      <c r="E496" s="9">
        <v>42257</v>
      </c>
      <c r="F496" s="10">
        <v>7.1999999999999995E-2</v>
      </c>
      <c r="G496" s="7">
        <v>182</v>
      </c>
      <c r="H496" s="13">
        <v>20514045</v>
      </c>
      <c r="I496" s="13" t="s">
        <v>635</v>
      </c>
      <c r="J496" s="13" t="s">
        <v>629</v>
      </c>
    </row>
    <row r="497" spans="1:10" s="1" customFormat="1" ht="21.4" customHeight="1">
      <c r="A497" s="3">
        <v>101854</v>
      </c>
      <c r="B497" s="4" t="s">
        <v>503</v>
      </c>
      <c r="C497" s="4" t="s">
        <v>5</v>
      </c>
      <c r="D497" s="4" t="s">
        <v>4</v>
      </c>
      <c r="E497" s="5">
        <v>42262</v>
      </c>
      <c r="F497" s="6">
        <v>8.5000000000000006E-2</v>
      </c>
      <c r="G497" s="3">
        <v>368</v>
      </c>
      <c r="H497" s="12">
        <v>72223405</v>
      </c>
      <c r="I497" s="13" t="s">
        <v>621</v>
      </c>
      <c r="J497" s="13" t="s">
        <v>629</v>
      </c>
    </row>
    <row r="498" spans="1:10" s="1" customFormat="1" ht="21.4" customHeight="1">
      <c r="A498" s="7">
        <v>101855</v>
      </c>
      <c r="B498" s="8" t="s">
        <v>504</v>
      </c>
      <c r="C498" s="4" t="s">
        <v>5</v>
      </c>
      <c r="D498" s="8" t="s">
        <v>8</v>
      </c>
      <c r="E498" s="9">
        <v>42258</v>
      </c>
      <c r="F498" s="10">
        <v>0</v>
      </c>
      <c r="G498" s="7">
        <v>0</v>
      </c>
      <c r="H498" s="13">
        <v>25000000</v>
      </c>
      <c r="I498" s="13" t="s">
        <v>8</v>
      </c>
      <c r="J498" s="13" t="s">
        <v>629</v>
      </c>
    </row>
    <row r="499" spans="1:10" s="1" customFormat="1" ht="21.4" customHeight="1">
      <c r="A499" s="3">
        <v>101856</v>
      </c>
      <c r="B499" s="4" t="s">
        <v>505</v>
      </c>
      <c r="C499" s="4" t="s">
        <v>5</v>
      </c>
      <c r="D499" s="4" t="s">
        <v>4</v>
      </c>
      <c r="E499" s="5">
        <v>42259</v>
      </c>
      <c r="F499" s="6">
        <v>8.5000000000000006E-2</v>
      </c>
      <c r="G499" s="3">
        <v>368</v>
      </c>
      <c r="H499" s="12">
        <v>29195571</v>
      </c>
      <c r="I499" s="13" t="s">
        <v>621</v>
      </c>
      <c r="J499" s="13" t="s">
        <v>629</v>
      </c>
    </row>
    <row r="500" spans="1:10" s="1" customFormat="1" ht="21.4" customHeight="1">
      <c r="A500" s="7">
        <v>101859</v>
      </c>
      <c r="B500" s="8" t="s">
        <v>506</v>
      </c>
      <c r="C500" s="4" t="s">
        <v>5</v>
      </c>
      <c r="D500" s="8" t="s">
        <v>634</v>
      </c>
      <c r="E500" s="9">
        <v>42265</v>
      </c>
      <c r="F500" s="10">
        <v>0</v>
      </c>
      <c r="G500" s="7">
        <v>0</v>
      </c>
      <c r="H500" s="13">
        <v>1460000</v>
      </c>
      <c r="I500" s="13" t="s">
        <v>587</v>
      </c>
      <c r="J500" s="13" t="s">
        <v>629</v>
      </c>
    </row>
    <row r="501" spans="1:10" s="1" customFormat="1" ht="21.4" customHeight="1">
      <c r="A501" s="3">
        <v>101860</v>
      </c>
      <c r="B501" s="4" t="s">
        <v>507</v>
      </c>
      <c r="C501" s="4" t="s">
        <v>5</v>
      </c>
      <c r="D501" s="4" t="s">
        <v>4</v>
      </c>
      <c r="E501" s="5">
        <v>42265</v>
      </c>
      <c r="F501" s="6">
        <v>7.1999999999999995E-2</v>
      </c>
      <c r="G501" s="3">
        <v>182</v>
      </c>
      <c r="H501" s="12">
        <v>13612992</v>
      </c>
      <c r="I501" s="13" t="s">
        <v>623</v>
      </c>
      <c r="J501" s="13" t="s">
        <v>629</v>
      </c>
    </row>
    <row r="502" spans="1:10" s="1" customFormat="1" ht="21.4" customHeight="1">
      <c r="A502" s="7">
        <v>101861</v>
      </c>
      <c r="B502" s="8" t="s">
        <v>508</v>
      </c>
      <c r="C502" s="4" t="s">
        <v>5</v>
      </c>
      <c r="D502" s="8" t="s">
        <v>8</v>
      </c>
      <c r="E502" s="9">
        <v>42269</v>
      </c>
      <c r="F502" s="10">
        <v>0</v>
      </c>
      <c r="G502" s="7">
        <v>0</v>
      </c>
      <c r="H502" s="13">
        <v>40000</v>
      </c>
      <c r="I502" s="13" t="s">
        <v>8</v>
      </c>
      <c r="J502" s="13" t="s">
        <v>629</v>
      </c>
    </row>
    <row r="503" spans="1:10" s="1" customFormat="1" ht="21.4" customHeight="1">
      <c r="A503" s="3">
        <v>101862</v>
      </c>
      <c r="B503" s="4" t="s">
        <v>509</v>
      </c>
      <c r="C503" s="4" t="s">
        <v>5</v>
      </c>
      <c r="D503" s="4" t="s">
        <v>4</v>
      </c>
      <c r="E503" s="5">
        <v>42268</v>
      </c>
      <c r="F503" s="6">
        <v>0.09</v>
      </c>
      <c r="G503" s="3">
        <v>249</v>
      </c>
      <c r="H503" s="12">
        <v>103964431</v>
      </c>
      <c r="I503" s="13" t="s">
        <v>623</v>
      </c>
      <c r="J503" s="13" t="s">
        <v>630</v>
      </c>
    </row>
    <row r="504" spans="1:10" s="1" customFormat="1" ht="21.4" customHeight="1">
      <c r="A504" s="7">
        <v>101863</v>
      </c>
      <c r="B504" s="8" t="s">
        <v>510</v>
      </c>
      <c r="C504" s="8" t="s">
        <v>113</v>
      </c>
      <c r="D504" s="8" t="s">
        <v>4</v>
      </c>
      <c r="E504" s="9">
        <v>42262</v>
      </c>
      <c r="F504" s="10">
        <v>8.6999999999999994E-2</v>
      </c>
      <c r="G504" s="7">
        <v>360</v>
      </c>
      <c r="H504" s="13">
        <v>46828</v>
      </c>
      <c r="I504" s="13" t="s">
        <v>635</v>
      </c>
      <c r="J504" s="13" t="s">
        <v>622</v>
      </c>
    </row>
    <row r="505" spans="1:10" s="1" customFormat="1" ht="21.4" customHeight="1">
      <c r="A505" s="3">
        <v>101865</v>
      </c>
      <c r="B505" s="4" t="s">
        <v>511</v>
      </c>
      <c r="C505" s="4" t="s">
        <v>5</v>
      </c>
      <c r="D505" s="4" t="s">
        <v>4</v>
      </c>
      <c r="E505" s="5">
        <v>42275</v>
      </c>
      <c r="F505" s="6">
        <v>9.5000000000000001E-2</v>
      </c>
      <c r="G505" s="3">
        <v>731</v>
      </c>
      <c r="H505" s="12">
        <v>4031319</v>
      </c>
      <c r="I505" s="13" t="s">
        <v>623</v>
      </c>
      <c r="J505" s="13" t="s">
        <v>629</v>
      </c>
    </row>
    <row r="506" spans="1:10" s="1" customFormat="1" ht="21.4" customHeight="1">
      <c r="A506" s="7">
        <v>101866</v>
      </c>
      <c r="B506" s="8" t="s">
        <v>512</v>
      </c>
      <c r="C506" s="8" t="s">
        <v>5</v>
      </c>
      <c r="D506" s="8" t="s">
        <v>4</v>
      </c>
      <c r="E506" s="9">
        <v>42269</v>
      </c>
      <c r="F506" s="10">
        <v>6.8000000000000005E-2</v>
      </c>
      <c r="G506" s="7">
        <v>91</v>
      </c>
      <c r="H506" s="13">
        <v>49023887</v>
      </c>
      <c r="I506" s="13" t="s">
        <v>624</v>
      </c>
      <c r="J506" s="13" t="s">
        <v>629</v>
      </c>
    </row>
    <row r="507" spans="1:10" s="1" customFormat="1" ht="21.4" customHeight="1">
      <c r="A507" s="3">
        <v>101872</v>
      </c>
      <c r="B507" s="4" t="s">
        <v>513</v>
      </c>
      <c r="C507" s="4" t="s">
        <v>5</v>
      </c>
      <c r="D507" s="4" t="s">
        <v>4</v>
      </c>
      <c r="E507" s="5">
        <v>42265</v>
      </c>
      <c r="F507" s="6">
        <v>7.1999999999999995E-2</v>
      </c>
      <c r="G507" s="3">
        <v>182</v>
      </c>
      <c r="H507" s="12">
        <v>47984971</v>
      </c>
      <c r="I507" s="13" t="s">
        <v>623</v>
      </c>
      <c r="J507" s="13" t="s">
        <v>629</v>
      </c>
    </row>
    <row r="508" spans="1:10" s="1" customFormat="1" ht="21.4" customHeight="1">
      <c r="A508" s="7">
        <v>101873</v>
      </c>
      <c r="B508" s="8" t="s">
        <v>514</v>
      </c>
      <c r="C508" s="8" t="s">
        <v>5</v>
      </c>
      <c r="D508" s="8" t="s">
        <v>4</v>
      </c>
      <c r="E508" s="9">
        <v>42266</v>
      </c>
      <c r="F508" s="10">
        <v>6.2E-2</v>
      </c>
      <c r="G508" s="7">
        <v>97</v>
      </c>
      <c r="H508" s="13">
        <v>5450000</v>
      </c>
      <c r="I508" s="13" t="s">
        <v>623</v>
      </c>
      <c r="J508" s="13" t="s">
        <v>630</v>
      </c>
    </row>
    <row r="509" spans="1:10" s="1" customFormat="1" ht="21.4" customHeight="1">
      <c r="A509" s="3">
        <v>101874</v>
      </c>
      <c r="B509" s="4" t="s">
        <v>515</v>
      </c>
      <c r="C509" s="4" t="s">
        <v>5</v>
      </c>
      <c r="D509" s="4" t="s">
        <v>4</v>
      </c>
      <c r="E509" s="5">
        <v>42266</v>
      </c>
      <c r="F509" s="6">
        <v>6.2E-2</v>
      </c>
      <c r="G509" s="3">
        <v>97</v>
      </c>
      <c r="H509" s="12">
        <v>9350000</v>
      </c>
      <c r="I509" s="13" t="s">
        <v>623</v>
      </c>
      <c r="J509" s="13" t="s">
        <v>630</v>
      </c>
    </row>
    <row r="510" spans="1:10" s="1" customFormat="1" ht="21.4" customHeight="1">
      <c r="A510" s="7">
        <v>101875</v>
      </c>
      <c r="B510" s="8" t="s">
        <v>516</v>
      </c>
      <c r="C510" s="8" t="s">
        <v>5</v>
      </c>
      <c r="D510" s="8" t="s">
        <v>4</v>
      </c>
      <c r="E510" s="9">
        <v>42266</v>
      </c>
      <c r="F510" s="10">
        <v>6.2E-2</v>
      </c>
      <c r="G510" s="7">
        <v>97</v>
      </c>
      <c r="H510" s="13">
        <v>2700000</v>
      </c>
      <c r="I510" s="13" t="s">
        <v>623</v>
      </c>
      <c r="J510" s="13" t="s">
        <v>630</v>
      </c>
    </row>
    <row r="511" spans="1:10" s="1" customFormat="1" ht="21.4" customHeight="1">
      <c r="A511" s="3">
        <v>101876</v>
      </c>
      <c r="B511" s="4" t="s">
        <v>517</v>
      </c>
      <c r="C511" s="8" t="s">
        <v>5</v>
      </c>
      <c r="D511" s="4" t="s">
        <v>8</v>
      </c>
      <c r="E511" s="5">
        <v>42278</v>
      </c>
      <c r="F511" s="6">
        <v>0</v>
      </c>
      <c r="G511" s="3">
        <v>0</v>
      </c>
      <c r="H511" s="12">
        <v>2080000</v>
      </c>
      <c r="I511" s="13" t="s">
        <v>8</v>
      </c>
      <c r="J511" s="13" t="s">
        <v>629</v>
      </c>
    </row>
    <row r="512" spans="1:10" s="1" customFormat="1" ht="21.4" customHeight="1">
      <c r="A512" s="7">
        <v>101878</v>
      </c>
      <c r="B512" s="8" t="s">
        <v>518</v>
      </c>
      <c r="C512" s="8" t="s">
        <v>5</v>
      </c>
      <c r="D512" s="8" t="s">
        <v>4</v>
      </c>
      <c r="E512" s="9">
        <v>42277</v>
      </c>
      <c r="F512" s="10">
        <v>6.5000000000000002E-2</v>
      </c>
      <c r="G512" s="7">
        <v>91</v>
      </c>
      <c r="H512" s="13">
        <v>126069740</v>
      </c>
      <c r="I512" s="13" t="s">
        <v>623</v>
      </c>
      <c r="J512" s="13" t="s">
        <v>629</v>
      </c>
    </row>
    <row r="513" spans="1:10" s="1" customFormat="1" ht="21.4" customHeight="1">
      <c r="A513" s="3">
        <v>101939</v>
      </c>
      <c r="B513" s="4" t="s">
        <v>519</v>
      </c>
      <c r="C513" s="8" t="s">
        <v>5</v>
      </c>
      <c r="D513" s="4" t="s">
        <v>636</v>
      </c>
      <c r="E513" s="5">
        <v>42290</v>
      </c>
      <c r="F513" s="6">
        <v>0</v>
      </c>
      <c r="G513" s="3">
        <v>0</v>
      </c>
      <c r="H513" s="12">
        <v>9000000</v>
      </c>
      <c r="I513" s="13" t="s">
        <v>587</v>
      </c>
      <c r="J513" s="13" t="s">
        <v>629</v>
      </c>
    </row>
    <row r="514" spans="1:10" s="1" customFormat="1" ht="21.4" customHeight="1">
      <c r="A514" s="7">
        <v>101940</v>
      </c>
      <c r="B514" s="8" t="s">
        <v>520</v>
      </c>
      <c r="C514" s="8" t="s">
        <v>113</v>
      </c>
      <c r="D514" s="8" t="s">
        <v>4</v>
      </c>
      <c r="E514" s="9">
        <v>42287</v>
      </c>
      <c r="F514" s="10">
        <v>0.09</v>
      </c>
      <c r="G514" s="7">
        <v>27</v>
      </c>
      <c r="H514" s="13">
        <v>5000000</v>
      </c>
      <c r="I514" s="13" t="s">
        <v>623</v>
      </c>
      <c r="J514" s="13" t="s">
        <v>629</v>
      </c>
    </row>
    <row r="515" spans="1:10" s="1" customFormat="1" ht="21.4" customHeight="1">
      <c r="A515" s="3">
        <v>101941</v>
      </c>
      <c r="B515" s="4" t="s">
        <v>521</v>
      </c>
      <c r="C515" s="4" t="s">
        <v>5</v>
      </c>
      <c r="D515" s="4" t="s">
        <v>4</v>
      </c>
      <c r="E515" s="5">
        <v>42296</v>
      </c>
      <c r="F515" s="6">
        <v>8.2000000000000003E-2</v>
      </c>
      <c r="G515" s="3">
        <v>366</v>
      </c>
      <c r="H515" s="12">
        <v>10000000</v>
      </c>
      <c r="I515" s="13" t="s">
        <v>621</v>
      </c>
      <c r="J515" s="13" t="s">
        <v>629</v>
      </c>
    </row>
    <row r="516" spans="1:10" s="1" customFormat="1" ht="21.4" customHeight="1">
      <c r="A516" s="7">
        <v>101942</v>
      </c>
      <c r="B516" s="8" t="s">
        <v>522</v>
      </c>
      <c r="C516" s="8" t="s">
        <v>5</v>
      </c>
      <c r="D516" s="8" t="s">
        <v>4</v>
      </c>
      <c r="E516" s="9">
        <v>42290</v>
      </c>
      <c r="F516" s="10">
        <v>6.8000000000000005E-2</v>
      </c>
      <c r="G516" s="7">
        <v>92</v>
      </c>
      <c r="H516" s="13">
        <v>44622628</v>
      </c>
      <c r="I516" s="13" t="s">
        <v>624</v>
      </c>
      <c r="J516" s="13" t="s">
        <v>629</v>
      </c>
    </row>
    <row r="517" spans="1:10" s="1" customFormat="1" ht="21.4" customHeight="1">
      <c r="A517" s="3">
        <v>101943</v>
      </c>
      <c r="B517" s="4" t="s">
        <v>523</v>
      </c>
      <c r="C517" s="4" t="s">
        <v>5</v>
      </c>
      <c r="D517" s="4" t="s">
        <v>4</v>
      </c>
      <c r="E517" s="5">
        <v>42286</v>
      </c>
      <c r="F517" s="6">
        <v>8.5000000000000006E-2</v>
      </c>
      <c r="G517" s="3">
        <v>549</v>
      </c>
      <c r="H517" s="12">
        <v>1001010</v>
      </c>
      <c r="I517" s="13" t="s">
        <v>623</v>
      </c>
      <c r="J517" s="13" t="s">
        <v>629</v>
      </c>
    </row>
    <row r="518" spans="1:10" s="1" customFormat="1" ht="21.4" customHeight="1">
      <c r="A518" s="7">
        <v>101944</v>
      </c>
      <c r="B518" s="8" t="s">
        <v>524</v>
      </c>
      <c r="C518" s="8" t="s">
        <v>5</v>
      </c>
      <c r="D518" s="8" t="s">
        <v>4</v>
      </c>
      <c r="E518" s="9">
        <v>42286</v>
      </c>
      <c r="F518" s="10">
        <v>8.5000000000000006E-2</v>
      </c>
      <c r="G518" s="7">
        <v>368</v>
      </c>
      <c r="H518" s="13">
        <v>1500000</v>
      </c>
      <c r="I518" s="13" t="s">
        <v>621</v>
      </c>
      <c r="J518" s="13" t="s">
        <v>629</v>
      </c>
    </row>
    <row r="519" spans="1:10" s="1" customFormat="1" ht="21.4" customHeight="1">
      <c r="A519" s="3">
        <v>101945</v>
      </c>
      <c r="B519" s="4" t="s">
        <v>525</v>
      </c>
      <c r="C519" s="4" t="s">
        <v>5</v>
      </c>
      <c r="D519" s="4" t="s">
        <v>4</v>
      </c>
      <c r="E519" s="5">
        <v>42286</v>
      </c>
      <c r="F519" s="6">
        <v>0.08</v>
      </c>
      <c r="G519" s="3">
        <v>366</v>
      </c>
      <c r="H519" s="12">
        <v>10117384</v>
      </c>
      <c r="I519" s="13" t="s">
        <v>621</v>
      </c>
      <c r="J519" s="13" t="s">
        <v>629</v>
      </c>
    </row>
    <row r="520" spans="1:10" s="1" customFormat="1" ht="21.4" customHeight="1">
      <c r="A520" s="7">
        <v>101947</v>
      </c>
      <c r="B520" s="8" t="s">
        <v>526</v>
      </c>
      <c r="C520" s="8" t="s">
        <v>5</v>
      </c>
      <c r="D520" s="8" t="s">
        <v>4</v>
      </c>
      <c r="E520" s="9">
        <v>42287</v>
      </c>
      <c r="F520" s="10">
        <v>9.6799999999999997E-2</v>
      </c>
      <c r="G520" s="7">
        <v>92</v>
      </c>
      <c r="H520" s="13">
        <v>19460000</v>
      </c>
      <c r="I520" s="13" t="s">
        <v>623</v>
      </c>
      <c r="J520" s="13" t="s">
        <v>630</v>
      </c>
    </row>
    <row r="521" spans="1:10" s="1" customFormat="1" ht="21.4" customHeight="1">
      <c r="A521" s="3">
        <v>101948</v>
      </c>
      <c r="B521" s="4" t="s">
        <v>527</v>
      </c>
      <c r="C521" s="4" t="s">
        <v>5</v>
      </c>
      <c r="D521" s="4" t="s">
        <v>4</v>
      </c>
      <c r="E521" s="5">
        <v>42289</v>
      </c>
      <c r="F521" s="6">
        <v>0.09</v>
      </c>
      <c r="G521" s="3">
        <v>643</v>
      </c>
      <c r="H521" s="12">
        <v>50447775</v>
      </c>
      <c r="I521" s="13" t="s">
        <v>623</v>
      </c>
      <c r="J521" s="13" t="s">
        <v>622</v>
      </c>
    </row>
    <row r="522" spans="1:10" s="1" customFormat="1" ht="21.4" customHeight="1">
      <c r="A522" s="7">
        <v>101950</v>
      </c>
      <c r="B522" s="8" t="s">
        <v>528</v>
      </c>
      <c r="C522" s="8" t="s">
        <v>5</v>
      </c>
      <c r="D522" s="8" t="s">
        <v>4</v>
      </c>
      <c r="E522" s="9">
        <v>42287</v>
      </c>
      <c r="F522" s="10">
        <v>7.0000000000000007E-2</v>
      </c>
      <c r="G522" s="7">
        <v>193</v>
      </c>
      <c r="H522" s="13">
        <v>1000000</v>
      </c>
      <c r="I522" s="13" t="s">
        <v>623</v>
      </c>
      <c r="J522" s="13" t="s">
        <v>629</v>
      </c>
    </row>
    <row r="523" spans="1:10" s="1" customFormat="1" ht="21.4" customHeight="1">
      <c r="A523" s="3">
        <v>101951</v>
      </c>
      <c r="B523" s="4" t="s">
        <v>529</v>
      </c>
      <c r="C523" s="4" t="s">
        <v>113</v>
      </c>
      <c r="D523" s="4" t="s">
        <v>4</v>
      </c>
      <c r="E523" s="5">
        <v>42287</v>
      </c>
      <c r="F523" s="6">
        <v>8.5000000000000006E-2</v>
      </c>
      <c r="G523" s="3">
        <v>360</v>
      </c>
      <c r="H523" s="12">
        <v>1743319</v>
      </c>
      <c r="I523" s="13" t="s">
        <v>635</v>
      </c>
      <c r="J523" s="13" t="s">
        <v>622</v>
      </c>
    </row>
    <row r="524" spans="1:10" s="1" customFormat="1" ht="21.4" customHeight="1">
      <c r="A524" s="7">
        <v>101952</v>
      </c>
      <c r="B524" s="8" t="s">
        <v>530</v>
      </c>
      <c r="C524" s="8" t="s">
        <v>113</v>
      </c>
      <c r="D524" s="8" t="s">
        <v>4</v>
      </c>
      <c r="E524" s="9">
        <v>42287</v>
      </c>
      <c r="F524" s="10">
        <v>7.4999999999999997E-2</v>
      </c>
      <c r="G524" s="7">
        <v>180</v>
      </c>
      <c r="H524" s="13">
        <v>1610058</v>
      </c>
      <c r="I524" s="13" t="s">
        <v>635</v>
      </c>
      <c r="J524" s="13" t="s">
        <v>622</v>
      </c>
    </row>
    <row r="525" spans="1:10" s="1" customFormat="1" ht="21.4" customHeight="1">
      <c r="A525" s="3">
        <v>101953</v>
      </c>
      <c r="B525" s="4" t="s">
        <v>531</v>
      </c>
      <c r="C525" s="4" t="s">
        <v>113</v>
      </c>
      <c r="D525" s="4" t="s">
        <v>4</v>
      </c>
      <c r="E525" s="5">
        <v>42287</v>
      </c>
      <c r="F525" s="6">
        <v>8.5000000000000006E-2</v>
      </c>
      <c r="G525" s="3">
        <v>360</v>
      </c>
      <c r="H525" s="12">
        <v>1327119</v>
      </c>
      <c r="I525" s="13" t="s">
        <v>635</v>
      </c>
      <c r="J525" s="13" t="s">
        <v>622</v>
      </c>
    </row>
    <row r="526" spans="1:10" s="1" customFormat="1" ht="21.4" customHeight="1">
      <c r="A526" s="7">
        <v>101954</v>
      </c>
      <c r="B526" s="8" t="s">
        <v>532</v>
      </c>
      <c r="C526" s="8" t="s">
        <v>113</v>
      </c>
      <c r="D526" s="8" t="s">
        <v>4</v>
      </c>
      <c r="E526" s="9">
        <v>42287</v>
      </c>
      <c r="F526" s="10">
        <v>7.4999999999999997E-2</v>
      </c>
      <c r="G526" s="7">
        <v>180</v>
      </c>
      <c r="H526" s="13">
        <v>1310059</v>
      </c>
      <c r="I526" s="13" t="s">
        <v>635</v>
      </c>
      <c r="J526" s="13" t="s">
        <v>622</v>
      </c>
    </row>
    <row r="527" spans="1:10" s="1" customFormat="1" ht="21.4" customHeight="1">
      <c r="A527" s="3">
        <v>101955</v>
      </c>
      <c r="B527" s="4" t="s">
        <v>533</v>
      </c>
      <c r="C527" s="4" t="s">
        <v>5</v>
      </c>
      <c r="D527" s="4" t="s">
        <v>4</v>
      </c>
      <c r="E527" s="5">
        <v>42289</v>
      </c>
      <c r="F527" s="6">
        <v>7.0000000000000007E-2</v>
      </c>
      <c r="G527" s="3">
        <v>152</v>
      </c>
      <c r="H527" s="12">
        <v>30089430</v>
      </c>
      <c r="I527" s="13" t="s">
        <v>623</v>
      </c>
      <c r="J527" s="13" t="s">
        <v>629</v>
      </c>
    </row>
    <row r="528" spans="1:10" s="1" customFormat="1" ht="21.4" customHeight="1">
      <c r="A528" s="7">
        <v>101956</v>
      </c>
      <c r="B528" s="8" t="s">
        <v>534</v>
      </c>
      <c r="C528" s="8" t="s">
        <v>5</v>
      </c>
      <c r="D528" s="8" t="s">
        <v>4</v>
      </c>
      <c r="E528" s="9">
        <v>42289</v>
      </c>
      <c r="F528" s="10">
        <v>0.08</v>
      </c>
      <c r="G528" s="7">
        <v>366</v>
      </c>
      <c r="H528" s="13">
        <v>25025132</v>
      </c>
      <c r="I528" s="13" t="s">
        <v>621</v>
      </c>
      <c r="J528" s="13" t="s">
        <v>629</v>
      </c>
    </row>
    <row r="529" spans="1:10" s="1" customFormat="1" ht="21.4" customHeight="1">
      <c r="A529" s="3">
        <v>101960</v>
      </c>
      <c r="B529" s="4" t="s">
        <v>535</v>
      </c>
      <c r="C529" s="8" t="s">
        <v>626</v>
      </c>
      <c r="D529" s="4" t="s">
        <v>8</v>
      </c>
      <c r="E529" s="5">
        <v>42305</v>
      </c>
      <c r="F529" s="6">
        <v>0</v>
      </c>
      <c r="G529" s="3">
        <v>0</v>
      </c>
      <c r="H529" s="12">
        <v>1000000</v>
      </c>
      <c r="I529" s="13" t="s">
        <v>8</v>
      </c>
      <c r="J529" s="13" t="s">
        <v>629</v>
      </c>
    </row>
    <row r="530" spans="1:10" s="1" customFormat="1" ht="21.4" customHeight="1">
      <c r="A530" s="7">
        <v>101961</v>
      </c>
      <c r="B530" s="8" t="s">
        <v>536</v>
      </c>
      <c r="C530" s="8" t="s">
        <v>626</v>
      </c>
      <c r="D530" s="8" t="s">
        <v>8</v>
      </c>
      <c r="E530" s="9">
        <v>42299</v>
      </c>
      <c r="F530" s="10">
        <v>0</v>
      </c>
      <c r="G530" s="7">
        <v>0</v>
      </c>
      <c r="H530" s="13">
        <v>1000000</v>
      </c>
      <c r="I530" s="13" t="s">
        <v>8</v>
      </c>
      <c r="J530" s="13" t="s">
        <v>629</v>
      </c>
    </row>
    <row r="531" spans="1:10" s="1" customFormat="1" ht="21.4" customHeight="1">
      <c r="A531" s="3">
        <v>101962</v>
      </c>
      <c r="B531" s="4" t="s">
        <v>537</v>
      </c>
      <c r="C531" s="4" t="s">
        <v>5</v>
      </c>
      <c r="D531" s="4" t="s">
        <v>4</v>
      </c>
      <c r="E531" s="5">
        <v>42287</v>
      </c>
      <c r="F531" s="6">
        <v>0.08</v>
      </c>
      <c r="G531" s="3">
        <v>366</v>
      </c>
      <c r="H531" s="12">
        <v>20101659</v>
      </c>
      <c r="I531" s="13" t="s">
        <v>621</v>
      </c>
      <c r="J531" s="13" t="s">
        <v>629</v>
      </c>
    </row>
    <row r="532" spans="1:10" s="1" customFormat="1" ht="21.4" customHeight="1">
      <c r="A532" s="7">
        <v>101964</v>
      </c>
      <c r="B532" s="8" t="s">
        <v>538</v>
      </c>
      <c r="C532" s="8" t="s">
        <v>5</v>
      </c>
      <c r="D532" s="8" t="s">
        <v>4</v>
      </c>
      <c r="E532" s="9">
        <v>42298</v>
      </c>
      <c r="F532" s="10">
        <v>7.0000000000000007E-2</v>
      </c>
      <c r="G532" s="7">
        <v>274</v>
      </c>
      <c r="H532" s="13">
        <v>23000000</v>
      </c>
      <c r="I532" s="13" t="s">
        <v>635</v>
      </c>
      <c r="J532" s="13" t="s">
        <v>629</v>
      </c>
    </row>
    <row r="533" spans="1:10" s="1" customFormat="1" ht="21.4" customHeight="1">
      <c r="A533" s="3">
        <v>101967</v>
      </c>
      <c r="B533" s="4" t="s">
        <v>539</v>
      </c>
      <c r="C533" s="4" t="s">
        <v>5</v>
      </c>
      <c r="D533" s="4" t="s">
        <v>4</v>
      </c>
      <c r="E533" s="5">
        <v>42290</v>
      </c>
      <c r="F533" s="6">
        <v>9.6799999999999997E-2</v>
      </c>
      <c r="G533" s="3">
        <v>92</v>
      </c>
      <c r="H533" s="12">
        <v>20000000</v>
      </c>
      <c r="I533" s="13" t="s">
        <v>623</v>
      </c>
      <c r="J533" s="13" t="s">
        <v>630</v>
      </c>
    </row>
    <row r="534" spans="1:10" s="1" customFormat="1" ht="21.4" customHeight="1">
      <c r="A534" s="7">
        <v>101969</v>
      </c>
      <c r="B534" s="8" t="s">
        <v>540</v>
      </c>
      <c r="C534" s="8" t="s">
        <v>5</v>
      </c>
      <c r="D534" s="8" t="s">
        <v>4</v>
      </c>
      <c r="E534" s="9">
        <v>42291</v>
      </c>
      <c r="F534" s="10">
        <v>0.08</v>
      </c>
      <c r="G534" s="7">
        <v>366</v>
      </c>
      <c r="H534" s="13">
        <v>45034053</v>
      </c>
      <c r="I534" s="13" t="s">
        <v>635</v>
      </c>
      <c r="J534" s="13" t="s">
        <v>629</v>
      </c>
    </row>
    <row r="535" spans="1:10" s="1" customFormat="1" ht="21.4" customHeight="1">
      <c r="A535" s="3">
        <v>101971</v>
      </c>
      <c r="B535" s="4" t="s">
        <v>541</v>
      </c>
      <c r="C535" s="4" t="s">
        <v>5</v>
      </c>
      <c r="D535" s="4" t="s">
        <v>4</v>
      </c>
      <c r="E535" s="5">
        <v>42296</v>
      </c>
      <c r="F535" s="6">
        <v>7.5999999999999998E-2</v>
      </c>
      <c r="G535" s="3">
        <v>183</v>
      </c>
      <c r="H535" s="12">
        <v>6913000</v>
      </c>
      <c r="I535" s="13" t="s">
        <v>623</v>
      </c>
      <c r="J535" s="13" t="s">
        <v>629</v>
      </c>
    </row>
    <row r="536" spans="1:10" s="1" customFormat="1" ht="21.4" customHeight="1">
      <c r="A536" s="7">
        <v>101972</v>
      </c>
      <c r="B536" s="8" t="s">
        <v>542</v>
      </c>
      <c r="C536" s="8" t="s">
        <v>113</v>
      </c>
      <c r="D536" s="8" t="s">
        <v>4</v>
      </c>
      <c r="E536" s="9">
        <v>42293</v>
      </c>
      <c r="F536" s="10">
        <v>0.12</v>
      </c>
      <c r="G536" s="7">
        <v>7</v>
      </c>
      <c r="H536" s="13">
        <v>14000000</v>
      </c>
      <c r="I536" s="13" t="s">
        <v>635</v>
      </c>
      <c r="J536" s="13" t="s">
        <v>622</v>
      </c>
    </row>
    <row r="537" spans="1:10" s="1" customFormat="1" ht="21.4" customHeight="1">
      <c r="A537" s="3">
        <v>101973</v>
      </c>
      <c r="B537" s="4" t="s">
        <v>543</v>
      </c>
      <c r="C537" s="4" t="s">
        <v>5</v>
      </c>
      <c r="D537" s="4" t="s">
        <v>4</v>
      </c>
      <c r="E537" s="5">
        <v>42296</v>
      </c>
      <c r="F537" s="6">
        <v>7.5999999999999998E-2</v>
      </c>
      <c r="G537" s="3">
        <v>366</v>
      </c>
      <c r="H537" s="12">
        <v>7000000</v>
      </c>
      <c r="I537" s="13" t="s">
        <v>635</v>
      </c>
      <c r="J537" s="13" t="s">
        <v>629</v>
      </c>
    </row>
    <row r="538" spans="1:10" s="1" customFormat="1" ht="21.4" customHeight="1">
      <c r="A538" s="7">
        <v>101975</v>
      </c>
      <c r="B538" s="8" t="s">
        <v>544</v>
      </c>
      <c r="C538" s="4" t="s">
        <v>5</v>
      </c>
      <c r="D538" s="8" t="s">
        <v>637</v>
      </c>
      <c r="E538" s="9">
        <v>42298</v>
      </c>
      <c r="F538" s="10">
        <v>0</v>
      </c>
      <c r="G538" s="7">
        <v>0</v>
      </c>
      <c r="H538" s="13">
        <v>14200000</v>
      </c>
      <c r="I538" s="13" t="s">
        <v>587</v>
      </c>
      <c r="J538" s="13" t="s">
        <v>629</v>
      </c>
    </row>
    <row r="539" spans="1:10" s="1" customFormat="1" ht="21.4" customHeight="1">
      <c r="A539" s="3">
        <v>101977</v>
      </c>
      <c r="B539" s="4" t="s">
        <v>545</v>
      </c>
      <c r="C539" s="4" t="s">
        <v>5</v>
      </c>
      <c r="D539" s="4" t="s">
        <v>4</v>
      </c>
      <c r="E539" s="5">
        <v>42304</v>
      </c>
      <c r="F539" s="6">
        <v>0.08</v>
      </c>
      <c r="G539" s="3">
        <v>366</v>
      </c>
      <c r="H539" s="12">
        <v>45840000</v>
      </c>
      <c r="I539" s="13" t="s">
        <v>621</v>
      </c>
      <c r="J539" s="13" t="s">
        <v>629</v>
      </c>
    </row>
    <row r="540" spans="1:10" s="1" customFormat="1" ht="21.4" customHeight="1">
      <c r="A540" s="7">
        <v>101978</v>
      </c>
      <c r="B540" s="8" t="s">
        <v>546</v>
      </c>
      <c r="C540" s="8" t="s">
        <v>626</v>
      </c>
      <c r="D540" s="8" t="s">
        <v>8</v>
      </c>
      <c r="E540" s="9">
        <v>42297</v>
      </c>
      <c r="F540" s="10">
        <v>0</v>
      </c>
      <c r="G540" s="7">
        <v>0</v>
      </c>
      <c r="H540" s="13">
        <v>1210000</v>
      </c>
      <c r="I540" s="13" t="s">
        <v>8</v>
      </c>
      <c r="J540" s="13" t="s">
        <v>629</v>
      </c>
    </row>
    <row r="541" spans="1:10" s="1" customFormat="1" ht="21.4" customHeight="1">
      <c r="A541" s="3">
        <v>101979</v>
      </c>
      <c r="B541" s="4" t="s">
        <v>547</v>
      </c>
      <c r="C541" s="4" t="s">
        <v>5</v>
      </c>
      <c r="D541" s="4" t="s">
        <v>4</v>
      </c>
      <c r="E541" s="5">
        <v>42297</v>
      </c>
      <c r="F541" s="6">
        <v>9.1999999999999998E-2</v>
      </c>
      <c r="G541" s="3">
        <v>731</v>
      </c>
      <c r="H541" s="12">
        <v>3000000</v>
      </c>
      <c r="I541" s="13" t="s">
        <v>624</v>
      </c>
      <c r="J541" s="13" t="s">
        <v>629</v>
      </c>
    </row>
    <row r="542" spans="1:10" s="1" customFormat="1" ht="21.4" customHeight="1">
      <c r="A542" s="7">
        <v>101980</v>
      </c>
      <c r="B542" s="8" t="s">
        <v>548</v>
      </c>
      <c r="C542" s="8" t="s">
        <v>5</v>
      </c>
      <c r="D542" s="8" t="s">
        <v>4</v>
      </c>
      <c r="E542" s="9">
        <v>42296</v>
      </c>
      <c r="F542" s="10">
        <v>7.8E-2</v>
      </c>
      <c r="G542" s="7">
        <v>27</v>
      </c>
      <c r="H542" s="13">
        <v>5000000</v>
      </c>
      <c r="I542" s="13" t="s">
        <v>621</v>
      </c>
      <c r="J542" s="13" t="s">
        <v>629</v>
      </c>
    </row>
    <row r="543" spans="1:10" s="1" customFormat="1" ht="21.4" customHeight="1">
      <c r="A543" s="3">
        <v>101981</v>
      </c>
      <c r="B543" s="4" t="s">
        <v>549</v>
      </c>
      <c r="C543" s="4" t="s">
        <v>5</v>
      </c>
      <c r="D543" s="4" t="s">
        <v>4</v>
      </c>
      <c r="E543" s="5">
        <v>42296</v>
      </c>
      <c r="F543" s="6">
        <v>5.5E-2</v>
      </c>
      <c r="G543" s="3">
        <v>27</v>
      </c>
      <c r="H543" s="12">
        <v>3000000</v>
      </c>
      <c r="I543" s="13" t="s">
        <v>635</v>
      </c>
      <c r="J543" s="13" t="s">
        <v>629</v>
      </c>
    </row>
    <row r="544" spans="1:10" s="1" customFormat="1" ht="21.4" customHeight="1">
      <c r="A544" s="7">
        <v>101989</v>
      </c>
      <c r="B544" s="8" t="s">
        <v>550</v>
      </c>
      <c r="C544" s="8" t="s">
        <v>5</v>
      </c>
      <c r="D544" s="8" t="s">
        <v>4</v>
      </c>
      <c r="E544" s="9">
        <v>42299</v>
      </c>
      <c r="F544" s="10">
        <v>6.5000000000000002E-2</v>
      </c>
      <c r="G544" s="7">
        <v>123</v>
      </c>
      <c r="H544" s="13">
        <v>1000000</v>
      </c>
      <c r="I544" s="13" t="s">
        <v>623</v>
      </c>
      <c r="J544" s="13" t="s">
        <v>629</v>
      </c>
    </row>
    <row r="545" spans="1:10" s="1" customFormat="1" ht="21.4" customHeight="1">
      <c r="A545" s="3">
        <v>101990</v>
      </c>
      <c r="B545" s="4" t="s">
        <v>551</v>
      </c>
      <c r="C545" s="4" t="s">
        <v>5</v>
      </c>
      <c r="D545" s="4" t="s">
        <v>4</v>
      </c>
      <c r="E545" s="5">
        <v>42299</v>
      </c>
      <c r="F545" s="6">
        <v>7.0000000000000007E-2</v>
      </c>
      <c r="G545" s="3">
        <v>152</v>
      </c>
      <c r="H545" s="12">
        <v>3000000</v>
      </c>
      <c r="I545" s="13" t="s">
        <v>623</v>
      </c>
      <c r="J545" s="13" t="s">
        <v>629</v>
      </c>
    </row>
    <row r="546" spans="1:10" s="1" customFormat="1" ht="21.4" customHeight="1">
      <c r="A546" s="7">
        <v>101991</v>
      </c>
      <c r="B546" s="8" t="s">
        <v>552</v>
      </c>
      <c r="C546" s="8" t="s">
        <v>5</v>
      </c>
      <c r="D546" s="8" t="s">
        <v>4</v>
      </c>
      <c r="E546" s="9">
        <v>42300</v>
      </c>
      <c r="F546" s="10">
        <v>7.1999999999999995E-2</v>
      </c>
      <c r="G546" s="7">
        <v>183</v>
      </c>
      <c r="H546" s="13">
        <v>3000000</v>
      </c>
      <c r="I546" s="13" t="s">
        <v>623</v>
      </c>
      <c r="J546" s="13" t="s">
        <v>629</v>
      </c>
    </row>
    <row r="547" spans="1:10" s="1" customFormat="1" ht="21.4" customHeight="1">
      <c r="A547" s="3">
        <v>101992</v>
      </c>
      <c r="B547" s="4" t="s">
        <v>553</v>
      </c>
      <c r="C547" s="4" t="s">
        <v>5</v>
      </c>
      <c r="D547" s="4" t="s">
        <v>4</v>
      </c>
      <c r="E547" s="5">
        <v>42297</v>
      </c>
      <c r="F547" s="6">
        <v>9.6799999999999997E-2</v>
      </c>
      <c r="G547" s="3">
        <v>92</v>
      </c>
      <c r="H547" s="12">
        <v>20000000</v>
      </c>
      <c r="I547" s="13" t="s">
        <v>623</v>
      </c>
      <c r="J547" s="13" t="s">
        <v>630</v>
      </c>
    </row>
    <row r="548" spans="1:10" s="1" customFormat="1" ht="21" customHeight="1">
      <c r="A548" s="7">
        <v>101994</v>
      </c>
      <c r="B548" s="8" t="s">
        <v>554</v>
      </c>
      <c r="C548" s="8" t="s">
        <v>5</v>
      </c>
      <c r="D548" s="8" t="s">
        <v>4</v>
      </c>
      <c r="E548" s="9">
        <v>42300</v>
      </c>
      <c r="F548" s="10">
        <v>8.2000000000000003E-2</v>
      </c>
      <c r="G548" s="7">
        <v>366</v>
      </c>
      <c r="H548" s="13">
        <v>60000000</v>
      </c>
      <c r="I548" s="13" t="s">
        <v>621</v>
      </c>
      <c r="J548" s="13" t="s">
        <v>629</v>
      </c>
    </row>
    <row r="549" spans="1:10" s="1" customFormat="1" ht="21.4" customHeight="1">
      <c r="A549" s="3">
        <v>101996</v>
      </c>
      <c r="B549" s="4" t="s">
        <v>555</v>
      </c>
      <c r="C549" s="4" t="s">
        <v>5</v>
      </c>
      <c r="D549" s="4" t="s">
        <v>4</v>
      </c>
      <c r="E549" s="5">
        <v>42299</v>
      </c>
      <c r="F549" s="6">
        <v>9.5000000000000001E-2</v>
      </c>
      <c r="G549" s="3">
        <v>730</v>
      </c>
      <c r="H549" s="12">
        <v>1000000</v>
      </c>
      <c r="I549" s="13" t="s">
        <v>624</v>
      </c>
      <c r="J549" s="13" t="s">
        <v>629</v>
      </c>
    </row>
    <row r="550" spans="1:10" s="1" customFormat="1" ht="21.4" customHeight="1">
      <c r="A550" s="7">
        <v>101997</v>
      </c>
      <c r="B550" s="8" t="s">
        <v>556</v>
      </c>
      <c r="C550" s="8" t="s">
        <v>5</v>
      </c>
      <c r="D550" s="8" t="s">
        <v>4</v>
      </c>
      <c r="E550" s="9">
        <v>42299</v>
      </c>
      <c r="F550" s="10">
        <v>0.1</v>
      </c>
      <c r="G550" s="7">
        <v>730</v>
      </c>
      <c r="H550" s="13">
        <v>1000000</v>
      </c>
      <c r="I550" s="13" t="s">
        <v>623</v>
      </c>
      <c r="J550" s="13" t="s">
        <v>629</v>
      </c>
    </row>
    <row r="551" spans="1:10" s="1" customFormat="1" ht="21.4" customHeight="1">
      <c r="A551" s="3">
        <v>101999</v>
      </c>
      <c r="B551" s="4" t="s">
        <v>557</v>
      </c>
      <c r="C551" s="4" t="s">
        <v>5</v>
      </c>
      <c r="D551" s="4" t="s">
        <v>4</v>
      </c>
      <c r="E551" s="5">
        <v>42298</v>
      </c>
      <c r="F551" s="6">
        <v>7.5999999999999998E-2</v>
      </c>
      <c r="G551" s="3">
        <v>183</v>
      </c>
      <c r="H551" s="12">
        <v>9087000</v>
      </c>
      <c r="I551" s="13" t="s">
        <v>623</v>
      </c>
      <c r="J551" s="13" t="s">
        <v>629</v>
      </c>
    </row>
    <row r="552" spans="1:10" s="1" customFormat="1" ht="21.4" customHeight="1">
      <c r="A552" s="7">
        <v>102000</v>
      </c>
      <c r="B552" s="8" t="s">
        <v>558</v>
      </c>
      <c r="C552" s="4" t="s">
        <v>5</v>
      </c>
      <c r="D552" s="8" t="s">
        <v>638</v>
      </c>
      <c r="E552" s="9">
        <v>42306</v>
      </c>
      <c r="F552" s="10">
        <v>0</v>
      </c>
      <c r="G552" s="7">
        <v>0</v>
      </c>
      <c r="H552" s="13">
        <v>19440000</v>
      </c>
      <c r="I552" s="13" t="s">
        <v>587</v>
      </c>
      <c r="J552" s="13" t="s">
        <v>629</v>
      </c>
    </row>
    <row r="553" spans="1:10" s="1" customFormat="1" ht="21.4" customHeight="1">
      <c r="A553" s="3">
        <v>102003</v>
      </c>
      <c r="B553" s="4" t="s">
        <v>559</v>
      </c>
      <c r="C553" s="4" t="s">
        <v>5</v>
      </c>
      <c r="D553" s="4" t="s">
        <v>8</v>
      </c>
      <c r="E553" s="5">
        <v>42305</v>
      </c>
      <c r="F553" s="6">
        <v>0</v>
      </c>
      <c r="G553" s="3">
        <v>0</v>
      </c>
      <c r="H553" s="12">
        <v>1000000</v>
      </c>
      <c r="I553" s="13" t="s">
        <v>8</v>
      </c>
      <c r="J553" s="13" t="s">
        <v>629</v>
      </c>
    </row>
    <row r="554" spans="1:10" s="1" customFormat="1" ht="21.4" customHeight="1">
      <c r="A554" s="7">
        <v>102004</v>
      </c>
      <c r="B554" s="8" t="s">
        <v>560</v>
      </c>
      <c r="C554" s="8" t="s">
        <v>5</v>
      </c>
      <c r="D554" s="8" t="s">
        <v>4</v>
      </c>
      <c r="E554" s="9">
        <v>42301</v>
      </c>
      <c r="F554" s="10">
        <v>7.5999999999999998E-2</v>
      </c>
      <c r="G554" s="7">
        <v>183</v>
      </c>
      <c r="H554" s="13">
        <v>15070000</v>
      </c>
      <c r="I554" s="13" t="s">
        <v>623</v>
      </c>
      <c r="J554" s="13" t="s">
        <v>629</v>
      </c>
    </row>
    <row r="555" spans="1:10" s="1" customFormat="1" ht="21.4" customHeight="1">
      <c r="A555" s="3">
        <v>102005</v>
      </c>
      <c r="B555" s="4" t="s">
        <v>561</v>
      </c>
      <c r="C555" s="4" t="s">
        <v>5</v>
      </c>
      <c r="D555" s="4" t="s">
        <v>4</v>
      </c>
      <c r="E555" s="5">
        <v>42303</v>
      </c>
      <c r="F555" s="6">
        <v>7.8E-2</v>
      </c>
      <c r="G555" s="3">
        <v>27</v>
      </c>
      <c r="H555" s="12">
        <v>5000000</v>
      </c>
      <c r="I555" s="13" t="s">
        <v>621</v>
      </c>
      <c r="J555" s="13" t="s">
        <v>629</v>
      </c>
    </row>
    <row r="556" spans="1:10" s="1" customFormat="1" ht="21.4" customHeight="1">
      <c r="A556" s="7">
        <v>102007</v>
      </c>
      <c r="B556" s="8" t="s">
        <v>562</v>
      </c>
      <c r="C556" s="8" t="s">
        <v>5</v>
      </c>
      <c r="D556" s="8" t="s">
        <v>4</v>
      </c>
      <c r="E556" s="9">
        <v>42314</v>
      </c>
      <c r="F556" s="10">
        <v>0.08</v>
      </c>
      <c r="G556" s="7">
        <v>366</v>
      </c>
      <c r="H556" s="13">
        <v>20080000</v>
      </c>
      <c r="I556" s="13" t="s">
        <v>635</v>
      </c>
      <c r="J556" s="13" t="s">
        <v>629</v>
      </c>
    </row>
    <row r="557" spans="1:10" s="1" customFormat="1" ht="21.4" customHeight="1">
      <c r="A557" s="3">
        <v>102008</v>
      </c>
      <c r="B557" s="4" t="s">
        <v>563</v>
      </c>
      <c r="C557" s="8" t="s">
        <v>5</v>
      </c>
      <c r="D557" s="4" t="s">
        <v>8</v>
      </c>
      <c r="E557" s="5">
        <v>42303</v>
      </c>
      <c r="F557" s="6">
        <v>0</v>
      </c>
      <c r="G557" s="3">
        <v>0</v>
      </c>
      <c r="H557" s="12">
        <v>1470000</v>
      </c>
      <c r="I557" s="13" t="s">
        <v>8</v>
      </c>
      <c r="J557" s="13" t="s">
        <v>629</v>
      </c>
    </row>
    <row r="558" spans="1:10" s="1" customFormat="1" ht="21.4" customHeight="1">
      <c r="A558" s="7">
        <v>102009</v>
      </c>
      <c r="B558" s="8" t="s">
        <v>564</v>
      </c>
      <c r="C558" s="8" t="s">
        <v>5</v>
      </c>
      <c r="D558" s="8" t="s">
        <v>8</v>
      </c>
      <c r="E558" s="9">
        <v>42301</v>
      </c>
      <c r="F558" s="10">
        <v>0</v>
      </c>
      <c r="G558" s="7">
        <v>0</v>
      </c>
      <c r="H558" s="13">
        <v>370000</v>
      </c>
      <c r="I558" s="13" t="s">
        <v>8</v>
      </c>
      <c r="J558" s="13" t="s">
        <v>629</v>
      </c>
    </row>
    <row r="559" spans="1:10" s="1" customFormat="1" ht="21.4" customHeight="1">
      <c r="A559" s="3">
        <v>102010</v>
      </c>
      <c r="B559" s="4" t="s">
        <v>565</v>
      </c>
      <c r="C559" s="8" t="s">
        <v>5</v>
      </c>
      <c r="D559" s="4" t="s">
        <v>8</v>
      </c>
      <c r="E559" s="5">
        <v>42303</v>
      </c>
      <c r="F559" s="6">
        <v>0</v>
      </c>
      <c r="G559" s="3">
        <v>0</v>
      </c>
      <c r="H559" s="12">
        <v>2000000</v>
      </c>
      <c r="I559" s="13" t="s">
        <v>8</v>
      </c>
      <c r="J559" s="13" t="s">
        <v>629</v>
      </c>
    </row>
    <row r="560" spans="1:10" s="1" customFormat="1" ht="21.4" customHeight="1">
      <c r="A560" s="7">
        <v>102074</v>
      </c>
      <c r="B560" s="8" t="s">
        <v>566</v>
      </c>
      <c r="C560" s="8" t="s">
        <v>5</v>
      </c>
      <c r="D560" s="8" t="s">
        <v>4</v>
      </c>
      <c r="E560" s="9">
        <v>42305</v>
      </c>
      <c r="F560" s="10">
        <v>0.09</v>
      </c>
      <c r="G560" s="7">
        <v>731</v>
      </c>
      <c r="H560" s="13">
        <v>50350000</v>
      </c>
      <c r="I560" s="13" t="s">
        <v>624</v>
      </c>
      <c r="J560" s="13" t="s">
        <v>629</v>
      </c>
    </row>
    <row r="561" spans="1:10" s="1" customFormat="1" ht="21.4" customHeight="1">
      <c r="A561" s="3">
        <v>102075</v>
      </c>
      <c r="B561" s="4" t="s">
        <v>567</v>
      </c>
      <c r="C561" s="8" t="s">
        <v>5</v>
      </c>
      <c r="D561" s="4" t="s">
        <v>8</v>
      </c>
      <c r="E561" s="5">
        <v>42306</v>
      </c>
      <c r="F561" s="6">
        <v>0</v>
      </c>
      <c r="G561" s="3">
        <v>0</v>
      </c>
      <c r="H561" s="12">
        <v>3480000</v>
      </c>
      <c r="I561" s="13" t="s">
        <v>8</v>
      </c>
      <c r="J561" s="13" t="s">
        <v>629</v>
      </c>
    </row>
    <row r="562" spans="1:10" s="1" customFormat="1" ht="21.4" customHeight="1">
      <c r="A562" s="7">
        <v>102076</v>
      </c>
      <c r="B562" s="8" t="s">
        <v>568</v>
      </c>
      <c r="C562" s="8" t="s">
        <v>5</v>
      </c>
      <c r="D562" s="8" t="s">
        <v>4</v>
      </c>
      <c r="E562" s="9">
        <v>42304</v>
      </c>
      <c r="F562" s="10">
        <v>9.6799999999999997E-2</v>
      </c>
      <c r="G562" s="7">
        <v>92</v>
      </c>
      <c r="H562" s="13">
        <v>20000000</v>
      </c>
      <c r="I562" s="13" t="s">
        <v>623</v>
      </c>
      <c r="J562" s="13" t="s">
        <v>630</v>
      </c>
    </row>
    <row r="563" spans="1:10" s="1" customFormat="1" ht="21.4" customHeight="1">
      <c r="A563" s="3">
        <v>102077</v>
      </c>
      <c r="B563" s="4" t="s">
        <v>569</v>
      </c>
      <c r="C563" s="8" t="s">
        <v>5</v>
      </c>
      <c r="D563" s="4" t="s">
        <v>8</v>
      </c>
      <c r="E563" s="5">
        <v>42305</v>
      </c>
      <c r="F563" s="6">
        <v>0</v>
      </c>
      <c r="G563" s="3">
        <v>0</v>
      </c>
      <c r="H563" s="12">
        <v>2000000</v>
      </c>
      <c r="I563" s="13" t="s">
        <v>8</v>
      </c>
      <c r="J563" s="13" t="s">
        <v>629</v>
      </c>
    </row>
    <row r="564" spans="1:10" s="1" customFormat="1" ht="21.4" customHeight="1">
      <c r="A564" s="7">
        <v>102079</v>
      </c>
      <c r="B564" s="8" t="s">
        <v>570</v>
      </c>
      <c r="C564" s="8" t="s">
        <v>5</v>
      </c>
      <c r="D564" s="8" t="s">
        <v>4</v>
      </c>
      <c r="E564" s="9">
        <v>42307</v>
      </c>
      <c r="F564" s="10">
        <v>0.09</v>
      </c>
      <c r="G564" s="7">
        <v>731</v>
      </c>
      <c r="H564" s="13">
        <v>50350000</v>
      </c>
      <c r="I564" s="13" t="s">
        <v>624</v>
      </c>
      <c r="J564" s="13" t="s">
        <v>629</v>
      </c>
    </row>
    <row r="565" spans="1:10" s="1" customFormat="1" ht="21.4" customHeight="1">
      <c r="A565" s="3">
        <v>102080</v>
      </c>
      <c r="B565" s="4" t="s">
        <v>571</v>
      </c>
      <c r="C565" s="8" t="s">
        <v>5</v>
      </c>
      <c r="D565" s="4" t="s">
        <v>8</v>
      </c>
      <c r="E565" s="5">
        <v>42306</v>
      </c>
      <c r="F565" s="6">
        <v>0</v>
      </c>
      <c r="G565" s="3">
        <v>0</v>
      </c>
      <c r="H565" s="12">
        <v>13000000</v>
      </c>
      <c r="I565" s="13" t="s">
        <v>8</v>
      </c>
      <c r="J565" s="13" t="s">
        <v>629</v>
      </c>
    </row>
    <row r="566" spans="1:10" s="1" customFormat="1" ht="21.4" customHeight="1">
      <c r="A566" s="7">
        <v>102082</v>
      </c>
      <c r="B566" s="8" t="s">
        <v>572</v>
      </c>
      <c r="C566" s="8" t="s">
        <v>5</v>
      </c>
      <c r="D566" s="8" t="s">
        <v>4</v>
      </c>
      <c r="E566" s="9">
        <v>42312</v>
      </c>
      <c r="F566" s="10">
        <v>0.1</v>
      </c>
      <c r="G566" s="7">
        <v>731</v>
      </c>
      <c r="H566" s="13">
        <v>69550000</v>
      </c>
      <c r="I566" s="13" t="s">
        <v>623</v>
      </c>
      <c r="J566" s="13" t="s">
        <v>629</v>
      </c>
    </row>
    <row r="567" spans="1:10" s="1" customFormat="1" ht="21.4" customHeight="1">
      <c r="A567" s="3">
        <v>102084</v>
      </c>
      <c r="B567" s="4" t="s">
        <v>573</v>
      </c>
      <c r="C567" s="8" t="s">
        <v>5</v>
      </c>
      <c r="D567" s="4" t="s">
        <v>8</v>
      </c>
      <c r="E567" s="5">
        <v>42306</v>
      </c>
      <c r="F567" s="6">
        <v>0</v>
      </c>
      <c r="G567" s="3">
        <v>0</v>
      </c>
      <c r="H567" s="12">
        <v>3000000</v>
      </c>
      <c r="I567" s="13" t="s">
        <v>8</v>
      </c>
      <c r="J567" s="13" t="s">
        <v>629</v>
      </c>
    </row>
    <row r="568" spans="1:10" s="1" customFormat="1" ht="21.4" customHeight="1">
      <c r="A568" s="7">
        <v>102089</v>
      </c>
      <c r="B568" s="8" t="s">
        <v>574</v>
      </c>
      <c r="C568" s="8" t="s">
        <v>5</v>
      </c>
      <c r="D568" s="8" t="s">
        <v>4</v>
      </c>
      <c r="E568" s="9">
        <v>42314</v>
      </c>
      <c r="F568" s="10">
        <v>5.0999999999999997E-2</v>
      </c>
      <c r="G568" s="7">
        <v>30</v>
      </c>
      <c r="H568" s="13">
        <v>30000000</v>
      </c>
      <c r="I568" s="13" t="s">
        <v>621</v>
      </c>
      <c r="J568" s="13" t="s">
        <v>622</v>
      </c>
    </row>
    <row r="569" spans="1:10" s="1" customFormat="1" ht="21.4" customHeight="1">
      <c r="A569" s="3">
        <v>102091</v>
      </c>
      <c r="B569" s="4" t="s">
        <v>575</v>
      </c>
      <c r="C569" s="8" t="s">
        <v>5</v>
      </c>
      <c r="D569" s="4" t="s">
        <v>8</v>
      </c>
      <c r="E569" s="5">
        <v>42311</v>
      </c>
      <c r="F569" s="6">
        <v>0</v>
      </c>
      <c r="G569" s="3">
        <v>0</v>
      </c>
      <c r="H569" s="12">
        <v>5000000</v>
      </c>
      <c r="I569" s="13" t="s">
        <v>8</v>
      </c>
      <c r="J569" s="13" t="s">
        <v>629</v>
      </c>
    </row>
    <row r="570" spans="1:10" s="1" customFormat="1" ht="21.4" customHeight="1">
      <c r="A570" s="7">
        <v>102092</v>
      </c>
      <c r="B570" s="8" t="s">
        <v>576</v>
      </c>
      <c r="C570" s="8" t="s">
        <v>5</v>
      </c>
      <c r="D570" s="8" t="s">
        <v>8</v>
      </c>
      <c r="E570" s="9">
        <v>42314</v>
      </c>
      <c r="F570" s="10">
        <v>0</v>
      </c>
      <c r="G570" s="7">
        <v>0</v>
      </c>
      <c r="H570" s="13">
        <v>9000000</v>
      </c>
      <c r="I570" s="13" t="s">
        <v>8</v>
      </c>
      <c r="J570" s="13" t="s">
        <v>629</v>
      </c>
    </row>
    <row r="571" spans="1:10" s="1" customFormat="1" ht="21.4" customHeight="1">
      <c r="A571" s="3">
        <v>102093</v>
      </c>
      <c r="B571" s="4" t="s">
        <v>577</v>
      </c>
      <c r="C571" s="8" t="s">
        <v>5</v>
      </c>
      <c r="D571" s="4" t="s">
        <v>8</v>
      </c>
      <c r="E571" s="5">
        <v>42318</v>
      </c>
      <c r="F571" s="6">
        <v>0</v>
      </c>
      <c r="G571" s="3">
        <v>0</v>
      </c>
      <c r="H571" s="12">
        <v>1130000</v>
      </c>
      <c r="I571" s="13" t="s">
        <v>8</v>
      </c>
      <c r="J571" s="13" t="s">
        <v>629</v>
      </c>
    </row>
    <row r="572" spans="1:10" s="1" customFormat="1" ht="21.4" customHeight="1">
      <c r="A572" s="7">
        <v>102094</v>
      </c>
      <c r="B572" s="8" t="s">
        <v>578</v>
      </c>
      <c r="C572" s="8" t="s">
        <v>5</v>
      </c>
      <c r="D572" s="8" t="s">
        <v>4</v>
      </c>
      <c r="E572" s="9">
        <v>42311</v>
      </c>
      <c r="F572" s="10">
        <v>9.6799999999999997E-2</v>
      </c>
      <c r="G572" s="7">
        <v>92</v>
      </c>
      <c r="H572" s="13">
        <v>20000000</v>
      </c>
      <c r="I572" s="13" t="s">
        <v>623</v>
      </c>
      <c r="J572" s="13" t="s">
        <v>630</v>
      </c>
    </row>
    <row r="573" spans="1:10" s="1" customFormat="1" ht="21.4" customHeight="1">
      <c r="A573" s="3">
        <v>102097</v>
      </c>
      <c r="B573" s="4" t="s">
        <v>579</v>
      </c>
      <c r="C573" s="8" t="s">
        <v>5</v>
      </c>
      <c r="D573" s="4" t="s">
        <v>8</v>
      </c>
      <c r="E573" s="5">
        <v>42312</v>
      </c>
      <c r="F573" s="6">
        <v>0</v>
      </c>
      <c r="G573" s="3">
        <v>0</v>
      </c>
      <c r="H573" s="12">
        <v>8000000</v>
      </c>
      <c r="I573" s="13" t="s">
        <v>623</v>
      </c>
      <c r="J573" s="13" t="s">
        <v>629</v>
      </c>
    </row>
    <row r="574" spans="1:10" s="1" customFormat="1" ht="21.4" customHeight="1">
      <c r="A574" s="7">
        <v>102098</v>
      </c>
      <c r="B574" s="8" t="s">
        <v>580</v>
      </c>
      <c r="C574" s="8" t="s">
        <v>5</v>
      </c>
      <c r="D574" s="8" t="s">
        <v>4</v>
      </c>
      <c r="E574" s="9">
        <v>42311</v>
      </c>
      <c r="F574" s="10">
        <v>0.10199999999999999</v>
      </c>
      <c r="G574" s="7">
        <v>731</v>
      </c>
      <c r="H574" s="13">
        <v>3060000</v>
      </c>
      <c r="I574" s="13" t="s">
        <v>624</v>
      </c>
      <c r="J574" s="13" t="s">
        <v>629</v>
      </c>
    </row>
    <row r="575" spans="1:10" s="1" customFormat="1" ht="21.4" customHeight="1">
      <c r="A575" s="3">
        <v>102099</v>
      </c>
      <c r="B575" s="4" t="s">
        <v>581</v>
      </c>
      <c r="C575" s="8" t="s">
        <v>5</v>
      </c>
      <c r="D575" s="4" t="s">
        <v>639</v>
      </c>
      <c r="E575" s="5">
        <v>42313</v>
      </c>
      <c r="F575" s="6">
        <v>0</v>
      </c>
      <c r="G575" s="3">
        <v>0</v>
      </c>
      <c r="H575" s="12">
        <v>16610000</v>
      </c>
      <c r="I575" s="13" t="s">
        <v>587</v>
      </c>
      <c r="J575" s="13" t="s">
        <v>629</v>
      </c>
    </row>
    <row r="576" spans="1:10" s="1" customFormat="1" ht="21.4" customHeight="1">
      <c r="A576" s="7">
        <v>102100</v>
      </c>
      <c r="B576" s="8" t="s">
        <v>582</v>
      </c>
      <c r="C576" s="8" t="s">
        <v>5</v>
      </c>
      <c r="D576" s="8" t="s">
        <v>8</v>
      </c>
      <c r="E576" s="9">
        <v>42311</v>
      </c>
      <c r="F576" s="10">
        <v>0</v>
      </c>
      <c r="G576" s="7">
        <v>0</v>
      </c>
      <c r="H576" s="13">
        <v>1780000</v>
      </c>
      <c r="I576" s="13" t="s">
        <v>8</v>
      </c>
      <c r="J576" s="13" t="s">
        <v>629</v>
      </c>
    </row>
    <row r="577" spans="1:10" s="1" customFormat="1" ht="21.4" customHeight="1">
      <c r="A577" s="3">
        <v>102101</v>
      </c>
      <c r="B577" s="4" t="s">
        <v>583</v>
      </c>
      <c r="C577" s="8" t="s">
        <v>5</v>
      </c>
      <c r="D577" s="4" t="s">
        <v>8</v>
      </c>
      <c r="E577" s="5">
        <v>42313</v>
      </c>
      <c r="F577" s="6">
        <v>0</v>
      </c>
      <c r="G577" s="3">
        <v>0</v>
      </c>
      <c r="H577" s="12">
        <v>140000</v>
      </c>
      <c r="I577" s="13" t="s">
        <v>8</v>
      </c>
      <c r="J577" s="13" t="s">
        <v>629</v>
      </c>
    </row>
    <row r="578" spans="1:10" s="1" customFormat="1" ht="21.4" customHeight="1">
      <c r="A578" s="7">
        <v>102102</v>
      </c>
      <c r="B578" s="8" t="s">
        <v>584</v>
      </c>
      <c r="C578" s="8" t="s">
        <v>5</v>
      </c>
      <c r="D578" s="8" t="s">
        <v>4</v>
      </c>
      <c r="E578" s="9">
        <v>42318</v>
      </c>
      <c r="F578" s="10">
        <v>0.09</v>
      </c>
      <c r="G578" s="7">
        <v>30</v>
      </c>
      <c r="H578" s="13">
        <v>5000000</v>
      </c>
      <c r="I578" s="13" t="s">
        <v>623</v>
      </c>
      <c r="J578" s="13" t="s">
        <v>629</v>
      </c>
    </row>
    <row r="579" spans="1:10" s="1" customFormat="1" ht="21.4" customHeight="1">
      <c r="A579" s="3">
        <v>102104</v>
      </c>
      <c r="B579" s="4" t="s">
        <v>585</v>
      </c>
      <c r="C579" s="8" t="s">
        <v>5</v>
      </c>
      <c r="D579" s="4" t="s">
        <v>8</v>
      </c>
      <c r="E579" s="5">
        <v>42314</v>
      </c>
      <c r="F579" s="6">
        <v>0</v>
      </c>
      <c r="G579" s="3">
        <v>0</v>
      </c>
      <c r="H579" s="12">
        <v>5010000</v>
      </c>
      <c r="I579" s="13" t="s">
        <v>8</v>
      </c>
      <c r="J579" s="13" t="s">
        <v>629</v>
      </c>
    </row>
    <row r="580" spans="1:10" s="1" customFormat="1" ht="21.4" customHeight="1">
      <c r="A580" s="7">
        <v>102108</v>
      </c>
      <c r="B580" s="8" t="s">
        <v>586</v>
      </c>
      <c r="C580" s="8" t="s">
        <v>5</v>
      </c>
      <c r="D580" s="8" t="s">
        <v>587</v>
      </c>
      <c r="E580" s="9">
        <v>42317</v>
      </c>
      <c r="F580" s="10">
        <v>0</v>
      </c>
      <c r="G580" s="7">
        <v>0</v>
      </c>
      <c r="H580" s="13">
        <v>450000</v>
      </c>
      <c r="I580" s="13" t="s">
        <v>587</v>
      </c>
      <c r="J580" s="13" t="s">
        <v>629</v>
      </c>
    </row>
    <row r="581" spans="1:10" s="1" customFormat="1" ht="21.4" customHeight="1">
      <c r="A581" s="3">
        <v>102109</v>
      </c>
      <c r="B581" s="4" t="s">
        <v>588</v>
      </c>
      <c r="C581" s="4" t="s">
        <v>5</v>
      </c>
      <c r="D581" s="4" t="s">
        <v>4</v>
      </c>
      <c r="E581" s="5">
        <v>42318</v>
      </c>
      <c r="F581" s="6">
        <v>8.5000000000000006E-2</v>
      </c>
      <c r="G581" s="3">
        <v>366</v>
      </c>
      <c r="H581" s="12">
        <v>100000000</v>
      </c>
      <c r="I581" s="13" t="s">
        <v>621</v>
      </c>
      <c r="J581" s="13" t="s">
        <v>629</v>
      </c>
    </row>
    <row r="582" spans="1:10" s="1" customFormat="1" ht="21.4" customHeight="1">
      <c r="A582" s="7">
        <v>102110</v>
      </c>
      <c r="B582" s="8" t="s">
        <v>589</v>
      </c>
      <c r="C582" s="8" t="s">
        <v>5</v>
      </c>
      <c r="D582" s="8" t="s">
        <v>4</v>
      </c>
      <c r="E582" s="9">
        <v>42318</v>
      </c>
      <c r="F582" s="10">
        <v>7.7299999999999994E-2</v>
      </c>
      <c r="G582" s="7">
        <v>183</v>
      </c>
      <c r="H582" s="13">
        <v>84000000</v>
      </c>
      <c r="I582" s="13" t="s">
        <v>624</v>
      </c>
      <c r="J582" s="13" t="s">
        <v>629</v>
      </c>
    </row>
    <row r="583" spans="1:10" s="1" customFormat="1" ht="21.4" customHeight="1">
      <c r="A583" s="3">
        <v>102113</v>
      </c>
      <c r="B583" s="4" t="s">
        <v>590</v>
      </c>
      <c r="C583" s="8" t="s">
        <v>5</v>
      </c>
      <c r="D583" s="4" t="s">
        <v>8</v>
      </c>
      <c r="E583" s="5">
        <v>42314</v>
      </c>
      <c r="F583" s="6">
        <v>0</v>
      </c>
      <c r="G583" s="3">
        <v>0</v>
      </c>
      <c r="H583" s="12">
        <v>7210000</v>
      </c>
      <c r="I583" s="13" t="s">
        <v>8</v>
      </c>
      <c r="J583" s="13" t="s">
        <v>629</v>
      </c>
    </row>
    <row r="584" spans="1:10" s="1" customFormat="1" ht="21.4" customHeight="1">
      <c r="A584" s="7">
        <v>102115</v>
      </c>
      <c r="B584" s="8" t="s">
        <v>591</v>
      </c>
      <c r="C584" s="8" t="s">
        <v>5</v>
      </c>
      <c r="D584" s="8" t="s">
        <v>8</v>
      </c>
      <c r="E584" s="9">
        <v>42318</v>
      </c>
      <c r="F584" s="10">
        <v>0</v>
      </c>
      <c r="G584" s="7">
        <v>0</v>
      </c>
      <c r="H584" s="13">
        <v>2200000</v>
      </c>
      <c r="I584" s="13" t="s">
        <v>8</v>
      </c>
      <c r="J584" s="13" t="s">
        <v>629</v>
      </c>
    </row>
    <row r="585" spans="1:10" s="1" customFormat="1" ht="21.4" customHeight="1">
      <c r="A585" s="3">
        <v>102116</v>
      </c>
      <c r="B585" s="4" t="s">
        <v>592</v>
      </c>
      <c r="C585" s="8" t="s">
        <v>5</v>
      </c>
      <c r="D585" s="4" t="s">
        <v>8</v>
      </c>
      <c r="E585" s="5">
        <v>42318</v>
      </c>
      <c r="F585" s="6">
        <v>0</v>
      </c>
      <c r="G585" s="3">
        <v>0</v>
      </c>
      <c r="H585" s="12">
        <v>1000000</v>
      </c>
      <c r="I585" s="13" t="s">
        <v>8</v>
      </c>
      <c r="J585" s="13" t="s">
        <v>629</v>
      </c>
    </row>
    <row r="586" spans="1:10" s="1" customFormat="1" ht="21.4" customHeight="1">
      <c r="A586" s="7">
        <v>102117</v>
      </c>
      <c r="B586" s="8" t="s">
        <v>593</v>
      </c>
      <c r="C586" s="8" t="s">
        <v>5</v>
      </c>
      <c r="D586" s="8" t="s">
        <v>8</v>
      </c>
      <c r="E586" s="9">
        <v>42314</v>
      </c>
      <c r="F586" s="10">
        <v>0</v>
      </c>
      <c r="G586" s="7">
        <v>0</v>
      </c>
      <c r="H586" s="13">
        <v>910000</v>
      </c>
      <c r="I586" s="13" t="s">
        <v>8</v>
      </c>
      <c r="J586" s="13" t="s">
        <v>629</v>
      </c>
    </row>
    <row r="587" spans="1:10" s="1" customFormat="1" ht="21.4" customHeight="1">
      <c r="A587" s="3">
        <v>102118</v>
      </c>
      <c r="B587" s="4" t="s">
        <v>594</v>
      </c>
      <c r="C587" s="8" t="s">
        <v>5</v>
      </c>
      <c r="D587" s="4" t="s">
        <v>8</v>
      </c>
      <c r="E587" s="5">
        <v>42314</v>
      </c>
      <c r="F587" s="6">
        <v>0</v>
      </c>
      <c r="G587" s="3">
        <v>0</v>
      </c>
      <c r="H587" s="12">
        <v>1320000</v>
      </c>
      <c r="I587" s="13" t="s">
        <v>8</v>
      </c>
      <c r="J587" s="13" t="s">
        <v>629</v>
      </c>
    </row>
    <row r="588" spans="1:10" s="1" customFormat="1" ht="21.4" customHeight="1">
      <c r="A588" s="7">
        <v>102119</v>
      </c>
      <c r="B588" s="8" t="s">
        <v>595</v>
      </c>
      <c r="C588" s="8" t="s">
        <v>5</v>
      </c>
      <c r="D588" s="8" t="s">
        <v>8</v>
      </c>
      <c r="E588" s="9">
        <v>42317</v>
      </c>
      <c r="F588" s="10">
        <v>0</v>
      </c>
      <c r="G588" s="7">
        <v>0</v>
      </c>
      <c r="H588" s="13">
        <v>1000000</v>
      </c>
      <c r="I588" s="13" t="s">
        <v>8</v>
      </c>
      <c r="J588" s="13" t="s">
        <v>629</v>
      </c>
    </row>
    <row r="589" spans="1:10" s="1" customFormat="1" ht="21.4" customHeight="1">
      <c r="A589" s="3">
        <v>102120</v>
      </c>
      <c r="B589" s="4" t="s">
        <v>596</v>
      </c>
      <c r="C589" s="8" t="s">
        <v>5</v>
      </c>
      <c r="D589" s="4" t="s">
        <v>8</v>
      </c>
      <c r="E589" s="5">
        <v>42317</v>
      </c>
      <c r="F589" s="6">
        <v>0</v>
      </c>
      <c r="G589" s="3">
        <v>0</v>
      </c>
      <c r="H589" s="12">
        <v>2600000</v>
      </c>
      <c r="I589" s="13" t="s">
        <v>8</v>
      </c>
      <c r="J589" s="13" t="s">
        <v>629</v>
      </c>
    </row>
    <row r="590" spans="1:10" s="1" customFormat="1" ht="21.4" customHeight="1">
      <c r="A590" s="7">
        <v>102121</v>
      </c>
      <c r="B590" s="8" t="s">
        <v>597</v>
      </c>
      <c r="C590" s="8" t="s">
        <v>5</v>
      </c>
      <c r="D590" s="8" t="s">
        <v>8</v>
      </c>
      <c r="E590" s="9">
        <v>42314</v>
      </c>
      <c r="F590" s="10">
        <v>0</v>
      </c>
      <c r="G590" s="7">
        <v>0</v>
      </c>
      <c r="H590" s="13">
        <v>460000</v>
      </c>
      <c r="I590" s="13" t="s">
        <v>8</v>
      </c>
      <c r="J590" s="13" t="s">
        <v>629</v>
      </c>
    </row>
    <row r="591" spans="1:10" s="1" customFormat="1" ht="21.4" customHeight="1">
      <c r="A591" s="3">
        <v>102123</v>
      </c>
      <c r="B591" s="4" t="s">
        <v>598</v>
      </c>
      <c r="C591" s="8" t="s">
        <v>5</v>
      </c>
      <c r="D591" s="4" t="s">
        <v>8</v>
      </c>
      <c r="E591" s="5">
        <v>42320</v>
      </c>
      <c r="F591" s="6">
        <v>0</v>
      </c>
      <c r="G591" s="3">
        <v>0</v>
      </c>
      <c r="H591" s="12">
        <v>3000000</v>
      </c>
      <c r="I591" s="13" t="s">
        <v>8</v>
      </c>
      <c r="J591" s="13" t="s">
        <v>629</v>
      </c>
    </row>
    <row r="592" spans="1:10" s="1" customFormat="1" ht="21.4" customHeight="1">
      <c r="A592" s="7">
        <v>102124</v>
      </c>
      <c r="B592" s="8" t="s">
        <v>599</v>
      </c>
      <c r="C592" s="8" t="s">
        <v>5</v>
      </c>
      <c r="D592" s="8" t="s">
        <v>8</v>
      </c>
      <c r="E592" s="9">
        <v>42318</v>
      </c>
      <c r="F592" s="10">
        <v>0</v>
      </c>
      <c r="G592" s="7">
        <v>0</v>
      </c>
      <c r="H592" s="13">
        <v>1270000</v>
      </c>
      <c r="I592" s="13" t="s">
        <v>8</v>
      </c>
      <c r="J592" s="13" t="s">
        <v>629</v>
      </c>
    </row>
    <row r="593" spans="1:10" s="1" customFormat="1" ht="21.4" customHeight="1">
      <c r="A593" s="3">
        <v>102127</v>
      </c>
      <c r="B593" s="4" t="s">
        <v>600</v>
      </c>
      <c r="C593" s="8" t="s">
        <v>5</v>
      </c>
      <c r="D593" s="4" t="s">
        <v>640</v>
      </c>
      <c r="E593" s="5">
        <v>42318</v>
      </c>
      <c r="F593" s="6">
        <v>0</v>
      </c>
      <c r="G593" s="3">
        <v>0</v>
      </c>
      <c r="H593" s="12">
        <v>590000</v>
      </c>
      <c r="I593" s="13" t="s">
        <v>587</v>
      </c>
      <c r="J593" s="13" t="s">
        <v>629</v>
      </c>
    </row>
    <row r="594" spans="1:10" s="1" customFormat="1" ht="21.4" customHeight="1">
      <c r="A594" s="7">
        <v>102128</v>
      </c>
      <c r="B594" s="8" t="s">
        <v>601</v>
      </c>
      <c r="C594" s="8" t="s">
        <v>5</v>
      </c>
      <c r="D594" s="8" t="s">
        <v>587</v>
      </c>
      <c r="E594" s="9">
        <v>42318</v>
      </c>
      <c r="F594" s="10">
        <v>0</v>
      </c>
      <c r="G594" s="7">
        <v>0</v>
      </c>
      <c r="H594" s="13">
        <v>100000</v>
      </c>
      <c r="I594" s="13" t="s">
        <v>587</v>
      </c>
      <c r="J594" s="13" t="s">
        <v>629</v>
      </c>
    </row>
    <row r="595" spans="1:10" s="1" customFormat="1" ht="21.4" customHeight="1">
      <c r="A595" s="3">
        <v>102129</v>
      </c>
      <c r="B595" s="4" t="s">
        <v>602</v>
      </c>
      <c r="C595" s="4" t="s">
        <v>5</v>
      </c>
      <c r="D595" s="4" t="s">
        <v>4</v>
      </c>
      <c r="E595" s="5">
        <v>42318</v>
      </c>
      <c r="F595" s="6">
        <v>9.6799999999999997E-2</v>
      </c>
      <c r="G595" s="3">
        <v>92</v>
      </c>
      <c r="H595" s="12">
        <v>20000000</v>
      </c>
      <c r="I595" s="13" t="s">
        <v>623</v>
      </c>
      <c r="J595" s="13" t="s">
        <v>630</v>
      </c>
    </row>
    <row r="596" spans="1:10" s="1" customFormat="1" ht="21.4" customHeight="1">
      <c r="A596" s="7">
        <v>102132</v>
      </c>
      <c r="B596" s="8" t="s">
        <v>603</v>
      </c>
      <c r="C596" s="8" t="s">
        <v>113</v>
      </c>
      <c r="D596" s="8" t="s">
        <v>4</v>
      </c>
      <c r="E596" s="9">
        <v>42321</v>
      </c>
      <c r="F596" s="10">
        <v>0.1042</v>
      </c>
      <c r="G596" s="7">
        <v>7</v>
      </c>
      <c r="H596" s="13">
        <v>83000000</v>
      </c>
      <c r="I596" s="13" t="s">
        <v>635</v>
      </c>
      <c r="J596" s="13" t="s">
        <v>622</v>
      </c>
    </row>
    <row r="597" spans="1:10" s="1" customFormat="1" ht="21.4" customHeight="1">
      <c r="A597" s="3">
        <v>102134</v>
      </c>
      <c r="B597" s="4" t="s">
        <v>604</v>
      </c>
      <c r="C597" s="4" t="s">
        <v>625</v>
      </c>
      <c r="D597" s="4" t="s">
        <v>8</v>
      </c>
      <c r="E597" s="5">
        <v>42319</v>
      </c>
      <c r="F597" s="6">
        <v>0</v>
      </c>
      <c r="G597" s="3">
        <v>0</v>
      </c>
      <c r="H597" s="12">
        <v>1320000</v>
      </c>
      <c r="I597" s="13" t="s">
        <v>8</v>
      </c>
      <c r="J597" s="13" t="s">
        <v>629</v>
      </c>
    </row>
    <row r="598" spans="1:10" s="1" customFormat="1" ht="21.4" customHeight="1">
      <c r="A598" s="7">
        <v>102135</v>
      </c>
      <c r="B598" s="8" t="s">
        <v>605</v>
      </c>
      <c r="C598" s="4" t="s">
        <v>625</v>
      </c>
      <c r="D598" s="8" t="s">
        <v>8</v>
      </c>
      <c r="E598" s="9">
        <v>42319</v>
      </c>
      <c r="F598" s="10">
        <v>0</v>
      </c>
      <c r="G598" s="7">
        <v>0</v>
      </c>
      <c r="H598" s="13">
        <v>520000</v>
      </c>
      <c r="I598" s="13" t="s">
        <v>8</v>
      </c>
      <c r="J598" s="13" t="s">
        <v>629</v>
      </c>
    </row>
    <row r="599" spans="1:10" s="1" customFormat="1" ht="21.4" customHeight="1">
      <c r="A599" s="3">
        <v>102136</v>
      </c>
      <c r="B599" s="4" t="s">
        <v>606</v>
      </c>
      <c r="C599" s="4" t="s">
        <v>625</v>
      </c>
      <c r="D599" s="4" t="s">
        <v>8</v>
      </c>
      <c r="E599" s="5">
        <v>42319</v>
      </c>
      <c r="F599" s="6">
        <v>0</v>
      </c>
      <c r="G599" s="3">
        <v>0</v>
      </c>
      <c r="H599" s="12">
        <v>620000</v>
      </c>
      <c r="I599" s="13" t="s">
        <v>8</v>
      </c>
      <c r="J599" s="13" t="s">
        <v>629</v>
      </c>
    </row>
    <row r="600" spans="1:10" s="1" customFormat="1" ht="21.4" customHeight="1">
      <c r="A600" s="7">
        <v>102142</v>
      </c>
      <c r="B600" s="8" t="s">
        <v>607</v>
      </c>
      <c r="C600" s="8" t="s">
        <v>113</v>
      </c>
      <c r="D600" s="8" t="s">
        <v>4</v>
      </c>
      <c r="E600" s="9">
        <v>42319</v>
      </c>
      <c r="F600" s="10">
        <v>0.14399999999999999</v>
      </c>
      <c r="G600" s="7">
        <v>60</v>
      </c>
      <c r="H600" s="13">
        <v>3000000</v>
      </c>
      <c r="I600" s="13" t="s">
        <v>635</v>
      </c>
      <c r="J600" s="13" t="s">
        <v>622</v>
      </c>
    </row>
    <row r="601" spans="1:10" s="1" customFormat="1" ht="21.4" customHeight="1">
      <c r="A601" s="3">
        <v>102143</v>
      </c>
      <c r="B601" s="4" t="s">
        <v>608</v>
      </c>
      <c r="C601" s="4" t="s">
        <v>113</v>
      </c>
      <c r="D601" s="4" t="s">
        <v>4</v>
      </c>
      <c r="E601" s="5">
        <v>42319</v>
      </c>
      <c r="F601" s="6">
        <v>9.7000000000000003E-2</v>
      </c>
      <c r="G601" s="3">
        <v>27</v>
      </c>
      <c r="H601" s="12">
        <v>2015200</v>
      </c>
      <c r="I601" s="13" t="s">
        <v>635</v>
      </c>
      <c r="J601" s="13" t="s">
        <v>622</v>
      </c>
    </row>
    <row r="602" spans="1:10" s="1" customFormat="1" ht="21.4" customHeight="1">
      <c r="A602" s="7">
        <v>102144</v>
      </c>
      <c r="B602" s="8" t="s">
        <v>609</v>
      </c>
      <c r="C602" s="4" t="s">
        <v>625</v>
      </c>
      <c r="D602" s="8" t="s">
        <v>8</v>
      </c>
      <c r="E602" s="9">
        <v>42321</v>
      </c>
      <c r="F602" s="10">
        <v>0</v>
      </c>
      <c r="G602" s="7">
        <v>0</v>
      </c>
      <c r="H602" s="13">
        <v>1000000</v>
      </c>
      <c r="I602" s="13" t="s">
        <v>8</v>
      </c>
      <c r="J602" s="13" t="s">
        <v>629</v>
      </c>
    </row>
    <row r="603" spans="1:10" s="1" customFormat="1" ht="21.4" customHeight="1">
      <c r="A603" s="3">
        <v>102146</v>
      </c>
      <c r="B603" s="4" t="s">
        <v>610</v>
      </c>
      <c r="C603" s="4" t="s">
        <v>113</v>
      </c>
      <c r="D603" s="4" t="s">
        <v>4</v>
      </c>
      <c r="E603" s="5">
        <v>42320</v>
      </c>
      <c r="F603" s="6">
        <v>0.14399999999999999</v>
      </c>
      <c r="G603" s="3">
        <v>180</v>
      </c>
      <c r="H603" s="12">
        <v>4950000</v>
      </c>
      <c r="I603" s="13" t="s">
        <v>635</v>
      </c>
      <c r="J603" s="13" t="s">
        <v>622</v>
      </c>
    </row>
    <row r="604" spans="1:10" s="1" customFormat="1" ht="21.4" customHeight="1">
      <c r="A604" s="7">
        <v>102148</v>
      </c>
      <c r="B604" s="8" t="s">
        <v>611</v>
      </c>
      <c r="C604" s="4" t="s">
        <v>625</v>
      </c>
      <c r="D604" s="8" t="s">
        <v>8</v>
      </c>
      <c r="E604" s="9">
        <v>42321</v>
      </c>
      <c r="F604" s="10">
        <v>0</v>
      </c>
      <c r="G604" s="7">
        <v>0</v>
      </c>
      <c r="H604" s="13">
        <v>970000</v>
      </c>
      <c r="I604" s="13" t="s">
        <v>8</v>
      </c>
      <c r="J604" s="13" t="s">
        <v>629</v>
      </c>
    </row>
    <row r="605" spans="1:10" s="1" customFormat="1" ht="21.4" customHeight="1">
      <c r="A605" s="3">
        <v>102149</v>
      </c>
      <c r="B605" s="4" t="s">
        <v>612</v>
      </c>
      <c r="C605" s="4" t="s">
        <v>625</v>
      </c>
      <c r="D605" s="4" t="s">
        <v>8</v>
      </c>
      <c r="E605" s="5">
        <v>42321</v>
      </c>
      <c r="F605" s="6">
        <v>0</v>
      </c>
      <c r="G605" s="3">
        <v>0</v>
      </c>
      <c r="H605" s="12">
        <v>6880000</v>
      </c>
      <c r="I605" s="13" t="s">
        <v>8</v>
      </c>
      <c r="J605" s="13" t="s">
        <v>629</v>
      </c>
    </row>
    <row r="606" spans="1:10" s="1" customFormat="1" ht="21.4" customHeight="1">
      <c r="A606" s="7">
        <v>102150</v>
      </c>
      <c r="B606" s="8" t="s">
        <v>613</v>
      </c>
      <c r="C606" s="8" t="s">
        <v>5</v>
      </c>
      <c r="D606" s="8" t="s">
        <v>4</v>
      </c>
      <c r="E606" s="9">
        <v>42321</v>
      </c>
      <c r="F606" s="10">
        <v>9.6799999999999997E-2</v>
      </c>
      <c r="G606" s="7">
        <v>92</v>
      </c>
      <c r="H606" s="13">
        <v>80000000</v>
      </c>
      <c r="I606" s="13" t="s">
        <v>623</v>
      </c>
      <c r="J606" s="13" t="s">
        <v>630</v>
      </c>
    </row>
    <row r="607" spans="1:10" s="1" customFormat="1" ht="28.7" customHeight="1">
      <c r="H607" s="14"/>
    </row>
    <row r="610" spans="1:49">
      <c r="C610" s="19" t="s">
        <v>646</v>
      </c>
      <c r="D610" s="20"/>
      <c r="E610" s="20"/>
      <c r="F610" s="19" t="s">
        <v>647</v>
      </c>
      <c r="G610" s="20"/>
      <c r="H610" s="26"/>
      <c r="I610" s="19" t="s">
        <v>648</v>
      </c>
      <c r="M610" s="19" t="s">
        <v>649</v>
      </c>
      <c r="P610" s="18" t="s">
        <v>663</v>
      </c>
      <c r="S610" s="18" t="s">
        <v>675</v>
      </c>
      <c r="T610" s="18"/>
    </row>
    <row r="611" spans="1:49">
      <c r="A611" s="21" t="s">
        <v>643</v>
      </c>
      <c r="B611" s="22">
        <f>COUNT(A2:A606)</f>
        <v>605</v>
      </c>
      <c r="C611" s="21" t="s">
        <v>625</v>
      </c>
      <c r="D611" s="22">
        <v>346</v>
      </c>
      <c r="E611" s="25">
        <f>D611/B611</f>
        <v>0.57190082644628104</v>
      </c>
      <c r="F611" s="21" t="s">
        <v>651</v>
      </c>
      <c r="G611" s="22">
        <v>460</v>
      </c>
      <c r="H611" s="25">
        <f>G611/B611</f>
        <v>0.76033057851239672</v>
      </c>
      <c r="I611" s="21" t="s">
        <v>653</v>
      </c>
      <c r="J611" s="22">
        <v>145</v>
      </c>
      <c r="K611" s="25">
        <f>J611/B611</f>
        <v>0.23966942148760331</v>
      </c>
      <c r="L611" s="25"/>
      <c r="M611" s="27" t="s">
        <v>659</v>
      </c>
      <c r="N611" s="22">
        <v>303</v>
      </c>
      <c r="O611" s="25">
        <f>N611/B611</f>
        <v>0.50082644628099171</v>
      </c>
      <c r="P611" s="27" t="s">
        <v>668</v>
      </c>
      <c r="Q611" s="22">
        <v>131</v>
      </c>
      <c r="R611" s="25">
        <v>0.2847826086956522</v>
      </c>
      <c r="S611" s="27" t="s">
        <v>676</v>
      </c>
      <c r="T611" s="22">
        <v>22</v>
      </c>
      <c r="U611" s="25">
        <v>3.6363636363636362E-2</v>
      </c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</row>
    <row r="612" spans="1:49">
      <c r="A612" s="21"/>
      <c r="B612" s="22"/>
      <c r="C612" s="21" t="s">
        <v>628</v>
      </c>
      <c r="D612" s="22">
        <v>259</v>
      </c>
      <c r="E612" s="25">
        <f>D612/B611</f>
        <v>0.42809917355371901</v>
      </c>
      <c r="F612" s="21" t="s">
        <v>650</v>
      </c>
      <c r="G612" s="22">
        <v>133</v>
      </c>
      <c r="H612" s="25">
        <f>G612/B611</f>
        <v>0.21983471074380165</v>
      </c>
      <c r="I612" s="21" t="s">
        <v>654</v>
      </c>
      <c r="J612" s="22">
        <v>13</v>
      </c>
      <c r="K612" s="25">
        <f>J612/B611</f>
        <v>2.1487603305785124E-2</v>
      </c>
      <c r="L612" s="25"/>
      <c r="M612" s="27" t="s">
        <v>660</v>
      </c>
      <c r="N612" s="22">
        <v>41</v>
      </c>
      <c r="O612" s="25">
        <f>N612/B611</f>
        <v>6.7768595041322308E-2</v>
      </c>
      <c r="P612" s="27" t="s">
        <v>669</v>
      </c>
      <c r="Q612" s="22">
        <v>68</v>
      </c>
      <c r="R612" s="25">
        <v>0.14782608695652175</v>
      </c>
      <c r="S612" s="27" t="s">
        <v>677</v>
      </c>
      <c r="T612" s="22">
        <v>54</v>
      </c>
      <c r="U612" s="25">
        <v>8.9256198347107435E-2</v>
      </c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</row>
    <row r="613" spans="1:49">
      <c r="A613" s="21"/>
      <c r="B613" s="22"/>
      <c r="C613" s="21"/>
      <c r="D613" s="22"/>
      <c r="E613" s="25"/>
      <c r="F613" s="21" t="s">
        <v>652</v>
      </c>
      <c r="G613" s="22">
        <v>12</v>
      </c>
      <c r="H613" s="25">
        <f>G613/B611</f>
        <v>1.9834710743801654E-2</v>
      </c>
      <c r="I613" s="27" t="s">
        <v>655</v>
      </c>
      <c r="J613" s="22">
        <v>268</v>
      </c>
      <c r="K613" s="25">
        <f>J613/B611</f>
        <v>0.44297520661157025</v>
      </c>
      <c r="L613" s="25"/>
      <c r="M613" s="21" t="s">
        <v>661</v>
      </c>
      <c r="N613" s="22">
        <v>261</v>
      </c>
      <c r="O613" s="25">
        <f>N613/B611</f>
        <v>0.43140495867768597</v>
      </c>
      <c r="P613" s="27" t="s">
        <v>672</v>
      </c>
      <c r="Q613" s="22">
        <v>225</v>
      </c>
      <c r="R613" s="25">
        <v>0.4891304347826087</v>
      </c>
      <c r="S613" s="27" t="s">
        <v>678</v>
      </c>
      <c r="T613" s="22">
        <v>82</v>
      </c>
      <c r="U613" s="25">
        <v>0.13553719008264462</v>
      </c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</row>
    <row r="614" spans="1:49">
      <c r="A614" s="21"/>
      <c r="B614" s="22"/>
      <c r="C614" s="21"/>
      <c r="D614" s="22"/>
      <c r="E614" s="25"/>
      <c r="F614" s="21"/>
      <c r="G614" s="22"/>
      <c r="H614" s="25"/>
      <c r="I614" s="21" t="s">
        <v>656</v>
      </c>
      <c r="J614" s="22">
        <v>133</v>
      </c>
      <c r="K614" s="25">
        <f>J614/B611</f>
        <v>0.21983471074380165</v>
      </c>
      <c r="L614" s="25"/>
      <c r="M614" s="22"/>
      <c r="N614" s="22"/>
      <c r="O614" s="22"/>
      <c r="P614" s="27" t="s">
        <v>674</v>
      </c>
      <c r="Q614" s="22">
        <v>0</v>
      </c>
      <c r="R614" s="25">
        <v>0</v>
      </c>
      <c r="S614" s="27" t="s">
        <v>679</v>
      </c>
      <c r="T614" s="22">
        <v>84</v>
      </c>
      <c r="U614" s="25">
        <v>0.13884297520661157</v>
      </c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</row>
    <row r="615" spans="1:49">
      <c r="A615" s="21"/>
      <c r="B615" s="22"/>
      <c r="C615" s="21"/>
      <c r="D615" s="22"/>
      <c r="E615" s="25"/>
      <c r="F615" s="21"/>
      <c r="G615" s="22"/>
      <c r="H615" s="25"/>
      <c r="I615" s="27" t="s">
        <v>657</v>
      </c>
      <c r="J615" s="22">
        <v>12</v>
      </c>
      <c r="K615" s="25">
        <f>J615/B611</f>
        <v>1.9834710743801654E-2</v>
      </c>
      <c r="L615" s="25"/>
      <c r="M615" s="22"/>
      <c r="N615" s="22"/>
      <c r="O615" s="22"/>
      <c r="P615" s="27" t="s">
        <v>670</v>
      </c>
      <c r="Q615" s="22">
        <v>36</v>
      </c>
      <c r="R615" s="25">
        <v>7.8260869565217397E-2</v>
      </c>
      <c r="S615" s="27" t="s">
        <v>680</v>
      </c>
      <c r="T615" s="22">
        <v>69</v>
      </c>
      <c r="U615" s="25">
        <v>0.1140495867768595</v>
      </c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</row>
    <row r="616" spans="1:49">
      <c r="A616" s="21"/>
      <c r="B616" s="22"/>
      <c r="C616" s="21"/>
      <c r="D616" s="22"/>
      <c r="E616" s="25"/>
      <c r="F616" s="21"/>
      <c r="G616" s="22"/>
      <c r="H616" s="25"/>
      <c r="I616" s="27"/>
      <c r="J616" s="22"/>
      <c r="K616" s="25"/>
      <c r="L616" s="25"/>
      <c r="M616" s="22"/>
      <c r="N616" s="22"/>
      <c r="O616" s="22"/>
      <c r="P616" s="27"/>
      <c r="Q616" s="22"/>
      <c r="R616" s="25"/>
      <c r="S616" s="27" t="s">
        <v>681</v>
      </c>
      <c r="T616" s="22">
        <v>72</v>
      </c>
      <c r="U616" s="25">
        <v>0.11900826446280992</v>
      </c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</row>
    <row r="617" spans="1:49">
      <c r="A617" s="21"/>
      <c r="B617" s="22"/>
      <c r="C617" s="21"/>
      <c r="D617" s="22"/>
      <c r="E617" s="25"/>
      <c r="F617" s="21"/>
      <c r="G617" s="22"/>
      <c r="H617" s="25"/>
      <c r="I617" s="27"/>
      <c r="J617" s="22"/>
      <c r="K617" s="25"/>
      <c r="L617" s="25"/>
      <c r="M617" s="22"/>
      <c r="N617" s="22"/>
      <c r="O617" s="22"/>
      <c r="P617" s="27"/>
      <c r="Q617" s="22"/>
      <c r="R617" s="22"/>
      <c r="S617" s="27" t="s">
        <v>682</v>
      </c>
      <c r="T617" s="22">
        <v>64</v>
      </c>
      <c r="U617" s="25">
        <v>0.10578512396694215</v>
      </c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</row>
    <row r="618" spans="1:49">
      <c r="A618" s="21"/>
      <c r="B618" s="22"/>
      <c r="C618" s="21"/>
      <c r="D618" s="22"/>
      <c r="E618" s="25"/>
      <c r="F618" s="21"/>
      <c r="G618" s="22"/>
      <c r="H618" s="25"/>
      <c r="I618" s="27"/>
      <c r="J618" s="22"/>
      <c r="K618" s="25"/>
      <c r="L618" s="25"/>
      <c r="M618" s="22"/>
      <c r="N618" s="22"/>
      <c r="O618" s="22"/>
      <c r="P618" s="27"/>
      <c r="Q618" s="22"/>
      <c r="R618" s="22"/>
      <c r="S618" s="27" t="s">
        <v>683</v>
      </c>
      <c r="T618" s="22">
        <v>36</v>
      </c>
      <c r="U618" s="25">
        <v>5.9504132231404959E-2</v>
      </c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</row>
    <row r="619" spans="1:49">
      <c r="A619" s="21"/>
      <c r="B619" s="22"/>
      <c r="C619" s="21"/>
      <c r="D619" s="22"/>
      <c r="E619" s="25"/>
      <c r="F619" s="21"/>
      <c r="G619" s="22"/>
      <c r="H619" s="25"/>
      <c r="I619" s="27"/>
      <c r="J619" s="22"/>
      <c r="K619" s="25"/>
      <c r="L619" s="25"/>
      <c r="M619" s="22"/>
      <c r="N619" s="22"/>
      <c r="O619" s="22"/>
      <c r="P619" s="27"/>
      <c r="Q619" s="22"/>
      <c r="R619" s="22"/>
      <c r="S619" s="27" t="s">
        <v>684</v>
      </c>
      <c r="T619" s="22">
        <v>26</v>
      </c>
      <c r="U619" s="25">
        <v>4.2975206611570248E-2</v>
      </c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</row>
    <row r="620" spans="1:49">
      <c r="A620" s="21"/>
      <c r="B620" s="22"/>
      <c r="C620" s="21"/>
      <c r="D620" s="22"/>
      <c r="E620" s="25"/>
      <c r="F620" s="21"/>
      <c r="G620" s="22"/>
      <c r="H620" s="25"/>
      <c r="I620" s="27"/>
      <c r="J620" s="22"/>
      <c r="K620" s="25"/>
      <c r="L620" s="25"/>
      <c r="M620" s="22"/>
      <c r="N620" s="22"/>
      <c r="O620" s="22"/>
      <c r="P620" s="27"/>
      <c r="Q620" s="22"/>
      <c r="R620" s="22"/>
      <c r="S620" s="27" t="s">
        <v>685</v>
      </c>
      <c r="T620" s="22">
        <v>55</v>
      </c>
      <c r="U620" s="25">
        <v>9.0909090909090912E-2</v>
      </c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</row>
    <row r="621" spans="1:49">
      <c r="A621" s="21"/>
      <c r="B621" s="22"/>
      <c r="C621" s="21"/>
      <c r="D621" s="22"/>
      <c r="E621" s="25"/>
      <c r="F621" s="21"/>
      <c r="G621" s="22"/>
      <c r="H621" s="25"/>
      <c r="I621" s="27"/>
      <c r="J621" s="22"/>
      <c r="K621" s="25"/>
      <c r="L621" s="25"/>
      <c r="M621" s="22"/>
      <c r="N621" s="22"/>
      <c r="O621" s="22"/>
      <c r="P621" s="27"/>
      <c r="Q621" s="22"/>
      <c r="R621" s="22"/>
      <c r="S621" s="27" t="s">
        <v>686</v>
      </c>
      <c r="T621" s="22">
        <v>41</v>
      </c>
      <c r="U621" s="25">
        <v>6.7768595041322308E-2</v>
      </c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</row>
    <row r="622" spans="1:49">
      <c r="A622" s="21"/>
      <c r="B622" s="22"/>
      <c r="C622" s="21"/>
      <c r="D622" s="22"/>
      <c r="E622" s="25"/>
      <c r="F622" s="21"/>
      <c r="G622" s="22"/>
      <c r="H622" s="25"/>
      <c r="I622" s="27"/>
      <c r="J622" s="22"/>
      <c r="K622" s="25"/>
      <c r="L622" s="25"/>
      <c r="M622" s="22"/>
      <c r="N622" s="22"/>
      <c r="O622" s="22"/>
      <c r="P622" s="27"/>
      <c r="Q622" s="22"/>
      <c r="R622" s="22"/>
      <c r="S622" s="27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</row>
    <row r="623" spans="1:49">
      <c r="A623" s="21"/>
      <c r="B623" s="22"/>
      <c r="C623" s="21"/>
      <c r="D623" s="22"/>
      <c r="E623" s="25"/>
      <c r="F623" s="21"/>
      <c r="G623" s="22"/>
      <c r="H623" s="25"/>
      <c r="I623" s="21" t="s">
        <v>658</v>
      </c>
      <c r="J623" s="22">
        <v>34</v>
      </c>
      <c r="K623" s="25">
        <f>J623/B611</f>
        <v>5.6198347107438019E-2</v>
      </c>
      <c r="L623" s="25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</row>
    <row r="624" spans="1:49">
      <c r="A624" s="21"/>
      <c r="B624" s="22"/>
      <c r="C624" s="21"/>
      <c r="D624" s="22"/>
      <c r="E624" s="25"/>
      <c r="F624" s="21"/>
      <c r="G624" s="22"/>
      <c r="H624" s="25"/>
      <c r="I624" s="21"/>
      <c r="J624" s="22"/>
      <c r="K624" s="25"/>
      <c r="L624" s="28" t="s">
        <v>662</v>
      </c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</row>
    <row r="625" spans="1:49">
      <c r="A625" s="21" t="s">
        <v>644</v>
      </c>
      <c r="B625" s="23">
        <f>SUM(H2:H606)</f>
        <v>8622269138</v>
      </c>
      <c r="C625" s="22" t="s">
        <v>645</v>
      </c>
      <c r="D625" s="23">
        <v>8090322118</v>
      </c>
      <c r="E625" s="25">
        <f>D625/B625</f>
        <v>0.93830544935606253</v>
      </c>
      <c r="F625" s="21" t="s">
        <v>651</v>
      </c>
      <c r="G625" s="23">
        <v>6081158688</v>
      </c>
      <c r="H625" s="25">
        <f>G625/B625</f>
        <v>0.70528518545067942</v>
      </c>
      <c r="I625" s="21" t="s">
        <v>653</v>
      </c>
      <c r="J625" s="23">
        <v>3713573833</v>
      </c>
      <c r="K625" s="25">
        <f>J625/B625</f>
        <v>0.43069565256709108</v>
      </c>
      <c r="L625" s="29">
        <f>J625/J611</f>
        <v>25610854.020689655</v>
      </c>
      <c r="M625" s="27" t="s">
        <v>659</v>
      </c>
      <c r="N625" s="23">
        <v>7005212453</v>
      </c>
      <c r="O625" s="25">
        <f>N625/B625</f>
        <v>0.81245578639231752</v>
      </c>
      <c r="P625" s="27" t="s">
        <v>668</v>
      </c>
      <c r="Q625" s="23">
        <v>1204670998</v>
      </c>
      <c r="R625" s="25">
        <v>0.19809892486068273</v>
      </c>
      <c r="S625" s="27" t="s">
        <v>676</v>
      </c>
      <c r="T625" s="23">
        <v>512973445</v>
      </c>
      <c r="U625" s="25">
        <v>5.94940191253399E-2</v>
      </c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</row>
    <row r="626" spans="1:49">
      <c r="A626" s="22"/>
      <c r="B626" s="22"/>
      <c r="C626" s="21" t="s">
        <v>628</v>
      </c>
      <c r="D626" s="24">
        <v>531947020</v>
      </c>
      <c r="E626" s="25">
        <f>D626/B625</f>
        <v>6.169455064393746E-2</v>
      </c>
      <c r="F626" s="21" t="s">
        <v>650</v>
      </c>
      <c r="G626" s="23">
        <v>2386960450</v>
      </c>
      <c r="H626" s="25">
        <f>G626/B625</f>
        <v>0.27683669017941065</v>
      </c>
      <c r="I626" s="21" t="s">
        <v>654</v>
      </c>
      <c r="J626" s="23">
        <v>477803828</v>
      </c>
      <c r="K626" s="25">
        <f>J626/B625</f>
        <v>5.5415090894602968E-2</v>
      </c>
      <c r="L626" s="29">
        <f>J626/J612</f>
        <v>36754140.615384616</v>
      </c>
      <c r="M626" s="27" t="s">
        <v>660</v>
      </c>
      <c r="N626" s="23">
        <v>943771154</v>
      </c>
      <c r="O626" s="25">
        <f>N626/B625</f>
        <v>0.10945739907846519</v>
      </c>
      <c r="P626" s="27" t="s">
        <v>669</v>
      </c>
      <c r="Q626" s="23">
        <v>1120072408</v>
      </c>
      <c r="R626" s="25">
        <v>0.18418733426743952</v>
      </c>
      <c r="S626" s="27" t="s">
        <v>677</v>
      </c>
      <c r="T626" s="23">
        <v>820114842</v>
      </c>
      <c r="U626" s="25">
        <v>9.5115894537042001E-2</v>
      </c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</row>
    <row r="627" spans="1:49">
      <c r="A627" s="21"/>
      <c r="B627" s="22"/>
      <c r="C627" s="22"/>
      <c r="D627" s="22"/>
      <c r="E627" s="22"/>
      <c r="F627" s="21" t="s">
        <v>652</v>
      </c>
      <c r="G627" s="23">
        <v>154150000</v>
      </c>
      <c r="H627" s="25">
        <f>G627/B625</f>
        <v>1.7878124369909921E-2</v>
      </c>
      <c r="I627" s="27" t="s">
        <v>655</v>
      </c>
      <c r="J627" s="23">
        <v>778675928</v>
      </c>
      <c r="K627" s="25">
        <f>J627/B625</f>
        <v>9.0309861074531442E-2</v>
      </c>
      <c r="L627" s="29">
        <f>J627/J613</f>
        <v>2905507.1940298509</v>
      </c>
      <c r="M627" s="21" t="s">
        <v>661</v>
      </c>
      <c r="N627" s="23">
        <v>673285531</v>
      </c>
      <c r="O627" s="25">
        <f>N627/B625</f>
        <v>7.8086814529217258E-2</v>
      </c>
      <c r="P627" s="27" t="s">
        <v>672</v>
      </c>
      <c r="Q627" s="23">
        <v>2761802468</v>
      </c>
      <c r="R627" s="25">
        <v>0.45415727654828136</v>
      </c>
      <c r="S627" s="27" t="s">
        <v>678</v>
      </c>
      <c r="T627" s="23">
        <v>936530486</v>
      </c>
      <c r="U627" s="25">
        <v>0.10861763545196355</v>
      </c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</row>
    <row r="628" spans="1:49">
      <c r="A628" s="22"/>
      <c r="B628" s="22"/>
      <c r="C628" s="22"/>
      <c r="D628" s="22"/>
      <c r="E628" s="22"/>
      <c r="F628" s="22"/>
      <c r="G628" s="22"/>
      <c r="H628" s="22"/>
      <c r="I628" s="21" t="s">
        <v>656</v>
      </c>
      <c r="J628" s="23">
        <v>2396195411</v>
      </c>
      <c r="K628" s="25">
        <f>J628/B625</f>
        <v>0.27790774941592877</v>
      </c>
      <c r="L628" s="29">
        <f>J628/J614</f>
        <v>18016506.84962406</v>
      </c>
      <c r="M628" s="22"/>
      <c r="N628" s="22"/>
      <c r="O628" s="22"/>
      <c r="P628" s="27" t="s">
        <v>674</v>
      </c>
      <c r="Q628" s="23">
        <v>0</v>
      </c>
      <c r="R628" s="25">
        <v>0</v>
      </c>
      <c r="S628" s="27" t="s">
        <v>679</v>
      </c>
      <c r="T628" s="23">
        <v>990914670</v>
      </c>
      <c r="U628" s="25">
        <v>0.11492504515230779</v>
      </c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</row>
    <row r="629" spans="1:49">
      <c r="A629" s="22"/>
      <c r="B629" s="22"/>
      <c r="C629" s="22"/>
      <c r="D629" s="22"/>
      <c r="E629" s="22"/>
      <c r="F629" s="22"/>
      <c r="G629" s="22"/>
      <c r="H629" s="22"/>
      <c r="I629" s="27" t="s">
        <v>657</v>
      </c>
      <c r="J629" s="23">
        <v>154150000</v>
      </c>
      <c r="K629" s="25">
        <f>J629/B625</f>
        <v>1.7878124369909921E-2</v>
      </c>
      <c r="L629" s="29">
        <f>J629/J615</f>
        <v>12845833.333333334</v>
      </c>
      <c r="M629" s="22"/>
      <c r="N629" s="22"/>
      <c r="O629" s="22"/>
      <c r="P629" s="27" t="s">
        <v>670</v>
      </c>
      <c r="Q629" s="23">
        <v>994612814</v>
      </c>
      <c r="R629" s="25">
        <v>0.16355646432359636</v>
      </c>
      <c r="S629" s="27" t="s">
        <v>680</v>
      </c>
      <c r="T629" s="23">
        <v>914668095</v>
      </c>
      <c r="U629" s="25">
        <v>0.10608206266363011</v>
      </c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</row>
    <row r="630" spans="1:49">
      <c r="A630" s="22"/>
      <c r="B630" s="22"/>
      <c r="C630" s="22"/>
      <c r="D630" s="22"/>
      <c r="E630" s="22"/>
      <c r="F630" s="22"/>
      <c r="G630" s="22"/>
      <c r="H630" s="22"/>
      <c r="I630" s="21" t="s">
        <v>658</v>
      </c>
      <c r="J630" s="23">
        <v>1101870138</v>
      </c>
      <c r="K630" s="25">
        <f>J630/B625</f>
        <v>0.12779352167793581</v>
      </c>
      <c r="L630" s="29">
        <f t="shared" ref="L630" si="0">J630/J623</f>
        <v>32407945.235294119</v>
      </c>
      <c r="M630" s="22"/>
      <c r="N630" s="22"/>
      <c r="O630" s="22"/>
      <c r="P630" s="22"/>
      <c r="Q630" s="23">
        <f>SUM(Q625:Q629)</f>
        <v>6081158688</v>
      </c>
      <c r="R630" s="25"/>
      <c r="S630" s="27" t="s">
        <v>681</v>
      </c>
      <c r="T630" s="23">
        <v>1005024367</v>
      </c>
      <c r="U630" s="25">
        <v>0.11656147017850141</v>
      </c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</row>
    <row r="631" spans="1:49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Q631" s="23"/>
      <c r="R631" s="22"/>
      <c r="S631" s="27" t="s">
        <v>682</v>
      </c>
      <c r="T631" s="23">
        <v>992270033</v>
      </c>
      <c r="U631" s="25">
        <v>0.11508223845934883</v>
      </c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</row>
    <row r="632" spans="1:49">
      <c r="A632" s="21" t="s">
        <v>671</v>
      </c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7" t="s">
        <v>668</v>
      </c>
      <c r="Q632" s="25">
        <v>8.4852926323706529E-2</v>
      </c>
      <c r="R632" s="25"/>
      <c r="S632" s="27" t="s">
        <v>683</v>
      </c>
      <c r="T632" s="23">
        <v>371358554</v>
      </c>
      <c r="U632" s="25">
        <v>4.3069701033032169E-2</v>
      </c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</row>
    <row r="633" spans="1:49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7" t="s">
        <v>669</v>
      </c>
      <c r="Q633" s="25">
        <v>7.6286001430364653E-2</v>
      </c>
      <c r="R633" s="25"/>
      <c r="S633" s="27" t="s">
        <v>684</v>
      </c>
      <c r="T633" s="23">
        <v>684466619</v>
      </c>
      <c r="U633" s="25">
        <v>7.9383583143261424E-2</v>
      </c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</row>
    <row r="634" spans="1:49"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7" t="s">
        <v>672</v>
      </c>
      <c r="Q634" s="25">
        <v>8.8709361315532004E-2</v>
      </c>
      <c r="R634" s="25"/>
      <c r="S634" s="27" t="s">
        <v>685</v>
      </c>
      <c r="T634" s="23">
        <v>789202827</v>
      </c>
      <c r="U634" s="25">
        <v>9.1530757665848214E-2</v>
      </c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</row>
    <row r="635" spans="1:49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7" t="s">
        <v>673</v>
      </c>
      <c r="Q635" s="25">
        <v>0</v>
      </c>
      <c r="R635" s="25"/>
      <c r="S635" s="27" t="s">
        <v>686</v>
      </c>
      <c r="T635" s="23">
        <v>604745200</v>
      </c>
      <c r="U635" s="25">
        <v>7.0137592589724615E-2</v>
      </c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</row>
    <row r="636" spans="1:49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7" t="s">
        <v>670</v>
      </c>
      <c r="Q636" s="25">
        <v>9.492244798084816E-2</v>
      </c>
      <c r="R636" s="25"/>
      <c r="S636" s="27"/>
      <c r="T636" s="23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</row>
    <row r="637" spans="1:49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</row>
    <row r="638" spans="1:49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</row>
    <row r="639" spans="1:4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</row>
    <row r="640" spans="1:49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</row>
    <row r="641" spans="1:49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</row>
  </sheetData>
  <autoFilter ref="A1:J606">
    <sortState ref="A2:J606">
      <sortCondition ref="A1"/>
    </sortState>
  </autoFilter>
  <phoneticPr fontId="4" type="noConversion"/>
  <dataValidations disablePrompts="1" count="2">
    <dataValidation type="list" allowBlank="1" showInputMessage="1" showErrorMessage="1" sqref="I2:I606">
      <formula1>"房地产,政信类,小贷/ABS类,二级市场,PE,其他创新"</formula1>
    </dataValidation>
    <dataValidation type="list" allowBlank="1" showInputMessage="1" showErrorMessage="1" sqref="J2:J606">
      <formula1>"产品部/歌斐,产品部/歌斐（特供）,独立引入"</formula1>
    </dataValidation>
  </dataValidations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8"/>
  <sheetViews>
    <sheetView topLeftCell="D32" workbookViewId="0">
      <selection activeCell="O38" sqref="O38"/>
    </sheetView>
  </sheetViews>
  <sheetFormatPr defaultRowHeight="12.75"/>
  <cols>
    <col min="1" max="1" width="3.140625" customWidth="1"/>
    <col min="2" max="2" width="15" customWidth="1"/>
    <col min="5" max="5" width="17.7109375" customWidth="1"/>
    <col min="6" max="6" width="12.85546875" customWidth="1"/>
    <col min="8" max="8" width="18.42578125" customWidth="1"/>
    <col min="11" max="11" width="17.5703125" customWidth="1"/>
    <col min="14" max="14" width="14.28515625" customWidth="1"/>
    <col min="15" max="15" width="10.7109375" bestFit="1" customWidth="1"/>
  </cols>
  <sheetData>
    <row r="2" spans="2:15" ht="20.100000000000001" customHeight="1">
      <c r="B2" s="18" t="s">
        <v>641</v>
      </c>
      <c r="C2">
        <f>COUNT(原数据!B2:B606)</f>
        <v>0</v>
      </c>
      <c r="E2" s="13">
        <v>17418000</v>
      </c>
      <c r="F2" s="10">
        <v>0.15640000000000001</v>
      </c>
      <c r="H2" s="13">
        <v>49023887</v>
      </c>
      <c r="I2" s="10">
        <v>6.8000000000000005E-2</v>
      </c>
      <c r="K2" s="12">
        <v>55135379</v>
      </c>
      <c r="L2" s="6">
        <v>0.08</v>
      </c>
      <c r="N2" s="12">
        <v>24954911</v>
      </c>
      <c r="O2" s="6">
        <v>9.8000000000000004E-2</v>
      </c>
    </row>
    <row r="3" spans="2:15" ht="20.100000000000001" customHeight="1">
      <c r="B3" s="18" t="s">
        <v>642</v>
      </c>
      <c r="E3" s="12">
        <v>17418000</v>
      </c>
      <c r="F3" s="6">
        <v>0.15640000000000001</v>
      </c>
      <c r="H3" s="13">
        <v>126069740</v>
      </c>
      <c r="I3" s="10">
        <v>6.5000000000000002E-2</v>
      </c>
      <c r="K3" s="12">
        <v>11041088</v>
      </c>
      <c r="L3" s="6">
        <v>0.08</v>
      </c>
      <c r="N3" s="12">
        <v>17405881</v>
      </c>
      <c r="O3" s="6">
        <v>9.1999999999999998E-2</v>
      </c>
    </row>
    <row r="4" spans="2:15" ht="20.100000000000001" customHeight="1">
      <c r="E4" s="13">
        <v>18289000</v>
      </c>
      <c r="F4" s="10">
        <v>0.15640000000000001</v>
      </c>
      <c r="H4" s="12">
        <v>100000000</v>
      </c>
      <c r="I4" s="6">
        <v>7.0000000000000007E-2</v>
      </c>
      <c r="K4" s="12">
        <v>20848481</v>
      </c>
      <c r="L4" s="6">
        <v>0.08</v>
      </c>
      <c r="N4" s="12">
        <v>6122594</v>
      </c>
      <c r="O4" s="6">
        <v>9.1999999999999998E-2</v>
      </c>
    </row>
    <row r="5" spans="2:15" ht="20.100000000000001" customHeight="1">
      <c r="E5" s="13">
        <v>25885000</v>
      </c>
      <c r="F5" s="10">
        <v>0.14599999999999999</v>
      </c>
      <c r="H5" s="12">
        <v>65317773</v>
      </c>
      <c r="I5" s="6">
        <v>7.4999999999999997E-2</v>
      </c>
      <c r="K5" s="13">
        <v>13649661</v>
      </c>
      <c r="L5" s="10">
        <v>0.08</v>
      </c>
      <c r="N5" s="13">
        <v>2263682</v>
      </c>
      <c r="O5" s="10">
        <v>9.1999999999999998E-2</v>
      </c>
    </row>
    <row r="6" spans="2:15" ht="20.100000000000001" customHeight="1">
      <c r="E6" s="12">
        <v>38800000</v>
      </c>
      <c r="F6" s="6">
        <v>0.14000000000000001</v>
      </c>
      <c r="H6" s="13">
        <v>44622628</v>
      </c>
      <c r="I6" s="10">
        <v>6.8000000000000005E-2</v>
      </c>
      <c r="K6" s="12">
        <v>1610724</v>
      </c>
      <c r="L6" s="6">
        <v>9.1999999999999998E-2</v>
      </c>
      <c r="N6" s="13">
        <v>27173687</v>
      </c>
      <c r="O6" s="10">
        <v>9.9000000000000005E-2</v>
      </c>
    </row>
    <row r="7" spans="2:15" ht="20.100000000000001" customHeight="1">
      <c r="E7" s="13">
        <v>57200000</v>
      </c>
      <c r="F7" s="10">
        <v>0.12</v>
      </c>
      <c r="H7" s="13">
        <v>19460000</v>
      </c>
      <c r="I7" s="10">
        <v>9.6799999999999997E-2</v>
      </c>
      <c r="K7" s="13">
        <v>2533606</v>
      </c>
      <c r="L7" s="10">
        <v>0.1095</v>
      </c>
      <c r="N7" s="13">
        <v>39410535</v>
      </c>
      <c r="O7" s="10">
        <v>0.09</v>
      </c>
    </row>
    <row r="8" spans="2:15" ht="20.100000000000001" customHeight="1">
      <c r="E8" s="12">
        <v>30200000</v>
      </c>
      <c r="F8" s="6">
        <v>0.12</v>
      </c>
      <c r="H8" s="12">
        <v>20000000</v>
      </c>
      <c r="I8" s="6">
        <v>9.6799999999999997E-2</v>
      </c>
      <c r="K8" s="12">
        <v>87444925</v>
      </c>
      <c r="L8" s="6">
        <v>7.2359000000000007E-2</v>
      </c>
      <c r="N8" s="13">
        <v>20523737</v>
      </c>
      <c r="O8" s="10">
        <v>0.09</v>
      </c>
    </row>
    <row r="9" spans="2:15" ht="20.100000000000001" customHeight="1">
      <c r="E9" s="13">
        <v>14000000</v>
      </c>
      <c r="F9" s="10">
        <v>0.12</v>
      </c>
      <c r="H9" s="12">
        <v>20000000</v>
      </c>
      <c r="I9" s="6">
        <v>9.6799999999999997E-2</v>
      </c>
      <c r="K9" s="13">
        <v>20514045</v>
      </c>
      <c r="L9" s="10">
        <v>7.1999999999999995E-2</v>
      </c>
      <c r="N9" s="12">
        <v>1001010</v>
      </c>
      <c r="O9" s="6">
        <v>8.5000000000000006E-2</v>
      </c>
    </row>
    <row r="10" spans="2:15" ht="20.100000000000001" customHeight="1">
      <c r="E10" s="13">
        <v>83000000</v>
      </c>
      <c r="F10" s="10">
        <v>0.1042</v>
      </c>
      <c r="H10" s="13">
        <v>20000000</v>
      </c>
      <c r="I10" s="10">
        <v>9.6799999999999997E-2</v>
      </c>
      <c r="K10" s="12">
        <v>13612992</v>
      </c>
      <c r="L10" s="6">
        <v>7.1999999999999995E-2</v>
      </c>
      <c r="N10" s="13">
        <v>18825153</v>
      </c>
      <c r="O10" s="10">
        <v>9.1999999999999998E-2</v>
      </c>
    </row>
    <row r="11" spans="2:15" ht="20.100000000000001" customHeight="1">
      <c r="E11" s="13">
        <v>650000</v>
      </c>
      <c r="F11" s="10">
        <v>7.4999999999999997E-2</v>
      </c>
      <c r="H11" s="13">
        <v>20000000</v>
      </c>
      <c r="I11" s="10">
        <v>9.6799999999999997E-2</v>
      </c>
      <c r="K11" s="12">
        <v>47984971</v>
      </c>
      <c r="L11" s="6">
        <v>7.1999999999999995E-2</v>
      </c>
      <c r="N11" s="12">
        <v>7121986</v>
      </c>
      <c r="O11" s="6">
        <v>9.1999999999999998E-2</v>
      </c>
    </row>
    <row r="12" spans="2:15" ht="20.100000000000001" customHeight="1">
      <c r="E12" s="12">
        <v>650000</v>
      </c>
      <c r="F12" s="6">
        <v>7.4999999999999997E-2</v>
      </c>
      <c r="H12" s="12">
        <v>20000000</v>
      </c>
      <c r="I12" s="6">
        <v>9.6799999999999997E-2</v>
      </c>
      <c r="K12" s="13">
        <v>21278983</v>
      </c>
      <c r="L12" s="10">
        <v>7.1999999999999995E-2</v>
      </c>
      <c r="N12" s="12">
        <v>1320786</v>
      </c>
      <c r="O12" s="6">
        <v>9.1999999999999998E-2</v>
      </c>
    </row>
    <row r="13" spans="2:15" ht="20.100000000000001" customHeight="1">
      <c r="E13" s="13">
        <v>400000</v>
      </c>
      <c r="F13" s="10">
        <v>7.4999999999999997E-2</v>
      </c>
      <c r="H13" s="13">
        <v>80000000</v>
      </c>
      <c r="I13" s="10">
        <v>9.6799999999999997E-2</v>
      </c>
      <c r="K13" s="13">
        <v>52314285</v>
      </c>
      <c r="L13" s="10">
        <v>7.4999999999999997E-2</v>
      </c>
      <c r="N13" s="12">
        <v>3419804</v>
      </c>
      <c r="O13" s="6">
        <v>0.09</v>
      </c>
    </row>
    <row r="14" spans="2:15" ht="20.100000000000001" customHeight="1">
      <c r="E14" s="12">
        <v>400000</v>
      </c>
      <c r="F14" s="6">
        <v>7.4999999999999997E-2</v>
      </c>
      <c r="H14" s="13">
        <v>21000</v>
      </c>
      <c r="I14" s="10">
        <v>9.8599999999999993E-2</v>
      </c>
      <c r="K14" s="12">
        <v>60870012</v>
      </c>
      <c r="L14" s="6">
        <v>7.4999999999999997E-2</v>
      </c>
      <c r="N14" s="12">
        <v>43358602</v>
      </c>
      <c r="O14" s="6">
        <v>9.5000000000000001E-2</v>
      </c>
    </row>
    <row r="15" spans="2:15" ht="20.100000000000001" customHeight="1">
      <c r="E15" s="12">
        <v>400000</v>
      </c>
      <c r="F15" s="6">
        <v>7.4999999999999997E-2</v>
      </c>
      <c r="H15" s="13">
        <v>52631379</v>
      </c>
      <c r="I15" s="10">
        <v>6.8000000000000005E-2</v>
      </c>
      <c r="K15" s="13">
        <v>8344090</v>
      </c>
      <c r="L15" s="10">
        <v>7.4999999999999997E-2</v>
      </c>
      <c r="N15" s="12">
        <v>33948778</v>
      </c>
      <c r="O15" s="6">
        <v>9.5000000000000001E-2</v>
      </c>
    </row>
    <row r="16" spans="2:15" ht="20.100000000000001" customHeight="1">
      <c r="E16" s="13">
        <v>400000</v>
      </c>
      <c r="F16" s="10">
        <v>7.4999999999999997E-2</v>
      </c>
      <c r="H16" s="12">
        <v>11593953</v>
      </c>
      <c r="I16" s="6">
        <v>7.0000000000000007E-2</v>
      </c>
      <c r="K16" s="12">
        <v>6913000</v>
      </c>
      <c r="L16" s="6">
        <v>7.5999999999999998E-2</v>
      </c>
      <c r="N16" s="13">
        <v>42241813</v>
      </c>
      <c r="O16" s="10">
        <v>9.1999999999999998E-2</v>
      </c>
    </row>
    <row r="17" spans="5:15" ht="20.100000000000001" customHeight="1">
      <c r="E17" s="12">
        <v>100000</v>
      </c>
      <c r="F17" s="6">
        <v>7.4999999999999997E-2</v>
      </c>
      <c r="H17" s="13">
        <v>37903352</v>
      </c>
      <c r="I17" s="10">
        <v>6.8000000000000005E-2</v>
      </c>
      <c r="K17" s="13">
        <v>3000000</v>
      </c>
      <c r="L17" s="10">
        <v>7.1999999999999995E-2</v>
      </c>
      <c r="N17" s="12">
        <v>56751577</v>
      </c>
      <c r="O17" s="6">
        <v>9.1999999999999998E-2</v>
      </c>
    </row>
    <row r="18" spans="5:15" ht="20.100000000000001" customHeight="1">
      <c r="E18" s="13">
        <v>300000</v>
      </c>
      <c r="F18" s="10">
        <v>7.4999999999999997E-2</v>
      </c>
      <c r="H18" s="13">
        <v>40671219</v>
      </c>
      <c r="I18" s="10">
        <v>6.8000000000000005E-2</v>
      </c>
      <c r="K18" s="12">
        <v>9087000</v>
      </c>
      <c r="L18" s="6">
        <v>7.5999999999999998E-2</v>
      </c>
      <c r="N18" s="12">
        <v>15775412</v>
      </c>
      <c r="O18" s="6">
        <v>8.5000000000000006E-2</v>
      </c>
    </row>
    <row r="19" spans="5:15" ht="20.100000000000001" customHeight="1">
      <c r="E19" s="12">
        <v>200000</v>
      </c>
      <c r="F19" s="6">
        <v>7.4999999999999997E-2</v>
      </c>
      <c r="H19" s="12">
        <v>3520000</v>
      </c>
      <c r="I19" s="6">
        <v>6.2E-2</v>
      </c>
      <c r="K19" s="13">
        <v>15070000</v>
      </c>
      <c r="L19" s="10">
        <v>7.5999999999999998E-2</v>
      </c>
      <c r="N19" s="13">
        <v>36978314</v>
      </c>
      <c r="O19" s="10">
        <v>8.5000000000000006E-2</v>
      </c>
    </row>
    <row r="20" spans="5:15" ht="20.100000000000001" customHeight="1">
      <c r="E20" s="13">
        <v>200000</v>
      </c>
      <c r="F20" s="10">
        <v>7.4999999999999997E-2</v>
      </c>
      <c r="H20" s="13">
        <v>1830000</v>
      </c>
      <c r="I20" s="10">
        <v>6.2E-2</v>
      </c>
      <c r="K20" s="13">
        <v>84000000</v>
      </c>
      <c r="L20" s="10">
        <v>7.7299999999999994E-2</v>
      </c>
      <c r="N20" s="13">
        <v>126480649</v>
      </c>
      <c r="O20" s="10">
        <v>9.7000000000000003E-2</v>
      </c>
    </row>
    <row r="21" spans="5:15" ht="20.100000000000001" customHeight="1">
      <c r="E21" s="12">
        <v>200000</v>
      </c>
      <c r="F21" s="6">
        <v>7.4999999999999997E-2</v>
      </c>
      <c r="H21" s="13">
        <v>5450000</v>
      </c>
      <c r="I21" s="10">
        <v>6.2E-2</v>
      </c>
      <c r="K21" s="13">
        <v>46869034</v>
      </c>
      <c r="L21" s="10">
        <v>7.3999999999999996E-2</v>
      </c>
      <c r="N21" s="13">
        <v>2011667</v>
      </c>
      <c r="O21" s="10">
        <v>0.105</v>
      </c>
    </row>
    <row r="22" spans="5:15" ht="20.100000000000001" customHeight="1">
      <c r="E22" s="13">
        <v>100000</v>
      </c>
      <c r="F22" s="10">
        <v>7.4999999999999997E-2</v>
      </c>
      <c r="H22" s="12">
        <v>9350000</v>
      </c>
      <c r="I22" s="6">
        <v>6.2E-2</v>
      </c>
      <c r="K22" s="12">
        <v>10000</v>
      </c>
      <c r="L22" s="6">
        <v>7.3999999999999996E-2</v>
      </c>
      <c r="N22" s="12">
        <v>50447775</v>
      </c>
      <c r="O22" s="6">
        <v>0.09</v>
      </c>
    </row>
    <row r="23" spans="5:15" ht="20.100000000000001" customHeight="1">
      <c r="E23" s="12">
        <v>100000</v>
      </c>
      <c r="F23" s="6">
        <v>7.4999999999999997E-2</v>
      </c>
      <c r="H23" s="13">
        <v>2700000</v>
      </c>
      <c r="I23" s="10">
        <v>6.2E-2</v>
      </c>
      <c r="K23" s="13">
        <v>32925371</v>
      </c>
      <c r="L23" s="10">
        <v>0.107</v>
      </c>
      <c r="N23" s="12">
        <v>1144310</v>
      </c>
      <c r="O23" s="6">
        <v>0.108</v>
      </c>
    </row>
    <row r="24" spans="5:15" ht="20.100000000000001" customHeight="1">
      <c r="E24" s="13">
        <v>400000</v>
      </c>
      <c r="F24" s="10">
        <v>7.4999999999999997E-2</v>
      </c>
      <c r="H24" s="12">
        <v>359082</v>
      </c>
      <c r="I24" s="6">
        <v>9.8599999999999993E-2</v>
      </c>
      <c r="K24" s="12">
        <v>3271667</v>
      </c>
      <c r="L24" s="6">
        <v>0.107</v>
      </c>
      <c r="N24" s="12">
        <v>1000000</v>
      </c>
      <c r="O24" s="6">
        <v>9.5000000000000001E-2</v>
      </c>
    </row>
    <row r="25" spans="5:15" ht="20.100000000000001" customHeight="1">
      <c r="E25" s="13">
        <v>480000</v>
      </c>
      <c r="F25" s="10">
        <v>7.4999999999999997E-2</v>
      </c>
      <c r="H25" s="13">
        <v>350000</v>
      </c>
      <c r="I25" s="10">
        <v>9.8599999999999993E-2</v>
      </c>
      <c r="K25" s="13">
        <v>3161627</v>
      </c>
      <c r="L25" s="10">
        <v>0.1</v>
      </c>
      <c r="N25" s="13">
        <v>1000000</v>
      </c>
      <c r="O25" s="10">
        <v>0.1</v>
      </c>
    </row>
    <row r="26" spans="5:15">
      <c r="E26" s="12">
        <v>480000</v>
      </c>
      <c r="F26" s="6">
        <v>7.4999999999999997E-2</v>
      </c>
      <c r="H26" s="13">
        <v>35000</v>
      </c>
      <c r="I26" s="10">
        <v>9.8599999999999993E-2</v>
      </c>
      <c r="K26" s="12">
        <v>33200000</v>
      </c>
      <c r="L26" s="6">
        <v>7.8E-2</v>
      </c>
      <c r="N26" s="13">
        <v>14126794</v>
      </c>
      <c r="O26" s="10">
        <v>0.105</v>
      </c>
    </row>
    <row r="27" spans="5:15">
      <c r="E27" s="13">
        <v>480000</v>
      </c>
      <c r="F27" s="10">
        <v>7.4999999999999997E-2</v>
      </c>
      <c r="H27" s="13">
        <v>17234961</v>
      </c>
      <c r="I27" s="10">
        <v>7.4999999999999997E-2</v>
      </c>
      <c r="K27" s="12">
        <v>1738535</v>
      </c>
      <c r="L27" s="6">
        <v>0.14399999999999999</v>
      </c>
      <c r="N27" s="12">
        <v>13605883</v>
      </c>
      <c r="O27" s="6">
        <v>0.105</v>
      </c>
    </row>
    <row r="28" spans="5:15">
      <c r="E28" s="12">
        <v>480000</v>
      </c>
      <c r="F28" s="6">
        <v>7.4999999999999997E-2</v>
      </c>
      <c r="H28" s="12">
        <v>600000</v>
      </c>
      <c r="I28" s="6">
        <v>6.2E-2</v>
      </c>
      <c r="K28" s="12">
        <v>2900000</v>
      </c>
      <c r="L28" s="6">
        <v>0.14399999999999999</v>
      </c>
      <c r="N28" s="13">
        <v>62753233</v>
      </c>
      <c r="O28" s="10">
        <v>0.10199999999999999</v>
      </c>
    </row>
    <row r="29" spans="5:15">
      <c r="E29" s="13">
        <v>480000</v>
      </c>
      <c r="F29" s="10">
        <v>7.4999999999999997E-2</v>
      </c>
      <c r="H29" s="13">
        <v>280000</v>
      </c>
      <c r="I29" s="10">
        <v>6.2E-2</v>
      </c>
      <c r="K29" s="12">
        <v>2400000</v>
      </c>
      <c r="L29" s="6">
        <v>0.02</v>
      </c>
      <c r="N29" s="13">
        <v>41033914</v>
      </c>
      <c r="O29" s="10">
        <v>9.6000000000000002E-2</v>
      </c>
    </row>
    <row r="30" spans="5:15">
      <c r="E30" s="12">
        <v>480000</v>
      </c>
      <c r="F30" s="6">
        <v>7.4999999999999997E-2</v>
      </c>
      <c r="H30" s="13">
        <v>1000000</v>
      </c>
      <c r="I30" s="10">
        <v>6.5000000000000002E-2</v>
      </c>
      <c r="K30" s="13">
        <v>5100000</v>
      </c>
      <c r="L30" s="10">
        <v>7.0000000000000007E-2</v>
      </c>
      <c r="N30" s="12">
        <v>23115807</v>
      </c>
      <c r="O30" s="6">
        <v>9.5000000000000001E-2</v>
      </c>
    </row>
    <row r="31" spans="5:15">
      <c r="E31" s="13">
        <v>120000</v>
      </c>
      <c r="F31" s="10">
        <v>7.4999999999999997E-2</v>
      </c>
      <c r="H31" s="12">
        <v>20318926</v>
      </c>
      <c r="I31" s="6">
        <v>0.08</v>
      </c>
      <c r="K31" s="13">
        <v>179094</v>
      </c>
      <c r="L31" s="10">
        <v>9.8599999999999993E-2</v>
      </c>
      <c r="N31" s="12">
        <v>4031319</v>
      </c>
      <c r="O31" s="6">
        <v>9.5000000000000001E-2</v>
      </c>
    </row>
    <row r="32" spans="5:15">
      <c r="E32" s="12">
        <v>300000</v>
      </c>
      <c r="F32" s="6">
        <v>7.4999999999999997E-2</v>
      </c>
      <c r="H32" s="12">
        <v>35000</v>
      </c>
      <c r="I32" s="6">
        <v>9.8599999999999993E-2</v>
      </c>
      <c r="K32" s="12">
        <v>14000</v>
      </c>
      <c r="L32" s="6">
        <v>9.8599999999999993E-2</v>
      </c>
      <c r="N32" s="12">
        <v>3000000</v>
      </c>
      <c r="O32" s="6">
        <v>9.1999999999999998E-2</v>
      </c>
    </row>
    <row r="33" spans="5:15">
      <c r="E33" s="13">
        <v>200000</v>
      </c>
      <c r="F33" s="10">
        <v>7.4999999999999997E-2</v>
      </c>
      <c r="H33" s="13">
        <v>1000000</v>
      </c>
      <c r="I33" s="10">
        <v>8.7999999999999995E-2</v>
      </c>
      <c r="K33" s="13">
        <v>1000000</v>
      </c>
      <c r="L33" s="10">
        <v>7.0000000000000007E-2</v>
      </c>
      <c r="N33" s="13">
        <v>50350000</v>
      </c>
      <c r="O33" s="10">
        <v>0.09</v>
      </c>
    </row>
    <row r="34" spans="5:15">
      <c r="E34" s="12">
        <v>100000</v>
      </c>
      <c r="F34" s="6">
        <v>7.4999999999999997E-2</v>
      </c>
      <c r="H34" s="12">
        <v>93082000</v>
      </c>
      <c r="I34" s="6">
        <v>7.4999999999999997E-2</v>
      </c>
      <c r="K34" s="12">
        <v>27265885</v>
      </c>
      <c r="L34" s="6">
        <v>0.08</v>
      </c>
      <c r="N34" s="13">
        <v>50350000</v>
      </c>
      <c r="O34" s="10">
        <v>0.09</v>
      </c>
    </row>
    <row r="35" spans="5:15">
      <c r="E35" s="13">
        <v>200000</v>
      </c>
      <c r="F35" s="10">
        <v>7.4999999999999997E-2</v>
      </c>
      <c r="H35" s="12">
        <v>30089430</v>
      </c>
      <c r="I35" s="6">
        <v>7.0000000000000007E-2</v>
      </c>
      <c r="K35" s="13">
        <v>20235001</v>
      </c>
      <c r="L35" s="10">
        <v>0.08</v>
      </c>
      <c r="N35" s="13">
        <v>69550000</v>
      </c>
      <c r="O35" s="10">
        <v>0.1</v>
      </c>
    </row>
    <row r="36" spans="5:15">
      <c r="E36" s="12">
        <v>200000</v>
      </c>
      <c r="F36" s="6">
        <v>7.4999999999999997E-2</v>
      </c>
      <c r="H36" s="12">
        <v>3000000</v>
      </c>
      <c r="I36" s="6">
        <v>7.0000000000000007E-2</v>
      </c>
      <c r="K36" s="13">
        <v>6953506</v>
      </c>
      <c r="L36" s="10">
        <v>8.5999999999999993E-2</v>
      </c>
      <c r="N36" s="13">
        <v>3060000</v>
      </c>
      <c r="O36" s="10">
        <v>0.10199999999999999</v>
      </c>
    </row>
    <row r="37" spans="5:15">
      <c r="E37" s="13">
        <v>100000</v>
      </c>
      <c r="F37" s="10">
        <v>7.4999999999999997E-2</v>
      </c>
      <c r="H37" s="13">
        <v>20530000</v>
      </c>
      <c r="I37" s="10">
        <v>6.2E-2</v>
      </c>
      <c r="K37" s="12">
        <v>54618345</v>
      </c>
      <c r="L37" s="6">
        <v>8.5999999999999993E-2</v>
      </c>
      <c r="N37" s="12">
        <v>78953201</v>
      </c>
      <c r="O37" s="6">
        <v>0.1</v>
      </c>
    </row>
    <row r="38" spans="5:15">
      <c r="E38" s="12">
        <v>400000</v>
      </c>
      <c r="F38" s="6">
        <v>7.4999999999999997E-2</v>
      </c>
      <c r="H38" s="12">
        <v>24400000</v>
      </c>
      <c r="I38" s="6">
        <v>6.2E-2</v>
      </c>
      <c r="K38" s="12">
        <v>1262425</v>
      </c>
      <c r="L38" s="6">
        <v>9.1999999999999998E-2</v>
      </c>
      <c r="O38">
        <f>SUMPRODUCT(N2:N37,O2:O37)/SUM(N2:N37)</f>
        <v>9.492244798084816E-2</v>
      </c>
    </row>
    <row r="39" spans="5:15">
      <c r="E39" s="13">
        <v>480000</v>
      </c>
      <c r="F39" s="10">
        <v>7.4999999999999997E-2</v>
      </c>
      <c r="H39" s="12">
        <v>32610000</v>
      </c>
      <c r="I39" s="6">
        <v>6.2E-2</v>
      </c>
      <c r="K39" s="12">
        <v>70000</v>
      </c>
      <c r="L39" s="6">
        <v>9.8599999999999993E-2</v>
      </c>
    </row>
    <row r="40" spans="5:15">
      <c r="E40" s="12">
        <v>480000</v>
      </c>
      <c r="F40" s="6">
        <v>7.4999999999999997E-2</v>
      </c>
      <c r="H40" s="13">
        <v>5402232</v>
      </c>
      <c r="I40" s="10">
        <v>0.1</v>
      </c>
      <c r="K40" s="13">
        <v>41867968</v>
      </c>
      <c r="L40" s="10">
        <v>0.08</v>
      </c>
    </row>
    <row r="41" spans="5:15">
      <c r="E41" s="13">
        <v>480000</v>
      </c>
      <c r="F41" s="10">
        <v>7.4999999999999997E-2</v>
      </c>
      <c r="H41" s="12">
        <v>2262263</v>
      </c>
      <c r="I41" s="6">
        <v>0.09</v>
      </c>
      <c r="K41" s="12">
        <v>103964431</v>
      </c>
      <c r="L41" s="6">
        <v>0.09</v>
      </c>
    </row>
    <row r="42" spans="5:15">
      <c r="E42" s="12">
        <v>7</v>
      </c>
      <c r="F42" s="6">
        <v>0.02</v>
      </c>
      <c r="H42" s="13">
        <v>5140519</v>
      </c>
      <c r="I42" s="10">
        <v>9.5000000000000001E-2</v>
      </c>
      <c r="K42" s="12">
        <v>82000</v>
      </c>
      <c r="L42" s="6">
        <v>7.8E-2</v>
      </c>
    </row>
    <row r="43" spans="5:15">
      <c r="E43" s="12">
        <v>20000000</v>
      </c>
      <c r="F43" s="6">
        <v>6.8000000000000005E-2</v>
      </c>
      <c r="H43" s="13">
        <v>815000</v>
      </c>
      <c r="I43" s="10">
        <v>6.2E-2</v>
      </c>
      <c r="K43" s="13">
        <v>62000</v>
      </c>
      <c r="L43" s="10">
        <v>7.8E-2</v>
      </c>
    </row>
    <row r="44" spans="5:15">
      <c r="E44" s="13">
        <v>600000</v>
      </c>
      <c r="F44" s="10">
        <v>0.12239999999999999</v>
      </c>
      <c r="H44" s="12">
        <v>300000</v>
      </c>
      <c r="I44" s="6">
        <v>6.2E-2</v>
      </c>
      <c r="K44" s="12">
        <v>62000</v>
      </c>
      <c r="L44" s="6">
        <v>7.8E-2</v>
      </c>
    </row>
    <row r="45" spans="5:15">
      <c r="E45" s="13">
        <v>653000</v>
      </c>
      <c r="F45" s="10">
        <v>0.12239999999999999</v>
      </c>
      <c r="H45" s="13">
        <v>1340000</v>
      </c>
      <c r="I45" s="10">
        <v>6.2E-2</v>
      </c>
      <c r="K45" s="12">
        <v>64541963</v>
      </c>
      <c r="L45" s="6">
        <v>8.6999999999999994E-2</v>
      </c>
    </row>
    <row r="46" spans="5:15">
      <c r="E46" s="12">
        <v>600000</v>
      </c>
      <c r="F46" s="6">
        <v>0.12239999999999999</v>
      </c>
      <c r="H46" s="12">
        <v>69856371</v>
      </c>
      <c r="I46" s="6">
        <v>0.08</v>
      </c>
      <c r="K46" s="13">
        <v>91000</v>
      </c>
      <c r="L46" s="10">
        <v>7.8E-2</v>
      </c>
    </row>
    <row r="47" spans="5:15">
      <c r="E47" s="13">
        <v>447000</v>
      </c>
      <c r="F47" s="10">
        <v>0.12239999999999999</v>
      </c>
      <c r="H47" s="13">
        <v>6</v>
      </c>
      <c r="I47" s="10">
        <v>1E-4</v>
      </c>
      <c r="K47" s="12">
        <v>69000</v>
      </c>
      <c r="L47" s="6">
        <v>7.8E-2</v>
      </c>
    </row>
    <row r="48" spans="5:15">
      <c r="E48" s="12">
        <v>100000</v>
      </c>
      <c r="F48" s="6">
        <v>0.12239999999999999</v>
      </c>
      <c r="H48" s="12">
        <v>35000</v>
      </c>
      <c r="I48" s="6">
        <v>0.14599999999999999</v>
      </c>
      <c r="K48" s="13">
        <v>69000</v>
      </c>
      <c r="L48" s="10">
        <v>7.8E-2</v>
      </c>
    </row>
    <row r="49" spans="5:12">
      <c r="E49" s="13">
        <v>600000</v>
      </c>
      <c r="F49" s="10">
        <v>0.12239999999999999</v>
      </c>
      <c r="H49" s="13">
        <v>3323860</v>
      </c>
      <c r="I49" s="10">
        <v>0.10199999999999999</v>
      </c>
      <c r="K49" s="12">
        <v>101000</v>
      </c>
      <c r="L49" s="6">
        <v>7.8E-2</v>
      </c>
    </row>
    <row r="50" spans="5:12">
      <c r="E50" s="12">
        <v>600000</v>
      </c>
      <c r="F50" s="6">
        <v>0.12239999999999999</v>
      </c>
      <c r="H50" s="12">
        <v>2871910</v>
      </c>
      <c r="I50" s="6">
        <v>0.14599999999999999</v>
      </c>
      <c r="K50" s="13">
        <v>77000</v>
      </c>
      <c r="L50" s="10">
        <v>7.8E-2</v>
      </c>
    </row>
    <row r="51" spans="5:12">
      <c r="E51" s="13">
        <v>600000</v>
      </c>
      <c r="F51" s="10">
        <v>0.12239999999999999</v>
      </c>
      <c r="H51" s="13">
        <v>1738740</v>
      </c>
      <c r="I51" s="10">
        <v>0.14599999999999999</v>
      </c>
      <c r="K51" s="12">
        <v>97407</v>
      </c>
      <c r="L51" s="6">
        <v>7.8E-2</v>
      </c>
    </row>
    <row r="52" spans="5:12">
      <c r="E52" s="12">
        <v>400000</v>
      </c>
      <c r="F52" s="6">
        <v>0.12239999999999999</v>
      </c>
      <c r="H52" s="13">
        <v>21000</v>
      </c>
      <c r="I52" s="10">
        <v>0.14599999999999999</v>
      </c>
      <c r="K52" s="13">
        <v>112000</v>
      </c>
      <c r="L52" s="10">
        <v>7.8E-2</v>
      </c>
    </row>
    <row r="53" spans="5:12">
      <c r="E53" s="13">
        <v>200000</v>
      </c>
      <c r="F53" s="10">
        <v>0.12239999999999999</v>
      </c>
      <c r="H53" s="12">
        <v>31000</v>
      </c>
      <c r="I53" s="6">
        <v>9.8599999999999993E-2</v>
      </c>
      <c r="K53" s="12">
        <v>85000</v>
      </c>
      <c r="L53" s="6">
        <v>7.8E-2</v>
      </c>
    </row>
    <row r="54" spans="5:12">
      <c r="E54" s="12">
        <v>200000</v>
      </c>
      <c r="F54" s="6">
        <v>0.12239999999999999</v>
      </c>
      <c r="H54" s="12">
        <v>20000</v>
      </c>
      <c r="I54" s="6">
        <v>9.8599999999999993E-2</v>
      </c>
      <c r="K54" s="13">
        <v>87042</v>
      </c>
      <c r="L54" s="10">
        <v>7.8E-2</v>
      </c>
    </row>
    <row r="55" spans="5:12">
      <c r="E55" s="13">
        <v>400000</v>
      </c>
      <c r="F55" s="10">
        <v>0.12239999999999999</v>
      </c>
      <c r="H55" s="12">
        <v>14000</v>
      </c>
      <c r="I55" s="6">
        <v>0.14599999999999999</v>
      </c>
      <c r="K55" s="12">
        <v>124000</v>
      </c>
      <c r="L55" s="6">
        <v>7.8E-2</v>
      </c>
    </row>
    <row r="56" spans="5:12">
      <c r="E56" s="12">
        <v>600000</v>
      </c>
      <c r="F56" s="6">
        <v>0.12239999999999999</v>
      </c>
      <c r="H56" s="13">
        <v>1636840</v>
      </c>
      <c r="I56" s="10">
        <v>7.4999999999999997E-2</v>
      </c>
      <c r="K56" s="13">
        <v>95037</v>
      </c>
      <c r="L56" s="10">
        <v>7.8E-2</v>
      </c>
    </row>
    <row r="57" spans="5:12">
      <c r="E57" s="13">
        <v>500000</v>
      </c>
      <c r="F57" s="10">
        <v>0.12239999999999999</v>
      </c>
      <c r="H57" s="12">
        <v>1959875</v>
      </c>
      <c r="I57" s="6">
        <v>7.4999999999999997E-2</v>
      </c>
      <c r="K57" s="12">
        <v>147599</v>
      </c>
      <c r="L57" s="6">
        <v>7.8E-2</v>
      </c>
    </row>
    <row r="58" spans="5:12">
      <c r="E58" s="12">
        <v>100000</v>
      </c>
      <c r="F58" s="6">
        <v>0.12239999999999999</v>
      </c>
      <c r="H58" s="12">
        <v>2529278</v>
      </c>
      <c r="I58" s="6">
        <v>7.4999999999999997E-2</v>
      </c>
      <c r="K58" s="13">
        <v>138000</v>
      </c>
      <c r="L58" s="10">
        <v>7.8E-2</v>
      </c>
    </row>
    <row r="59" spans="5:12">
      <c r="E59" s="13">
        <v>600000</v>
      </c>
      <c r="F59" s="10">
        <v>0.12239999999999999</v>
      </c>
      <c r="H59" s="13">
        <v>5286427</v>
      </c>
      <c r="I59" s="10">
        <v>0.14399999999999999</v>
      </c>
      <c r="K59" s="12">
        <v>104000</v>
      </c>
      <c r="L59" s="6">
        <v>7.8E-2</v>
      </c>
    </row>
    <row r="60" spans="5:12">
      <c r="E60" s="12">
        <v>600000</v>
      </c>
      <c r="F60" s="6">
        <v>0.12239999999999999</v>
      </c>
      <c r="H60" s="12">
        <v>38640</v>
      </c>
      <c r="I60" s="6">
        <v>8.4000000000000005E-2</v>
      </c>
      <c r="K60" s="13">
        <v>106000</v>
      </c>
      <c r="L60" s="10">
        <v>7.8E-2</v>
      </c>
    </row>
    <row r="61" spans="5:12">
      <c r="E61" s="13">
        <v>500000</v>
      </c>
      <c r="F61" s="10">
        <v>0.12239999999999999</v>
      </c>
      <c r="H61" s="13">
        <v>1800000</v>
      </c>
      <c r="I61" s="10">
        <v>0.14399999999999999</v>
      </c>
      <c r="K61" s="12">
        <v>153000</v>
      </c>
      <c r="L61" s="6">
        <v>7.8E-2</v>
      </c>
    </row>
    <row r="62" spans="5:12">
      <c r="E62" s="12">
        <v>100000</v>
      </c>
      <c r="F62" s="6">
        <v>0.12239999999999999</v>
      </c>
      <c r="H62" s="12">
        <v>3000000</v>
      </c>
      <c r="I62" s="6">
        <v>7.4999999999999997E-2</v>
      </c>
      <c r="K62" s="13">
        <v>116000</v>
      </c>
      <c r="L62" s="10">
        <v>7.8E-2</v>
      </c>
    </row>
    <row r="63" spans="5:12">
      <c r="E63" s="12">
        <v>600000</v>
      </c>
      <c r="F63" s="6">
        <v>0.12239999999999999</v>
      </c>
      <c r="H63" s="13">
        <v>1600000</v>
      </c>
      <c r="I63" s="10">
        <v>7.4999999999999997E-2</v>
      </c>
      <c r="K63" s="12">
        <v>118000</v>
      </c>
      <c r="L63" s="6">
        <v>7.8E-2</v>
      </c>
    </row>
    <row r="64" spans="5:12">
      <c r="E64" s="13">
        <v>600000</v>
      </c>
      <c r="F64" s="10">
        <v>0.12239999999999999</v>
      </c>
      <c r="H64" s="12">
        <v>2990000</v>
      </c>
      <c r="I64" s="6">
        <v>7.4999999999999997E-2</v>
      </c>
      <c r="K64" s="13">
        <v>175223</v>
      </c>
      <c r="L64" s="10">
        <v>7.8E-2</v>
      </c>
    </row>
    <row r="65" spans="5:12">
      <c r="E65" s="12">
        <v>600000</v>
      </c>
      <c r="F65" s="6">
        <v>0.12239999999999999</v>
      </c>
      <c r="H65" s="13">
        <v>500000</v>
      </c>
      <c r="I65" s="10">
        <v>7.4999999999999997E-2</v>
      </c>
      <c r="K65" s="12">
        <v>129000</v>
      </c>
      <c r="L65" s="6">
        <v>7.8E-2</v>
      </c>
    </row>
    <row r="66" spans="5:12">
      <c r="E66" s="13">
        <v>200000</v>
      </c>
      <c r="F66" s="10">
        <v>0.12239999999999999</v>
      </c>
      <c r="H66" s="12">
        <v>2600000</v>
      </c>
      <c r="I66" s="6">
        <v>7.4999999999999997E-2</v>
      </c>
      <c r="K66" s="13">
        <v>136200</v>
      </c>
      <c r="L66" s="10">
        <v>7.8E-2</v>
      </c>
    </row>
    <row r="67" spans="5:12">
      <c r="E67" s="12">
        <v>400000</v>
      </c>
      <c r="F67" s="6">
        <v>0.12239999999999999</v>
      </c>
      <c r="H67" s="13">
        <v>1610058</v>
      </c>
      <c r="I67" s="10">
        <v>7.4999999999999997E-2</v>
      </c>
      <c r="K67" s="12">
        <v>196172</v>
      </c>
      <c r="L67" s="6">
        <v>7.8E-2</v>
      </c>
    </row>
    <row r="68" spans="5:12">
      <c r="E68" s="13">
        <v>600000</v>
      </c>
      <c r="F68" s="10">
        <v>0.12239999999999999</v>
      </c>
      <c r="H68" s="13">
        <v>1310059</v>
      </c>
      <c r="I68" s="10">
        <v>7.4999999999999997E-2</v>
      </c>
      <c r="K68" s="13">
        <v>143000</v>
      </c>
      <c r="L68" s="10">
        <v>7.8E-2</v>
      </c>
    </row>
    <row r="69" spans="5:12">
      <c r="E69" s="12">
        <v>700000</v>
      </c>
      <c r="F69" s="6">
        <v>0.12239999999999999</v>
      </c>
      <c r="H69" s="12">
        <v>4950000</v>
      </c>
      <c r="I69" s="6">
        <v>0.14399999999999999</v>
      </c>
      <c r="K69" s="12">
        <v>145000</v>
      </c>
      <c r="L69" s="6">
        <v>7.8E-2</v>
      </c>
    </row>
    <row r="70" spans="5:12">
      <c r="E70" s="13">
        <v>290000</v>
      </c>
      <c r="F70" s="10">
        <v>0.12239999999999999</v>
      </c>
      <c r="K70" s="13">
        <v>236845</v>
      </c>
      <c r="L70" s="10">
        <v>7.8E-2</v>
      </c>
    </row>
    <row r="71" spans="5:12">
      <c r="E71" s="12">
        <v>290000</v>
      </c>
      <c r="F71" s="6">
        <v>0.12239999999999999</v>
      </c>
      <c r="I71">
        <f>SUMPRODUCT(H2:H69,I2:I69)/SUM(H2:H69)</f>
        <v>7.6286001430364653E-2</v>
      </c>
      <c r="K71" s="12">
        <v>164160</v>
      </c>
      <c r="L71" s="6">
        <v>7.8E-2</v>
      </c>
    </row>
    <row r="72" spans="5:12">
      <c r="E72" s="13">
        <v>290000</v>
      </c>
      <c r="F72" s="10">
        <v>0.12239999999999999</v>
      </c>
      <c r="K72" s="13">
        <v>161000</v>
      </c>
      <c r="L72" s="10">
        <v>7.8E-2</v>
      </c>
    </row>
    <row r="73" spans="5:12">
      <c r="E73" s="12">
        <v>290000</v>
      </c>
      <c r="F73" s="6">
        <v>0.12239999999999999</v>
      </c>
      <c r="K73" s="12">
        <v>238174</v>
      </c>
      <c r="L73" s="6">
        <v>7.8E-2</v>
      </c>
    </row>
    <row r="74" spans="5:12">
      <c r="E74" s="13">
        <v>290000</v>
      </c>
      <c r="F74" s="10">
        <v>0.12239999999999999</v>
      </c>
      <c r="K74" s="13">
        <v>177000</v>
      </c>
      <c r="L74" s="10">
        <v>7.8E-2</v>
      </c>
    </row>
    <row r="75" spans="5:12">
      <c r="E75" s="13">
        <v>5000000</v>
      </c>
      <c r="F75" s="10">
        <v>0.09</v>
      </c>
      <c r="K75" s="12">
        <v>179000</v>
      </c>
      <c r="L75" s="6">
        <v>7.8E-2</v>
      </c>
    </row>
    <row r="76" spans="5:12">
      <c r="E76" s="13">
        <v>5000000</v>
      </c>
      <c r="F76" s="10">
        <v>0.09</v>
      </c>
      <c r="K76" s="13">
        <v>23000000</v>
      </c>
      <c r="L76" s="10">
        <v>7.0000000000000007E-2</v>
      </c>
    </row>
    <row r="77" spans="5:12">
      <c r="E77" s="13">
        <v>5000000</v>
      </c>
      <c r="F77" s="10">
        <v>7.8E-2</v>
      </c>
      <c r="K77" s="12">
        <v>38120000</v>
      </c>
      <c r="L77" s="6">
        <v>8.5000000000000006E-2</v>
      </c>
    </row>
    <row r="78" spans="5:12">
      <c r="E78" s="12">
        <v>3000000</v>
      </c>
      <c r="F78" s="6">
        <v>5.5E-2</v>
      </c>
      <c r="K78" s="12">
        <v>259000</v>
      </c>
      <c r="L78" s="6">
        <v>7.8E-2</v>
      </c>
    </row>
    <row r="79" spans="5:12">
      <c r="E79" s="12">
        <v>5000000</v>
      </c>
      <c r="F79" s="6">
        <v>7.8E-2</v>
      </c>
      <c r="K79" s="13">
        <v>284889</v>
      </c>
      <c r="L79" s="10">
        <v>7.8E-2</v>
      </c>
    </row>
    <row r="80" spans="5:12">
      <c r="E80" s="12">
        <v>2015200</v>
      </c>
      <c r="F80" s="6">
        <v>9.7000000000000003E-2</v>
      </c>
      <c r="K80" s="12">
        <v>225686</v>
      </c>
      <c r="L80" s="6">
        <v>7.8E-2</v>
      </c>
    </row>
    <row r="81" spans="5:12">
      <c r="E81" s="13">
        <v>5000000</v>
      </c>
      <c r="F81" s="10">
        <v>0.09</v>
      </c>
      <c r="K81" s="13">
        <v>290075</v>
      </c>
      <c r="L81" s="10">
        <v>7.8E-2</v>
      </c>
    </row>
    <row r="82" spans="5:12">
      <c r="E82" s="12">
        <v>5000000</v>
      </c>
      <c r="F82" s="6">
        <v>0.09</v>
      </c>
      <c r="K82" s="12">
        <v>221088</v>
      </c>
      <c r="L82" s="6">
        <v>7.8E-2</v>
      </c>
    </row>
    <row r="83" spans="5:12">
      <c r="E83" s="13">
        <v>300000</v>
      </c>
      <c r="F83" s="10">
        <v>9.8599999999999993E-2</v>
      </c>
      <c r="K83" s="13">
        <v>243416</v>
      </c>
      <c r="L83" s="10">
        <v>7.8E-2</v>
      </c>
    </row>
    <row r="84" spans="5:12">
      <c r="E84" s="12">
        <v>140000</v>
      </c>
      <c r="F84" s="6">
        <v>9.8599999999999993E-2</v>
      </c>
      <c r="K84" s="13">
        <v>423680</v>
      </c>
      <c r="L84" s="10">
        <v>7.8E-2</v>
      </c>
    </row>
    <row r="85" spans="5:12">
      <c r="E85" s="12">
        <v>1500000</v>
      </c>
      <c r="F85" s="6">
        <v>0.1095</v>
      </c>
      <c r="K85" s="12">
        <v>243000</v>
      </c>
      <c r="L85" s="6">
        <v>7.8E-2</v>
      </c>
    </row>
    <row r="86" spans="5:12">
      <c r="E86" s="13">
        <v>350000</v>
      </c>
      <c r="F86" s="10">
        <v>9.8599999999999993E-2</v>
      </c>
      <c r="K86" s="13">
        <v>246000</v>
      </c>
      <c r="L86" s="10">
        <v>7.8E-2</v>
      </c>
    </row>
    <row r="87" spans="5:12">
      <c r="E87" s="13">
        <v>200000</v>
      </c>
      <c r="F87" s="10">
        <v>9.8599999999999993E-2</v>
      </c>
      <c r="K87" s="12">
        <v>438888</v>
      </c>
      <c r="L87" s="6">
        <v>7.8E-2</v>
      </c>
    </row>
    <row r="88" spans="5:12">
      <c r="E88" s="12">
        <v>70000</v>
      </c>
      <c r="F88" s="6">
        <v>9.8599999999999993E-2</v>
      </c>
      <c r="K88" s="13">
        <v>316233</v>
      </c>
      <c r="L88" s="10">
        <v>7.8E-2</v>
      </c>
    </row>
    <row r="89" spans="5:12">
      <c r="E89" s="12">
        <v>60000</v>
      </c>
      <c r="F89" s="6">
        <v>9.8599999999999993E-2</v>
      </c>
      <c r="K89" s="12">
        <v>283390</v>
      </c>
      <c r="L89" s="6">
        <v>7.8E-2</v>
      </c>
    </row>
    <row r="90" spans="5:12">
      <c r="E90" s="13">
        <v>30000000</v>
      </c>
      <c r="F90" s="10">
        <v>5.0999999999999997E-2</v>
      </c>
      <c r="K90" s="13">
        <v>70000</v>
      </c>
      <c r="L90" s="10">
        <v>9.8599999999999993E-2</v>
      </c>
    </row>
    <row r="91" spans="5:12">
      <c r="E91" s="13">
        <v>5000000</v>
      </c>
      <c r="F91" s="10">
        <v>0.09</v>
      </c>
      <c r="K91" s="12">
        <v>35000</v>
      </c>
      <c r="L91" s="6">
        <v>9.8599999999999993E-2</v>
      </c>
    </row>
    <row r="92" spans="5:12">
      <c r="E92" s="12">
        <v>50000000</v>
      </c>
      <c r="F92" s="6">
        <v>0.06</v>
      </c>
      <c r="K92" s="12">
        <v>405408</v>
      </c>
      <c r="L92" s="6">
        <v>7.8E-2</v>
      </c>
    </row>
    <row r="93" spans="5:12">
      <c r="E93" s="12">
        <v>10000000</v>
      </c>
      <c r="F93" s="6">
        <v>0.06</v>
      </c>
      <c r="K93" s="13">
        <v>300000</v>
      </c>
      <c r="L93" s="10">
        <v>7.8E-2</v>
      </c>
    </row>
    <row r="94" spans="5:12">
      <c r="E94" s="13">
        <v>50550000</v>
      </c>
      <c r="F94" s="10">
        <v>8.5000000000000006E-2</v>
      </c>
      <c r="K94" s="12">
        <v>369505</v>
      </c>
      <c r="L94" s="6">
        <v>7.8E-2</v>
      </c>
    </row>
    <row r="95" spans="5:12">
      <c r="E95" s="13">
        <v>1607000</v>
      </c>
      <c r="F95" s="10">
        <v>9.8599999999999993E-2</v>
      </c>
      <c r="K95" s="13">
        <v>368151</v>
      </c>
      <c r="L95" s="10">
        <v>7.8E-2</v>
      </c>
    </row>
    <row r="96" spans="5:12">
      <c r="E96" s="13">
        <v>20000000</v>
      </c>
      <c r="F96" s="10">
        <v>5.6500000000000002E-2</v>
      </c>
      <c r="K96" s="12">
        <v>351741</v>
      </c>
      <c r="L96" s="6">
        <v>7.8E-2</v>
      </c>
    </row>
    <row r="97" spans="5:12">
      <c r="E97" s="12">
        <v>20000000</v>
      </c>
      <c r="F97" s="6">
        <v>5.5E-2</v>
      </c>
      <c r="K97" s="13">
        <v>443160</v>
      </c>
      <c r="L97" s="10">
        <v>7.8E-2</v>
      </c>
    </row>
    <row r="98" spans="5:12">
      <c r="E98" s="12">
        <v>10000000</v>
      </c>
      <c r="F98" s="6">
        <v>0.08</v>
      </c>
      <c r="K98" s="13">
        <v>488000</v>
      </c>
      <c r="L98" s="10">
        <v>7.8E-2</v>
      </c>
    </row>
    <row r="99" spans="5:12">
      <c r="E99" s="13">
        <v>40000000</v>
      </c>
      <c r="F99" s="10">
        <v>5.8000000000000003E-2</v>
      </c>
      <c r="K99" s="12">
        <v>411762</v>
      </c>
      <c r="L99" s="6">
        <v>7.8E-2</v>
      </c>
    </row>
    <row r="100" spans="5:12">
      <c r="E100" s="13">
        <v>99500000</v>
      </c>
      <c r="F100" s="10">
        <v>0.08</v>
      </c>
      <c r="K100" s="12">
        <v>25603569</v>
      </c>
      <c r="L100" s="6">
        <v>8.6999999999999994E-2</v>
      </c>
    </row>
    <row r="101" spans="5:12">
      <c r="E101" s="12">
        <v>71000</v>
      </c>
      <c r="F101" s="6">
        <v>9.8599999999999993E-2</v>
      </c>
      <c r="K101" s="13">
        <v>12312662</v>
      </c>
      <c r="L101" s="10">
        <v>8.6999999999999994E-2</v>
      </c>
    </row>
    <row r="102" spans="5:12">
      <c r="E102" s="13">
        <v>14000</v>
      </c>
      <c r="F102" s="10">
        <v>9.8599999999999993E-2</v>
      </c>
      <c r="K102" s="13">
        <v>405151</v>
      </c>
      <c r="L102" s="10">
        <v>7.8E-2</v>
      </c>
    </row>
    <row r="103" spans="5:12">
      <c r="E103" s="12">
        <v>42000</v>
      </c>
      <c r="F103" s="6">
        <v>9.8599999999999993E-2</v>
      </c>
      <c r="K103" s="12">
        <v>412042</v>
      </c>
      <c r="L103" s="6">
        <v>7.8E-2</v>
      </c>
    </row>
    <row r="104" spans="5:12">
      <c r="E104" s="13">
        <v>30000</v>
      </c>
      <c r="F104" s="10">
        <v>9.8599999999999993E-2</v>
      </c>
      <c r="K104" s="13">
        <v>568786</v>
      </c>
      <c r="L104" s="10">
        <v>7.8E-2</v>
      </c>
    </row>
    <row r="105" spans="5:12">
      <c r="E105" s="13">
        <v>3000000</v>
      </c>
      <c r="F105" s="10">
        <v>0.14399999999999999</v>
      </c>
      <c r="K105" s="12">
        <v>617556</v>
      </c>
      <c r="L105" s="6">
        <v>7.8E-2</v>
      </c>
    </row>
    <row r="106" spans="5:12">
      <c r="E106" s="13">
        <v>60000000</v>
      </c>
      <c r="F106" s="10">
        <v>0.06</v>
      </c>
      <c r="K106" s="12">
        <v>451181</v>
      </c>
      <c r="L106" s="6">
        <v>7.8E-2</v>
      </c>
    </row>
    <row r="107" spans="5:12">
      <c r="E107" s="13">
        <v>40391879</v>
      </c>
      <c r="F107" s="10">
        <v>0.06</v>
      </c>
      <c r="K107" s="13">
        <v>458000</v>
      </c>
      <c r="L107" s="10">
        <v>7.8E-2</v>
      </c>
    </row>
    <row r="108" spans="5:12">
      <c r="E108" s="13">
        <v>20291284</v>
      </c>
      <c r="F108" s="10">
        <v>0.06</v>
      </c>
      <c r="K108" s="12">
        <v>743884</v>
      </c>
      <c r="L108" s="6">
        <v>7.8E-2</v>
      </c>
    </row>
    <row r="109" spans="5:12">
      <c r="E109" s="13">
        <v>15000000</v>
      </c>
      <c r="F109" s="10">
        <v>0.06</v>
      </c>
      <c r="K109" s="12">
        <v>761773</v>
      </c>
      <c r="L109" s="6">
        <v>7.8E-2</v>
      </c>
    </row>
    <row r="110" spans="5:12">
      <c r="E110" s="12">
        <v>20050247</v>
      </c>
      <c r="F110" s="6">
        <v>0.06</v>
      </c>
      <c r="K110" s="13">
        <v>545528</v>
      </c>
      <c r="L110" s="10">
        <v>7.8E-2</v>
      </c>
    </row>
    <row r="111" spans="5:12">
      <c r="E111" s="12">
        <v>15250909</v>
      </c>
      <c r="F111" s="6">
        <v>0.06</v>
      </c>
      <c r="K111" s="12">
        <v>488032</v>
      </c>
      <c r="L111" s="6">
        <v>7.8E-2</v>
      </c>
    </row>
    <row r="112" spans="5:12">
      <c r="E112" s="12">
        <v>5000000</v>
      </c>
      <c r="F112" s="6">
        <v>0.14599999999999999</v>
      </c>
      <c r="K112" s="13">
        <v>512029</v>
      </c>
      <c r="L112" s="10">
        <v>7.8E-2</v>
      </c>
    </row>
    <row r="113" spans="5:12">
      <c r="E113" s="13">
        <v>2000000</v>
      </c>
      <c r="F113" s="10">
        <v>0.14599999999999999</v>
      </c>
      <c r="K113" s="12">
        <v>933214</v>
      </c>
      <c r="L113" s="6">
        <v>7.8E-2</v>
      </c>
    </row>
    <row r="114" spans="5:12">
      <c r="E114" s="12">
        <v>189000</v>
      </c>
      <c r="F114" s="6">
        <v>9.8599999999999993E-2</v>
      </c>
      <c r="K114" s="12">
        <v>936807</v>
      </c>
      <c r="L114" s="6">
        <v>7.8E-2</v>
      </c>
    </row>
    <row r="115" spans="5:12">
      <c r="E115" s="13">
        <v>41000</v>
      </c>
      <c r="F115" s="10">
        <v>9.8599999999999993E-2</v>
      </c>
      <c r="K115" s="13">
        <v>587797</v>
      </c>
      <c r="L115" s="10">
        <v>7.8E-2</v>
      </c>
    </row>
    <row r="116" spans="5:12">
      <c r="E116" s="13">
        <v>1220119</v>
      </c>
      <c r="F116" s="10">
        <v>9.1999999999999998E-2</v>
      </c>
      <c r="K116" s="12">
        <v>784660</v>
      </c>
      <c r="L116" s="6">
        <v>7.8E-2</v>
      </c>
    </row>
    <row r="117" spans="5:12">
      <c r="E117" s="13">
        <v>50100000</v>
      </c>
      <c r="F117" s="10">
        <v>7.4999999999999997E-2</v>
      </c>
      <c r="K117" s="13">
        <v>628000</v>
      </c>
      <c r="L117" s="10">
        <v>7.8E-2</v>
      </c>
    </row>
    <row r="118" spans="5:12">
      <c r="E118" s="12">
        <v>20040000</v>
      </c>
      <c r="F118" s="6">
        <v>7.4999999999999997E-2</v>
      </c>
      <c r="K118" s="12">
        <v>733938</v>
      </c>
      <c r="L118" s="6">
        <v>7.8E-2</v>
      </c>
    </row>
    <row r="119" spans="5:12">
      <c r="E119" s="13">
        <v>25070366</v>
      </c>
      <c r="F119" s="10">
        <v>6.8000000000000005E-2</v>
      </c>
      <c r="K119" s="13">
        <v>1017000</v>
      </c>
      <c r="L119" s="10">
        <v>7.8E-2</v>
      </c>
    </row>
    <row r="120" spans="5:12">
      <c r="E120" s="13">
        <v>60888537</v>
      </c>
      <c r="F120" s="10">
        <v>6.8000000000000005E-2</v>
      </c>
      <c r="K120" s="13">
        <v>699095</v>
      </c>
      <c r="L120" s="10">
        <v>7.8E-2</v>
      </c>
    </row>
    <row r="121" spans="5:12">
      <c r="E121" s="13">
        <v>29402960</v>
      </c>
      <c r="F121" s="10">
        <v>6.8000000000000005E-2</v>
      </c>
      <c r="K121" s="13">
        <v>852849</v>
      </c>
      <c r="L121" s="10">
        <v>7.8E-2</v>
      </c>
    </row>
    <row r="122" spans="5:12">
      <c r="E122" s="12">
        <v>50000000</v>
      </c>
      <c r="F122" s="6">
        <v>7.4999999999999997E-2</v>
      </c>
      <c r="K122" s="12">
        <v>745440</v>
      </c>
      <c r="L122" s="6">
        <v>7.8E-2</v>
      </c>
    </row>
    <row r="123" spans="5:12">
      <c r="E123" s="13">
        <v>50000000</v>
      </c>
      <c r="F123" s="10">
        <v>7.4999999999999997E-2</v>
      </c>
      <c r="K123" s="12">
        <v>1176988</v>
      </c>
      <c r="L123" s="6">
        <v>7.8E-2</v>
      </c>
    </row>
    <row r="124" spans="5:12">
      <c r="E124" s="12">
        <v>700000</v>
      </c>
      <c r="F124" s="6">
        <v>9.8599999999999993E-2</v>
      </c>
      <c r="K124" s="12">
        <v>782119</v>
      </c>
      <c r="L124" s="6">
        <v>7.8E-2</v>
      </c>
    </row>
    <row r="125" spans="5:12">
      <c r="E125" s="13">
        <v>105000</v>
      </c>
      <c r="F125" s="10">
        <v>9.8599999999999993E-2</v>
      </c>
      <c r="K125" s="13">
        <v>969095</v>
      </c>
      <c r="L125" s="10">
        <v>7.8E-2</v>
      </c>
    </row>
    <row r="126" spans="5:12">
      <c r="E126" s="13">
        <v>35000</v>
      </c>
      <c r="F126" s="10">
        <v>0.14599999999999999</v>
      </c>
      <c r="K126" s="13">
        <v>970426</v>
      </c>
      <c r="L126" s="10">
        <v>7.8E-2</v>
      </c>
    </row>
    <row r="127" spans="5:12">
      <c r="E127" s="12">
        <v>70000</v>
      </c>
      <c r="F127" s="6">
        <v>9.8599999999999993E-2</v>
      </c>
      <c r="K127" s="12">
        <v>875436</v>
      </c>
      <c r="L127" s="6">
        <v>7.8E-2</v>
      </c>
    </row>
    <row r="128" spans="5:12">
      <c r="E128" s="12">
        <v>94061</v>
      </c>
      <c r="F128" s="6">
        <v>9.8599999999999993E-2</v>
      </c>
      <c r="K128" s="13">
        <v>1415546</v>
      </c>
      <c r="L128" s="10">
        <v>7.8E-2</v>
      </c>
    </row>
    <row r="129" spans="5:12">
      <c r="E129" s="13">
        <v>40000</v>
      </c>
      <c r="F129" s="10">
        <v>9.8599999999999993E-2</v>
      </c>
      <c r="K129" s="13">
        <v>1422198</v>
      </c>
      <c r="L129" s="10">
        <v>7.8E-2</v>
      </c>
    </row>
    <row r="130" spans="5:12">
      <c r="E130" s="13">
        <v>9191166</v>
      </c>
      <c r="F130" s="10">
        <v>5.8999999999999997E-2</v>
      </c>
      <c r="K130" s="12">
        <v>1785489</v>
      </c>
      <c r="L130" s="6">
        <v>7.8E-2</v>
      </c>
    </row>
    <row r="131" spans="5:12">
      <c r="E131" s="13">
        <v>2050263</v>
      </c>
      <c r="F131" s="10">
        <v>5.8999999999999997E-2</v>
      </c>
      <c r="K131" s="13">
        <v>1192940</v>
      </c>
      <c r="L131" s="10">
        <v>7.8E-2</v>
      </c>
    </row>
    <row r="132" spans="5:12">
      <c r="E132" s="12">
        <v>3800000</v>
      </c>
      <c r="F132" s="6">
        <v>7.4999999999999997E-2</v>
      </c>
      <c r="K132" s="12">
        <v>1216844</v>
      </c>
      <c r="L132" s="6">
        <v>7.8E-2</v>
      </c>
    </row>
    <row r="133" spans="5:12">
      <c r="K133" s="12">
        <v>1046128</v>
      </c>
      <c r="L133" s="6">
        <v>7.8E-2</v>
      </c>
    </row>
    <row r="134" spans="5:12">
      <c r="K134" s="13">
        <v>1796516</v>
      </c>
      <c r="L134" s="10">
        <v>7.8E-2</v>
      </c>
    </row>
    <row r="135" spans="5:12">
      <c r="E135">
        <f>SUMPRODUCT(F2:F132,E2:E132)/SUM(E2:E132)</f>
        <v>8.4852926323706529E-2</v>
      </c>
      <c r="K135" s="13">
        <v>1179712</v>
      </c>
      <c r="L135" s="10">
        <v>7.8E-2</v>
      </c>
    </row>
    <row r="136" spans="5:12">
      <c r="K136" s="13">
        <v>1452820</v>
      </c>
      <c r="L136" s="10">
        <v>7.8E-2</v>
      </c>
    </row>
    <row r="137" spans="5:12">
      <c r="K137" s="13">
        <v>1395578</v>
      </c>
      <c r="L137" s="10">
        <v>7.8E-2</v>
      </c>
    </row>
    <row r="138" spans="5:12">
      <c r="K138" s="12">
        <v>2253875</v>
      </c>
      <c r="L138" s="6">
        <v>7.8E-2</v>
      </c>
    </row>
    <row r="139" spans="5:12">
      <c r="K139" s="13">
        <v>2140588</v>
      </c>
      <c r="L139" s="10">
        <v>7.8E-2</v>
      </c>
    </row>
    <row r="140" spans="5:12">
      <c r="K140" s="12">
        <v>1471406</v>
      </c>
      <c r="L140" s="6">
        <v>7.8E-2</v>
      </c>
    </row>
    <row r="141" spans="5:12">
      <c r="K141" s="13">
        <v>1514236</v>
      </c>
      <c r="L141" s="10">
        <v>7.8E-2</v>
      </c>
    </row>
    <row r="142" spans="5:12">
      <c r="K142" s="13">
        <v>1475840</v>
      </c>
      <c r="L142" s="10">
        <v>7.8E-2</v>
      </c>
    </row>
    <row r="143" spans="5:12">
      <c r="K143" s="12">
        <v>659532</v>
      </c>
      <c r="L143" s="6">
        <v>7.8E-2</v>
      </c>
    </row>
    <row r="144" spans="5:12">
      <c r="K144" s="13">
        <v>2474754</v>
      </c>
      <c r="L144" s="10">
        <v>7.8E-2</v>
      </c>
    </row>
    <row r="145" spans="11:12">
      <c r="K145" s="12">
        <v>1878262</v>
      </c>
      <c r="L145" s="6">
        <v>7.8E-2</v>
      </c>
    </row>
    <row r="146" spans="11:12">
      <c r="K146" s="13">
        <v>1764729</v>
      </c>
      <c r="L146" s="10">
        <v>7.8E-2</v>
      </c>
    </row>
    <row r="147" spans="11:12">
      <c r="K147" s="12">
        <v>2881821</v>
      </c>
      <c r="L147" s="6">
        <v>7.8E-2</v>
      </c>
    </row>
    <row r="148" spans="11:12">
      <c r="K148" s="12">
        <v>1931613</v>
      </c>
      <c r="L148" s="6">
        <v>7.8E-2</v>
      </c>
    </row>
    <row r="149" spans="11:12">
      <c r="K149" s="13">
        <v>2062658</v>
      </c>
      <c r="L149" s="10">
        <v>7.8E-2</v>
      </c>
    </row>
    <row r="150" spans="11:12">
      <c r="K150" s="13">
        <v>36651889</v>
      </c>
      <c r="L150" s="10">
        <v>9.2999999999999999E-2</v>
      </c>
    </row>
    <row r="151" spans="11:12">
      <c r="K151" s="13">
        <v>382091</v>
      </c>
      <c r="L151" s="10">
        <v>8.2000000000000003E-2</v>
      </c>
    </row>
    <row r="152" spans="11:12">
      <c r="K152" s="12">
        <v>430604</v>
      </c>
      <c r="L152" s="6">
        <v>7.6999999999999999E-2</v>
      </c>
    </row>
    <row r="153" spans="11:12">
      <c r="K153" s="12">
        <v>3000000</v>
      </c>
      <c r="L153" s="6">
        <v>8.5000000000000006E-2</v>
      </c>
    </row>
    <row r="154" spans="11:12">
      <c r="K154" s="13">
        <v>2200000</v>
      </c>
      <c r="L154" s="10">
        <v>8.5000000000000006E-2</v>
      </c>
    </row>
    <row r="155" spans="11:12">
      <c r="K155" s="12">
        <v>400000</v>
      </c>
      <c r="L155" s="6">
        <v>8.6999999999999994E-2</v>
      </c>
    </row>
    <row r="156" spans="11:12">
      <c r="K156" s="13">
        <v>600000</v>
      </c>
      <c r="L156" s="10">
        <v>8.6999999999999994E-2</v>
      </c>
    </row>
    <row r="157" spans="11:12">
      <c r="K157" s="12">
        <v>500000</v>
      </c>
      <c r="L157" s="6">
        <v>8.6999999999999994E-2</v>
      </c>
    </row>
    <row r="158" spans="11:12">
      <c r="K158" s="13">
        <v>500000</v>
      </c>
      <c r="L158" s="10">
        <v>9.7000000000000003E-2</v>
      </c>
    </row>
    <row r="159" spans="11:12">
      <c r="K159" s="12">
        <v>400000</v>
      </c>
      <c r="L159" s="6">
        <v>8.6999999999999994E-2</v>
      </c>
    </row>
    <row r="160" spans="11:12">
      <c r="K160" s="13">
        <v>700000</v>
      </c>
      <c r="L160" s="10">
        <v>8.2000000000000003E-2</v>
      </c>
    </row>
    <row r="161" spans="11:12">
      <c r="K161" s="13">
        <v>46828</v>
      </c>
      <c r="L161" s="10">
        <v>8.6999999999999994E-2</v>
      </c>
    </row>
    <row r="162" spans="11:12">
      <c r="K162" s="12">
        <v>1743319</v>
      </c>
      <c r="L162" s="6">
        <v>8.5000000000000006E-2</v>
      </c>
    </row>
    <row r="163" spans="11:12">
      <c r="K163" s="12">
        <v>1327119</v>
      </c>
      <c r="L163" s="6">
        <v>8.5000000000000006E-2</v>
      </c>
    </row>
    <row r="164" spans="11:12">
      <c r="K164" s="13">
        <v>2019636</v>
      </c>
      <c r="L164" s="10">
        <v>0.09</v>
      </c>
    </row>
    <row r="165" spans="11:12">
      <c r="K165" s="12">
        <v>2147115</v>
      </c>
      <c r="L165" s="6">
        <v>0.09</v>
      </c>
    </row>
    <row r="166" spans="11:12">
      <c r="K166" s="13">
        <v>2269968</v>
      </c>
      <c r="L166" s="10">
        <v>0.09</v>
      </c>
    </row>
    <row r="167" spans="11:12">
      <c r="K167" s="12">
        <v>2561420</v>
      </c>
      <c r="L167" s="6">
        <v>0.09</v>
      </c>
    </row>
    <row r="168" spans="11:12">
      <c r="K168" s="13">
        <v>2020365</v>
      </c>
      <c r="L168" s="10">
        <v>0.09</v>
      </c>
    </row>
    <row r="169" spans="11:12">
      <c r="K169" s="13">
        <v>1224975</v>
      </c>
      <c r="L169" s="10">
        <v>9.1999999999999998E-2</v>
      </c>
    </row>
    <row r="170" spans="11:12">
      <c r="K170" s="12">
        <v>24097280</v>
      </c>
      <c r="L170" s="6">
        <v>9.9000000000000005E-2</v>
      </c>
    </row>
    <row r="171" spans="11:12">
      <c r="K171" s="12">
        <v>37320303</v>
      </c>
      <c r="L171" s="6">
        <v>9.4E-2</v>
      </c>
    </row>
    <row r="172" spans="11:12">
      <c r="K172" s="12">
        <v>3630401</v>
      </c>
      <c r="L172" s="6">
        <v>9.5000000000000001E-2</v>
      </c>
    </row>
    <row r="173" spans="11:12">
      <c r="K173" s="12">
        <v>22584350</v>
      </c>
      <c r="L173" s="6">
        <v>8.5000000000000006E-2</v>
      </c>
    </row>
    <row r="174" spans="11:12">
      <c r="K174" s="13">
        <v>1000000</v>
      </c>
      <c r="L174" s="10">
        <v>8.5000000000000006E-2</v>
      </c>
    </row>
    <row r="175" spans="11:12">
      <c r="K175" s="13">
        <v>18782940</v>
      </c>
      <c r="L175" s="10">
        <v>8.5000000000000006E-2</v>
      </c>
    </row>
    <row r="176" spans="11:12">
      <c r="K176" s="12">
        <v>11418355</v>
      </c>
      <c r="L176" s="6">
        <v>9.1999999999999998E-2</v>
      </c>
    </row>
    <row r="177" spans="11:12">
      <c r="K177" s="13">
        <v>1000000</v>
      </c>
      <c r="L177" s="10">
        <v>9.1999999999999998E-2</v>
      </c>
    </row>
    <row r="178" spans="11:12">
      <c r="K178" s="13">
        <v>18121724</v>
      </c>
      <c r="L178" s="10">
        <v>8.5000000000000006E-2</v>
      </c>
    </row>
    <row r="179" spans="11:12">
      <c r="K179" s="13">
        <v>22596968</v>
      </c>
      <c r="L179" s="10">
        <v>0.09</v>
      </c>
    </row>
    <row r="180" spans="11:12">
      <c r="K180" s="12">
        <v>91514780</v>
      </c>
      <c r="L180" s="6">
        <v>0.09</v>
      </c>
    </row>
    <row r="181" spans="11:12">
      <c r="K181" s="13">
        <v>22874530</v>
      </c>
      <c r="L181" s="10">
        <v>0.09</v>
      </c>
    </row>
    <row r="182" spans="11:12">
      <c r="K182" s="13">
        <v>1952870</v>
      </c>
      <c r="L182" s="10">
        <v>9.5000000000000001E-2</v>
      </c>
    </row>
    <row r="183" spans="11:12">
      <c r="K183" s="12">
        <v>70000</v>
      </c>
      <c r="L183" s="6">
        <v>9.8599999999999993E-2</v>
      </c>
    </row>
    <row r="184" spans="11:12">
      <c r="K184" s="13">
        <v>154000</v>
      </c>
      <c r="L184" s="10">
        <v>9.8599999999999993E-2</v>
      </c>
    </row>
    <row r="185" spans="11:12">
      <c r="K185" s="13">
        <v>58295</v>
      </c>
      <c r="L185" s="10">
        <v>9.8599999999999993E-2</v>
      </c>
    </row>
    <row r="186" spans="11:12">
      <c r="K186" s="12">
        <v>5121235</v>
      </c>
      <c r="L186" s="6">
        <v>8.5000000000000006E-2</v>
      </c>
    </row>
    <row r="187" spans="11:12">
      <c r="K187" s="12">
        <v>2871469</v>
      </c>
      <c r="L187" s="6">
        <v>9.5000000000000001E-2</v>
      </c>
    </row>
    <row r="188" spans="11:12">
      <c r="K188" s="12">
        <v>28830212</v>
      </c>
      <c r="L188" s="6">
        <v>9.5000000000000001E-2</v>
      </c>
    </row>
    <row r="189" spans="11:12">
      <c r="K189" s="12">
        <v>3130926</v>
      </c>
      <c r="L189" s="6">
        <v>9.1999999999999998E-2</v>
      </c>
    </row>
    <row r="190" spans="11:12">
      <c r="K190" s="13">
        <v>3020000</v>
      </c>
      <c r="L190" s="10">
        <v>9.1999999999999998E-2</v>
      </c>
    </row>
    <row r="191" spans="11:12">
      <c r="K191" s="12">
        <v>2030122</v>
      </c>
      <c r="L191" s="6">
        <v>0.09</v>
      </c>
    </row>
    <row r="192" spans="11:12">
      <c r="K192" s="12">
        <v>81017704</v>
      </c>
      <c r="L192" s="6">
        <v>9.5000000000000001E-2</v>
      </c>
    </row>
    <row r="193" spans="11:12">
      <c r="K193" s="12">
        <v>23364168</v>
      </c>
      <c r="L193" s="6">
        <v>8.7999999999999995E-2</v>
      </c>
    </row>
    <row r="194" spans="11:12">
      <c r="K194" s="12">
        <v>36967971</v>
      </c>
      <c r="L194" s="6">
        <v>9.5000000000000001E-2</v>
      </c>
    </row>
    <row r="195" spans="11:12">
      <c r="K195" s="13">
        <v>72157065</v>
      </c>
      <c r="L195" s="10">
        <v>9.5000000000000001E-2</v>
      </c>
    </row>
    <row r="196" spans="11:12">
      <c r="K196" s="12">
        <v>5000000</v>
      </c>
      <c r="L196" s="6">
        <v>9.5000000000000001E-2</v>
      </c>
    </row>
    <row r="197" spans="11:12">
      <c r="K197" s="12">
        <v>3061337</v>
      </c>
      <c r="L197" s="6">
        <v>8.7999999999999995E-2</v>
      </c>
    </row>
    <row r="198" spans="11:12">
      <c r="K198" s="12">
        <v>32464220</v>
      </c>
      <c r="L198" s="6">
        <v>9.1999999999999998E-2</v>
      </c>
    </row>
    <row r="199" spans="11:12">
      <c r="K199" s="12">
        <v>21602764</v>
      </c>
      <c r="L199" s="6">
        <v>9.5000000000000001E-2</v>
      </c>
    </row>
    <row r="200" spans="11:12">
      <c r="K200" s="13">
        <v>41546993</v>
      </c>
      <c r="L200" s="10">
        <v>9.1999999999999998E-2</v>
      </c>
    </row>
    <row r="201" spans="11:12">
      <c r="K201" s="13">
        <v>32352898</v>
      </c>
      <c r="L201" s="10">
        <v>9.1999999999999998E-2</v>
      </c>
    </row>
    <row r="202" spans="11:12">
      <c r="K202" s="13">
        <v>20535584</v>
      </c>
      <c r="L202" s="10">
        <v>9.5000000000000001E-2</v>
      </c>
    </row>
    <row r="203" spans="11:12">
      <c r="K203" s="12">
        <v>93742205</v>
      </c>
      <c r="L203" s="6">
        <v>9.5000000000000001E-2</v>
      </c>
    </row>
    <row r="204" spans="11:12">
      <c r="K204" s="12">
        <v>18</v>
      </c>
      <c r="L204" s="6">
        <v>9.5000000000000001E-2</v>
      </c>
    </row>
    <row r="205" spans="11:12">
      <c r="K205" s="12">
        <v>32008209</v>
      </c>
      <c r="L205" s="6">
        <v>9.1999999999999998E-2</v>
      </c>
    </row>
    <row r="206" spans="11:12">
      <c r="K206" s="12">
        <v>33334203</v>
      </c>
      <c r="L206" s="6">
        <v>9.1999999999999998E-2</v>
      </c>
    </row>
    <row r="207" spans="11:12">
      <c r="K207" s="12">
        <v>51703515</v>
      </c>
      <c r="L207" s="6">
        <v>8.2000000000000003E-2</v>
      </c>
    </row>
    <row r="208" spans="11:12">
      <c r="K208" s="12">
        <v>78931515</v>
      </c>
      <c r="L208" s="6">
        <v>9.1999999999999998E-2</v>
      </c>
    </row>
    <row r="209" spans="11:12">
      <c r="K209" s="13">
        <v>43219391</v>
      </c>
      <c r="L209" s="10">
        <v>9.1999999999999998E-2</v>
      </c>
    </row>
    <row r="210" spans="11:12">
      <c r="K210" s="13">
        <v>27811293</v>
      </c>
      <c r="L210" s="10">
        <v>9.1999999999999998E-2</v>
      </c>
    </row>
    <row r="211" spans="11:12">
      <c r="K211" s="13">
        <v>26429683</v>
      </c>
      <c r="L211" s="10">
        <v>8.6999999999999994E-2</v>
      </c>
    </row>
    <row r="212" spans="11:12">
      <c r="K212" s="12">
        <v>10000000</v>
      </c>
      <c r="L212" s="6">
        <v>8.2000000000000003E-2</v>
      </c>
    </row>
    <row r="213" spans="11:12">
      <c r="K213" s="12">
        <v>10117384</v>
      </c>
      <c r="L213" s="6">
        <v>0.08</v>
      </c>
    </row>
    <row r="214" spans="11:12">
      <c r="K214" s="13">
        <v>25025132</v>
      </c>
      <c r="L214" s="10">
        <v>0.08</v>
      </c>
    </row>
    <row r="215" spans="11:12">
      <c r="K215" s="12">
        <v>20101659</v>
      </c>
      <c r="L215" s="6">
        <v>0.08</v>
      </c>
    </row>
    <row r="216" spans="11:12">
      <c r="K216" s="13">
        <v>45034053</v>
      </c>
      <c r="L216" s="10">
        <v>0.08</v>
      </c>
    </row>
    <row r="217" spans="11:12">
      <c r="K217" s="12">
        <v>7000000</v>
      </c>
      <c r="L217" s="6">
        <v>7.5999999999999998E-2</v>
      </c>
    </row>
    <row r="218" spans="11:12">
      <c r="K218" s="12">
        <v>45840000</v>
      </c>
      <c r="L218" s="6">
        <v>0.08</v>
      </c>
    </row>
    <row r="219" spans="11:12">
      <c r="K219" s="13">
        <v>60000000</v>
      </c>
      <c r="L219" s="10">
        <v>8.2000000000000003E-2</v>
      </c>
    </row>
    <row r="220" spans="11:12">
      <c r="K220" s="13">
        <v>20080000</v>
      </c>
      <c r="L220" s="10">
        <v>0.08</v>
      </c>
    </row>
    <row r="221" spans="11:12">
      <c r="K221" s="12">
        <v>100000000</v>
      </c>
      <c r="L221" s="6">
        <v>8.5000000000000006E-2</v>
      </c>
    </row>
    <row r="222" spans="11:12">
      <c r="K222" s="12">
        <v>19931800</v>
      </c>
      <c r="L222" s="6">
        <v>8.5000000000000006E-2</v>
      </c>
    </row>
    <row r="223" spans="11:12">
      <c r="K223" s="13">
        <v>1393472</v>
      </c>
      <c r="L223" s="10">
        <v>8.5000000000000006E-2</v>
      </c>
    </row>
    <row r="224" spans="11:12">
      <c r="K224" s="12">
        <v>72223405</v>
      </c>
      <c r="L224" s="6">
        <v>8.5000000000000006E-2</v>
      </c>
    </row>
    <row r="225" spans="11:12">
      <c r="K225" s="12">
        <v>29195571</v>
      </c>
      <c r="L225" s="6">
        <v>8.5000000000000006E-2</v>
      </c>
    </row>
    <row r="226" spans="11:12">
      <c r="K226" s="13">
        <v>1500000</v>
      </c>
      <c r="L226" s="10">
        <v>8.5000000000000006E-2</v>
      </c>
    </row>
    <row r="228" spans="11:12">
      <c r="L228">
        <f>SUMPRODUCT(L96:L226,K96:K226)/SUM(K95:K226)</f>
        <v>8.8709361315532004E-2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原数据</vt:lpstr>
      <vt:lpstr>分析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陈丽娜</cp:lastModifiedBy>
  <dcterms:created xsi:type="dcterms:W3CDTF">2010-03-23T10:34:53Z</dcterms:created>
  <dcterms:modified xsi:type="dcterms:W3CDTF">2015-11-18T01:53:50Z</dcterms:modified>
</cp:coreProperties>
</file>