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pedroramos/Documents/ufmg/datavisu/tpfinal/lgbtqrepresent/data_for_visualizations/"/>
    </mc:Choice>
  </mc:AlternateContent>
  <bookViews>
    <workbookView xWindow="0" yWindow="460" windowWidth="28800" windowHeight="16260" tabRatio="500"/>
  </bookViews>
  <sheets>
    <sheet name="implicitVSexplicit_by_year" sheetId="1" r:id="rId1"/>
    <sheet name="implicitVSexplicit_by_5_years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2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2" i="1"/>
  <c r="K7" i="1"/>
  <c r="K6" i="1"/>
  <c r="K5" i="1"/>
  <c r="K4" i="1"/>
  <c r="K3" i="1"/>
  <c r="K2" i="1"/>
  <c r="J7" i="1"/>
  <c r="J6" i="1"/>
  <c r="J5" i="1"/>
  <c r="J4" i="1"/>
  <c r="J3" i="1"/>
  <c r="J2" i="1"/>
  <c r="I5" i="1"/>
  <c r="I6" i="1"/>
  <c r="I7" i="1"/>
  <c r="I4" i="1"/>
  <c r="I3" i="1"/>
  <c r="I2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<sst xmlns="http://schemas.openxmlformats.org/spreadsheetml/2006/main" count="27" uniqueCount="12">
  <si>
    <t>year</t>
  </si>
  <si>
    <t>implicit</t>
  </si>
  <si>
    <t>explicit</t>
  </si>
  <si>
    <t>year-range</t>
  </si>
  <si>
    <t>explicit%</t>
  </si>
  <si>
    <t>implicit%</t>
  </si>
  <si>
    <t>86-90</t>
  </si>
  <si>
    <t>91-95</t>
  </si>
  <si>
    <t>96-00</t>
  </si>
  <si>
    <t>2001-2005</t>
  </si>
  <si>
    <t>2006-2010</t>
  </si>
  <si>
    <t>2011-Today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</si>
</sst>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3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4" fillId="0" borderId="0" xfId="0" applyFont="1"/>
    <xf numFmtId="2" fontId="0" fillId="0" borderId="0" xfId="0" applyNumberFormat="1"/>
    <xf numFmtId="2" fontId="4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K8" sqref="K8"/>
    </sheetView>
  </sheetViews>
  <sheetFormatPr baseColWidth="10" defaultRowHeight="16" x14ac:dyDescent="0.2"/>
  <sheetData>
    <row r="1" spans="1:11" x14ac:dyDescent="0.2">
      <c r="A1" t="s">
        <v>0</v>
      </c>
      <c r="B1" t="s">
        <v>2</v>
      </c>
      <c r="C1" t="s">
        <v>1</v>
      </c>
      <c r="D1" t="s">
        <v>4</v>
      </c>
      <c r="E1" t="s">
        <v>5</v>
      </c>
      <c r="G1" t="s">
        <v>3</v>
      </c>
      <c r="H1" t="s">
        <v>2</v>
      </c>
      <c r="I1" t="s">
        <v>1</v>
      </c>
      <c r="J1" t="s">
        <v>4</v>
      </c>
      <c r="K1" t="s">
        <v>5</v>
      </c>
    </row>
    <row r="2" spans="1:11" ht="17" x14ac:dyDescent="0.2">
      <c r="A2" s="1">
        <v>1986</v>
      </c>
      <c r="B2" s="1">
        <v>2</v>
      </c>
      <c r="C2" s="1">
        <v>0</v>
      </c>
      <c r="D2" s="3">
        <f>(B2)/(B2+C2)</f>
        <v>1</v>
      </c>
      <c r="E2" s="4">
        <f>C2/(B2+C2)</f>
        <v>0</v>
      </c>
      <c r="G2" t="s">
        <v>6</v>
      </c>
      <c r="H2">
        <f>SUM(B2:B6)</f>
        <v>6</v>
      </c>
      <c r="I2">
        <f>SUM(C2:C6)</f>
        <v>0</v>
      </c>
      <c r="J2" s="3">
        <f>H2/(I2+H2)</f>
        <v>1</v>
      </c>
      <c r="K2" s="3">
        <f>I2/(H2+I2)</f>
        <v>0</v>
      </c>
    </row>
    <row r="3" spans="1:11" x14ac:dyDescent="0.2">
      <c r="A3">
        <v>1987</v>
      </c>
      <c r="B3">
        <v>0</v>
      </c>
      <c r="C3">
        <v>0</v>
      </c>
      <c r="D3" s="3">
        <v>0</v>
      </c>
      <c r="E3" s="4">
        <v>0</v>
      </c>
      <c r="G3" t="s">
        <v>7</v>
      </c>
      <c r="H3">
        <f>SUM(B7:B11)</f>
        <v>15</v>
      </c>
      <c r="I3">
        <f>SUM(C7:C11)</f>
        <v>5</v>
      </c>
      <c r="J3" s="3">
        <f t="shared" ref="J3:J7" si="0">H3/(I3+H3)</f>
        <v>0.75</v>
      </c>
      <c r="K3" s="3">
        <f t="shared" ref="K3:K7" si="1">I3/(H3+I3)</f>
        <v>0.25</v>
      </c>
    </row>
    <row r="4" spans="1:11" ht="17" x14ac:dyDescent="0.2">
      <c r="A4" s="1">
        <v>1988</v>
      </c>
      <c r="B4" s="1">
        <v>1</v>
      </c>
      <c r="C4" s="1">
        <v>0</v>
      </c>
      <c r="D4" s="3">
        <f t="shared" ref="D3:D32" si="2">(B4)/(B4+C4)</f>
        <v>1</v>
      </c>
      <c r="E4" s="4">
        <f t="shared" ref="E3:E32" si="3">C4/(B4+C4)</f>
        <v>0</v>
      </c>
      <c r="G4" t="s">
        <v>8</v>
      </c>
      <c r="H4">
        <f>SUM(B12:B16)</f>
        <v>27</v>
      </c>
      <c r="I4">
        <f>SUM(C12:C16)</f>
        <v>18</v>
      </c>
      <c r="J4" s="3">
        <f t="shared" si="0"/>
        <v>0.6</v>
      </c>
      <c r="K4" s="3">
        <f t="shared" si="1"/>
        <v>0.4</v>
      </c>
    </row>
    <row r="5" spans="1:11" ht="17" x14ac:dyDescent="0.2">
      <c r="A5" s="1">
        <v>1989</v>
      </c>
      <c r="B5" s="1">
        <v>2</v>
      </c>
      <c r="C5" s="1">
        <v>0</v>
      </c>
      <c r="D5" s="3">
        <f t="shared" si="2"/>
        <v>1</v>
      </c>
      <c r="E5" s="4">
        <f t="shared" si="3"/>
        <v>0</v>
      </c>
      <c r="G5" t="s">
        <v>9</v>
      </c>
      <c r="H5">
        <f>SUM(B17:B21)</f>
        <v>58</v>
      </c>
      <c r="I5">
        <f>SUM(C17:C21)</f>
        <v>49</v>
      </c>
      <c r="J5" s="3">
        <f t="shared" si="0"/>
        <v>0.54205607476635509</v>
      </c>
      <c r="K5" s="3">
        <f t="shared" si="1"/>
        <v>0.45794392523364486</v>
      </c>
    </row>
    <row r="6" spans="1:11" ht="17" x14ac:dyDescent="0.2">
      <c r="A6" s="1">
        <v>1990</v>
      </c>
      <c r="B6" s="1">
        <v>1</v>
      </c>
      <c r="C6" s="1">
        <v>0</v>
      </c>
      <c r="D6" s="3">
        <f t="shared" si="2"/>
        <v>1</v>
      </c>
      <c r="E6" s="4">
        <f t="shared" si="3"/>
        <v>0</v>
      </c>
      <c r="G6" t="s">
        <v>10</v>
      </c>
      <c r="H6">
        <f>SUM(B22:B26)</f>
        <v>63</v>
      </c>
      <c r="I6">
        <f>SUM(C22:C26)</f>
        <v>34</v>
      </c>
      <c r="J6" s="3">
        <f t="shared" si="0"/>
        <v>0.64948453608247425</v>
      </c>
      <c r="K6" s="3">
        <f t="shared" si="1"/>
        <v>0.35051546391752575</v>
      </c>
    </row>
    <row r="7" spans="1:11" ht="17" x14ac:dyDescent="0.2">
      <c r="A7" s="1">
        <v>1991</v>
      </c>
      <c r="B7" s="1">
        <v>2</v>
      </c>
      <c r="C7" s="1">
        <v>0</v>
      </c>
      <c r="D7" s="3">
        <f t="shared" si="2"/>
        <v>1</v>
      </c>
      <c r="E7" s="4">
        <f t="shared" si="3"/>
        <v>0</v>
      </c>
      <c r="G7" t="s">
        <v>11</v>
      </c>
      <c r="H7" s="2">
        <f>SUM(B27:B32)</f>
        <v>51</v>
      </c>
      <c r="I7" s="2">
        <f>SUM(C27:C32)</f>
        <v>6</v>
      </c>
      <c r="J7" s="3">
        <f t="shared" si="0"/>
        <v>0.89473684210526316</v>
      </c>
      <c r="K7" s="3">
        <f t="shared" si="1"/>
        <v>0.10526315789473684</v>
      </c>
    </row>
    <row r="8" spans="1:11" ht="17" x14ac:dyDescent="0.2">
      <c r="A8" s="1">
        <v>1992</v>
      </c>
      <c r="B8" s="1">
        <v>2</v>
      </c>
      <c r="C8" s="1">
        <v>0</v>
      </c>
      <c r="D8" s="3">
        <f t="shared" si="2"/>
        <v>1</v>
      </c>
      <c r="E8" s="4">
        <f t="shared" si="3"/>
        <v>0</v>
      </c>
    </row>
    <row r="9" spans="1:11" ht="17" x14ac:dyDescent="0.2">
      <c r="A9" s="1">
        <v>1993</v>
      </c>
      <c r="B9" s="1">
        <v>1</v>
      </c>
      <c r="C9" s="1">
        <v>2</v>
      </c>
      <c r="D9" s="3">
        <f t="shared" si="2"/>
        <v>0.33333333333333331</v>
      </c>
      <c r="E9" s="4">
        <f t="shared" si="3"/>
        <v>0.66666666666666663</v>
      </c>
    </row>
    <row r="10" spans="1:11" ht="17" x14ac:dyDescent="0.2">
      <c r="A10" s="1">
        <v>1994</v>
      </c>
      <c r="B10" s="1">
        <v>4</v>
      </c>
      <c r="C10" s="1">
        <v>0</v>
      </c>
      <c r="D10" s="3">
        <f t="shared" si="2"/>
        <v>1</v>
      </c>
      <c r="E10" s="4">
        <f t="shared" si="3"/>
        <v>0</v>
      </c>
    </row>
    <row r="11" spans="1:11" ht="17" x14ac:dyDescent="0.2">
      <c r="A11" s="1">
        <v>1995</v>
      </c>
      <c r="B11" s="1">
        <v>6</v>
      </c>
      <c r="C11" s="1">
        <v>3</v>
      </c>
      <c r="D11" s="3">
        <f t="shared" si="2"/>
        <v>0.66666666666666663</v>
      </c>
      <c r="E11" s="4">
        <f t="shared" si="3"/>
        <v>0.33333333333333331</v>
      </c>
    </row>
    <row r="12" spans="1:11" ht="17" x14ac:dyDescent="0.2">
      <c r="A12" s="1">
        <v>1996</v>
      </c>
      <c r="B12" s="1">
        <v>8</v>
      </c>
      <c r="C12" s="1">
        <v>1</v>
      </c>
      <c r="D12" s="3">
        <f t="shared" si="2"/>
        <v>0.88888888888888884</v>
      </c>
      <c r="E12" s="4">
        <f t="shared" si="3"/>
        <v>0.1111111111111111</v>
      </c>
    </row>
    <row r="13" spans="1:11" ht="17" x14ac:dyDescent="0.2">
      <c r="A13" s="1">
        <v>1997</v>
      </c>
      <c r="B13" s="1">
        <v>6</v>
      </c>
      <c r="C13" s="1">
        <v>6</v>
      </c>
      <c r="D13" s="3">
        <f t="shared" si="2"/>
        <v>0.5</v>
      </c>
      <c r="E13" s="4">
        <f t="shared" si="3"/>
        <v>0.5</v>
      </c>
    </row>
    <row r="14" spans="1:11" ht="17" x14ac:dyDescent="0.2">
      <c r="A14" s="1">
        <v>1998</v>
      </c>
      <c r="B14" s="1">
        <v>0</v>
      </c>
      <c r="C14" s="1">
        <v>2</v>
      </c>
      <c r="D14" s="3">
        <f t="shared" si="2"/>
        <v>0</v>
      </c>
      <c r="E14" s="4">
        <f t="shared" si="3"/>
        <v>1</v>
      </c>
    </row>
    <row r="15" spans="1:11" ht="17" x14ac:dyDescent="0.2">
      <c r="A15" s="1">
        <v>1999</v>
      </c>
      <c r="B15" s="1">
        <v>9</v>
      </c>
      <c r="C15" s="1">
        <v>3</v>
      </c>
      <c r="D15" s="3">
        <f t="shared" si="2"/>
        <v>0.75</v>
      </c>
      <c r="E15" s="4">
        <f t="shared" si="3"/>
        <v>0.25</v>
      </c>
    </row>
    <row r="16" spans="1:11" ht="17" x14ac:dyDescent="0.2">
      <c r="A16" s="1">
        <v>2000</v>
      </c>
      <c r="B16" s="1">
        <v>4</v>
      </c>
      <c r="C16" s="1">
        <v>6</v>
      </c>
      <c r="D16" s="3">
        <f t="shared" si="2"/>
        <v>0.4</v>
      </c>
      <c r="E16" s="4">
        <f t="shared" si="3"/>
        <v>0.6</v>
      </c>
    </row>
    <row r="17" spans="1:5" ht="17" x14ac:dyDescent="0.2">
      <c r="A17" s="1">
        <v>2001</v>
      </c>
      <c r="B17" s="1">
        <v>13</v>
      </c>
      <c r="C17" s="1">
        <v>4</v>
      </c>
      <c r="D17" s="3">
        <f t="shared" si="2"/>
        <v>0.76470588235294112</v>
      </c>
      <c r="E17" s="4">
        <f t="shared" si="3"/>
        <v>0.23529411764705882</v>
      </c>
    </row>
    <row r="18" spans="1:5" ht="17" x14ac:dyDescent="0.2">
      <c r="A18" s="1">
        <v>2002</v>
      </c>
      <c r="B18" s="1">
        <v>7</v>
      </c>
      <c r="C18" s="1">
        <v>7</v>
      </c>
      <c r="D18" s="3">
        <f t="shared" si="2"/>
        <v>0.5</v>
      </c>
      <c r="E18" s="4">
        <f t="shared" si="3"/>
        <v>0.5</v>
      </c>
    </row>
    <row r="19" spans="1:5" ht="17" x14ac:dyDescent="0.2">
      <c r="A19" s="1">
        <v>2003</v>
      </c>
      <c r="B19" s="1">
        <v>11</v>
      </c>
      <c r="C19" s="1">
        <v>9</v>
      </c>
      <c r="D19" s="3">
        <f t="shared" si="2"/>
        <v>0.55000000000000004</v>
      </c>
      <c r="E19" s="4">
        <f t="shared" si="3"/>
        <v>0.45</v>
      </c>
    </row>
    <row r="20" spans="1:5" ht="17" x14ac:dyDescent="0.2">
      <c r="A20" s="1">
        <v>2004</v>
      </c>
      <c r="B20" s="1">
        <v>15</v>
      </c>
      <c r="C20" s="1">
        <v>16</v>
      </c>
      <c r="D20" s="3">
        <f t="shared" si="2"/>
        <v>0.4838709677419355</v>
      </c>
      <c r="E20" s="4">
        <f t="shared" si="3"/>
        <v>0.5161290322580645</v>
      </c>
    </row>
    <row r="21" spans="1:5" ht="17" x14ac:dyDescent="0.2">
      <c r="A21" s="1">
        <v>2005</v>
      </c>
      <c r="B21" s="1">
        <v>12</v>
      </c>
      <c r="C21" s="1">
        <v>13</v>
      </c>
      <c r="D21" s="3">
        <f t="shared" si="2"/>
        <v>0.48</v>
      </c>
      <c r="E21" s="4">
        <f t="shared" si="3"/>
        <v>0.52</v>
      </c>
    </row>
    <row r="22" spans="1:5" ht="17" x14ac:dyDescent="0.2">
      <c r="A22" s="1">
        <v>2006</v>
      </c>
      <c r="B22" s="1">
        <v>2</v>
      </c>
      <c r="C22" s="1">
        <v>2</v>
      </c>
      <c r="D22" s="3">
        <f t="shared" si="2"/>
        <v>0.5</v>
      </c>
      <c r="E22" s="4">
        <f t="shared" si="3"/>
        <v>0.5</v>
      </c>
    </row>
    <row r="23" spans="1:5" ht="17" x14ac:dyDescent="0.2">
      <c r="A23" s="1">
        <v>2007</v>
      </c>
      <c r="B23" s="1">
        <v>3</v>
      </c>
      <c r="C23" s="1">
        <v>7</v>
      </c>
      <c r="D23" s="3">
        <f t="shared" si="2"/>
        <v>0.3</v>
      </c>
      <c r="E23" s="4">
        <f t="shared" si="3"/>
        <v>0.7</v>
      </c>
    </row>
    <row r="24" spans="1:5" ht="17" x14ac:dyDescent="0.2">
      <c r="A24" s="1">
        <v>2008</v>
      </c>
      <c r="B24" s="1">
        <v>18</v>
      </c>
      <c r="C24" s="1">
        <v>15</v>
      </c>
      <c r="D24" s="3">
        <f t="shared" si="2"/>
        <v>0.54545454545454541</v>
      </c>
      <c r="E24" s="4">
        <f t="shared" si="3"/>
        <v>0.45454545454545453</v>
      </c>
    </row>
    <row r="25" spans="1:5" ht="17" x14ac:dyDescent="0.2">
      <c r="A25" s="1">
        <v>2009</v>
      </c>
      <c r="B25" s="1">
        <v>8</v>
      </c>
      <c r="C25" s="1">
        <v>7</v>
      </c>
      <c r="D25" s="3">
        <f t="shared" si="2"/>
        <v>0.53333333333333333</v>
      </c>
      <c r="E25" s="4">
        <f t="shared" si="3"/>
        <v>0.46666666666666667</v>
      </c>
    </row>
    <row r="26" spans="1:5" ht="17" x14ac:dyDescent="0.2">
      <c r="A26" s="1">
        <v>2010</v>
      </c>
      <c r="B26" s="1">
        <v>32</v>
      </c>
      <c r="C26" s="1">
        <v>3</v>
      </c>
      <c r="D26" s="3">
        <f t="shared" si="2"/>
        <v>0.91428571428571426</v>
      </c>
      <c r="E26" s="4">
        <f t="shared" si="3"/>
        <v>8.5714285714285715E-2</v>
      </c>
    </row>
    <row r="27" spans="1:5" ht="17" x14ac:dyDescent="0.2">
      <c r="A27" s="1">
        <v>2011</v>
      </c>
      <c r="B27" s="1">
        <v>0</v>
      </c>
      <c r="C27" s="1">
        <v>1</v>
      </c>
      <c r="D27" s="3">
        <f t="shared" si="2"/>
        <v>0</v>
      </c>
      <c r="E27" s="4">
        <f t="shared" si="3"/>
        <v>1</v>
      </c>
    </row>
    <row r="28" spans="1:5" ht="17" x14ac:dyDescent="0.2">
      <c r="A28" s="1">
        <v>2012</v>
      </c>
      <c r="B28" s="1">
        <v>14</v>
      </c>
      <c r="C28" s="1">
        <v>0</v>
      </c>
      <c r="D28" s="3">
        <f t="shared" si="2"/>
        <v>1</v>
      </c>
      <c r="E28" s="4">
        <f t="shared" si="3"/>
        <v>0</v>
      </c>
    </row>
    <row r="29" spans="1:5" ht="17" x14ac:dyDescent="0.2">
      <c r="A29" s="1">
        <v>2013</v>
      </c>
      <c r="B29" s="1">
        <v>18</v>
      </c>
      <c r="C29" s="1">
        <v>0</v>
      </c>
      <c r="D29" s="3">
        <f t="shared" si="2"/>
        <v>1</v>
      </c>
      <c r="E29" s="4">
        <f t="shared" si="3"/>
        <v>0</v>
      </c>
    </row>
    <row r="30" spans="1:5" ht="17" x14ac:dyDescent="0.2">
      <c r="A30" s="1">
        <v>2014</v>
      </c>
      <c r="B30" s="1">
        <v>9</v>
      </c>
      <c r="C30" s="1">
        <v>1</v>
      </c>
      <c r="D30" s="3">
        <f t="shared" si="2"/>
        <v>0.9</v>
      </c>
      <c r="E30" s="4">
        <f t="shared" si="3"/>
        <v>0.1</v>
      </c>
    </row>
    <row r="31" spans="1:5" ht="17" x14ac:dyDescent="0.2">
      <c r="A31" s="1">
        <v>2015</v>
      </c>
      <c r="B31" s="1">
        <v>7</v>
      </c>
      <c r="C31" s="1">
        <v>1</v>
      </c>
      <c r="D31" s="3">
        <f t="shared" si="2"/>
        <v>0.875</v>
      </c>
      <c r="E31" s="4">
        <f t="shared" si="3"/>
        <v>0.125</v>
      </c>
    </row>
    <row r="32" spans="1:5" ht="17" x14ac:dyDescent="0.2">
      <c r="A32" s="1">
        <v>2016</v>
      </c>
      <c r="B32" s="1">
        <v>3</v>
      </c>
      <c r="C32" s="1">
        <v>3</v>
      </c>
      <c r="D32" s="3">
        <f t="shared" si="2"/>
        <v>0.5</v>
      </c>
      <c r="E32" s="4">
        <f t="shared" si="3"/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11" sqref="D11"/>
    </sheetView>
  </sheetViews>
  <sheetFormatPr baseColWidth="10" defaultRowHeight="16" x14ac:dyDescent="0.2"/>
  <sheetData>
    <row r="1" spans="1:5" x14ac:dyDescent="0.2">
      <c r="A1" t="s">
        <v>3</v>
      </c>
      <c r="B1" t="s">
        <v>2</v>
      </c>
      <c r="C1" t="s">
        <v>1</v>
      </c>
      <c r="D1" t="s">
        <v>4</v>
      </c>
      <c r="E1" t="s">
        <v>5</v>
      </c>
    </row>
    <row r="2" spans="1:5" x14ac:dyDescent="0.2">
      <c r="A2" t="s">
        <v>6</v>
      </c>
      <c r="B2">
        <v>6</v>
      </c>
      <c r="C2">
        <v>0</v>
      </c>
      <c r="D2">
        <v>1</v>
      </c>
      <c r="E2">
        <v>0</v>
      </c>
    </row>
    <row r="3" spans="1:5" x14ac:dyDescent="0.2">
      <c r="A3" t="s">
        <v>7</v>
      </c>
      <c r="B3">
        <v>15</v>
      </c>
      <c r="C3">
        <v>5</v>
      </c>
      <c r="D3">
        <v>0.75</v>
      </c>
      <c r="E3">
        <v>0.25</v>
      </c>
    </row>
    <row r="4" spans="1:5" x14ac:dyDescent="0.2">
      <c r="A4" t="s">
        <v>8</v>
      </c>
      <c r="B4">
        <v>27</v>
      </c>
      <c r="C4">
        <v>18</v>
      </c>
      <c r="D4">
        <v>0.6</v>
      </c>
      <c r="E4">
        <v>0.4</v>
      </c>
    </row>
    <row r="5" spans="1:5" x14ac:dyDescent="0.2">
      <c r="A5" t="s">
        <v>9</v>
      </c>
      <c r="B5">
        <v>58</v>
      </c>
      <c r="C5">
        <v>49</v>
      </c>
      <c r="D5">
        <v>0.54205607476635509</v>
      </c>
      <c r="E5">
        <v>0.45794392523364486</v>
      </c>
    </row>
    <row r="6" spans="1:5" x14ac:dyDescent="0.2">
      <c r="A6" t="s">
        <v>10</v>
      </c>
      <c r="B6">
        <v>63</v>
      </c>
      <c r="C6">
        <v>34</v>
      </c>
      <c r="D6">
        <v>0.64948453608247425</v>
      </c>
      <c r="E6">
        <v>0.35051546391752575</v>
      </c>
    </row>
    <row r="7" spans="1:5" x14ac:dyDescent="0.2">
      <c r="A7" t="s">
        <v>11</v>
      </c>
      <c r="B7">
        <v>51</v>
      </c>
      <c r="C7">
        <v>6</v>
      </c>
      <c r="D7">
        <v>0.89473684210526316</v>
      </c>
      <c r="E7">
        <v>0.10526315789473684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implicitVSexplicit_by_year</vt:lpstr>
      <vt:lpstr>implicitVSexplicit_by_5_years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2017-06-05T20:06:03Z</dcterms:created>
  <dcterms:modified xsi:type="dcterms:W3CDTF">2017-06-05T20:20:37Z</dcterms:modified>
</cp:coreProperties>
</file>