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7"/>
  <workbookPr/>
  <mc:AlternateContent xmlns:mc="http://schemas.openxmlformats.org/markup-compatibility/2006">
    <mc:Choice Requires="x15">
      <x15ac:absPath xmlns:x15ac="http://schemas.microsoft.com/office/spreadsheetml/2010/11/ac" url="/Users/fj/Developer/01_noroff/access-list-web/public/"/>
    </mc:Choice>
  </mc:AlternateContent>
  <xr:revisionPtr revIDLastSave="0" documentId="13_ncr:1_{46D9D273-41C4-7240-8AC0-E3052D7F7F01}" xr6:coauthVersionLast="47" xr6:coauthVersionMax="47" xr10:uidLastSave="{00000000-0000-0000-0000-000000000000}"/>
  <bookViews>
    <workbookView xWindow="28040" yWindow="780" windowWidth="40600" windowHeight="27100" xr2:uid="{00000000-000D-0000-FFFF-FFFF00000000}"/>
  </bookViews>
  <sheets>
    <sheet name="AUG2022 BED" sheetId="1" r:id="rId1"/>
    <sheet name="Sheet2" sheetId="3" r:id="rId2"/>
  </sheets>
  <definedNames>
    <definedName name="_xlnm._FilterDatabase" localSheetId="0" hidden="1">'AUG2022 BED'!$B$7:$F$69</definedName>
    <definedName name="ACC">'AUG2022 BED'!$D$9:$V$144</definedName>
    <definedName name="accesslist">'AUG2022 BED'!$B$7:$F$69</definedName>
    <definedName name="in_week">IF(AND(today&gt;='AUG2022 BED'!$B1,today&lt;'AUG2022 BED'!$B2),TRUE,FALSE)</definedName>
    <definedName name="today">TODAY()</definedName>
    <definedName name="weeks">'AUG2022 BED'!$B$9:$B$71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7" i="3" l="1"/>
  <c r="A9" i="3"/>
  <c r="D6" i="3"/>
  <c r="E6" i="3"/>
  <c r="F6" i="3"/>
  <c r="G6" i="3"/>
  <c r="H6" i="3"/>
  <c r="I6" i="3"/>
  <c r="J6" i="3"/>
  <c r="K6" i="3"/>
  <c r="L6" i="3"/>
  <c r="M6" i="3"/>
  <c r="N6" i="3"/>
  <c r="O6" i="3"/>
  <c r="P6" i="3"/>
  <c r="Q6" i="3"/>
  <c r="R6" i="3"/>
  <c r="S6" i="3"/>
  <c r="C6" i="3"/>
  <c r="B11" i="1"/>
  <c r="B40" i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2" i="1" l="1"/>
  <c r="B13" i="1" l="1"/>
  <c r="B14" i="1" l="1"/>
  <c r="B15" i="1" l="1"/>
  <c r="B16" i="1" l="1"/>
  <c r="B17" i="1" l="1"/>
  <c r="B18" i="1" l="1"/>
  <c r="B19" i="1" l="1"/>
  <c r="B20" i="1" l="1"/>
  <c r="B21" i="1" l="1"/>
  <c r="C7" i="3" a="1"/>
  <c r="C7" i="3" s="1"/>
  <c r="C8" i="3" a="1"/>
  <c r="C8" i="3" s="1"/>
  <c r="B22" i="1" l="1"/>
  <c r="C9" i="3" a="1"/>
  <c r="C9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<sst xmlns="http://schemas.openxmlformats.org/spreadsheetml/2006/main" count="977" uniqueCount="126">
  <si>
    <t>Legend</t>
  </si>
  <si>
    <t>Students</t>
  </si>
  <si>
    <t>AUTUMN SEMESTER</t>
  </si>
  <si>
    <t>Start Course</t>
  </si>
  <si>
    <t>SPRING SEMESTER</t>
  </si>
  <si>
    <t>Assessments</t>
  </si>
  <si>
    <t>Week Start</t>
  </si>
  <si>
    <t>Calendar Week</t>
  </si>
  <si>
    <t>Oct23PT</t>
  </si>
  <si>
    <t>Jan24PT</t>
  </si>
  <si>
    <t>Mar24PT</t>
  </si>
  <si>
    <t>Aug24PT</t>
  </si>
  <si>
    <t>Oct24FT</t>
  </si>
  <si>
    <t>Oct24PT</t>
  </si>
  <si>
    <t>Jan25FT</t>
  </si>
  <si>
    <t>Jan25PT</t>
  </si>
  <si>
    <t>Mar25FT</t>
  </si>
  <si>
    <t>Mar25PT</t>
  </si>
  <si>
    <t>Aug25FT</t>
  </si>
  <si>
    <t>Aug25PT</t>
  </si>
  <si>
    <t>Oct25FT</t>
  </si>
  <si>
    <t>Oct25PT</t>
  </si>
  <si>
    <t>August Start</t>
  </si>
  <si>
    <t>Week 33</t>
  </si>
  <si>
    <t>0. INTRO</t>
  </si>
  <si>
    <t>Week 34</t>
  </si>
  <si>
    <t>1. PRF</t>
  </si>
  <si>
    <t>Week 35</t>
  </si>
  <si>
    <t>2. PRF</t>
  </si>
  <si>
    <t>Week 36</t>
  </si>
  <si>
    <t>3. PRF</t>
  </si>
  <si>
    <t>Week 37</t>
  </si>
  <si>
    <t>4. FET</t>
  </si>
  <si>
    <t>Week 38</t>
  </si>
  <si>
    <t>5. FET</t>
  </si>
  <si>
    <t>Week 39</t>
  </si>
  <si>
    <t>6. FET</t>
  </si>
  <si>
    <t>Week 40</t>
  </si>
  <si>
    <t>7. FET</t>
  </si>
  <si>
    <t>Week 41</t>
  </si>
  <si>
    <t>8. FET</t>
  </si>
  <si>
    <t>October Start</t>
  </si>
  <si>
    <t>Week 42</t>
  </si>
  <si>
    <t>9. PRO</t>
  </si>
  <si>
    <t>Week 43</t>
  </si>
  <si>
    <t>10. PRO</t>
  </si>
  <si>
    <t>Week 44</t>
  </si>
  <si>
    <t>11. PRO</t>
  </si>
  <si>
    <t>Week 45</t>
  </si>
  <si>
    <t>12. PME</t>
  </si>
  <si>
    <t>Week 46</t>
  </si>
  <si>
    <t>13. PME</t>
  </si>
  <si>
    <t>Week 47</t>
  </si>
  <si>
    <t>14. SP1</t>
  </si>
  <si>
    <t>Week 48</t>
  </si>
  <si>
    <t>15. SP1</t>
  </si>
  <si>
    <t>Week 49</t>
  </si>
  <si>
    <t>16. SP1</t>
  </si>
  <si>
    <t>Week 50</t>
  </si>
  <si>
    <t>17. SP1</t>
  </si>
  <si>
    <t>Week 51</t>
  </si>
  <si>
    <t>Week 52</t>
  </si>
  <si>
    <t>Week 1</t>
  </si>
  <si>
    <t>18. JSS</t>
  </si>
  <si>
    <t>January Start</t>
  </si>
  <si>
    <t>Week 2</t>
  </si>
  <si>
    <t>19. JSS</t>
  </si>
  <si>
    <t>Week 3</t>
  </si>
  <si>
    <t>20. JSS</t>
  </si>
  <si>
    <t>Week 4</t>
  </si>
  <si>
    <t>21.JSS</t>
  </si>
  <si>
    <t>Week 5</t>
  </si>
  <si>
    <t>22. DAB</t>
  </si>
  <si>
    <t>Week 6</t>
  </si>
  <si>
    <t>23. DAB</t>
  </si>
  <si>
    <t>Week 7</t>
  </si>
  <si>
    <t>24. DAB</t>
  </si>
  <si>
    <t>Week 8</t>
  </si>
  <si>
    <t>25. DAB</t>
  </si>
  <si>
    <t>Week 9</t>
  </si>
  <si>
    <t>26. API</t>
  </si>
  <si>
    <t>Week 10</t>
  </si>
  <si>
    <t>27. API</t>
  </si>
  <si>
    <t>March Start</t>
  </si>
  <si>
    <t>Week 11</t>
  </si>
  <si>
    <t>28. API</t>
  </si>
  <si>
    <t>Week 12</t>
  </si>
  <si>
    <t>29. API</t>
  </si>
  <si>
    <t>Week 13</t>
  </si>
  <si>
    <t>30. API</t>
  </si>
  <si>
    <t>Easter</t>
  </si>
  <si>
    <t>Week 14</t>
  </si>
  <si>
    <t>Week 15</t>
  </si>
  <si>
    <t>31. API</t>
  </si>
  <si>
    <t>Week 16</t>
  </si>
  <si>
    <t>32. SRV</t>
  </si>
  <si>
    <t>Week 17</t>
  </si>
  <si>
    <t>33. SRV</t>
  </si>
  <si>
    <t>Week 18</t>
  </si>
  <si>
    <t>34. SRV</t>
  </si>
  <si>
    <t>Week 19</t>
  </si>
  <si>
    <t>35. SRV</t>
  </si>
  <si>
    <t>Week 20</t>
  </si>
  <si>
    <t>36. EP1</t>
  </si>
  <si>
    <t>Week 21</t>
  </si>
  <si>
    <t>37. EP1</t>
  </si>
  <si>
    <t>Week 22</t>
  </si>
  <si>
    <t>38. EP1</t>
  </si>
  <si>
    <t>Week 23</t>
  </si>
  <si>
    <t>39. EP1</t>
  </si>
  <si>
    <t>Week 24</t>
  </si>
  <si>
    <t>Week 25</t>
  </si>
  <si>
    <t>Week 26</t>
  </si>
  <si>
    <t>Week 27</t>
  </si>
  <si>
    <t>Summer break</t>
  </si>
  <si>
    <t>Week 28</t>
  </si>
  <si>
    <t>Week 29</t>
  </si>
  <si>
    <t>Week 30</t>
  </si>
  <si>
    <t>Week 31</t>
  </si>
  <si>
    <t>Week 32</t>
  </si>
  <si>
    <t xml:space="preserve">Easter </t>
  </si>
  <si>
    <t>Christmas Break</t>
  </si>
  <si>
    <t xml:space="preserve"> </t>
  </si>
  <si>
    <t>Week 53</t>
  </si>
  <si>
    <t>Easter Break</t>
  </si>
  <si>
    <t>Summer Break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</si>
</sst>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yy"/>
  </numFmts>
  <fonts count="1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</font>
    <font>
      <b/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24"/>
      <color rgb="FF000000"/>
      <name val="Calibri"/>
      <family val="2"/>
      <scheme val="minor"/>
    </font>
    <font>
      <sz val="24"/>
      <color theme="0" tint="-0.14999847407452621"/>
      <name val="Calibri"/>
      <family val="2"/>
      <scheme val="minor"/>
    </font>
    <font>
      <sz val="12"/>
      <color rgb="FF9C57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0"/>
      <color theme="0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F2DCDB"/>
        <bgColor rgb="FF000000"/>
      </patternFill>
    </fill>
    <fill>
      <patternFill patternType="solid">
        <fgColor rgb="FFF8CBAD"/>
        <bgColor rgb="FF0000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5B8B8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CE3E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EB9C"/>
      </patternFill>
    </fill>
    <fill>
      <patternFill patternType="solid">
        <fgColor theme="8"/>
      </patternFill>
    </fill>
    <fill>
      <patternFill patternType="solid">
        <fgColor rgb="FFFCE3E3"/>
        <bgColor rgb="FF000000"/>
      </patternFill>
    </fill>
  </fills>
  <borders count="64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/>
      <top style="thin">
        <color rgb="FF000000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0" fillId="17" borderId="0" applyNumberFormat="0" applyBorder="0" applyAlignment="0" applyProtection="0"/>
    <xf numFmtId="0" fontId="11" fillId="18" borderId="0" applyNumberFormat="0" applyBorder="0" applyAlignment="0" applyProtection="0"/>
  </cellStyleXfs>
  <cellXfs count="15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6" borderId="4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7" borderId="13" xfId="0" applyFill="1" applyBorder="1" applyAlignment="1">
      <alignment horizontal="center"/>
    </xf>
    <xf numFmtId="0" fontId="0" fillId="6" borderId="13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8" borderId="13" xfId="0" applyFill="1" applyBorder="1" applyAlignment="1">
      <alignment horizontal="center"/>
    </xf>
    <xf numFmtId="0" fontId="0" fillId="7" borderId="8" xfId="0" applyFill="1" applyBorder="1" applyAlignment="1">
      <alignment horizontal="center"/>
    </xf>
    <xf numFmtId="0" fontId="0" fillId="8" borderId="8" xfId="0" applyFill="1" applyBorder="1" applyAlignment="1">
      <alignment horizontal="center"/>
    </xf>
    <xf numFmtId="0" fontId="0" fillId="7" borderId="15" xfId="0" applyFill="1" applyBorder="1" applyAlignment="1">
      <alignment horizontal="center"/>
    </xf>
    <xf numFmtId="0" fontId="0" fillId="6" borderId="15" xfId="0" applyFill="1" applyBorder="1" applyAlignment="1">
      <alignment horizontal="center"/>
    </xf>
    <xf numFmtId="0" fontId="0" fillId="8" borderId="15" xfId="0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0" fillId="6" borderId="18" xfId="0" applyFill="1" applyBorder="1" applyAlignment="1">
      <alignment horizontal="center"/>
    </xf>
    <xf numFmtId="0" fontId="0" fillId="6" borderId="19" xfId="0" applyFill="1" applyBorder="1" applyAlignment="1">
      <alignment horizontal="center"/>
    </xf>
    <xf numFmtId="0" fontId="0" fillId="7" borderId="14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7" borderId="19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8" borderId="9" xfId="0" applyFill="1" applyBorder="1" applyAlignment="1">
      <alignment horizontal="center"/>
    </xf>
    <xf numFmtId="0" fontId="0" fillId="6" borderId="10" xfId="0" applyFill="1" applyBorder="1" applyAlignment="1">
      <alignment horizontal="center"/>
    </xf>
    <xf numFmtId="0" fontId="0" fillId="6" borderId="11" xfId="0" applyFill="1" applyBorder="1" applyAlignment="1">
      <alignment horizontal="center"/>
    </xf>
    <xf numFmtId="0" fontId="0" fillId="6" borderId="25" xfId="0" applyFill="1" applyBorder="1" applyAlignment="1">
      <alignment horizontal="center"/>
    </xf>
    <xf numFmtId="0" fontId="0" fillId="8" borderId="25" xfId="0" applyFill="1" applyBorder="1" applyAlignment="1">
      <alignment horizontal="center"/>
    </xf>
    <xf numFmtId="0" fontId="0" fillId="7" borderId="25" xfId="0" applyFill="1" applyBorder="1" applyAlignment="1">
      <alignment horizontal="center"/>
    </xf>
    <xf numFmtId="0" fontId="0" fillId="8" borderId="26" xfId="0" applyFill="1" applyBorder="1" applyAlignment="1">
      <alignment horizontal="center"/>
    </xf>
    <xf numFmtId="0" fontId="0" fillId="7" borderId="29" xfId="0" applyFill="1" applyBorder="1" applyAlignment="1">
      <alignment horizontal="center"/>
    </xf>
    <xf numFmtId="0" fontId="0" fillId="6" borderId="29" xfId="0" applyFill="1" applyBorder="1" applyAlignment="1">
      <alignment horizontal="center"/>
    </xf>
    <xf numFmtId="0" fontId="0" fillId="8" borderId="14" xfId="0" applyFill="1" applyBorder="1" applyAlignment="1">
      <alignment horizontal="center"/>
    </xf>
    <xf numFmtId="0" fontId="0" fillId="6" borderId="26" xfId="0" applyFill="1" applyBorder="1" applyAlignment="1">
      <alignment horizontal="center"/>
    </xf>
    <xf numFmtId="0" fontId="0" fillId="8" borderId="18" xfId="0" applyFill="1" applyBorder="1" applyAlignment="1">
      <alignment horizontal="center"/>
    </xf>
    <xf numFmtId="0" fontId="0" fillId="8" borderId="30" xfId="0" applyFill="1" applyBorder="1" applyAlignment="1">
      <alignment horizontal="center"/>
    </xf>
    <xf numFmtId="0" fontId="0" fillId="8" borderId="19" xfId="0" applyFill="1" applyBorder="1" applyAlignment="1">
      <alignment horizontal="center"/>
    </xf>
    <xf numFmtId="0" fontId="0" fillId="6" borderId="30" xfId="0" applyFill="1" applyBorder="1" applyAlignment="1">
      <alignment horizontal="center"/>
    </xf>
    <xf numFmtId="0" fontId="0" fillId="8" borderId="12" xfId="0" applyFill="1" applyBorder="1" applyAlignment="1">
      <alignment horizontal="center"/>
    </xf>
    <xf numFmtId="0" fontId="0" fillId="8" borderId="29" xfId="0" applyFill="1" applyBorder="1" applyAlignment="1">
      <alignment horizontal="center"/>
    </xf>
    <xf numFmtId="0" fontId="2" fillId="9" borderId="17" xfId="0" applyFont="1" applyFill="1" applyBorder="1" applyAlignment="1">
      <alignment horizontal="center" vertical="center"/>
    </xf>
    <xf numFmtId="0" fontId="0" fillId="6" borderId="32" xfId="0" applyFill="1" applyBorder="1" applyAlignment="1">
      <alignment horizontal="center"/>
    </xf>
    <xf numFmtId="0" fontId="0" fillId="8" borderId="31" xfId="0" applyFill="1" applyBorder="1" applyAlignment="1">
      <alignment horizontal="center"/>
    </xf>
    <xf numFmtId="0" fontId="0" fillId="8" borderId="24" xfId="0" applyFill="1" applyBorder="1" applyAlignment="1">
      <alignment horizontal="center"/>
    </xf>
    <xf numFmtId="0" fontId="2" fillId="9" borderId="27" xfId="0" applyFont="1" applyFill="1" applyBorder="1" applyAlignment="1">
      <alignment horizontal="center" vertical="center"/>
    </xf>
    <xf numFmtId="0" fontId="0" fillId="7" borderId="30" xfId="0" applyFill="1" applyBorder="1" applyAlignment="1">
      <alignment horizontal="center"/>
    </xf>
    <xf numFmtId="0" fontId="2" fillId="9" borderId="28" xfId="0" applyFont="1" applyFill="1" applyBorder="1" applyAlignment="1">
      <alignment horizontal="center" vertical="center"/>
    </xf>
    <xf numFmtId="0" fontId="0" fillId="6" borderId="31" xfId="0" applyFill="1" applyBorder="1" applyAlignment="1">
      <alignment horizontal="center"/>
    </xf>
    <xf numFmtId="0" fontId="0" fillId="11" borderId="0" xfId="0" applyFill="1"/>
    <xf numFmtId="0" fontId="0" fillId="7" borderId="23" xfId="0" applyFill="1" applyBorder="1" applyAlignment="1">
      <alignment horizontal="center"/>
    </xf>
    <xf numFmtId="15" fontId="2" fillId="4" borderId="12" xfId="0" applyNumberFormat="1" applyFont="1" applyFill="1" applyBorder="1" applyAlignment="1">
      <alignment horizontal="center" vertical="center"/>
    </xf>
    <xf numFmtId="0" fontId="0" fillId="7" borderId="9" xfId="0" applyFill="1" applyBorder="1" applyAlignment="1">
      <alignment horizontal="center"/>
    </xf>
    <xf numFmtId="0" fontId="0" fillId="6" borderId="27" xfId="0" applyFill="1" applyBorder="1" applyAlignment="1">
      <alignment horizontal="center"/>
    </xf>
    <xf numFmtId="0" fontId="0" fillId="8" borderId="28" xfId="0" applyFill="1" applyBorder="1" applyAlignment="1">
      <alignment horizontal="center"/>
    </xf>
    <xf numFmtId="0" fontId="0" fillId="6" borderId="17" xfId="0" applyFill="1" applyBorder="1" applyAlignment="1">
      <alignment horizontal="center"/>
    </xf>
    <xf numFmtId="0" fontId="4" fillId="13" borderId="15" xfId="0" applyFont="1" applyFill="1" applyBorder="1"/>
    <xf numFmtId="0" fontId="0" fillId="6" borderId="33" xfId="0" applyFill="1" applyBorder="1" applyAlignment="1">
      <alignment horizontal="center"/>
    </xf>
    <xf numFmtId="0" fontId="2" fillId="0" borderId="21" xfId="0" applyFont="1" applyBorder="1" applyAlignment="1">
      <alignment horizontal="center" vertical="center"/>
    </xf>
    <xf numFmtId="0" fontId="2" fillId="14" borderId="21" xfId="0" applyFont="1" applyFill="1" applyBorder="1" applyAlignment="1">
      <alignment horizontal="center" vertical="center"/>
    </xf>
    <xf numFmtId="0" fontId="5" fillId="15" borderId="6" xfId="0" applyFont="1" applyFill="1" applyBorder="1" applyAlignment="1">
      <alignment horizontal="center" vertical="center"/>
    </xf>
    <xf numFmtId="0" fontId="6" fillId="0" borderId="0" xfId="0" applyFont="1"/>
    <xf numFmtId="0" fontId="7" fillId="0" borderId="13" xfId="0" applyFont="1" applyBorder="1"/>
    <xf numFmtId="15" fontId="8" fillId="10" borderId="5" xfId="0" applyNumberFormat="1" applyFont="1" applyFill="1" applyBorder="1" applyAlignment="1">
      <alignment horizontal="center" vertical="center"/>
    </xf>
    <xf numFmtId="0" fontId="6" fillId="10" borderId="0" xfId="0" applyFont="1" applyFill="1"/>
    <xf numFmtId="0" fontId="6" fillId="10" borderId="2" xfId="0" applyFont="1" applyFill="1" applyBorder="1"/>
    <xf numFmtId="0" fontId="6" fillId="16" borderId="2" xfId="0" applyFont="1" applyFill="1" applyBorder="1"/>
    <xf numFmtId="15" fontId="9" fillId="0" borderId="0" xfId="0" applyNumberFormat="1" applyFont="1"/>
    <xf numFmtId="0" fontId="9" fillId="0" borderId="0" xfId="0" applyFont="1"/>
    <xf numFmtId="0" fontId="9" fillId="0" borderId="2" xfId="0" applyFont="1" applyBorder="1"/>
    <xf numFmtId="0" fontId="9" fillId="0" borderId="4" xfId="0" applyFont="1" applyBorder="1"/>
    <xf numFmtId="0" fontId="0" fillId="6" borderId="34" xfId="0" applyFill="1" applyBorder="1" applyAlignment="1">
      <alignment horizontal="center"/>
    </xf>
    <xf numFmtId="0" fontId="4" fillId="12" borderId="15" xfId="0" applyFont="1" applyFill="1" applyBorder="1"/>
    <xf numFmtId="0" fontId="0" fillId="8" borderId="35" xfId="0" applyFill="1" applyBorder="1" applyAlignment="1">
      <alignment horizontal="center"/>
    </xf>
    <xf numFmtId="0" fontId="0" fillId="8" borderId="26" xfId="0" applyFill="1" applyBorder="1" applyAlignment="1">
      <alignment horizontal="center" vertical="center"/>
    </xf>
    <xf numFmtId="0" fontId="0" fillId="6" borderId="26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0" borderId="0" xfId="0" applyNumberFormat="1"/>
    <xf numFmtId="164" fontId="1" fillId="3" borderId="2" xfId="0" applyNumberFormat="1" applyFont="1" applyFill="1" applyBorder="1" applyAlignment="1">
      <alignment horizontal="center" vertical="center"/>
    </xf>
    <xf numFmtId="164" fontId="2" fillId="9" borderId="15" xfId="0" applyNumberFormat="1" applyFont="1" applyFill="1" applyBorder="1" applyAlignment="1">
      <alignment horizontal="center" vertical="center"/>
    </xf>
    <xf numFmtId="164" fontId="2" fillId="9" borderId="17" xfId="0" applyNumberFormat="1" applyFont="1" applyFill="1" applyBorder="1" applyAlignment="1">
      <alignment horizontal="center" vertical="center"/>
    </xf>
    <xf numFmtId="164" fontId="2" fillId="4" borderId="15" xfId="0" applyNumberFormat="1" applyFont="1" applyFill="1" applyBorder="1" applyAlignment="1">
      <alignment horizontal="center" vertical="center"/>
    </xf>
    <xf numFmtId="164" fontId="2" fillId="9" borderId="19" xfId="0" applyNumberFormat="1" applyFont="1" applyFill="1" applyBorder="1" applyAlignment="1">
      <alignment horizontal="center" vertical="center"/>
    </xf>
    <xf numFmtId="164" fontId="2" fillId="9" borderId="18" xfId="0" applyNumberFormat="1" applyFont="1" applyFill="1" applyBorder="1" applyAlignment="1">
      <alignment horizontal="center" vertical="center"/>
    </xf>
    <xf numFmtId="164" fontId="0" fillId="0" borderId="15" xfId="0" applyNumberFormat="1" applyBorder="1" applyAlignment="1">
      <alignment horizontal="center" vertical="center"/>
    </xf>
    <xf numFmtId="164" fontId="0" fillId="14" borderId="15" xfId="0" applyNumberFormat="1" applyFill="1" applyBorder="1" applyAlignment="1">
      <alignment horizontal="center" vertical="center"/>
    </xf>
    <xf numFmtId="164" fontId="0" fillId="14" borderId="17" xfId="0" applyNumberFormat="1" applyFill="1" applyBorder="1" applyAlignment="1">
      <alignment horizontal="center" vertical="center"/>
    </xf>
    <xf numFmtId="164" fontId="0" fillId="0" borderId="18" xfId="0" applyNumberForma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164" fontId="0" fillId="0" borderId="19" xfId="0" applyNumberForma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0" fillId="14" borderId="0" xfId="0" applyFill="1"/>
    <xf numFmtId="0" fontId="1" fillId="19" borderId="0" xfId="0" applyFont="1" applyFill="1" applyAlignment="1">
      <alignment horizontal="center" vertical="center"/>
    </xf>
    <xf numFmtId="0" fontId="0" fillId="6" borderId="24" xfId="0" applyFill="1" applyBorder="1" applyAlignment="1">
      <alignment horizontal="center"/>
    </xf>
    <xf numFmtId="0" fontId="0" fillId="8" borderId="16" xfId="0" applyFill="1" applyBorder="1" applyAlignment="1">
      <alignment horizontal="center"/>
    </xf>
    <xf numFmtId="0" fontId="0" fillId="6" borderId="0" xfId="0" applyFill="1" applyAlignment="1">
      <alignment horizontal="center"/>
    </xf>
    <xf numFmtId="164" fontId="0" fillId="14" borderId="38" xfId="0" applyNumberFormat="1" applyFill="1" applyBorder="1" applyAlignment="1">
      <alignment horizontal="center" vertical="center"/>
    </xf>
    <xf numFmtId="0" fontId="2" fillId="14" borderId="39" xfId="0" applyFont="1" applyFill="1" applyBorder="1" applyAlignment="1">
      <alignment horizontal="center" vertical="center"/>
    </xf>
    <xf numFmtId="0" fontId="0" fillId="14" borderId="40" xfId="0" applyFill="1" applyBorder="1"/>
    <xf numFmtId="0" fontId="1" fillId="19" borderId="40" xfId="0" applyFont="1" applyFill="1" applyBorder="1" applyAlignment="1">
      <alignment horizontal="center" vertical="center"/>
    </xf>
    <xf numFmtId="164" fontId="0" fillId="14" borderId="43" xfId="0" applyNumberFormat="1" applyFill="1" applyBorder="1" applyAlignment="1">
      <alignment horizontal="center" vertical="center"/>
    </xf>
    <xf numFmtId="0" fontId="2" fillId="14" borderId="44" xfId="0" applyFont="1" applyFill="1" applyBorder="1" applyAlignment="1">
      <alignment horizontal="center" vertical="center"/>
    </xf>
    <xf numFmtId="0" fontId="0" fillId="14" borderId="45" xfId="0" applyFill="1" applyBorder="1"/>
    <xf numFmtId="0" fontId="1" fillId="19" borderId="45" xfId="0" applyFont="1" applyFill="1" applyBorder="1" applyAlignment="1">
      <alignment horizontal="center" vertical="center"/>
    </xf>
    <xf numFmtId="0" fontId="5" fillId="14" borderId="6" xfId="0" applyFont="1" applyFill="1" applyBorder="1" applyAlignment="1">
      <alignment horizontal="center" vertical="center"/>
    </xf>
    <xf numFmtId="164" fontId="0" fillId="14" borderId="46" xfId="0" applyNumberFormat="1" applyFill="1" applyBorder="1" applyAlignment="1">
      <alignment horizontal="center" vertical="center"/>
    </xf>
    <xf numFmtId="0" fontId="2" fillId="14" borderId="47" xfId="0" applyFont="1" applyFill="1" applyBorder="1" applyAlignment="1">
      <alignment horizontal="center" vertical="center"/>
    </xf>
    <xf numFmtId="0" fontId="0" fillId="14" borderId="47" xfId="0" applyFill="1" applyBorder="1"/>
    <xf numFmtId="0" fontId="1" fillId="19" borderId="47" xfId="0" applyFont="1" applyFill="1" applyBorder="1" applyAlignment="1">
      <alignment horizontal="center" vertical="center"/>
    </xf>
    <xf numFmtId="164" fontId="0" fillId="14" borderId="49" xfId="0" applyNumberFormat="1" applyFill="1" applyBorder="1" applyAlignment="1">
      <alignment horizontal="center" vertical="center"/>
    </xf>
    <xf numFmtId="164" fontId="0" fillId="14" borderId="50" xfId="0" applyNumberFormat="1" applyFill="1" applyBorder="1" applyAlignment="1">
      <alignment horizontal="center" vertical="center"/>
    </xf>
    <xf numFmtId="0" fontId="0" fillId="8" borderId="51" xfId="0" applyFill="1" applyBorder="1" applyAlignment="1">
      <alignment horizontal="center"/>
    </xf>
    <xf numFmtId="0" fontId="0" fillId="7" borderId="24" xfId="0" applyFill="1" applyBorder="1" applyAlignment="1">
      <alignment horizontal="center"/>
    </xf>
    <xf numFmtId="0" fontId="0" fillId="7" borderId="33" xfId="0" applyFill="1" applyBorder="1" applyAlignment="1">
      <alignment horizontal="center"/>
    </xf>
    <xf numFmtId="0" fontId="1" fillId="4" borderId="40" xfId="0" applyFont="1" applyFill="1" applyBorder="1" applyAlignment="1">
      <alignment horizontal="center" vertical="center"/>
    </xf>
    <xf numFmtId="0" fontId="1" fillId="4" borderId="45" xfId="0" applyFont="1" applyFill="1" applyBorder="1" applyAlignment="1">
      <alignment horizontal="center" vertical="center"/>
    </xf>
    <xf numFmtId="0" fontId="0" fillId="6" borderId="16" xfId="0" applyFill="1" applyBorder="1" applyAlignment="1">
      <alignment horizontal="center"/>
    </xf>
    <xf numFmtId="0" fontId="5" fillId="15" borderId="1" xfId="0" applyFont="1" applyFill="1" applyBorder="1" applyAlignment="1">
      <alignment horizontal="center" vertical="center"/>
    </xf>
    <xf numFmtId="164" fontId="2" fillId="4" borderId="49" xfId="0" applyNumberFormat="1" applyFont="1" applyFill="1" applyBorder="1" applyAlignment="1">
      <alignment horizontal="center" vertical="center"/>
    </xf>
    <xf numFmtId="15" fontId="2" fillId="4" borderId="56" xfId="0" applyNumberFormat="1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164" fontId="2" fillId="4" borderId="50" xfId="0" applyNumberFormat="1" applyFont="1" applyFill="1" applyBorder="1" applyAlignment="1">
      <alignment horizontal="center" vertical="center"/>
    </xf>
    <xf numFmtId="15" fontId="2" fillId="4" borderId="58" xfId="0" applyNumberFormat="1" applyFont="1" applyFill="1" applyBorder="1" applyAlignment="1">
      <alignment horizontal="center" vertical="center"/>
    </xf>
    <xf numFmtId="0" fontId="1" fillId="4" borderId="59" xfId="0" applyFont="1" applyFill="1" applyBorder="1" applyAlignment="1">
      <alignment horizontal="center" vertical="center"/>
    </xf>
    <xf numFmtId="164" fontId="2" fillId="4" borderId="46" xfId="0" applyNumberFormat="1" applyFont="1" applyFill="1" applyBorder="1" applyAlignment="1">
      <alignment horizontal="center" vertical="center"/>
    </xf>
    <xf numFmtId="0" fontId="2" fillId="4" borderId="46" xfId="0" applyFont="1" applyFill="1" applyBorder="1" applyAlignment="1">
      <alignment horizontal="center" vertical="center"/>
    </xf>
    <xf numFmtId="0" fontId="1" fillId="4" borderId="47" xfId="0" applyFont="1" applyFill="1" applyBorder="1" applyAlignment="1">
      <alignment horizontal="center" vertical="center"/>
    </xf>
    <xf numFmtId="0" fontId="0" fillId="14" borderId="40" xfId="0" applyFill="1" applyBorder="1" applyAlignment="1">
      <alignment horizontal="center" vertical="center"/>
    </xf>
    <xf numFmtId="0" fontId="0" fillId="14" borderId="45" xfId="0" applyFill="1" applyBorder="1" applyAlignment="1">
      <alignment horizontal="center" vertical="center"/>
    </xf>
    <xf numFmtId="164" fontId="0" fillId="14" borderId="60" xfId="0" applyNumberFormat="1" applyFill="1" applyBorder="1" applyAlignment="1">
      <alignment horizontal="center" vertical="center"/>
    </xf>
    <xf numFmtId="0" fontId="0" fillId="14" borderId="47" xfId="0" applyFill="1" applyBorder="1" applyAlignment="1">
      <alignment horizontal="center" vertical="center"/>
    </xf>
    <xf numFmtId="0" fontId="10" fillId="17" borderId="13" xfId="1" applyBorder="1" applyAlignment="1">
      <alignment horizontal="center"/>
    </xf>
    <xf numFmtId="164" fontId="1" fillId="0" borderId="61" xfId="0" applyNumberFormat="1" applyFont="1" applyBorder="1" applyAlignment="1">
      <alignment horizontal="center" vertical="center"/>
    </xf>
    <xf numFmtId="0" fontId="1" fillId="0" borderId="53" xfId="0" applyFont="1" applyBorder="1" applyAlignment="1">
      <alignment horizontal="center" vertical="center"/>
    </xf>
    <xf numFmtId="0" fontId="1" fillId="5" borderId="62" xfId="0" applyFont="1" applyFill="1" applyBorder="1" applyAlignment="1">
      <alignment horizontal="center" vertical="center"/>
    </xf>
    <xf numFmtId="0" fontId="1" fillId="5" borderId="6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3" fillId="18" borderId="15" xfId="2" applyFont="1" applyBorder="1" applyAlignment="1">
      <alignment horizontal="center" vertical="center"/>
    </xf>
    <xf numFmtId="0" fontId="1" fillId="4" borderId="54" xfId="0" applyFont="1" applyFill="1" applyBorder="1" applyAlignment="1">
      <alignment horizontal="center" vertical="center"/>
    </xf>
    <xf numFmtId="0" fontId="1" fillId="4" borderId="55" xfId="0" applyFont="1" applyFill="1" applyBorder="1" applyAlignment="1">
      <alignment horizontal="center" vertical="center"/>
    </xf>
    <xf numFmtId="0" fontId="0" fillId="7" borderId="5" xfId="0" applyFill="1" applyBorder="1" applyAlignment="1">
      <alignment horizontal="center"/>
    </xf>
    <xf numFmtId="0" fontId="0" fillId="7" borderId="8" xfId="0" applyFill="1" applyBorder="1" applyAlignment="1">
      <alignment horizontal="center"/>
    </xf>
    <xf numFmtId="0" fontId="0" fillId="8" borderId="5" xfId="0" applyFill="1" applyBorder="1" applyAlignment="1">
      <alignment horizontal="center"/>
    </xf>
    <xf numFmtId="0" fontId="0" fillId="8" borderId="8" xfId="0" applyFill="1" applyBorder="1" applyAlignment="1">
      <alignment horizontal="center"/>
    </xf>
    <xf numFmtId="0" fontId="1" fillId="4" borderId="57" xfId="0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0" borderId="36" xfId="0" applyFont="1" applyBorder="1" applyAlignment="1">
      <alignment horizontal="center" vertical="center"/>
    </xf>
    <xf numFmtId="0" fontId="5" fillId="14" borderId="37" xfId="0" applyFont="1" applyFill="1" applyBorder="1" applyAlignment="1">
      <alignment horizontal="center" vertical="center"/>
    </xf>
    <xf numFmtId="0" fontId="5" fillId="14" borderId="42" xfId="0" applyFont="1" applyFill="1" applyBorder="1" applyAlignment="1">
      <alignment horizontal="center" vertical="center"/>
    </xf>
    <xf numFmtId="0" fontId="5" fillId="14" borderId="41" xfId="0" applyFont="1" applyFill="1" applyBorder="1" applyAlignment="1">
      <alignment horizontal="center" vertical="center"/>
    </xf>
    <xf numFmtId="0" fontId="5" fillId="14" borderId="48" xfId="0" applyFont="1" applyFill="1" applyBorder="1" applyAlignment="1">
      <alignment horizontal="center" vertical="center"/>
    </xf>
    <xf numFmtId="0" fontId="5" fillId="14" borderId="1" xfId="0" applyFont="1" applyFill="1" applyBorder="1" applyAlignment="1">
      <alignment horizontal="center" vertical="center"/>
    </xf>
    <xf numFmtId="0" fontId="5" fillId="14" borderId="52" xfId="0" applyFont="1" applyFill="1" applyBorder="1" applyAlignment="1">
      <alignment horizontal="center" vertical="center"/>
    </xf>
    <xf numFmtId="0" fontId="10" fillId="17" borderId="13" xfId="1" applyBorder="1" applyAlignment="1">
      <alignment horizontal="right"/>
    </xf>
  </cellXfs>
  <cellStyles count="3">
    <cellStyle name="Accent5" xfId="2" builtinId="45"/>
    <cellStyle name="Neutral" xfId="1" builtinId="28"/>
    <cellStyle name="Normal" xfId="0" builtinId="0"/>
  </cellStyles>
  <dxfs count="14">
    <dxf>
      <font>
        <color theme="0"/>
      </font>
    </dxf>
    <dxf>
      <font>
        <color theme="0"/>
      </font>
    </dxf>
    <dxf>
      <fill>
        <patternFill>
          <bgColor rgb="FFFFFF00"/>
        </patternFill>
      </fill>
    </dxf>
    <dxf>
      <font>
        <color theme="0"/>
      </font>
      <fill>
        <patternFill>
          <bgColor theme="7" tint="-0.499984740745262"/>
        </patternFill>
      </fill>
    </dxf>
    <dxf>
      <font>
        <color theme="0"/>
      </font>
      <fill>
        <patternFill>
          <bgColor theme="9" tint="-0.49998474074526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border>
        <top style="thin">
          <color rgb="FFFF0000"/>
        </top>
        <bottom style="thin">
          <color rgb="FFFF0000"/>
        </bottom>
        <vertical/>
        <horizontal/>
      </border>
    </dxf>
    <dxf>
      <fill>
        <patternFill>
          <bgColor rgb="FFFFFF00"/>
        </patternFill>
      </fill>
    </dxf>
    <dxf>
      <font>
        <color theme="0"/>
      </font>
      <fill>
        <patternFill>
          <bgColor theme="7" tint="-0.499984740745262"/>
        </patternFill>
      </fill>
    </dxf>
    <dxf>
      <font>
        <color theme="0"/>
      </font>
      <fill>
        <patternFill>
          <bgColor theme="9" tint="-0.49998474074526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CE3E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3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87"/>
  <sheetViews>
    <sheetView showGridLines="0" tabSelected="1" zoomScale="120" zoomScaleNormal="120" workbookViewId="0">
      <selection activeCell="D25" sqref="D25"/>
    </sheetView>
  </sheetViews>
  <sheetFormatPr baseColWidth="10" defaultColWidth="8.83203125" defaultRowHeight="15" x14ac:dyDescent="0.2"/>
  <cols>
    <col min="1" max="1" width="28.33203125" customWidth="1"/>
    <col min="2" max="2" width="14.6640625" style="80" customWidth="1"/>
    <col min="3" max="3" width="15.1640625" customWidth="1"/>
    <col min="4" max="6" width="11.1640625" customWidth="1"/>
    <col min="7" max="7" width="8.6640625" bestFit="1" customWidth="1"/>
  </cols>
  <sheetData>
    <row r="1" spans="1:17" ht="7.5" customHeight="1" x14ac:dyDescent="0.2"/>
    <row r="2" spans="1:17" ht="15" customHeight="1" x14ac:dyDescent="0.2">
      <c r="B2" s="140" t="s">
        <v>0</v>
      </c>
      <c r="C2" s="140"/>
      <c r="E2" s="149" t="s">
        <v>1</v>
      </c>
      <c r="F2" s="150"/>
      <c r="G2" s="141"/>
    </row>
    <row r="3" spans="1:17" ht="15" customHeight="1" x14ac:dyDescent="0.2">
      <c r="A3" s="72" t="s">
        <v>2</v>
      </c>
      <c r="B3" s="144" t="s">
        <v>3</v>
      </c>
      <c r="C3" s="145"/>
      <c r="E3" s="149"/>
      <c r="F3" s="150"/>
      <c r="G3" s="141"/>
    </row>
    <row r="4" spans="1:17" x14ac:dyDescent="0.2">
      <c r="A4" s="56" t="s">
        <v>4</v>
      </c>
      <c r="B4" s="146" t="s">
        <v>5</v>
      </c>
      <c r="C4" s="147"/>
    </row>
    <row r="5" spans="1:17" x14ac:dyDescent="0.2">
      <c r="B5" s="81"/>
    </row>
    <row r="6" spans="1:17" ht="17" thickBot="1" x14ac:dyDescent="0.25">
      <c r="B6" s="157" t="s">
        <v>1</v>
      </c>
      <c r="C6" s="157"/>
      <c r="D6" s="135">
        <v>26</v>
      </c>
      <c r="E6" s="135">
        <v>24</v>
      </c>
      <c r="F6" s="135">
        <v>16</v>
      </c>
      <c r="G6" s="135">
        <v>35</v>
      </c>
      <c r="H6" s="135">
        <v>47</v>
      </c>
      <c r="I6" s="135">
        <v>22</v>
      </c>
      <c r="J6" s="135">
        <v>37</v>
      </c>
      <c r="K6" s="135">
        <v>26</v>
      </c>
      <c r="L6" s="135">
        <v>42</v>
      </c>
      <c r="M6" s="135">
        <v>17</v>
      </c>
    </row>
    <row r="7" spans="1:17" ht="14.25" customHeight="1" thickBot="1" x14ac:dyDescent="0.25">
      <c r="A7" s="4"/>
      <c r="B7" s="136" t="s">
        <v>6</v>
      </c>
      <c r="C7" s="137" t="s">
        <v>7</v>
      </c>
      <c r="D7" s="138" t="s">
        <v>8</v>
      </c>
      <c r="E7" s="138" t="s">
        <v>9</v>
      </c>
      <c r="F7" s="138" t="s">
        <v>10</v>
      </c>
      <c r="G7" s="138" t="s">
        <v>11</v>
      </c>
      <c r="H7" s="138" t="s">
        <v>12</v>
      </c>
      <c r="I7" s="138" t="s">
        <v>13</v>
      </c>
      <c r="J7" s="138" t="s">
        <v>14</v>
      </c>
      <c r="K7" s="138" t="s">
        <v>15</v>
      </c>
      <c r="L7" s="138" t="s">
        <v>16</v>
      </c>
      <c r="M7" s="138" t="s">
        <v>17</v>
      </c>
      <c r="N7" s="138" t="s">
        <v>18</v>
      </c>
      <c r="O7" s="138" t="s">
        <v>19</v>
      </c>
      <c r="P7" s="138" t="s">
        <v>20</v>
      </c>
      <c r="Q7" s="139" t="s">
        <v>21</v>
      </c>
    </row>
    <row r="8" spans="1:17" ht="16" thickBot="1" x14ac:dyDescent="0.25">
      <c r="A8" s="1" t="s">
        <v>22</v>
      </c>
      <c r="B8" s="82">
        <v>44788</v>
      </c>
      <c r="C8" s="2" t="s">
        <v>23</v>
      </c>
    </row>
    <row r="9" spans="1:17" ht="16" thickBot="1" x14ac:dyDescent="0.25">
      <c r="A9" s="3" t="s">
        <v>64</v>
      </c>
      <c r="B9" s="84">
        <v>45663</v>
      </c>
      <c r="C9" s="41" t="s">
        <v>65</v>
      </c>
      <c r="D9" s="74" t="s">
        <v>78</v>
      </c>
      <c r="E9" s="75" t="s">
        <v>68</v>
      </c>
      <c r="F9" s="76" t="s">
        <v>55</v>
      </c>
      <c r="G9" s="77" t="s">
        <v>43</v>
      </c>
      <c r="H9" s="78" t="s">
        <v>45</v>
      </c>
      <c r="I9" s="78" t="s">
        <v>34</v>
      </c>
      <c r="J9" s="79" t="s">
        <v>24</v>
      </c>
      <c r="K9" s="79" t="s">
        <v>24</v>
      </c>
    </row>
    <row r="10" spans="1:17" x14ac:dyDescent="0.2">
      <c r="B10" s="83">
        <v>45670</v>
      </c>
      <c r="C10" s="41" t="s">
        <v>67</v>
      </c>
      <c r="D10" s="31" t="s">
        <v>80</v>
      </c>
      <c r="E10" s="44" t="s">
        <v>70</v>
      </c>
      <c r="F10" s="5" t="s">
        <v>57</v>
      </c>
      <c r="G10" s="57" t="s">
        <v>45</v>
      </c>
      <c r="H10" s="7" t="s">
        <v>47</v>
      </c>
      <c r="I10" s="48" t="s">
        <v>34</v>
      </c>
      <c r="J10" s="8" t="s">
        <v>26</v>
      </c>
      <c r="K10" s="6" t="s">
        <v>24</v>
      </c>
    </row>
    <row r="11" spans="1:17" x14ac:dyDescent="0.2">
      <c r="B11" s="83">
        <f>B10+7</f>
        <v>45677</v>
      </c>
      <c r="C11" s="41" t="s">
        <v>69</v>
      </c>
      <c r="D11" s="27" t="s">
        <v>80</v>
      </c>
      <c r="E11" s="28" t="s">
        <v>70</v>
      </c>
      <c r="F11" s="5" t="s">
        <v>57</v>
      </c>
      <c r="G11" s="15" t="s">
        <v>45</v>
      </c>
      <c r="H11" s="23" t="s">
        <v>49</v>
      </c>
      <c r="I11" s="10" t="s">
        <v>36</v>
      </c>
      <c r="J11" s="5" t="s">
        <v>28</v>
      </c>
      <c r="K11" s="52" t="s">
        <v>26</v>
      </c>
    </row>
    <row r="12" spans="1:17" x14ac:dyDescent="0.2">
      <c r="B12" s="83">
        <f>B11+7</f>
        <v>45684</v>
      </c>
      <c r="C12" s="41" t="s">
        <v>71</v>
      </c>
      <c r="D12" s="27" t="s">
        <v>82</v>
      </c>
      <c r="E12" s="29" t="s">
        <v>72</v>
      </c>
      <c r="F12" s="7" t="s">
        <v>59</v>
      </c>
      <c r="G12" s="13" t="s">
        <v>47</v>
      </c>
      <c r="H12" s="7" t="s">
        <v>51</v>
      </c>
      <c r="I12" s="5" t="s">
        <v>36</v>
      </c>
      <c r="J12" s="7" t="s">
        <v>30</v>
      </c>
      <c r="K12" s="52" t="s">
        <v>26</v>
      </c>
    </row>
    <row r="13" spans="1:17" x14ac:dyDescent="0.2">
      <c r="B13" s="83">
        <f t="shared" ref="B13:B22" si="0">B12+7</f>
        <v>45691</v>
      </c>
      <c r="C13" s="41" t="s">
        <v>73</v>
      </c>
      <c r="D13" s="27" t="s">
        <v>82</v>
      </c>
      <c r="E13" s="27" t="s">
        <v>72</v>
      </c>
      <c r="F13" s="7" t="s">
        <v>59</v>
      </c>
      <c r="G13" s="13" t="s">
        <v>47</v>
      </c>
      <c r="H13" s="6" t="s">
        <v>53</v>
      </c>
      <c r="I13" s="5" t="s">
        <v>38</v>
      </c>
      <c r="J13" s="23" t="s">
        <v>32</v>
      </c>
      <c r="K13" s="5" t="s">
        <v>28</v>
      </c>
    </row>
    <row r="14" spans="1:17" x14ac:dyDescent="0.2">
      <c r="B14" s="83">
        <f t="shared" si="0"/>
        <v>45698</v>
      </c>
      <c r="C14" s="41" t="s">
        <v>75</v>
      </c>
      <c r="D14" s="27" t="s">
        <v>85</v>
      </c>
      <c r="E14" s="27" t="s">
        <v>74</v>
      </c>
      <c r="F14" s="6" t="s">
        <v>63</v>
      </c>
      <c r="G14" s="12" t="s">
        <v>49</v>
      </c>
      <c r="H14" s="5" t="s">
        <v>55</v>
      </c>
      <c r="I14" s="5" t="s">
        <v>38</v>
      </c>
      <c r="J14" s="5" t="s">
        <v>34</v>
      </c>
      <c r="K14" s="5" t="s">
        <v>28</v>
      </c>
    </row>
    <row r="15" spans="1:17" x14ac:dyDescent="0.2">
      <c r="B15" s="83">
        <f t="shared" si="0"/>
        <v>45705</v>
      </c>
      <c r="C15" s="41" t="s">
        <v>77</v>
      </c>
      <c r="D15" s="27" t="s">
        <v>85</v>
      </c>
      <c r="E15" s="27" t="s">
        <v>74</v>
      </c>
      <c r="F15" s="9" t="s">
        <v>63</v>
      </c>
      <c r="G15" s="17" t="s">
        <v>49</v>
      </c>
      <c r="H15" s="5" t="s">
        <v>57</v>
      </c>
      <c r="I15" s="7" t="s">
        <v>40</v>
      </c>
      <c r="J15" s="5" t="s">
        <v>36</v>
      </c>
      <c r="K15" s="7" t="s">
        <v>30</v>
      </c>
    </row>
    <row r="16" spans="1:17" x14ac:dyDescent="0.2">
      <c r="B16" s="83">
        <f t="shared" si="0"/>
        <v>45712</v>
      </c>
      <c r="C16" s="41" t="s">
        <v>79</v>
      </c>
      <c r="D16" s="34" t="s">
        <v>87</v>
      </c>
      <c r="E16" s="27" t="s">
        <v>76</v>
      </c>
      <c r="F16" s="18" t="s">
        <v>66</v>
      </c>
      <c r="G16" s="13" t="s">
        <v>51</v>
      </c>
      <c r="H16" s="43" t="s">
        <v>59</v>
      </c>
      <c r="I16" s="43" t="s">
        <v>40</v>
      </c>
      <c r="J16" s="5" t="s">
        <v>38</v>
      </c>
      <c r="K16" s="7" t="s">
        <v>30</v>
      </c>
    </row>
    <row r="17" spans="1:13" ht="16" thickBot="1" x14ac:dyDescent="0.25">
      <c r="B17" s="83">
        <f t="shared" si="0"/>
        <v>45719</v>
      </c>
      <c r="C17" s="41" t="s">
        <v>81</v>
      </c>
      <c r="D17" s="32" t="s">
        <v>87</v>
      </c>
      <c r="E17" s="27" t="s">
        <v>76</v>
      </c>
      <c r="F17" s="15" t="s">
        <v>66</v>
      </c>
      <c r="G17" s="13" t="s">
        <v>51</v>
      </c>
      <c r="H17" s="22" t="s">
        <v>63</v>
      </c>
      <c r="I17" s="20" t="s">
        <v>43</v>
      </c>
      <c r="J17" s="7" t="s">
        <v>40</v>
      </c>
      <c r="K17" s="6" t="s">
        <v>32</v>
      </c>
    </row>
    <row r="18" spans="1:13" ht="16" thickBot="1" x14ac:dyDescent="0.25">
      <c r="A18" s="3" t="s">
        <v>83</v>
      </c>
      <c r="B18" s="84">
        <f t="shared" si="0"/>
        <v>45726</v>
      </c>
      <c r="C18" s="41" t="s">
        <v>84</v>
      </c>
      <c r="D18" s="27" t="s">
        <v>89</v>
      </c>
      <c r="E18" s="28" t="s">
        <v>78</v>
      </c>
      <c r="F18" s="32" t="s">
        <v>68</v>
      </c>
      <c r="G18" s="12" t="s">
        <v>53</v>
      </c>
      <c r="H18" s="15" t="s">
        <v>66</v>
      </c>
      <c r="I18" s="12" t="s">
        <v>43</v>
      </c>
      <c r="J18" s="12" t="s">
        <v>43</v>
      </c>
      <c r="K18" s="6" t="s">
        <v>32</v>
      </c>
      <c r="L18" s="6" t="s">
        <v>24</v>
      </c>
      <c r="M18" s="6" t="s">
        <v>24</v>
      </c>
    </row>
    <row r="19" spans="1:13" x14ac:dyDescent="0.2">
      <c r="B19" s="83">
        <f t="shared" si="0"/>
        <v>45733</v>
      </c>
      <c r="C19" s="41" t="s">
        <v>86</v>
      </c>
      <c r="D19" s="27" t="s">
        <v>89</v>
      </c>
      <c r="E19" s="30" t="s">
        <v>78</v>
      </c>
      <c r="F19" s="34" t="s">
        <v>68</v>
      </c>
      <c r="G19" s="42" t="s">
        <v>53</v>
      </c>
      <c r="H19" s="15" t="s">
        <v>68</v>
      </c>
      <c r="I19" s="57" t="s">
        <v>45</v>
      </c>
      <c r="J19" s="5" t="s">
        <v>45</v>
      </c>
      <c r="K19" s="5" t="s">
        <v>34</v>
      </c>
      <c r="L19" s="8" t="s">
        <v>26</v>
      </c>
      <c r="M19" s="6" t="s">
        <v>24</v>
      </c>
    </row>
    <row r="20" spans="1:13" x14ac:dyDescent="0.2">
      <c r="B20" s="83">
        <f t="shared" si="0"/>
        <v>45740</v>
      </c>
      <c r="C20" s="41" t="s">
        <v>88</v>
      </c>
      <c r="D20" s="28" t="s">
        <v>93</v>
      </c>
      <c r="E20" s="31" t="s">
        <v>80</v>
      </c>
      <c r="F20" s="44" t="s">
        <v>70</v>
      </c>
      <c r="G20" s="19" t="s">
        <v>55</v>
      </c>
      <c r="H20" s="16" t="s">
        <v>70</v>
      </c>
      <c r="I20" s="15" t="s">
        <v>45</v>
      </c>
      <c r="J20" s="7" t="s">
        <v>47</v>
      </c>
      <c r="K20" s="48" t="s">
        <v>34</v>
      </c>
      <c r="L20" s="53" t="s">
        <v>28</v>
      </c>
      <c r="M20" s="52" t="s">
        <v>26</v>
      </c>
    </row>
    <row r="21" spans="1:13" x14ac:dyDescent="0.2">
      <c r="B21" s="83">
        <f t="shared" si="0"/>
        <v>45747</v>
      </c>
      <c r="C21" s="41" t="s">
        <v>91</v>
      </c>
      <c r="D21" s="28" t="s">
        <v>93</v>
      </c>
      <c r="E21" s="27" t="s">
        <v>80</v>
      </c>
      <c r="F21" s="28" t="s">
        <v>70</v>
      </c>
      <c r="G21" s="10" t="s">
        <v>55</v>
      </c>
      <c r="H21" s="14" t="s">
        <v>72</v>
      </c>
      <c r="I21" s="13" t="s">
        <v>47</v>
      </c>
      <c r="J21" s="23" t="s">
        <v>49</v>
      </c>
      <c r="K21" s="10" t="s">
        <v>36</v>
      </c>
      <c r="L21" s="73" t="s">
        <v>30</v>
      </c>
      <c r="M21" s="52" t="s">
        <v>26</v>
      </c>
    </row>
    <row r="22" spans="1:13" ht="16" thickBot="1" x14ac:dyDescent="0.25">
      <c r="B22" s="87">
        <f t="shared" si="0"/>
        <v>45754</v>
      </c>
      <c r="C22" s="45" t="s">
        <v>92</v>
      </c>
      <c r="D22" s="46" t="s">
        <v>95</v>
      </c>
      <c r="E22" s="38" t="s">
        <v>82</v>
      </c>
      <c r="F22" s="46" t="s">
        <v>72</v>
      </c>
      <c r="G22" s="9" t="s">
        <v>57</v>
      </c>
      <c r="H22" s="18" t="s">
        <v>74</v>
      </c>
      <c r="I22" s="24" t="s">
        <v>47</v>
      </c>
      <c r="J22" s="11" t="s">
        <v>51</v>
      </c>
      <c r="K22" s="9" t="s">
        <v>36</v>
      </c>
      <c r="L22" s="50" t="s">
        <v>32</v>
      </c>
      <c r="M22" s="9" t="s">
        <v>28</v>
      </c>
    </row>
    <row r="23" spans="1:13" s="130" customFormat="1" ht="16" thickBot="1" x14ac:dyDescent="0.25">
      <c r="A23" s="127" t="s">
        <v>120</v>
      </c>
      <c r="B23" s="128">
        <v>45761</v>
      </c>
      <c r="C23" s="129" t="s">
        <v>94</v>
      </c>
    </row>
    <row r="24" spans="1:13" x14ac:dyDescent="0.2">
      <c r="B24" s="86">
        <v>45768</v>
      </c>
      <c r="C24" s="47" t="s">
        <v>96</v>
      </c>
      <c r="D24" s="32" t="s">
        <v>95</v>
      </c>
      <c r="E24" s="32" t="s">
        <v>82</v>
      </c>
      <c r="F24" s="32" t="s">
        <v>72</v>
      </c>
      <c r="G24" s="10" t="s">
        <v>57</v>
      </c>
      <c r="H24" s="19" t="s">
        <v>76</v>
      </c>
      <c r="I24" s="20" t="s">
        <v>49</v>
      </c>
      <c r="J24" s="23" t="s">
        <v>53</v>
      </c>
      <c r="K24" s="10" t="s">
        <v>38</v>
      </c>
      <c r="L24" s="10" t="s">
        <v>34</v>
      </c>
      <c r="M24" s="10" t="s">
        <v>28</v>
      </c>
    </row>
    <row r="25" spans="1:13" x14ac:dyDescent="0.2">
      <c r="B25" s="83">
        <v>45775</v>
      </c>
      <c r="C25" s="41" t="s">
        <v>98</v>
      </c>
      <c r="D25" s="27" t="s">
        <v>97</v>
      </c>
      <c r="E25" s="27" t="s">
        <v>85</v>
      </c>
      <c r="F25" s="27" t="s">
        <v>74</v>
      </c>
      <c r="G25" s="7" t="s">
        <v>59</v>
      </c>
      <c r="H25" s="16" t="s">
        <v>78</v>
      </c>
      <c r="I25" s="17" t="s">
        <v>49</v>
      </c>
      <c r="J25" s="5" t="s">
        <v>55</v>
      </c>
      <c r="K25" s="5" t="s">
        <v>38</v>
      </c>
      <c r="L25" s="5" t="s">
        <v>36</v>
      </c>
      <c r="M25" s="7" t="s">
        <v>30</v>
      </c>
    </row>
    <row r="26" spans="1:13" x14ac:dyDescent="0.2">
      <c r="B26" s="83">
        <v>45782</v>
      </c>
      <c r="C26" s="41" t="s">
        <v>100</v>
      </c>
      <c r="D26" s="27" t="s">
        <v>97</v>
      </c>
      <c r="E26" s="27" t="s">
        <v>85</v>
      </c>
      <c r="F26" s="27" t="s">
        <v>74</v>
      </c>
      <c r="G26" s="7" t="s">
        <v>59</v>
      </c>
      <c r="H26" s="14" t="s">
        <v>80</v>
      </c>
      <c r="I26" s="13" t="s">
        <v>51</v>
      </c>
      <c r="J26" s="5" t="s">
        <v>57</v>
      </c>
      <c r="K26" s="7" t="s">
        <v>40</v>
      </c>
      <c r="L26" s="5" t="s">
        <v>38</v>
      </c>
      <c r="M26" s="7" t="s">
        <v>30</v>
      </c>
    </row>
    <row r="27" spans="1:13" x14ac:dyDescent="0.2">
      <c r="B27" s="87">
        <v>45789</v>
      </c>
      <c r="C27" s="41" t="s">
        <v>102</v>
      </c>
      <c r="D27" s="27" t="s">
        <v>99</v>
      </c>
      <c r="E27" s="34" t="s">
        <v>87</v>
      </c>
      <c r="F27" s="27" t="s">
        <v>76</v>
      </c>
      <c r="G27" s="6" t="s">
        <v>63</v>
      </c>
      <c r="H27" s="15" t="s">
        <v>82</v>
      </c>
      <c r="I27" s="13" t="s">
        <v>51</v>
      </c>
      <c r="J27" s="43" t="s">
        <v>59</v>
      </c>
      <c r="K27" s="43" t="s">
        <v>40</v>
      </c>
      <c r="L27" s="7" t="s">
        <v>40</v>
      </c>
      <c r="M27" s="6" t="s">
        <v>32</v>
      </c>
    </row>
    <row r="28" spans="1:13" x14ac:dyDescent="0.2">
      <c r="B28" s="88">
        <v>45796</v>
      </c>
      <c r="C28" s="41" t="s">
        <v>104</v>
      </c>
      <c r="D28" s="34" t="s">
        <v>99</v>
      </c>
      <c r="E28" s="32" t="s">
        <v>87</v>
      </c>
      <c r="F28" s="27" t="s">
        <v>76</v>
      </c>
      <c r="G28" s="9" t="s">
        <v>63</v>
      </c>
      <c r="H28" s="15" t="s">
        <v>85</v>
      </c>
      <c r="I28" s="12" t="s">
        <v>53</v>
      </c>
      <c r="J28" s="22" t="s">
        <v>63</v>
      </c>
      <c r="K28" s="20" t="s">
        <v>43</v>
      </c>
      <c r="L28" s="12" t="s">
        <v>43</v>
      </c>
      <c r="M28" s="6" t="s">
        <v>32</v>
      </c>
    </row>
    <row r="29" spans="1:13" x14ac:dyDescent="0.2">
      <c r="B29" s="88">
        <v>45803</v>
      </c>
      <c r="C29" s="41" t="s">
        <v>106</v>
      </c>
      <c r="D29" s="37" t="s">
        <v>101</v>
      </c>
      <c r="E29" s="38" t="s">
        <v>89</v>
      </c>
      <c r="F29" s="28" t="s">
        <v>78</v>
      </c>
      <c r="G29" s="18" t="s">
        <v>66</v>
      </c>
      <c r="H29" s="15" t="s">
        <v>87</v>
      </c>
      <c r="I29" s="42" t="s">
        <v>53</v>
      </c>
      <c r="J29" s="15" t="s">
        <v>66</v>
      </c>
      <c r="K29" s="12" t="s">
        <v>43</v>
      </c>
      <c r="L29" s="5" t="s">
        <v>45</v>
      </c>
      <c r="M29" s="5" t="s">
        <v>34</v>
      </c>
    </row>
    <row r="30" spans="1:13" ht="16" thickBot="1" x14ac:dyDescent="0.25">
      <c r="B30" s="91">
        <v>45810</v>
      </c>
      <c r="C30" s="45" t="s">
        <v>108</v>
      </c>
      <c r="D30" s="44" t="s">
        <v>101</v>
      </c>
      <c r="E30" s="38" t="s">
        <v>89</v>
      </c>
      <c r="F30" s="36" t="s">
        <v>78</v>
      </c>
      <c r="G30" s="18" t="s">
        <v>66</v>
      </c>
      <c r="H30" s="99" t="s">
        <v>89</v>
      </c>
      <c r="I30" s="97" t="s">
        <v>55</v>
      </c>
      <c r="J30" s="120" t="s">
        <v>68</v>
      </c>
      <c r="K30" s="9" t="s">
        <v>45</v>
      </c>
      <c r="L30" s="11" t="s">
        <v>47</v>
      </c>
      <c r="M30" s="9" t="s">
        <v>34</v>
      </c>
    </row>
    <row r="31" spans="1:13" s="118" customFormat="1" x14ac:dyDescent="0.2">
      <c r="A31" s="142" t="s">
        <v>114</v>
      </c>
      <c r="B31" s="122">
        <v>45817</v>
      </c>
      <c r="C31" s="123" t="s">
        <v>110</v>
      </c>
    </row>
    <row r="32" spans="1:13" s="124" customFormat="1" x14ac:dyDescent="0.2">
      <c r="A32" s="148"/>
      <c r="B32" s="85">
        <v>45824</v>
      </c>
      <c r="C32" s="51" t="s">
        <v>111</v>
      </c>
    </row>
    <row r="33" spans="1:15" s="124" customFormat="1" x14ac:dyDescent="0.2">
      <c r="A33" s="148"/>
      <c r="B33" s="85">
        <v>45831</v>
      </c>
      <c r="C33" s="51" t="s">
        <v>112</v>
      </c>
    </row>
    <row r="34" spans="1:15" s="124" customFormat="1" x14ac:dyDescent="0.2">
      <c r="A34" s="148"/>
      <c r="B34" s="85">
        <v>45838</v>
      </c>
      <c r="C34" s="51" t="s">
        <v>113</v>
      </c>
    </row>
    <row r="35" spans="1:15" s="124" customFormat="1" x14ac:dyDescent="0.2">
      <c r="A35" s="148"/>
      <c r="B35" s="85">
        <v>45845</v>
      </c>
      <c r="C35" s="51" t="s">
        <v>115</v>
      </c>
    </row>
    <row r="36" spans="1:15" s="124" customFormat="1" x14ac:dyDescent="0.2">
      <c r="A36" s="148"/>
      <c r="B36" s="85">
        <v>45852</v>
      </c>
      <c r="C36" s="51" t="s">
        <v>116</v>
      </c>
    </row>
    <row r="37" spans="1:15" s="124" customFormat="1" x14ac:dyDescent="0.2">
      <c r="A37" s="148"/>
      <c r="B37" s="85">
        <v>45859</v>
      </c>
      <c r="C37" s="51" t="s">
        <v>117</v>
      </c>
    </row>
    <row r="38" spans="1:15" s="124" customFormat="1" x14ac:dyDescent="0.2">
      <c r="A38" s="148"/>
      <c r="B38" s="85">
        <v>45866</v>
      </c>
      <c r="C38" s="51" t="s">
        <v>118</v>
      </c>
    </row>
    <row r="39" spans="1:15" s="119" customFormat="1" ht="16" thickBot="1" x14ac:dyDescent="0.25">
      <c r="A39" s="143"/>
      <c r="B39" s="125">
        <v>45873</v>
      </c>
      <c r="C39" s="126" t="s">
        <v>119</v>
      </c>
    </row>
    <row r="40" spans="1:15" ht="16" thickBot="1" x14ac:dyDescent="0.25">
      <c r="A40" s="121" t="s">
        <v>22</v>
      </c>
      <c r="B40" s="93">
        <f>B39+7</f>
        <v>45880</v>
      </c>
      <c r="C40" s="47" t="s">
        <v>23</v>
      </c>
      <c r="D40" s="23" t="s">
        <v>103</v>
      </c>
      <c r="E40" s="40" t="s">
        <v>93</v>
      </c>
      <c r="F40" s="23" t="s">
        <v>80</v>
      </c>
      <c r="G40" s="32" t="s">
        <v>68</v>
      </c>
      <c r="H40" s="33" t="s">
        <v>93</v>
      </c>
      <c r="I40" s="10" t="s">
        <v>55</v>
      </c>
      <c r="J40" s="37" t="s">
        <v>70</v>
      </c>
      <c r="K40" s="19" t="s">
        <v>45</v>
      </c>
      <c r="L40" s="23" t="s">
        <v>49</v>
      </c>
      <c r="M40" s="10" t="s">
        <v>36</v>
      </c>
      <c r="N40" s="23" t="s">
        <v>24</v>
      </c>
      <c r="O40" s="23" t="s">
        <v>24</v>
      </c>
    </row>
    <row r="41" spans="1:15" x14ac:dyDescent="0.2">
      <c r="B41" s="88">
        <f t="shared" ref="B41:B104" si="1">B40+7</f>
        <v>45887</v>
      </c>
      <c r="C41" s="41" t="s">
        <v>25</v>
      </c>
      <c r="D41" s="32" t="s">
        <v>103</v>
      </c>
      <c r="E41" s="28" t="s">
        <v>93</v>
      </c>
      <c r="F41" s="27" t="s">
        <v>80</v>
      </c>
      <c r="G41" s="34" t="s">
        <v>68</v>
      </c>
      <c r="H41" s="12" t="s">
        <v>95</v>
      </c>
      <c r="I41" s="5" t="s">
        <v>57</v>
      </c>
      <c r="J41" s="14" t="s">
        <v>72</v>
      </c>
      <c r="K41" s="13" t="s">
        <v>47</v>
      </c>
      <c r="L41" s="7" t="s">
        <v>51</v>
      </c>
      <c r="M41" s="5" t="s">
        <v>36</v>
      </c>
      <c r="N41" s="8" t="s">
        <v>26</v>
      </c>
      <c r="O41" s="6" t="s">
        <v>24</v>
      </c>
    </row>
    <row r="42" spans="1:15" x14ac:dyDescent="0.2">
      <c r="B42" s="88">
        <f t="shared" si="1"/>
        <v>45894</v>
      </c>
      <c r="C42" s="41" t="s">
        <v>27</v>
      </c>
      <c r="D42" s="27" t="s">
        <v>105</v>
      </c>
      <c r="E42" s="29" t="s">
        <v>95</v>
      </c>
      <c r="F42" s="27" t="s">
        <v>82</v>
      </c>
      <c r="G42" s="44" t="s">
        <v>70</v>
      </c>
      <c r="H42" s="17" t="s">
        <v>97</v>
      </c>
      <c r="I42" s="5" t="s">
        <v>57</v>
      </c>
      <c r="J42" s="15" t="s">
        <v>74</v>
      </c>
      <c r="K42" s="13" t="s">
        <v>47</v>
      </c>
      <c r="L42" s="6" t="s">
        <v>53</v>
      </c>
      <c r="M42" s="5" t="s">
        <v>38</v>
      </c>
      <c r="N42" s="71" t="s">
        <v>28</v>
      </c>
      <c r="O42" s="52" t="s">
        <v>26</v>
      </c>
    </row>
    <row r="43" spans="1:15" x14ac:dyDescent="0.2">
      <c r="B43" s="88">
        <f t="shared" si="1"/>
        <v>45901</v>
      </c>
      <c r="C43" s="41" t="s">
        <v>29</v>
      </c>
      <c r="D43" s="27" t="s">
        <v>105</v>
      </c>
      <c r="E43" s="27" t="s">
        <v>95</v>
      </c>
      <c r="F43" s="27" t="s">
        <v>82</v>
      </c>
      <c r="G43" s="28" t="s">
        <v>70</v>
      </c>
      <c r="H43" s="17" t="s">
        <v>99</v>
      </c>
      <c r="I43" s="7" t="s">
        <v>59</v>
      </c>
      <c r="J43" s="15" t="s">
        <v>76</v>
      </c>
      <c r="K43" s="12" t="s">
        <v>49</v>
      </c>
      <c r="L43" s="5" t="s">
        <v>55</v>
      </c>
      <c r="M43" s="5" t="s">
        <v>38</v>
      </c>
      <c r="N43" s="54" t="s">
        <v>30</v>
      </c>
      <c r="O43" s="52" t="s">
        <v>26</v>
      </c>
    </row>
    <row r="44" spans="1:15" x14ac:dyDescent="0.2">
      <c r="B44" s="88">
        <f t="shared" si="1"/>
        <v>45908</v>
      </c>
      <c r="C44" s="41" t="s">
        <v>31</v>
      </c>
      <c r="D44" s="27" t="s">
        <v>107</v>
      </c>
      <c r="E44" s="27" t="s">
        <v>97</v>
      </c>
      <c r="F44" s="27" t="s">
        <v>85</v>
      </c>
      <c r="G44" s="29" t="s">
        <v>72</v>
      </c>
      <c r="H44" s="13" t="s">
        <v>101</v>
      </c>
      <c r="I44" s="7" t="s">
        <v>59</v>
      </c>
      <c r="J44" s="16" t="s">
        <v>78</v>
      </c>
      <c r="K44" s="17" t="s">
        <v>49</v>
      </c>
      <c r="L44" s="5" t="s">
        <v>57</v>
      </c>
      <c r="M44" s="7" t="s">
        <v>40</v>
      </c>
      <c r="N44" s="23" t="s">
        <v>32</v>
      </c>
      <c r="O44" s="5" t="s">
        <v>28</v>
      </c>
    </row>
    <row r="45" spans="1:15" x14ac:dyDescent="0.2">
      <c r="B45" s="88">
        <f t="shared" si="1"/>
        <v>45915</v>
      </c>
      <c r="C45" s="41" t="s">
        <v>33</v>
      </c>
      <c r="D45" s="27" t="s">
        <v>107</v>
      </c>
      <c r="E45" s="27" t="s">
        <v>97</v>
      </c>
      <c r="F45" s="27" t="s">
        <v>85</v>
      </c>
      <c r="G45" s="27" t="s">
        <v>72</v>
      </c>
      <c r="H45" s="12" t="s">
        <v>103</v>
      </c>
      <c r="I45" s="6" t="s">
        <v>63</v>
      </c>
      <c r="J45" s="14" t="s">
        <v>80</v>
      </c>
      <c r="K45" s="13" t="s">
        <v>51</v>
      </c>
      <c r="L45" s="43" t="s">
        <v>59</v>
      </c>
      <c r="M45" s="43" t="s">
        <v>40</v>
      </c>
      <c r="N45" s="5" t="s">
        <v>34</v>
      </c>
      <c r="O45" s="5" t="s">
        <v>28</v>
      </c>
    </row>
    <row r="46" spans="1:15" x14ac:dyDescent="0.2">
      <c r="B46" s="88">
        <f t="shared" si="1"/>
        <v>45922</v>
      </c>
      <c r="C46" s="41" t="s">
        <v>35</v>
      </c>
      <c r="D46" s="28" t="s">
        <v>109</v>
      </c>
      <c r="E46" s="27" t="s">
        <v>99</v>
      </c>
      <c r="F46" s="34" t="s">
        <v>87</v>
      </c>
      <c r="G46" s="27" t="s">
        <v>74</v>
      </c>
      <c r="H46" s="17" t="s">
        <v>105</v>
      </c>
      <c r="I46" s="9" t="s">
        <v>63</v>
      </c>
      <c r="J46" s="15" t="s">
        <v>82</v>
      </c>
      <c r="K46" s="13" t="s">
        <v>51</v>
      </c>
      <c r="L46" s="22" t="s">
        <v>63</v>
      </c>
      <c r="M46" s="20" t="s">
        <v>43</v>
      </c>
      <c r="N46" s="5" t="s">
        <v>36</v>
      </c>
      <c r="O46" s="7" t="s">
        <v>30</v>
      </c>
    </row>
    <row r="47" spans="1:15" x14ac:dyDescent="0.2">
      <c r="B47" s="88">
        <f t="shared" si="1"/>
        <v>45929</v>
      </c>
      <c r="C47" s="41" t="s">
        <v>37</v>
      </c>
      <c r="D47" s="7" t="s">
        <v>109</v>
      </c>
      <c r="E47" s="34" t="s">
        <v>99</v>
      </c>
      <c r="F47" s="32" t="s">
        <v>87</v>
      </c>
      <c r="G47" s="27" t="s">
        <v>74</v>
      </c>
      <c r="H47" s="25" t="s">
        <v>107</v>
      </c>
      <c r="I47" s="18" t="s">
        <v>66</v>
      </c>
      <c r="J47" s="15" t="s">
        <v>85</v>
      </c>
      <c r="K47" s="12" t="s">
        <v>53</v>
      </c>
      <c r="L47" s="15" t="s">
        <v>66</v>
      </c>
      <c r="M47" s="12" t="s">
        <v>43</v>
      </c>
      <c r="N47" s="5" t="s">
        <v>38</v>
      </c>
      <c r="O47" s="7" t="s">
        <v>30</v>
      </c>
    </row>
    <row r="48" spans="1:15" ht="16" thickBot="1" x14ac:dyDescent="0.25">
      <c r="B48" s="88">
        <f t="shared" si="1"/>
        <v>45936</v>
      </c>
      <c r="C48" s="41" t="s">
        <v>39</v>
      </c>
      <c r="D48" s="49"/>
      <c r="E48" s="40" t="s">
        <v>101</v>
      </c>
      <c r="F48" s="38" t="s">
        <v>89</v>
      </c>
      <c r="G48" s="27" t="s">
        <v>76</v>
      </c>
      <c r="H48" s="39" t="s">
        <v>109</v>
      </c>
      <c r="I48" s="15" t="s">
        <v>66</v>
      </c>
      <c r="J48" s="15" t="s">
        <v>87</v>
      </c>
      <c r="K48" s="42" t="s">
        <v>53</v>
      </c>
      <c r="L48" s="15" t="s">
        <v>68</v>
      </c>
      <c r="M48" s="57" t="s">
        <v>45</v>
      </c>
      <c r="N48" s="7" t="s">
        <v>40</v>
      </c>
      <c r="O48" s="6" t="s">
        <v>32</v>
      </c>
    </row>
    <row r="49" spans="1:17" ht="16" thickBot="1" x14ac:dyDescent="0.25">
      <c r="A49" s="60" t="s">
        <v>41</v>
      </c>
      <c r="B49" s="88">
        <f t="shared" si="1"/>
        <v>45943</v>
      </c>
      <c r="C49" s="41" t="s">
        <v>42</v>
      </c>
      <c r="D49" s="49"/>
      <c r="E49" s="36" t="s">
        <v>101</v>
      </c>
      <c r="F49" s="27" t="s">
        <v>89</v>
      </c>
      <c r="G49" s="27" t="s">
        <v>76</v>
      </c>
      <c r="I49" s="32" t="s">
        <v>68</v>
      </c>
      <c r="J49" s="26" t="s">
        <v>89</v>
      </c>
      <c r="K49" s="19" t="s">
        <v>55</v>
      </c>
      <c r="L49" s="16" t="s">
        <v>70</v>
      </c>
      <c r="M49" s="15" t="s">
        <v>45</v>
      </c>
      <c r="N49" s="12" t="s">
        <v>43</v>
      </c>
      <c r="O49" s="6" t="s">
        <v>32</v>
      </c>
      <c r="P49" s="6" t="s">
        <v>24</v>
      </c>
      <c r="Q49" s="6" t="s">
        <v>24</v>
      </c>
    </row>
    <row r="50" spans="1:17" x14ac:dyDescent="0.2">
      <c r="B50" s="88">
        <f t="shared" si="1"/>
        <v>45950</v>
      </c>
      <c r="C50" s="41" t="s">
        <v>44</v>
      </c>
      <c r="D50" s="49"/>
      <c r="E50" s="6" t="s">
        <v>103</v>
      </c>
      <c r="F50" s="28" t="s">
        <v>93</v>
      </c>
      <c r="G50" s="28" t="s">
        <v>78</v>
      </c>
      <c r="I50" s="34" t="s">
        <v>68</v>
      </c>
      <c r="J50" s="13" t="s">
        <v>93</v>
      </c>
      <c r="K50" s="10" t="s">
        <v>55</v>
      </c>
      <c r="L50" s="14" t="s">
        <v>72</v>
      </c>
      <c r="M50" s="13" t="s">
        <v>47</v>
      </c>
      <c r="N50" s="5" t="s">
        <v>45</v>
      </c>
      <c r="O50" s="5" t="s">
        <v>34</v>
      </c>
      <c r="P50" s="8" t="s">
        <v>26</v>
      </c>
      <c r="Q50" s="6" t="s">
        <v>24</v>
      </c>
    </row>
    <row r="51" spans="1:17" x14ac:dyDescent="0.2">
      <c r="B51" s="88">
        <f t="shared" si="1"/>
        <v>45957</v>
      </c>
      <c r="C51" s="41" t="s">
        <v>46</v>
      </c>
      <c r="D51" s="49"/>
      <c r="E51" s="32" t="s">
        <v>103</v>
      </c>
      <c r="F51" s="28" t="s">
        <v>93</v>
      </c>
      <c r="G51" s="28" t="s">
        <v>78</v>
      </c>
      <c r="I51" s="44" t="s">
        <v>70</v>
      </c>
      <c r="J51" s="12" t="s">
        <v>95</v>
      </c>
      <c r="K51" s="5" t="s">
        <v>57</v>
      </c>
      <c r="L51" s="15" t="s">
        <v>74</v>
      </c>
      <c r="M51" s="13" t="s">
        <v>47</v>
      </c>
      <c r="N51" s="7" t="s">
        <v>47</v>
      </c>
      <c r="O51" s="48" t="s">
        <v>34</v>
      </c>
      <c r="P51" s="55" t="s">
        <v>28</v>
      </c>
      <c r="Q51" s="52" t="s">
        <v>26</v>
      </c>
    </row>
    <row r="52" spans="1:17" x14ac:dyDescent="0.2">
      <c r="B52" s="88">
        <f t="shared" si="1"/>
        <v>45964</v>
      </c>
      <c r="C52" s="41" t="s">
        <v>48</v>
      </c>
      <c r="D52" s="49"/>
      <c r="E52" s="27" t="s">
        <v>105</v>
      </c>
      <c r="F52" s="29" t="s">
        <v>95</v>
      </c>
      <c r="G52" s="23" t="s">
        <v>80</v>
      </c>
      <c r="I52" s="28" t="s">
        <v>70</v>
      </c>
      <c r="J52" s="17" t="s">
        <v>97</v>
      </c>
      <c r="K52" s="5" t="s">
        <v>57</v>
      </c>
      <c r="L52" s="15" t="s">
        <v>76</v>
      </c>
      <c r="M52" s="12" t="s">
        <v>49</v>
      </c>
      <c r="N52" s="23" t="s">
        <v>49</v>
      </c>
      <c r="O52" s="10" t="s">
        <v>36</v>
      </c>
      <c r="P52" s="54" t="s">
        <v>30</v>
      </c>
      <c r="Q52" s="52" t="s">
        <v>26</v>
      </c>
    </row>
    <row r="53" spans="1:17" x14ac:dyDescent="0.2">
      <c r="B53" s="88">
        <f t="shared" si="1"/>
        <v>45971</v>
      </c>
      <c r="C53" s="41" t="s">
        <v>50</v>
      </c>
      <c r="D53" s="49"/>
      <c r="E53" s="27" t="s">
        <v>105</v>
      </c>
      <c r="F53" s="27" t="s">
        <v>95</v>
      </c>
      <c r="G53" s="27" t="s">
        <v>80</v>
      </c>
      <c r="I53" s="29" t="s">
        <v>72</v>
      </c>
      <c r="J53" s="17" t="s">
        <v>99</v>
      </c>
      <c r="K53" s="7" t="s">
        <v>59</v>
      </c>
      <c r="L53" s="16" t="s">
        <v>78</v>
      </c>
      <c r="M53" s="17" t="s">
        <v>49</v>
      </c>
      <c r="N53" s="7" t="s">
        <v>51</v>
      </c>
      <c r="O53" s="5" t="s">
        <v>36</v>
      </c>
      <c r="P53" s="23" t="s">
        <v>32</v>
      </c>
      <c r="Q53" s="5" t="s">
        <v>28</v>
      </c>
    </row>
    <row r="54" spans="1:17" x14ac:dyDescent="0.2">
      <c r="B54" s="88">
        <f t="shared" si="1"/>
        <v>45978</v>
      </c>
      <c r="C54" s="41" t="s">
        <v>52</v>
      </c>
      <c r="D54" s="49"/>
      <c r="E54" s="27" t="s">
        <v>107</v>
      </c>
      <c r="F54" s="27" t="s">
        <v>97</v>
      </c>
      <c r="G54" s="27" t="s">
        <v>82</v>
      </c>
      <c r="I54" s="27" t="s">
        <v>72</v>
      </c>
      <c r="J54" s="13" t="s">
        <v>101</v>
      </c>
      <c r="K54" s="7" t="s">
        <v>59</v>
      </c>
      <c r="L54" s="14" t="s">
        <v>80</v>
      </c>
      <c r="M54" s="13" t="s">
        <v>51</v>
      </c>
      <c r="N54" s="6" t="s">
        <v>53</v>
      </c>
      <c r="O54" s="5" t="s">
        <v>38</v>
      </c>
      <c r="P54" s="5" t="s">
        <v>34</v>
      </c>
      <c r="Q54" s="5" t="s">
        <v>28</v>
      </c>
    </row>
    <row r="55" spans="1:17" x14ac:dyDescent="0.2">
      <c r="B55" s="88">
        <f t="shared" si="1"/>
        <v>45985</v>
      </c>
      <c r="C55" s="41" t="s">
        <v>54</v>
      </c>
      <c r="D55" s="49"/>
      <c r="E55" s="27" t="s">
        <v>107</v>
      </c>
      <c r="F55" s="27" t="s">
        <v>97</v>
      </c>
      <c r="G55" s="27" t="s">
        <v>82</v>
      </c>
      <c r="I55" s="27" t="s">
        <v>74</v>
      </c>
      <c r="J55" s="12" t="s">
        <v>103</v>
      </c>
      <c r="K55" s="6" t="s">
        <v>63</v>
      </c>
      <c r="L55" s="15" t="s">
        <v>82</v>
      </c>
      <c r="M55" s="13" t="s">
        <v>51</v>
      </c>
      <c r="N55" s="5" t="s">
        <v>55</v>
      </c>
      <c r="O55" s="5" t="s">
        <v>38</v>
      </c>
      <c r="P55" s="5" t="s">
        <v>36</v>
      </c>
      <c r="Q55" s="7" t="s">
        <v>30</v>
      </c>
    </row>
    <row r="56" spans="1:17" x14ac:dyDescent="0.2">
      <c r="B56" s="88">
        <f t="shared" si="1"/>
        <v>45992</v>
      </c>
      <c r="C56" s="41" t="s">
        <v>56</v>
      </c>
      <c r="D56" s="49"/>
      <c r="E56" s="28" t="s">
        <v>109</v>
      </c>
      <c r="F56" s="27" t="s">
        <v>99</v>
      </c>
      <c r="G56" s="27" t="s">
        <v>85</v>
      </c>
      <c r="I56" s="27" t="s">
        <v>74</v>
      </c>
      <c r="J56" s="17" t="s">
        <v>105</v>
      </c>
      <c r="K56" s="9" t="s">
        <v>63</v>
      </c>
      <c r="L56" s="15" t="s">
        <v>85</v>
      </c>
      <c r="M56" s="12" t="s">
        <v>53</v>
      </c>
      <c r="N56" s="5" t="s">
        <v>57</v>
      </c>
      <c r="O56" s="7" t="s">
        <v>40</v>
      </c>
      <c r="P56" s="5" t="s">
        <v>38</v>
      </c>
      <c r="Q56" s="7" t="s">
        <v>30</v>
      </c>
    </row>
    <row r="57" spans="1:17" x14ac:dyDescent="0.2">
      <c r="B57" s="88">
        <f t="shared" si="1"/>
        <v>45999</v>
      </c>
      <c r="C57" s="41" t="s">
        <v>58</v>
      </c>
      <c r="D57" s="49"/>
      <c r="E57" s="7" t="s">
        <v>109</v>
      </c>
      <c r="F57" s="34" t="s">
        <v>99</v>
      </c>
      <c r="G57" s="27" t="s">
        <v>85</v>
      </c>
      <c r="I57" s="27" t="s">
        <v>76</v>
      </c>
      <c r="J57" s="25" t="s">
        <v>107</v>
      </c>
      <c r="K57" s="18" t="s">
        <v>66</v>
      </c>
      <c r="L57" s="15" t="s">
        <v>87</v>
      </c>
      <c r="M57" s="42" t="s">
        <v>53</v>
      </c>
      <c r="N57" s="43" t="s">
        <v>59</v>
      </c>
      <c r="O57" s="43" t="s">
        <v>40</v>
      </c>
      <c r="P57" s="7" t="s">
        <v>40</v>
      </c>
      <c r="Q57" s="6" t="s">
        <v>32</v>
      </c>
    </row>
    <row r="58" spans="1:17" ht="16" thickBot="1" x14ac:dyDescent="0.25">
      <c r="B58" s="91">
        <f t="shared" si="1"/>
        <v>46006</v>
      </c>
      <c r="C58" s="45" t="s">
        <v>60</v>
      </c>
      <c r="D58" s="49"/>
      <c r="E58" s="49"/>
      <c r="F58" s="44" t="s">
        <v>101</v>
      </c>
      <c r="G58" s="38" t="s">
        <v>87</v>
      </c>
      <c r="I58" s="38" t="s">
        <v>76</v>
      </c>
      <c r="J58" s="98" t="s">
        <v>109</v>
      </c>
      <c r="K58" s="18" t="s">
        <v>66</v>
      </c>
      <c r="L58" s="99" t="s">
        <v>89</v>
      </c>
      <c r="M58" s="97" t="s">
        <v>55</v>
      </c>
      <c r="N58" s="116" t="s">
        <v>63</v>
      </c>
      <c r="O58" s="117" t="s">
        <v>43</v>
      </c>
      <c r="P58" s="52" t="s">
        <v>43</v>
      </c>
      <c r="Q58" s="8" t="s">
        <v>32</v>
      </c>
    </row>
    <row r="59" spans="1:17" s="118" customFormat="1" x14ac:dyDescent="0.2">
      <c r="A59" s="142" t="s">
        <v>121</v>
      </c>
      <c r="B59" s="113">
        <f t="shared" si="1"/>
        <v>46013</v>
      </c>
      <c r="C59" s="101" t="s">
        <v>61</v>
      </c>
    </row>
    <row r="60" spans="1:17" s="119" customFormat="1" ht="16" thickBot="1" x14ac:dyDescent="0.25">
      <c r="A60" s="143"/>
      <c r="B60" s="114">
        <f t="shared" si="1"/>
        <v>46020</v>
      </c>
      <c r="C60" s="105" t="s">
        <v>62</v>
      </c>
    </row>
    <row r="61" spans="1:17" x14ac:dyDescent="0.2">
      <c r="B61" s="93">
        <f t="shared" si="1"/>
        <v>46027</v>
      </c>
      <c r="C61" s="94" t="s">
        <v>65</v>
      </c>
      <c r="F61" s="37" t="s">
        <v>101</v>
      </c>
      <c r="G61" s="32" t="s">
        <v>87</v>
      </c>
      <c r="I61" s="40" t="s">
        <v>78</v>
      </c>
      <c r="K61" s="32" t="s">
        <v>68</v>
      </c>
      <c r="L61" s="33" t="s">
        <v>93</v>
      </c>
      <c r="M61" s="10" t="s">
        <v>55</v>
      </c>
      <c r="N61" s="19" t="s">
        <v>66</v>
      </c>
      <c r="O61" s="20" t="s">
        <v>43</v>
      </c>
      <c r="P61" s="10" t="s">
        <v>45</v>
      </c>
      <c r="Q61" s="10" t="s">
        <v>34</v>
      </c>
    </row>
    <row r="62" spans="1:17" x14ac:dyDescent="0.2">
      <c r="B62" s="88">
        <f t="shared" si="1"/>
        <v>46034</v>
      </c>
      <c r="C62" s="58" t="s">
        <v>67</v>
      </c>
      <c r="F62" s="22" t="s">
        <v>103</v>
      </c>
      <c r="G62" s="38" t="s">
        <v>89</v>
      </c>
      <c r="I62" s="28" t="s">
        <v>78</v>
      </c>
      <c r="K62" s="34" t="s">
        <v>68</v>
      </c>
      <c r="L62" s="12" t="s">
        <v>95</v>
      </c>
      <c r="M62" s="5" t="s">
        <v>57</v>
      </c>
      <c r="N62" s="15" t="s">
        <v>68</v>
      </c>
      <c r="O62" s="57" t="s">
        <v>45</v>
      </c>
      <c r="P62" s="7" t="s">
        <v>47</v>
      </c>
      <c r="Q62" s="48" t="s">
        <v>34</v>
      </c>
    </row>
    <row r="63" spans="1:17" x14ac:dyDescent="0.2">
      <c r="B63" s="88">
        <f t="shared" si="1"/>
        <v>46041</v>
      </c>
      <c r="C63" s="58" t="s">
        <v>69</v>
      </c>
      <c r="F63" s="32" t="s">
        <v>103</v>
      </c>
      <c r="G63" s="27" t="s">
        <v>89</v>
      </c>
      <c r="I63" s="23" t="s">
        <v>80</v>
      </c>
      <c r="K63" s="44" t="s">
        <v>70</v>
      </c>
      <c r="L63" s="17" t="s">
        <v>97</v>
      </c>
      <c r="M63" s="5" t="s">
        <v>57</v>
      </c>
      <c r="N63" s="16" t="s">
        <v>70</v>
      </c>
      <c r="O63" s="15" t="s">
        <v>45</v>
      </c>
      <c r="P63" s="23" t="s">
        <v>49</v>
      </c>
      <c r="Q63" s="10" t="s">
        <v>36</v>
      </c>
    </row>
    <row r="64" spans="1:17" x14ac:dyDescent="0.2">
      <c r="B64" s="88">
        <f t="shared" si="1"/>
        <v>46048</v>
      </c>
      <c r="C64" s="58" t="s">
        <v>71</v>
      </c>
      <c r="F64" s="27" t="s">
        <v>105</v>
      </c>
      <c r="G64" s="28" t="s">
        <v>93</v>
      </c>
      <c r="I64" s="27" t="s">
        <v>80</v>
      </c>
      <c r="K64" s="28" t="s">
        <v>70</v>
      </c>
      <c r="L64" s="17" t="s">
        <v>99</v>
      </c>
      <c r="M64" s="7" t="s">
        <v>59</v>
      </c>
      <c r="N64" s="14" t="s">
        <v>72</v>
      </c>
      <c r="O64" s="13" t="s">
        <v>47</v>
      </c>
      <c r="P64" s="7" t="s">
        <v>51</v>
      </c>
      <c r="Q64" s="5" t="s">
        <v>36</v>
      </c>
    </row>
    <row r="65" spans="1:17" x14ac:dyDescent="0.2">
      <c r="B65" s="88">
        <f t="shared" si="1"/>
        <v>46055</v>
      </c>
      <c r="C65" s="58" t="s">
        <v>73</v>
      </c>
      <c r="F65" s="27" t="s">
        <v>105</v>
      </c>
      <c r="G65" s="28" t="s">
        <v>93</v>
      </c>
      <c r="I65" s="27" t="s">
        <v>82</v>
      </c>
      <c r="K65" s="29" t="s">
        <v>72</v>
      </c>
      <c r="L65" s="13" t="s">
        <v>101</v>
      </c>
      <c r="M65" s="7" t="s">
        <v>59</v>
      </c>
      <c r="N65" s="15" t="s">
        <v>74</v>
      </c>
      <c r="O65" s="13" t="s">
        <v>47</v>
      </c>
      <c r="P65" s="6" t="s">
        <v>53</v>
      </c>
      <c r="Q65" s="5" t="s">
        <v>38</v>
      </c>
    </row>
    <row r="66" spans="1:17" x14ac:dyDescent="0.2">
      <c r="B66" s="88">
        <f t="shared" si="1"/>
        <v>46062</v>
      </c>
      <c r="C66" s="58" t="s">
        <v>75</v>
      </c>
      <c r="F66" s="27" t="s">
        <v>107</v>
      </c>
      <c r="G66" s="29" t="s">
        <v>95</v>
      </c>
      <c r="I66" s="27" t="s">
        <v>82</v>
      </c>
      <c r="K66" s="27" t="s">
        <v>72</v>
      </c>
      <c r="L66" s="12" t="s">
        <v>103</v>
      </c>
      <c r="M66" s="6" t="s">
        <v>63</v>
      </c>
      <c r="N66" s="15" t="s">
        <v>76</v>
      </c>
      <c r="O66" s="12" t="s">
        <v>49</v>
      </c>
      <c r="P66" s="5" t="s">
        <v>55</v>
      </c>
      <c r="Q66" s="5" t="s">
        <v>38</v>
      </c>
    </row>
    <row r="67" spans="1:17" x14ac:dyDescent="0.2">
      <c r="B67" s="88">
        <f t="shared" si="1"/>
        <v>46069</v>
      </c>
      <c r="C67" s="58" t="s">
        <v>77</v>
      </c>
      <c r="F67" s="27" t="s">
        <v>107</v>
      </c>
      <c r="G67" s="27" t="s">
        <v>95</v>
      </c>
      <c r="I67" s="27" t="s">
        <v>85</v>
      </c>
      <c r="K67" s="27" t="s">
        <v>74</v>
      </c>
      <c r="L67" s="17" t="s">
        <v>105</v>
      </c>
      <c r="M67" s="9" t="s">
        <v>63</v>
      </c>
      <c r="N67" s="16" t="s">
        <v>78</v>
      </c>
      <c r="O67" s="17" t="s">
        <v>49</v>
      </c>
      <c r="P67" s="5" t="s">
        <v>57</v>
      </c>
      <c r="Q67" s="7" t="s">
        <v>40</v>
      </c>
    </row>
    <row r="68" spans="1:17" x14ac:dyDescent="0.2">
      <c r="B68" s="88">
        <f t="shared" si="1"/>
        <v>46076</v>
      </c>
      <c r="C68" s="58" t="s">
        <v>79</v>
      </c>
      <c r="F68" s="28" t="s">
        <v>109</v>
      </c>
      <c r="G68" s="27" t="s">
        <v>97</v>
      </c>
      <c r="I68" s="27" t="s">
        <v>85</v>
      </c>
      <c r="K68" s="27" t="s">
        <v>74</v>
      </c>
      <c r="L68" s="25" t="s">
        <v>107</v>
      </c>
      <c r="M68" s="18" t="s">
        <v>66</v>
      </c>
      <c r="N68" s="14" t="s">
        <v>80</v>
      </c>
      <c r="O68" s="13" t="s">
        <v>51</v>
      </c>
      <c r="P68" s="43" t="s">
        <v>59</v>
      </c>
      <c r="Q68" s="43" t="s">
        <v>40</v>
      </c>
    </row>
    <row r="69" spans="1:17" x14ac:dyDescent="0.2">
      <c r="B69" s="88">
        <f t="shared" si="1"/>
        <v>46083</v>
      </c>
      <c r="C69" s="58" t="s">
        <v>81</v>
      </c>
      <c r="F69" s="30" t="s">
        <v>109</v>
      </c>
      <c r="G69" s="27" t="s">
        <v>97</v>
      </c>
      <c r="I69" s="34" t="s">
        <v>87</v>
      </c>
      <c r="K69" s="27" t="s">
        <v>76</v>
      </c>
      <c r="L69" s="39" t="s">
        <v>109</v>
      </c>
      <c r="M69" s="15" t="s">
        <v>66</v>
      </c>
      <c r="N69" s="15" t="s">
        <v>82</v>
      </c>
      <c r="O69" s="13" t="s">
        <v>51</v>
      </c>
      <c r="P69" s="22" t="s">
        <v>63</v>
      </c>
      <c r="Q69" s="20" t="s">
        <v>43</v>
      </c>
    </row>
    <row r="70" spans="1:17" x14ac:dyDescent="0.2">
      <c r="B70" s="88">
        <f t="shared" si="1"/>
        <v>46090</v>
      </c>
      <c r="C70" s="58" t="s">
        <v>84</v>
      </c>
      <c r="G70" s="27" t="s">
        <v>99</v>
      </c>
      <c r="I70" s="32" t="s">
        <v>87</v>
      </c>
      <c r="K70" s="34" t="s">
        <v>76</v>
      </c>
      <c r="M70" s="32" t="s">
        <v>68</v>
      </c>
      <c r="N70" s="15" t="s">
        <v>85</v>
      </c>
      <c r="O70" s="12" t="s">
        <v>53</v>
      </c>
      <c r="P70" s="15" t="s">
        <v>66</v>
      </c>
      <c r="Q70" s="12" t="s">
        <v>43</v>
      </c>
    </row>
    <row r="71" spans="1:17" x14ac:dyDescent="0.2">
      <c r="B71" s="88">
        <f t="shared" si="1"/>
        <v>46097</v>
      </c>
      <c r="C71" s="58" t="s">
        <v>86</v>
      </c>
      <c r="G71" s="34" t="s">
        <v>99</v>
      </c>
      <c r="I71" s="38" t="s">
        <v>89</v>
      </c>
      <c r="K71" s="40" t="s">
        <v>78</v>
      </c>
      <c r="M71" s="34" t="s">
        <v>68</v>
      </c>
      <c r="N71" s="15" t="s">
        <v>87</v>
      </c>
      <c r="O71" s="42" t="s">
        <v>53</v>
      </c>
      <c r="P71" s="15" t="s">
        <v>68</v>
      </c>
      <c r="Q71" s="57" t="s">
        <v>45</v>
      </c>
    </row>
    <row r="72" spans="1:17" ht="16" thickBot="1" x14ac:dyDescent="0.25">
      <c r="B72" s="91">
        <f t="shared" si="1"/>
        <v>46104</v>
      </c>
      <c r="C72" s="92" t="s">
        <v>88</v>
      </c>
      <c r="G72" s="44" t="s">
        <v>101</v>
      </c>
      <c r="I72" s="38" t="s">
        <v>89</v>
      </c>
      <c r="K72" s="36" t="s">
        <v>78</v>
      </c>
      <c r="M72" s="44" t="s">
        <v>70</v>
      </c>
      <c r="N72" s="99" t="s">
        <v>89</v>
      </c>
      <c r="O72" s="97" t="s">
        <v>55</v>
      </c>
      <c r="P72" s="35" t="s">
        <v>70</v>
      </c>
      <c r="Q72" s="18" t="s">
        <v>45</v>
      </c>
    </row>
    <row r="73" spans="1:17" s="112" customFormat="1" ht="16" thickBot="1" x14ac:dyDescent="0.25">
      <c r="A73" s="108" t="s">
        <v>90</v>
      </c>
      <c r="B73" s="109">
        <f t="shared" si="1"/>
        <v>46111</v>
      </c>
      <c r="C73" s="110" t="s">
        <v>91</v>
      </c>
    </row>
    <row r="74" spans="1:17" x14ac:dyDescent="0.2">
      <c r="B74" s="93">
        <f t="shared" si="1"/>
        <v>46118</v>
      </c>
      <c r="C74" s="94" t="s">
        <v>92</v>
      </c>
      <c r="G74" s="44" t="s">
        <v>101</v>
      </c>
      <c r="I74" s="40" t="s">
        <v>93</v>
      </c>
      <c r="K74" s="23" t="s">
        <v>80</v>
      </c>
      <c r="M74" s="40" t="s">
        <v>70</v>
      </c>
      <c r="N74" s="33" t="s">
        <v>93</v>
      </c>
      <c r="O74" s="10" t="s">
        <v>55</v>
      </c>
      <c r="P74" s="22" t="s">
        <v>72</v>
      </c>
      <c r="Q74" s="33" t="s">
        <v>47</v>
      </c>
    </row>
    <row r="75" spans="1:17" x14ac:dyDescent="0.2">
      <c r="B75" s="88">
        <f t="shared" si="1"/>
        <v>46125</v>
      </c>
      <c r="C75" s="58" t="s">
        <v>94</v>
      </c>
      <c r="G75" s="6" t="s">
        <v>103</v>
      </c>
      <c r="I75" s="28" t="s">
        <v>93</v>
      </c>
      <c r="K75" s="27" t="s">
        <v>80</v>
      </c>
      <c r="M75" s="29" t="s">
        <v>72</v>
      </c>
      <c r="N75" s="12" t="s">
        <v>95</v>
      </c>
      <c r="O75" s="5" t="s">
        <v>57</v>
      </c>
      <c r="P75" s="15" t="s">
        <v>74</v>
      </c>
      <c r="Q75" s="13" t="s">
        <v>47</v>
      </c>
    </row>
    <row r="76" spans="1:17" x14ac:dyDescent="0.2">
      <c r="B76" s="88">
        <f t="shared" si="1"/>
        <v>46132</v>
      </c>
      <c r="C76" s="58" t="s">
        <v>96</v>
      </c>
      <c r="G76" s="32" t="s">
        <v>103</v>
      </c>
      <c r="I76" s="29" t="s">
        <v>95</v>
      </c>
      <c r="K76" s="27" t="s">
        <v>82</v>
      </c>
      <c r="M76" s="27" t="s">
        <v>72</v>
      </c>
      <c r="N76" s="17" t="s">
        <v>97</v>
      </c>
      <c r="O76" s="5" t="s">
        <v>57</v>
      </c>
      <c r="P76" s="15" t="s">
        <v>76</v>
      </c>
      <c r="Q76" s="12" t="s">
        <v>49</v>
      </c>
    </row>
    <row r="77" spans="1:17" x14ac:dyDescent="0.2">
      <c r="B77" s="88">
        <f t="shared" si="1"/>
        <v>46139</v>
      </c>
      <c r="C77" s="58" t="s">
        <v>98</v>
      </c>
      <c r="G77" s="27" t="s">
        <v>105</v>
      </c>
      <c r="I77" s="27" t="s">
        <v>95</v>
      </c>
      <c r="K77" s="27" t="s">
        <v>82</v>
      </c>
      <c r="M77" s="27" t="s">
        <v>74</v>
      </c>
      <c r="N77" s="17" t="s">
        <v>99</v>
      </c>
      <c r="O77" s="7" t="s">
        <v>59</v>
      </c>
      <c r="P77" s="16" t="s">
        <v>78</v>
      </c>
      <c r="Q77" s="17" t="s">
        <v>49</v>
      </c>
    </row>
    <row r="78" spans="1:17" x14ac:dyDescent="0.2">
      <c r="B78" s="88">
        <f t="shared" si="1"/>
        <v>46146</v>
      </c>
      <c r="C78" s="58" t="s">
        <v>100</v>
      </c>
      <c r="G78" s="27" t="s">
        <v>105</v>
      </c>
      <c r="I78" s="27" t="s">
        <v>97</v>
      </c>
      <c r="K78" s="27" t="s">
        <v>85</v>
      </c>
      <c r="M78" s="27" t="s">
        <v>74</v>
      </c>
      <c r="N78" s="13" t="s">
        <v>101</v>
      </c>
      <c r="O78" s="7" t="s">
        <v>59</v>
      </c>
      <c r="P78" s="14" t="s">
        <v>80</v>
      </c>
      <c r="Q78" s="13" t="s">
        <v>51</v>
      </c>
    </row>
    <row r="79" spans="1:17" x14ac:dyDescent="0.2">
      <c r="B79" s="88">
        <f t="shared" si="1"/>
        <v>46153</v>
      </c>
      <c r="C79" s="58" t="s">
        <v>102</v>
      </c>
      <c r="G79" s="27" t="s">
        <v>107</v>
      </c>
      <c r="I79" s="27" t="s">
        <v>97</v>
      </c>
      <c r="K79" s="27" t="s">
        <v>85</v>
      </c>
      <c r="M79" s="27" t="s">
        <v>76</v>
      </c>
      <c r="N79" s="12" t="s">
        <v>103</v>
      </c>
      <c r="O79" s="6" t="s">
        <v>63</v>
      </c>
      <c r="P79" s="15" t="s">
        <v>82</v>
      </c>
      <c r="Q79" s="13" t="s">
        <v>51</v>
      </c>
    </row>
    <row r="80" spans="1:17" x14ac:dyDescent="0.2">
      <c r="B80" s="88">
        <f t="shared" si="1"/>
        <v>46160</v>
      </c>
      <c r="C80" s="58" t="s">
        <v>104</v>
      </c>
      <c r="G80" s="27" t="s">
        <v>107</v>
      </c>
      <c r="I80" s="27" t="s">
        <v>99</v>
      </c>
      <c r="K80" s="34" t="s">
        <v>87</v>
      </c>
      <c r="M80" s="34" t="s">
        <v>76</v>
      </c>
      <c r="N80" s="17" t="s">
        <v>105</v>
      </c>
      <c r="O80" s="9" t="s">
        <v>63</v>
      </c>
      <c r="P80" s="15" t="s">
        <v>85</v>
      </c>
      <c r="Q80" s="12" t="s">
        <v>53</v>
      </c>
    </row>
    <row r="81" spans="1:23" x14ac:dyDescent="0.2">
      <c r="B81" s="88">
        <f t="shared" si="1"/>
        <v>46167</v>
      </c>
      <c r="C81" s="58" t="s">
        <v>106</v>
      </c>
      <c r="G81" s="28" t="s">
        <v>109</v>
      </c>
      <c r="I81" s="34" t="s">
        <v>99</v>
      </c>
      <c r="K81" s="32" t="s">
        <v>87</v>
      </c>
      <c r="M81" s="40" t="s">
        <v>78</v>
      </c>
      <c r="N81" s="25" t="s">
        <v>107</v>
      </c>
      <c r="O81" s="18" t="s">
        <v>66</v>
      </c>
      <c r="P81" s="15" t="s">
        <v>87</v>
      </c>
      <c r="Q81" s="42" t="s">
        <v>53</v>
      </c>
    </row>
    <row r="82" spans="1:23" ht="16" thickBot="1" x14ac:dyDescent="0.25">
      <c r="B82" s="91">
        <f t="shared" si="1"/>
        <v>46174</v>
      </c>
      <c r="C82" s="92" t="s">
        <v>108</v>
      </c>
      <c r="G82" s="11" t="s">
        <v>109</v>
      </c>
      <c r="I82" s="44" t="s">
        <v>101</v>
      </c>
      <c r="K82" s="38" t="s">
        <v>89</v>
      </c>
      <c r="M82" s="36" t="s">
        <v>78</v>
      </c>
      <c r="N82" s="98" t="s">
        <v>109</v>
      </c>
      <c r="O82" s="18" t="s">
        <v>66</v>
      </c>
      <c r="P82" s="99" t="s">
        <v>89</v>
      </c>
      <c r="Q82" s="97" t="s">
        <v>55</v>
      </c>
    </row>
    <row r="83" spans="1:23" s="102" customFormat="1" x14ac:dyDescent="0.2">
      <c r="A83" s="154" t="s">
        <v>114</v>
      </c>
      <c r="B83" s="113">
        <f t="shared" si="1"/>
        <v>46181</v>
      </c>
      <c r="C83" s="101" t="s">
        <v>110</v>
      </c>
      <c r="D83" s="103"/>
      <c r="E83" s="103"/>
      <c r="F83" s="103"/>
      <c r="G83" s="103"/>
      <c r="H83" s="103"/>
      <c r="I83" s="115" t="s">
        <v>101</v>
      </c>
      <c r="J83" s="103"/>
      <c r="K83" s="103"/>
      <c r="L83" s="103"/>
      <c r="M83" s="103"/>
      <c r="N83" s="103"/>
      <c r="O83" s="103"/>
      <c r="P83" s="103"/>
      <c r="Q83" s="103"/>
      <c r="R83" s="103"/>
      <c r="S83" s="103"/>
      <c r="T83" s="103"/>
      <c r="U83" s="103"/>
      <c r="V83" s="103"/>
      <c r="W83" s="103"/>
    </row>
    <row r="84" spans="1:23" s="95" customFormat="1" x14ac:dyDescent="0.2">
      <c r="A84" s="156"/>
      <c r="B84" s="89">
        <f t="shared" si="1"/>
        <v>46188</v>
      </c>
      <c r="C84" s="59" t="s">
        <v>111</v>
      </c>
      <c r="D84" s="96"/>
      <c r="E84" s="96"/>
      <c r="F84" s="96"/>
      <c r="G84" s="96"/>
      <c r="H84" s="96"/>
      <c r="I84" s="96"/>
      <c r="J84" s="96"/>
      <c r="K84" s="96"/>
      <c r="L84" s="96"/>
      <c r="M84" s="96"/>
      <c r="N84" s="96"/>
      <c r="O84" s="96"/>
      <c r="P84" s="96"/>
      <c r="Q84" s="96"/>
      <c r="R84" s="96"/>
      <c r="S84" s="96"/>
      <c r="T84" s="96"/>
      <c r="U84" s="96"/>
      <c r="V84" s="96"/>
      <c r="W84" s="96"/>
    </row>
    <row r="85" spans="1:23" s="95" customFormat="1" x14ac:dyDescent="0.2">
      <c r="A85" s="156"/>
      <c r="B85" s="89">
        <f t="shared" si="1"/>
        <v>46195</v>
      </c>
      <c r="C85" s="59" t="s">
        <v>112</v>
      </c>
      <c r="D85" s="96"/>
      <c r="E85" s="96"/>
      <c r="F85" s="96"/>
      <c r="G85" s="96"/>
      <c r="H85" s="96"/>
      <c r="I85" s="96"/>
      <c r="J85" s="96"/>
      <c r="K85" s="96"/>
      <c r="L85" s="96"/>
      <c r="M85" s="96"/>
      <c r="N85" s="96"/>
      <c r="O85" s="96"/>
      <c r="P85" s="96"/>
      <c r="Q85" s="96"/>
      <c r="R85" s="96"/>
      <c r="S85" s="96"/>
      <c r="T85" s="96"/>
      <c r="U85" s="96"/>
      <c r="V85" s="96"/>
      <c r="W85" s="96"/>
    </row>
    <row r="86" spans="1:23" s="95" customFormat="1" x14ac:dyDescent="0.2">
      <c r="A86" s="156"/>
      <c r="B86" s="89">
        <f t="shared" si="1"/>
        <v>46202</v>
      </c>
      <c r="C86" s="59" t="s">
        <v>113</v>
      </c>
      <c r="D86" s="96"/>
      <c r="E86" s="96"/>
      <c r="F86" s="96"/>
      <c r="G86" s="96"/>
      <c r="H86" s="96"/>
      <c r="I86" s="96"/>
      <c r="J86" s="96"/>
      <c r="K86" s="96"/>
      <c r="L86" s="96"/>
      <c r="M86" s="96"/>
      <c r="N86" s="96"/>
      <c r="O86" s="96"/>
      <c r="P86" s="96"/>
      <c r="Q86" s="96"/>
      <c r="R86" s="96"/>
      <c r="S86" s="96"/>
      <c r="T86" s="96"/>
      <c r="U86" s="96"/>
      <c r="V86" s="96"/>
      <c r="W86" s="96"/>
    </row>
    <row r="87" spans="1:23" s="95" customFormat="1" x14ac:dyDescent="0.2">
      <c r="A87" s="156"/>
      <c r="B87" s="89">
        <f t="shared" si="1"/>
        <v>46209</v>
      </c>
      <c r="C87" s="59" t="s">
        <v>115</v>
      </c>
      <c r="D87" s="96"/>
      <c r="E87" s="96"/>
      <c r="F87" s="96"/>
      <c r="G87" s="96"/>
      <c r="H87" s="96"/>
      <c r="I87" s="96"/>
      <c r="J87" s="96"/>
      <c r="K87" s="96"/>
      <c r="L87" s="96"/>
      <c r="M87" s="96"/>
      <c r="N87" s="96"/>
      <c r="O87" s="96"/>
      <c r="P87" s="96"/>
      <c r="Q87" s="96"/>
      <c r="R87" s="96"/>
      <c r="S87" s="96"/>
      <c r="T87" s="96"/>
      <c r="U87" s="96"/>
      <c r="V87" s="96"/>
      <c r="W87" s="96"/>
    </row>
    <row r="88" spans="1:23" s="95" customFormat="1" x14ac:dyDescent="0.2">
      <c r="A88" s="156"/>
      <c r="B88" s="89">
        <f t="shared" si="1"/>
        <v>46216</v>
      </c>
      <c r="C88" s="59" t="s">
        <v>116</v>
      </c>
      <c r="D88" s="96"/>
      <c r="E88" s="96"/>
      <c r="F88" s="96"/>
      <c r="G88" s="96"/>
      <c r="H88" s="96"/>
      <c r="I88" s="96"/>
      <c r="J88" s="96"/>
      <c r="K88" s="96"/>
      <c r="L88" s="96"/>
      <c r="M88" s="96"/>
      <c r="N88" s="96"/>
      <c r="O88" s="96"/>
      <c r="P88" s="96"/>
      <c r="Q88" s="96"/>
      <c r="R88" s="96"/>
      <c r="S88" s="96"/>
      <c r="T88" s="96"/>
      <c r="U88" s="96"/>
      <c r="V88" s="96"/>
      <c r="W88" s="96"/>
    </row>
    <row r="89" spans="1:23" s="95" customFormat="1" x14ac:dyDescent="0.2">
      <c r="A89" s="156"/>
      <c r="B89" s="89">
        <f t="shared" si="1"/>
        <v>46223</v>
      </c>
      <c r="C89" s="59" t="s">
        <v>117</v>
      </c>
      <c r="D89" s="96"/>
      <c r="E89" s="96"/>
      <c r="F89" s="96"/>
      <c r="G89" s="96"/>
      <c r="H89" s="96"/>
      <c r="I89" s="96"/>
      <c r="J89" s="96"/>
      <c r="K89" s="96"/>
      <c r="L89" s="96"/>
      <c r="M89" s="96"/>
      <c r="N89" s="96"/>
      <c r="O89" s="96"/>
      <c r="P89" s="96"/>
      <c r="Q89" s="96"/>
      <c r="R89" s="96"/>
      <c r="S89" s="96"/>
      <c r="T89" s="96"/>
      <c r="U89" s="96"/>
      <c r="V89" s="96"/>
      <c r="W89" s="96"/>
    </row>
    <row r="90" spans="1:23" s="95" customFormat="1" x14ac:dyDescent="0.2">
      <c r="A90" s="156"/>
      <c r="B90" s="89">
        <f t="shared" si="1"/>
        <v>46230</v>
      </c>
      <c r="C90" s="59" t="s">
        <v>118</v>
      </c>
      <c r="D90" s="96"/>
      <c r="E90" s="96"/>
      <c r="F90" s="96"/>
      <c r="G90" s="96"/>
      <c r="H90" s="96"/>
      <c r="I90" s="96"/>
      <c r="J90" s="96"/>
      <c r="K90" s="96"/>
      <c r="L90" s="96"/>
      <c r="M90" s="96"/>
      <c r="N90" s="96"/>
      <c r="O90" s="96"/>
      <c r="P90" s="96"/>
      <c r="Q90" s="96"/>
      <c r="R90" s="96"/>
      <c r="S90" s="96"/>
      <c r="T90" s="96"/>
      <c r="U90" s="96"/>
      <c r="V90" s="96"/>
      <c r="W90" s="96"/>
    </row>
    <row r="91" spans="1:23" s="106" customFormat="1" ht="16" thickBot="1" x14ac:dyDescent="0.25">
      <c r="A91" s="155"/>
      <c r="B91" s="114">
        <f t="shared" si="1"/>
        <v>46237</v>
      </c>
      <c r="C91" s="105" t="s">
        <v>119</v>
      </c>
      <c r="D91" s="107"/>
      <c r="E91" s="107"/>
      <c r="F91" s="107"/>
      <c r="G91" s="107"/>
      <c r="H91" s="107"/>
      <c r="I91" s="107"/>
      <c r="J91" s="107"/>
      <c r="K91" s="107"/>
      <c r="L91" s="107"/>
      <c r="M91" s="107"/>
      <c r="N91" s="107"/>
      <c r="O91" s="107"/>
      <c r="P91" s="107"/>
      <c r="Q91" s="107"/>
      <c r="R91" s="107"/>
      <c r="S91" s="107"/>
      <c r="T91" s="107"/>
      <c r="U91" s="107"/>
      <c r="V91" s="107"/>
      <c r="W91" s="107"/>
    </row>
    <row r="92" spans="1:23" x14ac:dyDescent="0.2">
      <c r="B92" s="93">
        <f t="shared" si="1"/>
        <v>46244</v>
      </c>
      <c r="C92" s="94" t="s">
        <v>23</v>
      </c>
      <c r="I92" s="23" t="s">
        <v>103</v>
      </c>
      <c r="K92" s="19" t="s">
        <v>89</v>
      </c>
      <c r="M92" s="23" t="s">
        <v>80</v>
      </c>
      <c r="O92" s="32" t="s">
        <v>68</v>
      </c>
      <c r="P92" s="33" t="s">
        <v>93</v>
      </c>
      <c r="Q92" s="10" t="s">
        <v>55</v>
      </c>
    </row>
    <row r="93" spans="1:23" x14ac:dyDescent="0.2">
      <c r="B93" s="88">
        <f t="shared" si="1"/>
        <v>46251</v>
      </c>
      <c r="C93" s="58" t="s">
        <v>25</v>
      </c>
      <c r="I93" s="32" t="s">
        <v>103</v>
      </c>
      <c r="K93" s="40" t="s">
        <v>93</v>
      </c>
      <c r="M93" s="27" t="s">
        <v>80</v>
      </c>
      <c r="O93" s="34" t="s">
        <v>68</v>
      </c>
      <c r="P93" s="12" t="s">
        <v>95</v>
      </c>
      <c r="Q93" s="5" t="s">
        <v>57</v>
      </c>
    </row>
    <row r="94" spans="1:23" x14ac:dyDescent="0.2">
      <c r="B94" s="88">
        <f t="shared" si="1"/>
        <v>46258</v>
      </c>
      <c r="C94" s="58" t="s">
        <v>27</v>
      </c>
      <c r="I94" s="27" t="s">
        <v>105</v>
      </c>
      <c r="K94" s="28" t="s">
        <v>93</v>
      </c>
      <c r="M94" s="27" t="s">
        <v>82</v>
      </c>
      <c r="O94" s="44" t="s">
        <v>70</v>
      </c>
      <c r="P94" s="17" t="s">
        <v>97</v>
      </c>
      <c r="Q94" s="5" t="s">
        <v>57</v>
      </c>
    </row>
    <row r="95" spans="1:23" x14ac:dyDescent="0.2">
      <c r="B95" s="88">
        <f t="shared" si="1"/>
        <v>46265</v>
      </c>
      <c r="C95" s="58" t="s">
        <v>29</v>
      </c>
      <c r="I95" s="27" t="s">
        <v>105</v>
      </c>
      <c r="K95" s="29" t="s">
        <v>95</v>
      </c>
      <c r="M95" s="27" t="s">
        <v>82</v>
      </c>
      <c r="O95" s="28" t="s">
        <v>70</v>
      </c>
      <c r="P95" s="17" t="s">
        <v>99</v>
      </c>
      <c r="Q95" s="7" t="s">
        <v>59</v>
      </c>
    </row>
    <row r="96" spans="1:23" x14ac:dyDescent="0.2">
      <c r="B96" s="88">
        <f t="shared" si="1"/>
        <v>46272</v>
      </c>
      <c r="C96" s="58" t="s">
        <v>31</v>
      </c>
      <c r="I96" s="27" t="s">
        <v>107</v>
      </c>
      <c r="K96" s="27" t="s">
        <v>95</v>
      </c>
      <c r="M96" s="27" t="s">
        <v>85</v>
      </c>
      <c r="O96" s="29" t="s">
        <v>72</v>
      </c>
      <c r="P96" s="13" t="s">
        <v>101</v>
      </c>
      <c r="Q96" s="7" t="s">
        <v>59</v>
      </c>
    </row>
    <row r="97" spans="1:23" x14ac:dyDescent="0.2">
      <c r="B97" s="88">
        <f t="shared" si="1"/>
        <v>46279</v>
      </c>
      <c r="C97" s="58" t="s">
        <v>33</v>
      </c>
      <c r="I97" s="27" t="s">
        <v>107</v>
      </c>
      <c r="K97" s="27" t="s">
        <v>97</v>
      </c>
      <c r="M97" s="27" t="s">
        <v>85</v>
      </c>
      <c r="O97" s="27" t="s">
        <v>72</v>
      </c>
      <c r="P97" s="12" t="s">
        <v>103</v>
      </c>
      <c r="Q97" s="6" t="s">
        <v>63</v>
      </c>
    </row>
    <row r="98" spans="1:23" x14ac:dyDescent="0.2">
      <c r="B98" s="88">
        <f t="shared" si="1"/>
        <v>46286</v>
      </c>
      <c r="C98" s="58" t="s">
        <v>35</v>
      </c>
      <c r="I98" s="28" t="s">
        <v>109</v>
      </c>
      <c r="K98" s="27" t="s">
        <v>97</v>
      </c>
      <c r="M98" s="34" t="s">
        <v>87</v>
      </c>
      <c r="O98" s="27" t="s">
        <v>74</v>
      </c>
      <c r="P98" s="17" t="s">
        <v>105</v>
      </c>
      <c r="Q98" s="9" t="s">
        <v>63</v>
      </c>
    </row>
    <row r="99" spans="1:23" x14ac:dyDescent="0.2">
      <c r="A99" t="s">
        <v>122</v>
      </c>
      <c r="B99" s="88">
        <f t="shared" si="1"/>
        <v>46293</v>
      </c>
      <c r="C99" s="58" t="s">
        <v>37</v>
      </c>
      <c r="I99" s="7" t="s">
        <v>109</v>
      </c>
      <c r="K99" s="27" t="s">
        <v>99</v>
      </c>
      <c r="M99" s="32" t="s">
        <v>87</v>
      </c>
      <c r="O99" s="27" t="s">
        <v>74</v>
      </c>
      <c r="P99" s="25" t="s">
        <v>107</v>
      </c>
      <c r="Q99" s="18" t="s">
        <v>66</v>
      </c>
    </row>
    <row r="100" spans="1:23" x14ac:dyDescent="0.2">
      <c r="B100" s="88">
        <f t="shared" si="1"/>
        <v>46300</v>
      </c>
      <c r="C100" s="58" t="s">
        <v>39</v>
      </c>
      <c r="K100" s="38" t="s">
        <v>99</v>
      </c>
      <c r="M100" s="38" t="s">
        <v>89</v>
      </c>
      <c r="O100" s="27" t="s">
        <v>76</v>
      </c>
      <c r="P100" s="39" t="s">
        <v>109</v>
      </c>
      <c r="Q100" s="15" t="s">
        <v>66</v>
      </c>
    </row>
    <row r="101" spans="1:23" x14ac:dyDescent="0.2">
      <c r="B101" s="88">
        <f t="shared" si="1"/>
        <v>46307</v>
      </c>
      <c r="C101" s="58" t="s">
        <v>42</v>
      </c>
      <c r="K101" s="44" t="s">
        <v>101</v>
      </c>
      <c r="M101" s="38" t="s">
        <v>89</v>
      </c>
      <c r="O101" s="38" t="s">
        <v>76</v>
      </c>
      <c r="Q101" s="32" t="s">
        <v>68</v>
      </c>
    </row>
    <row r="102" spans="1:23" x14ac:dyDescent="0.2">
      <c r="B102" s="88">
        <f t="shared" si="1"/>
        <v>46314</v>
      </c>
      <c r="C102" s="58" t="s">
        <v>44</v>
      </c>
      <c r="K102" s="7" t="s">
        <v>101</v>
      </c>
      <c r="M102" s="40" t="s">
        <v>93</v>
      </c>
      <c r="O102" s="40" t="s">
        <v>78</v>
      </c>
      <c r="Q102" s="34" t="s">
        <v>68</v>
      </c>
    </row>
    <row r="103" spans="1:23" x14ac:dyDescent="0.2">
      <c r="B103" s="88">
        <f t="shared" si="1"/>
        <v>46321</v>
      </c>
      <c r="C103" s="58" t="s">
        <v>46</v>
      </c>
      <c r="K103" s="23" t="s">
        <v>103</v>
      </c>
      <c r="M103" s="28" t="s">
        <v>93</v>
      </c>
      <c r="O103" s="28" t="s">
        <v>78</v>
      </c>
      <c r="Q103" s="44" t="s">
        <v>70</v>
      </c>
    </row>
    <row r="104" spans="1:23" x14ac:dyDescent="0.2">
      <c r="B104" s="88">
        <f t="shared" si="1"/>
        <v>46328</v>
      </c>
      <c r="C104" s="58" t="s">
        <v>48</v>
      </c>
      <c r="K104" s="32" t="s">
        <v>103</v>
      </c>
      <c r="M104" s="29" t="s">
        <v>95</v>
      </c>
      <c r="O104" s="23" t="s">
        <v>80</v>
      </c>
      <c r="Q104" s="28" t="s">
        <v>70</v>
      </c>
    </row>
    <row r="105" spans="1:23" x14ac:dyDescent="0.2">
      <c r="B105" s="88">
        <f t="shared" ref="B105:B168" si="2">B104+7</f>
        <v>46335</v>
      </c>
      <c r="C105" s="58" t="s">
        <v>50</v>
      </c>
      <c r="K105" s="27" t="s">
        <v>105</v>
      </c>
      <c r="M105" s="27" t="s">
        <v>95</v>
      </c>
      <c r="O105" s="27" t="s">
        <v>80</v>
      </c>
      <c r="Q105" s="29" t="s">
        <v>72</v>
      </c>
    </row>
    <row r="106" spans="1:23" x14ac:dyDescent="0.2">
      <c r="B106" s="88">
        <f t="shared" si="2"/>
        <v>46342</v>
      </c>
      <c r="C106" s="58" t="s">
        <v>52</v>
      </c>
      <c r="K106" s="27" t="s">
        <v>105</v>
      </c>
      <c r="M106" s="27" t="s">
        <v>97</v>
      </c>
      <c r="O106" s="27" t="s">
        <v>82</v>
      </c>
      <c r="Q106" s="27" t="s">
        <v>72</v>
      </c>
    </row>
    <row r="107" spans="1:23" x14ac:dyDescent="0.2">
      <c r="B107" s="88">
        <f t="shared" si="2"/>
        <v>46349</v>
      </c>
      <c r="C107" s="58" t="s">
        <v>54</v>
      </c>
      <c r="K107" s="27" t="s">
        <v>107</v>
      </c>
      <c r="M107" s="27" t="s">
        <v>97</v>
      </c>
      <c r="O107" s="27" t="s">
        <v>82</v>
      </c>
      <c r="Q107" s="27" t="s">
        <v>74</v>
      </c>
    </row>
    <row r="108" spans="1:23" x14ac:dyDescent="0.2">
      <c r="B108" s="88">
        <f t="shared" si="2"/>
        <v>46356</v>
      </c>
      <c r="C108" s="58" t="s">
        <v>56</v>
      </c>
      <c r="K108" s="27" t="s">
        <v>107</v>
      </c>
      <c r="M108" s="27" t="s">
        <v>99</v>
      </c>
      <c r="O108" s="27" t="s">
        <v>85</v>
      </c>
      <c r="Q108" s="27" t="s">
        <v>74</v>
      </c>
    </row>
    <row r="109" spans="1:23" x14ac:dyDescent="0.2">
      <c r="B109" s="88">
        <f t="shared" si="2"/>
        <v>46363</v>
      </c>
      <c r="C109" s="58" t="s">
        <v>58</v>
      </c>
      <c r="K109" s="28" t="s">
        <v>109</v>
      </c>
      <c r="M109" s="38" t="s">
        <v>99</v>
      </c>
      <c r="O109" s="27" t="s">
        <v>85</v>
      </c>
      <c r="Q109" s="27" t="s">
        <v>76</v>
      </c>
    </row>
    <row r="110" spans="1:23" ht="16" thickBot="1" x14ac:dyDescent="0.25">
      <c r="B110" s="91">
        <f t="shared" si="2"/>
        <v>46370</v>
      </c>
      <c r="C110" s="92" t="s">
        <v>60</v>
      </c>
      <c r="K110" s="11" t="s">
        <v>109</v>
      </c>
      <c r="M110" s="44" t="s">
        <v>101</v>
      </c>
      <c r="O110" s="38" t="s">
        <v>87</v>
      </c>
      <c r="Q110" s="38" t="s">
        <v>76</v>
      </c>
    </row>
    <row r="111" spans="1:23" s="102" customFormat="1" x14ac:dyDescent="0.2">
      <c r="A111" s="154" t="s">
        <v>121</v>
      </c>
      <c r="B111" s="113">
        <f t="shared" si="2"/>
        <v>46377</v>
      </c>
      <c r="C111" s="101" t="s">
        <v>61</v>
      </c>
      <c r="D111" s="103"/>
      <c r="E111" s="103"/>
      <c r="F111" s="103"/>
      <c r="G111" s="103"/>
      <c r="H111" s="103"/>
      <c r="I111" s="103"/>
      <c r="J111" s="103"/>
      <c r="K111" s="103"/>
      <c r="L111" s="103"/>
      <c r="M111" s="103"/>
      <c r="N111" s="103"/>
      <c r="O111" s="103"/>
      <c r="P111" s="103"/>
      <c r="Q111" s="103"/>
      <c r="R111" s="103"/>
      <c r="S111" s="103"/>
      <c r="T111" s="103"/>
      <c r="U111" s="103"/>
      <c r="V111" s="103"/>
      <c r="W111" s="103"/>
    </row>
    <row r="112" spans="1:23" s="106" customFormat="1" ht="16" thickBot="1" x14ac:dyDescent="0.25">
      <c r="A112" s="155"/>
      <c r="B112" s="114">
        <f t="shared" si="2"/>
        <v>46384</v>
      </c>
      <c r="C112" s="105" t="s">
        <v>123</v>
      </c>
      <c r="D112" s="107"/>
      <c r="E112" s="107"/>
      <c r="F112" s="107"/>
      <c r="G112" s="107"/>
      <c r="H112" s="107"/>
      <c r="I112" s="107"/>
      <c r="J112" s="107"/>
      <c r="K112" s="107"/>
      <c r="L112" s="107"/>
      <c r="M112" s="107"/>
      <c r="N112" s="107"/>
      <c r="O112" s="107"/>
      <c r="P112" s="107"/>
      <c r="Q112" s="107"/>
      <c r="R112" s="107"/>
      <c r="S112" s="107"/>
      <c r="T112" s="107"/>
      <c r="U112" s="107"/>
      <c r="V112" s="107"/>
      <c r="W112" s="107"/>
    </row>
    <row r="113" spans="1:23" x14ac:dyDescent="0.2">
      <c r="B113" s="93">
        <f t="shared" si="2"/>
        <v>46391</v>
      </c>
      <c r="C113" s="94" t="s">
        <v>62</v>
      </c>
      <c r="M113" s="21" t="s">
        <v>101</v>
      </c>
      <c r="O113" s="32" t="s">
        <v>87</v>
      </c>
      <c r="Q113" s="40" t="s">
        <v>78</v>
      </c>
    </row>
    <row r="114" spans="1:23" x14ac:dyDescent="0.2">
      <c r="B114" s="88">
        <f t="shared" si="2"/>
        <v>46398</v>
      </c>
      <c r="C114" s="58" t="s">
        <v>65</v>
      </c>
      <c r="M114" s="23" t="s">
        <v>103</v>
      </c>
      <c r="O114" s="38" t="s">
        <v>89</v>
      </c>
      <c r="Q114" s="28" t="s">
        <v>78</v>
      </c>
    </row>
    <row r="115" spans="1:23" x14ac:dyDescent="0.2">
      <c r="B115" s="88">
        <f t="shared" si="2"/>
        <v>46405</v>
      </c>
      <c r="C115" s="58" t="s">
        <v>67</v>
      </c>
      <c r="M115" s="32" t="s">
        <v>103</v>
      </c>
      <c r="O115" s="38" t="s">
        <v>89</v>
      </c>
      <c r="Q115" s="23" t="s">
        <v>80</v>
      </c>
    </row>
    <row r="116" spans="1:23" x14ac:dyDescent="0.2">
      <c r="B116" s="88">
        <f t="shared" si="2"/>
        <v>46412</v>
      </c>
      <c r="C116" s="58" t="s">
        <v>69</v>
      </c>
      <c r="M116" s="27" t="s">
        <v>105</v>
      </c>
      <c r="O116" s="40" t="s">
        <v>93</v>
      </c>
      <c r="Q116" s="27" t="s">
        <v>80</v>
      </c>
    </row>
    <row r="117" spans="1:23" x14ac:dyDescent="0.2">
      <c r="B117" s="88">
        <f t="shared" si="2"/>
        <v>46419</v>
      </c>
      <c r="C117" s="58" t="s">
        <v>71</v>
      </c>
      <c r="M117" s="27" t="s">
        <v>105</v>
      </c>
      <c r="O117" s="28" t="s">
        <v>93</v>
      </c>
      <c r="Q117" s="27" t="s">
        <v>82</v>
      </c>
    </row>
    <row r="118" spans="1:23" x14ac:dyDescent="0.2">
      <c r="B118" s="88">
        <f t="shared" si="2"/>
        <v>46426</v>
      </c>
      <c r="C118" s="58" t="s">
        <v>73</v>
      </c>
      <c r="M118" s="27" t="s">
        <v>107</v>
      </c>
      <c r="O118" s="29" t="s">
        <v>95</v>
      </c>
      <c r="Q118" s="27" t="s">
        <v>82</v>
      </c>
    </row>
    <row r="119" spans="1:23" x14ac:dyDescent="0.2">
      <c r="B119" s="88">
        <f t="shared" si="2"/>
        <v>46433</v>
      </c>
      <c r="C119" s="58" t="s">
        <v>75</v>
      </c>
      <c r="M119" s="27" t="s">
        <v>107</v>
      </c>
      <c r="O119" s="27" t="s">
        <v>95</v>
      </c>
      <c r="Q119" s="27" t="s">
        <v>85</v>
      </c>
    </row>
    <row r="120" spans="1:23" x14ac:dyDescent="0.2">
      <c r="B120" s="88">
        <f t="shared" si="2"/>
        <v>46440</v>
      </c>
      <c r="C120" s="58" t="s">
        <v>77</v>
      </c>
      <c r="M120" s="28" t="s">
        <v>109</v>
      </c>
      <c r="O120" s="27" t="s">
        <v>97</v>
      </c>
      <c r="Q120" s="27" t="s">
        <v>85</v>
      </c>
    </row>
    <row r="121" spans="1:23" x14ac:dyDescent="0.2">
      <c r="B121" s="88">
        <f t="shared" si="2"/>
        <v>46447</v>
      </c>
      <c r="C121" s="58" t="s">
        <v>79</v>
      </c>
      <c r="M121" s="7" t="s">
        <v>109</v>
      </c>
      <c r="O121" s="27" t="s">
        <v>97</v>
      </c>
      <c r="Q121" s="38" t="s">
        <v>87</v>
      </c>
    </row>
    <row r="122" spans="1:23" x14ac:dyDescent="0.2">
      <c r="B122" s="88">
        <f t="shared" si="2"/>
        <v>46454</v>
      </c>
      <c r="C122" s="58" t="s">
        <v>81</v>
      </c>
      <c r="O122" s="27" t="s">
        <v>99</v>
      </c>
      <c r="Q122" s="32" t="s">
        <v>87</v>
      </c>
    </row>
    <row r="123" spans="1:23" ht="16" thickBot="1" x14ac:dyDescent="0.25">
      <c r="B123" s="91">
        <f t="shared" si="2"/>
        <v>46461</v>
      </c>
      <c r="C123" s="92" t="s">
        <v>84</v>
      </c>
      <c r="O123" s="38" t="s">
        <v>99</v>
      </c>
      <c r="Q123" s="38" t="s">
        <v>89</v>
      </c>
    </row>
    <row r="124" spans="1:23" s="111" customFormat="1" ht="16" thickBot="1" x14ac:dyDescent="0.25">
      <c r="A124" s="108" t="s">
        <v>124</v>
      </c>
      <c r="B124" s="109">
        <f t="shared" si="2"/>
        <v>46468</v>
      </c>
      <c r="C124" s="110" t="s">
        <v>86</v>
      </c>
      <c r="D124" s="112"/>
      <c r="E124" s="112"/>
      <c r="F124" s="112"/>
      <c r="G124" s="112"/>
      <c r="H124" s="112"/>
      <c r="I124" s="112"/>
      <c r="J124" s="112"/>
      <c r="K124" s="112"/>
      <c r="L124" s="112"/>
      <c r="M124" s="112"/>
      <c r="N124" s="112"/>
      <c r="O124" s="112"/>
      <c r="P124" s="112"/>
      <c r="Q124" s="112"/>
      <c r="R124" s="112"/>
      <c r="S124" s="112"/>
      <c r="T124" s="112"/>
      <c r="U124" s="112"/>
      <c r="V124" s="112"/>
      <c r="W124" s="112"/>
    </row>
    <row r="125" spans="1:23" x14ac:dyDescent="0.2">
      <c r="B125" s="93">
        <f t="shared" si="2"/>
        <v>46475</v>
      </c>
      <c r="C125" s="94" t="s">
        <v>88</v>
      </c>
      <c r="O125" s="44" t="s">
        <v>101</v>
      </c>
      <c r="Q125" s="97" t="s">
        <v>89</v>
      </c>
    </row>
    <row r="126" spans="1:23" x14ac:dyDescent="0.2">
      <c r="B126" s="88">
        <f t="shared" si="2"/>
        <v>46482</v>
      </c>
      <c r="C126" s="58" t="s">
        <v>91</v>
      </c>
      <c r="O126" s="7" t="s">
        <v>101</v>
      </c>
      <c r="Q126" s="40" t="s">
        <v>93</v>
      </c>
    </row>
    <row r="127" spans="1:23" x14ac:dyDescent="0.2">
      <c r="B127" s="88">
        <f t="shared" si="2"/>
        <v>46489</v>
      </c>
      <c r="C127" s="58" t="s">
        <v>92</v>
      </c>
      <c r="O127" s="23" t="s">
        <v>103</v>
      </c>
      <c r="Q127" s="28" t="s">
        <v>93</v>
      </c>
    </row>
    <row r="128" spans="1:23" x14ac:dyDescent="0.2">
      <c r="B128" s="88">
        <f t="shared" si="2"/>
        <v>46496</v>
      </c>
      <c r="C128" s="58" t="s">
        <v>94</v>
      </c>
      <c r="O128" s="32" t="s">
        <v>103</v>
      </c>
      <c r="Q128" s="29" t="s">
        <v>95</v>
      </c>
    </row>
    <row r="129" spans="1:23" x14ac:dyDescent="0.2">
      <c r="B129" s="88">
        <f t="shared" si="2"/>
        <v>46503</v>
      </c>
      <c r="C129" s="58" t="s">
        <v>96</v>
      </c>
      <c r="O129" s="27" t="s">
        <v>105</v>
      </c>
      <c r="Q129" s="27" t="s">
        <v>95</v>
      </c>
    </row>
    <row r="130" spans="1:23" x14ac:dyDescent="0.2">
      <c r="B130" s="88">
        <f t="shared" si="2"/>
        <v>46510</v>
      </c>
      <c r="C130" s="58" t="s">
        <v>98</v>
      </c>
      <c r="O130" s="27" t="s">
        <v>105</v>
      </c>
      <c r="Q130" s="27" t="s">
        <v>97</v>
      </c>
    </row>
    <row r="131" spans="1:23" x14ac:dyDescent="0.2">
      <c r="B131" s="88">
        <f t="shared" si="2"/>
        <v>46517</v>
      </c>
      <c r="C131" s="58" t="s">
        <v>100</v>
      </c>
      <c r="O131" s="27" t="s">
        <v>107</v>
      </c>
      <c r="Q131" s="27" t="s">
        <v>97</v>
      </c>
    </row>
    <row r="132" spans="1:23" x14ac:dyDescent="0.2">
      <c r="B132" s="88">
        <f t="shared" si="2"/>
        <v>46524</v>
      </c>
      <c r="C132" s="58" t="s">
        <v>102</v>
      </c>
      <c r="O132" s="27" t="s">
        <v>107</v>
      </c>
      <c r="Q132" s="27" t="s">
        <v>99</v>
      </c>
    </row>
    <row r="133" spans="1:23" x14ac:dyDescent="0.2">
      <c r="B133" s="88">
        <f t="shared" si="2"/>
        <v>46531</v>
      </c>
      <c r="C133" s="58" t="s">
        <v>104</v>
      </c>
      <c r="O133" s="28" t="s">
        <v>109</v>
      </c>
      <c r="Q133" s="38" t="s">
        <v>99</v>
      </c>
    </row>
    <row r="134" spans="1:23" x14ac:dyDescent="0.2">
      <c r="B134" s="88">
        <f t="shared" si="2"/>
        <v>46538</v>
      </c>
      <c r="C134" s="58" t="s">
        <v>106</v>
      </c>
      <c r="O134" s="7" t="s">
        <v>109</v>
      </c>
      <c r="Q134" s="44" t="s">
        <v>101</v>
      </c>
    </row>
    <row r="135" spans="1:23" ht="16" thickBot="1" x14ac:dyDescent="0.25">
      <c r="B135" s="91">
        <f t="shared" si="2"/>
        <v>46545</v>
      </c>
      <c r="C135" s="92" t="s">
        <v>108</v>
      </c>
      <c r="Q135" s="11" t="s">
        <v>101</v>
      </c>
    </row>
    <row r="136" spans="1:23" s="102" customFormat="1" x14ac:dyDescent="0.2">
      <c r="A136" s="151" t="s">
        <v>125</v>
      </c>
      <c r="B136" s="100">
        <f t="shared" si="2"/>
        <v>46552</v>
      </c>
      <c r="C136" s="101" t="s">
        <v>110</v>
      </c>
      <c r="D136" s="103"/>
      <c r="E136" s="103"/>
      <c r="F136" s="103"/>
      <c r="G136" s="103"/>
      <c r="H136" s="103"/>
      <c r="I136" s="103"/>
      <c r="J136" s="103"/>
      <c r="K136" s="103"/>
      <c r="L136" s="103"/>
      <c r="M136" s="103"/>
      <c r="N136" s="103"/>
      <c r="O136" s="103"/>
      <c r="P136" s="103"/>
      <c r="Q136" s="103"/>
      <c r="R136" s="103"/>
      <c r="S136" s="103"/>
      <c r="T136" s="103"/>
      <c r="U136" s="103"/>
      <c r="V136" s="103"/>
      <c r="W136" s="103"/>
    </row>
    <row r="137" spans="1:23" s="95" customFormat="1" x14ac:dyDescent="0.2">
      <c r="A137" s="153"/>
      <c r="B137" s="90">
        <f t="shared" si="2"/>
        <v>46559</v>
      </c>
      <c r="C137" s="59" t="s">
        <v>111</v>
      </c>
      <c r="D137" s="96"/>
      <c r="E137" s="96"/>
      <c r="F137" s="96"/>
      <c r="G137" s="96"/>
      <c r="H137" s="96"/>
      <c r="I137" s="96"/>
      <c r="J137" s="96"/>
      <c r="K137" s="96"/>
      <c r="L137" s="96"/>
      <c r="M137" s="96"/>
      <c r="N137" s="96"/>
      <c r="O137" s="96"/>
      <c r="P137" s="96"/>
      <c r="Q137" s="96"/>
      <c r="R137" s="96"/>
      <c r="S137" s="96"/>
      <c r="T137" s="96"/>
      <c r="U137" s="96"/>
      <c r="V137" s="96"/>
      <c r="W137" s="96"/>
    </row>
    <row r="138" spans="1:23" s="95" customFormat="1" x14ac:dyDescent="0.2">
      <c r="A138" s="153"/>
      <c r="B138" s="90">
        <f t="shared" si="2"/>
        <v>46566</v>
      </c>
      <c r="C138" s="59" t="s">
        <v>112</v>
      </c>
      <c r="D138" s="96"/>
      <c r="E138" s="96"/>
      <c r="F138" s="96"/>
      <c r="G138" s="96"/>
      <c r="H138" s="96"/>
      <c r="I138" s="96"/>
      <c r="J138" s="96"/>
      <c r="K138" s="96"/>
      <c r="L138" s="96"/>
      <c r="M138" s="96"/>
      <c r="N138" s="96"/>
      <c r="O138" s="96"/>
      <c r="P138" s="96"/>
      <c r="Q138" s="96"/>
      <c r="R138" s="96"/>
      <c r="S138" s="96"/>
      <c r="T138" s="96"/>
      <c r="U138" s="96"/>
      <c r="V138" s="96"/>
      <c r="W138" s="96"/>
    </row>
    <row r="139" spans="1:23" s="95" customFormat="1" x14ac:dyDescent="0.2">
      <c r="A139" s="153"/>
      <c r="B139" s="90">
        <f t="shared" si="2"/>
        <v>46573</v>
      </c>
      <c r="C139" s="59" t="s">
        <v>113</v>
      </c>
      <c r="D139" s="96"/>
      <c r="E139" s="96"/>
      <c r="F139" s="96"/>
      <c r="G139" s="96"/>
      <c r="H139" s="96"/>
      <c r="I139" s="96"/>
      <c r="J139" s="96"/>
      <c r="K139" s="96"/>
      <c r="L139" s="96"/>
      <c r="M139" s="96"/>
      <c r="N139" s="96"/>
      <c r="O139" s="96"/>
      <c r="P139" s="96"/>
      <c r="Q139" s="96"/>
      <c r="R139" s="96"/>
      <c r="S139" s="96"/>
      <c r="T139" s="96"/>
      <c r="U139" s="96"/>
      <c r="V139" s="96"/>
      <c r="W139" s="96"/>
    </row>
    <row r="140" spans="1:23" s="95" customFormat="1" x14ac:dyDescent="0.2">
      <c r="A140" s="153"/>
      <c r="B140" s="90">
        <f t="shared" si="2"/>
        <v>46580</v>
      </c>
      <c r="C140" s="59" t="s">
        <v>115</v>
      </c>
      <c r="D140" s="96"/>
      <c r="E140" s="96"/>
      <c r="F140" s="96"/>
      <c r="G140" s="96"/>
      <c r="H140" s="96"/>
      <c r="I140" s="96"/>
      <c r="J140" s="96"/>
      <c r="K140" s="96"/>
      <c r="L140" s="96"/>
      <c r="M140" s="96"/>
      <c r="N140" s="96"/>
      <c r="O140" s="96"/>
      <c r="P140" s="96"/>
      <c r="Q140" s="96"/>
      <c r="R140" s="96"/>
      <c r="S140" s="96"/>
      <c r="T140" s="96"/>
      <c r="U140" s="96"/>
      <c r="V140" s="96"/>
      <c r="W140" s="96"/>
    </row>
    <row r="141" spans="1:23" s="95" customFormat="1" x14ac:dyDescent="0.2">
      <c r="A141" s="153"/>
      <c r="B141" s="90">
        <f t="shared" si="2"/>
        <v>46587</v>
      </c>
      <c r="C141" s="59" t="s">
        <v>116</v>
      </c>
      <c r="D141" s="96"/>
      <c r="E141" s="96"/>
      <c r="F141" s="96"/>
      <c r="G141" s="96"/>
      <c r="H141" s="96"/>
      <c r="I141" s="96"/>
      <c r="J141" s="96"/>
      <c r="K141" s="96"/>
      <c r="L141" s="96"/>
      <c r="M141" s="96"/>
      <c r="N141" s="96"/>
      <c r="O141" s="96"/>
      <c r="P141" s="96"/>
      <c r="Q141" s="96"/>
      <c r="R141" s="96"/>
      <c r="S141" s="96"/>
      <c r="T141" s="96"/>
      <c r="U141" s="96"/>
      <c r="V141" s="96"/>
      <c r="W141" s="96"/>
    </row>
    <row r="142" spans="1:23" s="95" customFormat="1" x14ac:dyDescent="0.2">
      <c r="A142" s="153"/>
      <c r="B142" s="90">
        <f t="shared" si="2"/>
        <v>46594</v>
      </c>
      <c r="C142" s="59" t="s">
        <v>117</v>
      </c>
      <c r="D142" s="96"/>
      <c r="E142" s="96"/>
      <c r="F142" s="96"/>
      <c r="G142" s="96"/>
      <c r="H142" s="96"/>
      <c r="I142" s="96"/>
      <c r="J142" s="96"/>
      <c r="K142" s="96"/>
      <c r="L142" s="96"/>
      <c r="M142" s="96"/>
      <c r="N142" s="96"/>
      <c r="O142" s="96"/>
      <c r="P142" s="96"/>
      <c r="Q142" s="96"/>
      <c r="R142" s="96"/>
      <c r="S142" s="96"/>
      <c r="T142" s="96"/>
      <c r="U142" s="96"/>
      <c r="V142" s="96"/>
      <c r="W142" s="96"/>
    </row>
    <row r="143" spans="1:23" s="95" customFormat="1" x14ac:dyDescent="0.2">
      <c r="A143" s="153"/>
      <c r="B143" s="90">
        <f t="shared" si="2"/>
        <v>46601</v>
      </c>
      <c r="C143" s="59" t="s">
        <v>118</v>
      </c>
      <c r="D143" s="96"/>
      <c r="E143" s="96"/>
      <c r="F143" s="96"/>
      <c r="G143" s="96"/>
      <c r="H143" s="96"/>
      <c r="I143" s="96"/>
      <c r="J143" s="96"/>
      <c r="K143" s="96"/>
      <c r="L143" s="96"/>
      <c r="M143" s="96"/>
      <c r="N143" s="96"/>
      <c r="O143" s="96"/>
      <c r="P143" s="96"/>
      <c r="Q143" s="96"/>
      <c r="R143" s="96"/>
      <c r="S143" s="96"/>
      <c r="T143" s="96"/>
      <c r="U143" s="96"/>
      <c r="V143" s="96"/>
      <c r="W143" s="96"/>
    </row>
    <row r="144" spans="1:23" s="106" customFormat="1" ht="16" thickBot="1" x14ac:dyDescent="0.25">
      <c r="A144" s="152"/>
      <c r="B144" s="104">
        <f t="shared" si="2"/>
        <v>46608</v>
      </c>
      <c r="C144" s="105" t="s">
        <v>119</v>
      </c>
      <c r="D144" s="107"/>
      <c r="E144" s="107"/>
      <c r="F144" s="107"/>
      <c r="G144" s="107"/>
      <c r="H144" s="107"/>
      <c r="I144" s="107"/>
      <c r="J144" s="107"/>
      <c r="K144" s="107"/>
      <c r="L144" s="107"/>
      <c r="M144" s="107"/>
      <c r="N144" s="107"/>
      <c r="O144" s="107"/>
      <c r="P144" s="107"/>
      <c r="Q144" s="107"/>
      <c r="R144" s="107"/>
      <c r="S144" s="107"/>
      <c r="T144" s="107"/>
      <c r="U144" s="107"/>
      <c r="V144" s="107"/>
      <c r="W144" s="107"/>
    </row>
    <row r="145" spans="2:17" x14ac:dyDescent="0.2">
      <c r="B145" s="93">
        <f t="shared" si="2"/>
        <v>46615</v>
      </c>
      <c r="C145" s="94" t="s">
        <v>23</v>
      </c>
      <c r="Q145" s="23" t="s">
        <v>103</v>
      </c>
    </row>
    <row r="146" spans="2:17" x14ac:dyDescent="0.2">
      <c r="B146" s="88">
        <f t="shared" si="2"/>
        <v>46622</v>
      </c>
      <c r="C146" s="58" t="s">
        <v>25</v>
      </c>
      <c r="Q146" s="32" t="s">
        <v>103</v>
      </c>
    </row>
    <row r="147" spans="2:17" x14ac:dyDescent="0.2">
      <c r="B147" s="88">
        <f t="shared" si="2"/>
        <v>46629</v>
      </c>
      <c r="C147" s="58" t="s">
        <v>27</v>
      </c>
      <c r="Q147" s="27" t="s">
        <v>105</v>
      </c>
    </row>
    <row r="148" spans="2:17" x14ac:dyDescent="0.2">
      <c r="B148" s="88">
        <f t="shared" si="2"/>
        <v>46636</v>
      </c>
      <c r="C148" s="58" t="s">
        <v>29</v>
      </c>
      <c r="Q148" s="27" t="s">
        <v>105</v>
      </c>
    </row>
    <row r="149" spans="2:17" x14ac:dyDescent="0.2">
      <c r="B149" s="88">
        <f t="shared" si="2"/>
        <v>46643</v>
      </c>
      <c r="C149" s="58" t="s">
        <v>31</v>
      </c>
      <c r="Q149" s="27" t="s">
        <v>107</v>
      </c>
    </row>
    <row r="150" spans="2:17" x14ac:dyDescent="0.2">
      <c r="B150" s="88">
        <f t="shared" si="2"/>
        <v>46650</v>
      </c>
      <c r="C150" s="58" t="s">
        <v>33</v>
      </c>
      <c r="Q150" s="27" t="s">
        <v>107</v>
      </c>
    </row>
    <row r="151" spans="2:17" x14ac:dyDescent="0.2">
      <c r="B151" s="88">
        <f t="shared" si="2"/>
        <v>46657</v>
      </c>
      <c r="C151" s="58" t="s">
        <v>35</v>
      </c>
      <c r="Q151" s="28" t="s">
        <v>109</v>
      </c>
    </row>
    <row r="152" spans="2:17" x14ac:dyDescent="0.2">
      <c r="B152" s="88">
        <f t="shared" si="2"/>
        <v>46664</v>
      </c>
      <c r="C152" s="58" t="s">
        <v>37</v>
      </c>
      <c r="Q152" s="7" t="s">
        <v>109</v>
      </c>
    </row>
    <row r="153" spans="2:17" x14ac:dyDescent="0.2">
      <c r="B153" s="88">
        <f t="shared" si="2"/>
        <v>46671</v>
      </c>
      <c r="C153" s="58" t="s">
        <v>39</v>
      </c>
    </row>
    <row r="154" spans="2:17" x14ac:dyDescent="0.2">
      <c r="B154" s="88">
        <f t="shared" si="2"/>
        <v>46678</v>
      </c>
      <c r="C154" s="58" t="s">
        <v>42</v>
      </c>
    </row>
    <row r="155" spans="2:17" x14ac:dyDescent="0.2">
      <c r="B155" s="88">
        <f t="shared" si="2"/>
        <v>46685</v>
      </c>
      <c r="C155" s="58" t="s">
        <v>44</v>
      </c>
    </row>
    <row r="156" spans="2:17" x14ac:dyDescent="0.2">
      <c r="B156" s="88">
        <f t="shared" si="2"/>
        <v>46692</v>
      </c>
      <c r="C156" s="58" t="s">
        <v>46</v>
      </c>
    </row>
    <row r="157" spans="2:17" x14ac:dyDescent="0.2">
      <c r="B157" s="88">
        <f t="shared" si="2"/>
        <v>46699</v>
      </c>
      <c r="C157" s="58" t="s">
        <v>48</v>
      </c>
    </row>
    <row r="158" spans="2:17" x14ac:dyDescent="0.2">
      <c r="B158" s="88">
        <f t="shared" si="2"/>
        <v>46706</v>
      </c>
      <c r="C158" s="58" t="s">
        <v>50</v>
      </c>
    </row>
    <row r="159" spans="2:17" x14ac:dyDescent="0.2">
      <c r="B159" s="88">
        <f t="shared" si="2"/>
        <v>46713</v>
      </c>
      <c r="C159" s="58" t="s">
        <v>52</v>
      </c>
    </row>
    <row r="160" spans="2:17" x14ac:dyDescent="0.2">
      <c r="B160" s="88">
        <f t="shared" si="2"/>
        <v>46720</v>
      </c>
      <c r="C160" s="58" t="s">
        <v>54</v>
      </c>
    </row>
    <row r="161" spans="1:15" x14ac:dyDescent="0.2">
      <c r="B161" s="88">
        <f t="shared" si="2"/>
        <v>46727</v>
      </c>
      <c r="C161" s="58" t="s">
        <v>56</v>
      </c>
    </row>
    <row r="162" spans="1:15" ht="16" thickBot="1" x14ac:dyDescent="0.25">
      <c r="B162" s="91">
        <f t="shared" si="2"/>
        <v>46734</v>
      </c>
      <c r="C162" s="92" t="s">
        <v>58</v>
      </c>
    </row>
    <row r="163" spans="1:15" s="102" customFormat="1" x14ac:dyDescent="0.2">
      <c r="A163" s="151" t="s">
        <v>121</v>
      </c>
      <c r="B163" s="100">
        <f t="shared" si="2"/>
        <v>46741</v>
      </c>
      <c r="C163" s="101" t="s">
        <v>60</v>
      </c>
      <c r="D163" s="131"/>
      <c r="E163" s="131"/>
      <c r="F163" s="131"/>
      <c r="G163" s="131"/>
      <c r="H163" s="131"/>
      <c r="I163" s="131"/>
      <c r="J163" s="131"/>
      <c r="K163" s="131"/>
      <c r="L163" s="131"/>
      <c r="M163" s="131"/>
      <c r="N163" s="131"/>
      <c r="O163" s="131"/>
    </row>
    <row r="164" spans="1:15" s="106" customFormat="1" ht="16" thickBot="1" x14ac:dyDescent="0.25">
      <c r="A164" s="152"/>
      <c r="B164" s="104">
        <f t="shared" si="2"/>
        <v>46748</v>
      </c>
      <c r="C164" s="105" t="s">
        <v>61</v>
      </c>
      <c r="D164" s="132"/>
      <c r="E164" s="132"/>
      <c r="F164" s="132"/>
      <c r="G164" s="132"/>
      <c r="H164" s="132"/>
      <c r="I164" s="132"/>
      <c r="J164" s="132"/>
      <c r="K164" s="132"/>
      <c r="L164" s="132"/>
      <c r="M164" s="132"/>
      <c r="N164" s="132"/>
      <c r="O164" s="132"/>
    </row>
    <row r="165" spans="1:15" x14ac:dyDescent="0.2">
      <c r="B165" s="93">
        <f t="shared" si="2"/>
        <v>46755</v>
      </c>
      <c r="C165" s="94" t="s">
        <v>62</v>
      </c>
    </row>
    <row r="166" spans="1:15" x14ac:dyDescent="0.2">
      <c r="B166" s="88">
        <f t="shared" si="2"/>
        <v>46762</v>
      </c>
      <c r="C166" s="58" t="s">
        <v>65</v>
      </c>
    </row>
    <row r="167" spans="1:15" x14ac:dyDescent="0.2">
      <c r="B167" s="88">
        <f t="shared" si="2"/>
        <v>46769</v>
      </c>
      <c r="C167" s="58" t="s">
        <v>67</v>
      </c>
    </row>
    <row r="168" spans="1:15" x14ac:dyDescent="0.2">
      <c r="B168" s="88">
        <f t="shared" si="2"/>
        <v>46776</v>
      </c>
      <c r="C168" s="58" t="s">
        <v>69</v>
      </c>
    </row>
    <row r="169" spans="1:15" x14ac:dyDescent="0.2">
      <c r="B169" s="88">
        <f t="shared" ref="B169:B187" si="3">B168+7</f>
        <v>46783</v>
      </c>
      <c r="C169" s="58" t="s">
        <v>71</v>
      </c>
    </row>
    <row r="170" spans="1:15" x14ac:dyDescent="0.2">
      <c r="B170" s="88">
        <f t="shared" si="3"/>
        <v>46790</v>
      </c>
      <c r="C170" s="58" t="s">
        <v>73</v>
      </c>
    </row>
    <row r="171" spans="1:15" x14ac:dyDescent="0.2">
      <c r="B171" s="88">
        <f t="shared" si="3"/>
        <v>46797</v>
      </c>
      <c r="C171" s="58" t="s">
        <v>75</v>
      </c>
    </row>
    <row r="172" spans="1:15" x14ac:dyDescent="0.2">
      <c r="B172" s="88">
        <f t="shared" si="3"/>
        <v>46804</v>
      </c>
      <c r="C172" s="58" t="s">
        <v>77</v>
      </c>
    </row>
    <row r="173" spans="1:15" x14ac:dyDescent="0.2">
      <c r="B173" s="88">
        <f t="shared" si="3"/>
        <v>46811</v>
      </c>
      <c r="C173" s="58" t="s">
        <v>79</v>
      </c>
    </row>
    <row r="174" spans="1:15" x14ac:dyDescent="0.2">
      <c r="B174" s="88">
        <f t="shared" si="3"/>
        <v>46818</v>
      </c>
      <c r="C174" s="58" t="s">
        <v>81</v>
      </c>
    </row>
    <row r="175" spans="1:15" x14ac:dyDescent="0.2">
      <c r="B175" s="88">
        <f t="shared" si="3"/>
        <v>46825</v>
      </c>
      <c r="C175" s="58" t="s">
        <v>84</v>
      </c>
    </row>
    <row r="176" spans="1:15" x14ac:dyDescent="0.2">
      <c r="B176" s="88">
        <f t="shared" si="3"/>
        <v>46832</v>
      </c>
      <c r="C176" s="58" t="s">
        <v>86</v>
      </c>
    </row>
    <row r="177" spans="1:15" x14ac:dyDescent="0.2">
      <c r="B177" s="88">
        <f t="shared" si="3"/>
        <v>46839</v>
      </c>
      <c r="C177" s="58" t="s">
        <v>88</v>
      </c>
    </row>
    <row r="178" spans="1:15" ht="16" thickBot="1" x14ac:dyDescent="0.25">
      <c r="B178" s="91">
        <f t="shared" si="3"/>
        <v>46846</v>
      </c>
      <c r="C178" s="92" t="s">
        <v>91</v>
      </c>
    </row>
    <row r="179" spans="1:15" s="111" customFormat="1" ht="16" thickBot="1" x14ac:dyDescent="0.25">
      <c r="A179" s="108" t="s">
        <v>90</v>
      </c>
      <c r="B179" s="133">
        <f t="shared" si="3"/>
        <v>46853</v>
      </c>
      <c r="C179" s="110" t="s">
        <v>92</v>
      </c>
      <c r="D179" s="134"/>
      <c r="E179" s="134"/>
      <c r="F179" s="134"/>
      <c r="G179" s="134"/>
      <c r="H179" s="134"/>
      <c r="I179" s="134"/>
      <c r="J179" s="134"/>
      <c r="K179" s="134"/>
      <c r="L179" s="134"/>
      <c r="M179" s="134"/>
      <c r="N179" s="134"/>
      <c r="O179" s="134"/>
    </row>
    <row r="180" spans="1:15" x14ac:dyDescent="0.2">
      <c r="B180" s="93">
        <f t="shared" si="3"/>
        <v>46860</v>
      </c>
      <c r="C180" s="94" t="s">
        <v>94</v>
      </c>
    </row>
    <row r="181" spans="1:15" x14ac:dyDescent="0.2">
      <c r="B181" s="88">
        <f t="shared" si="3"/>
        <v>46867</v>
      </c>
      <c r="C181" s="58" t="s">
        <v>96</v>
      </c>
    </row>
    <row r="182" spans="1:15" x14ac:dyDescent="0.2">
      <c r="B182" s="88">
        <f t="shared" si="3"/>
        <v>46874</v>
      </c>
      <c r="C182" s="58" t="s">
        <v>98</v>
      </c>
    </row>
    <row r="183" spans="1:15" x14ac:dyDescent="0.2">
      <c r="B183" s="88">
        <f t="shared" si="3"/>
        <v>46881</v>
      </c>
      <c r="C183" s="58" t="s">
        <v>100</v>
      </c>
    </row>
    <row r="184" spans="1:15" x14ac:dyDescent="0.2">
      <c r="B184" s="88">
        <f t="shared" si="3"/>
        <v>46888</v>
      </c>
      <c r="C184" s="58" t="s">
        <v>102</v>
      </c>
    </row>
    <row r="185" spans="1:15" x14ac:dyDescent="0.2">
      <c r="B185" s="88">
        <f t="shared" si="3"/>
        <v>46895</v>
      </c>
      <c r="C185" s="58" t="s">
        <v>104</v>
      </c>
    </row>
    <row r="186" spans="1:15" x14ac:dyDescent="0.2">
      <c r="B186" s="88">
        <f t="shared" si="3"/>
        <v>46902</v>
      </c>
      <c r="C186" s="58" t="s">
        <v>106</v>
      </c>
    </row>
    <row r="187" spans="1:15" x14ac:dyDescent="0.2">
      <c r="B187" s="88">
        <f t="shared" si="3"/>
        <v>46909</v>
      </c>
      <c r="C187" s="58" t="s">
        <v>108</v>
      </c>
    </row>
  </sheetData>
  <mergeCells count="12">
    <mergeCell ref="A163:A164"/>
    <mergeCell ref="A136:A144"/>
    <mergeCell ref="A111:A112"/>
    <mergeCell ref="A83:A91"/>
    <mergeCell ref="B6:C6"/>
    <mergeCell ref="B2:C2"/>
    <mergeCell ref="G2:G3"/>
    <mergeCell ref="A59:A60"/>
    <mergeCell ref="B3:C3"/>
    <mergeCell ref="B4:C4"/>
    <mergeCell ref="A31:A39"/>
    <mergeCell ref="E2:F3"/>
  </mergeCells>
  <phoneticPr fontId="3" type="noConversion"/>
  <conditionalFormatting sqref="B9:C187">
    <cfRule type="expression" dxfId="13" priority="74">
      <formula>in_week</formula>
    </cfRule>
  </conditionalFormatting>
  <conditionalFormatting sqref="D23:XFD23 D24:V144 G31:XFD39 D59:XFD60 D73:XFD73 D9:V22">
    <cfRule type="expression" dxfId="12" priority="12">
      <formula>TRIM(MID(D9, FIND(" ", SUBSTITUTE(D9, ".", " .")) + 1, LEN(D9))) = #REF!</formula>
    </cfRule>
    <cfRule type="expression" dxfId="11" priority="114">
      <formula>TRIM(MID(D9, FIND(" ", SUBSTITUTE(D9, ".", " .")) + 1, LEN(D9))) = #REF!</formula>
    </cfRule>
    <cfRule type="expression" dxfId="10" priority="115">
      <formula>TRIM(MID(D9, FIND(" ", SUBSTITUTE(D9, ".", " .")) + 1, LEN(D9))) = #REF!</formula>
    </cfRule>
    <cfRule type="expression" dxfId="9" priority="116" stopIfTrue="1">
      <formula>TRIM(MID(D9, FIND(" ", SUBSTITUTE(D9, ".", " .")) + 1, LEN(D9))) = #REF!</formula>
    </cfRule>
    <cfRule type="containsText" dxfId="8" priority="117" operator="containsText" text="INTRO">
      <formula>NOT(ISERROR(SEARCH("INTRO",D9)))</formula>
    </cfRule>
  </conditionalFormatting>
  <conditionalFormatting sqref="Q145:Q152 A9:T22 A23:XFD23 A24:T72 G31:XFD39 G59:XFD60 A73:XFD73 A74:T82 A83:W91 A92:T110 A111:W112 A113:T135 R124:W124 A136:W144 A145:P147 R145:T147">
    <cfRule type="expression" dxfId="7" priority="75">
      <formula>in_week</formula>
    </cfRule>
  </conditionalFormatting>
  <conditionalFormatting sqref="Q145:Q152">
    <cfRule type="expression" dxfId="6" priority="1">
      <formula>TRIM(MID(Q145, FIND(" ", SUBSTITUTE(Q145, ".", " .")) + 1, LEN(Q145))) = #REF!</formula>
    </cfRule>
    <cfRule type="expression" dxfId="5" priority="2">
      <formula>TRIM(MID(Q145, FIND(" ", SUBSTITUTE(Q145, ".", " .")) + 1, LEN(Q145))) = #REF!</formula>
    </cfRule>
    <cfRule type="expression" dxfId="4" priority="3">
      <formula>TRIM(MID(Q145, FIND(" ", SUBSTITUTE(Q145, ".", " .")) + 1, LEN(Q145))) = #REF!</formula>
    </cfRule>
    <cfRule type="expression" dxfId="3" priority="4" stopIfTrue="1">
      <formula>TRIM(MID(Q145, FIND(" ", SUBSTITUTE(Q145, ".", " .")) + 1, LEN(Q145))) = #REF!</formula>
    </cfRule>
    <cfRule type="containsText" dxfId="2" priority="5" operator="containsText" text="INTRO">
      <formula>NOT(ISERROR(SEARCH("INTRO",Q145)))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3E3EC-2FC2-3848-85A7-5FB7D9FACF9E}">
  <dimension ref="A6:S9"/>
  <sheetViews>
    <sheetView zoomScale="55" zoomScaleNormal="55" workbookViewId="0">
      <selection activeCell="J8" sqref="J8"/>
    </sheetView>
  </sheetViews>
  <sheetFormatPr baseColWidth="10" defaultColWidth="11.5" defaultRowHeight="15" x14ac:dyDescent="0.2"/>
  <cols>
    <col min="1" max="1" width="25.83203125" customWidth="1"/>
    <col min="3" max="3" width="27.5" bestFit="1" customWidth="1"/>
    <col min="4" max="19" width="21.1640625" customWidth="1"/>
  </cols>
  <sheetData>
    <row r="6" spans="1:19" ht="31" x14ac:dyDescent="0.35">
      <c r="A6" s="61"/>
      <c r="B6" s="61"/>
      <c r="C6" s="62" t="str">
        <f>'AUG2022 BED'!C7</f>
        <v>Calendar Week</v>
      </c>
      <c r="D6" s="62" t="e">
        <f>'AUG2022 BED'!#REF!</f>
        <v>#REF!</v>
      </c>
      <c r="E6" s="62" t="e">
        <f>'AUG2022 BED'!#REF!</f>
        <v>#REF!</v>
      </c>
      <c r="F6" s="62" t="e">
        <f>'AUG2022 BED'!#REF!</f>
        <v>#REF!</v>
      </c>
      <c r="G6" s="62" t="e">
        <f>'AUG2022 BED'!#REF!</f>
        <v>#REF!</v>
      </c>
      <c r="H6" s="62" t="e">
        <f>'AUG2022 BED'!#REF!</f>
        <v>#REF!</v>
      </c>
      <c r="I6" s="62" t="e">
        <f>'AUG2022 BED'!#REF!</f>
        <v>#REF!</v>
      </c>
      <c r="J6" s="62" t="e">
        <f>'AUG2022 BED'!#REF!</f>
        <v>#REF!</v>
      </c>
      <c r="K6" s="62" t="e">
        <f>'AUG2022 BED'!#REF!</f>
        <v>#REF!</v>
      </c>
      <c r="L6" s="62" t="e">
        <f>'AUG2022 BED'!#REF!</f>
        <v>#REF!</v>
      </c>
      <c r="M6" s="62" t="e">
        <f>'AUG2022 BED'!#REF!</f>
        <v>#REF!</v>
      </c>
      <c r="N6" s="62" t="e">
        <f>'AUG2022 BED'!#REF!</f>
        <v>#REF!</v>
      </c>
      <c r="O6" s="62" t="str">
        <f>'AUG2022 BED'!D7</f>
        <v>Oct23PT</v>
      </c>
      <c r="P6" s="62" t="e">
        <f>'AUG2022 BED'!#REF!</f>
        <v>#REF!</v>
      </c>
      <c r="Q6" s="62" t="str">
        <f>'AUG2022 BED'!E7</f>
        <v>Jan24PT</v>
      </c>
      <c r="R6" s="62" t="e">
        <f>'AUG2022 BED'!#REF!</f>
        <v>#REF!</v>
      </c>
      <c r="S6" s="62" t="str">
        <f>'AUG2022 BED'!F7</f>
        <v>Mar24PT</v>
      </c>
    </row>
    <row r="7" spans="1:19" ht="31" x14ac:dyDescent="0.35">
      <c r="A7" s="67">
        <f>A8-7</f>
        <v>45327</v>
      </c>
      <c r="B7" s="68"/>
      <c r="C7" s="69" t="e" cm="1">
        <f t="array" ref="C7">_xlfn.XLOOKUP(A7,weeks,'AUG2022 BED'!C9:F71)</f>
        <v>#N/A</v>
      </c>
      <c r="D7" s="70"/>
      <c r="E7" s="70"/>
      <c r="F7" s="70"/>
      <c r="G7" s="70"/>
      <c r="H7" s="70"/>
      <c r="I7" s="70"/>
      <c r="J7" s="70"/>
      <c r="K7" s="70"/>
      <c r="L7" s="70"/>
      <c r="M7" s="70"/>
      <c r="N7" s="70"/>
      <c r="O7" s="70"/>
      <c r="P7" s="70"/>
      <c r="Q7" s="70"/>
      <c r="R7" s="70"/>
      <c r="S7" s="70"/>
    </row>
    <row r="8" spans="1:19" ht="31" x14ac:dyDescent="0.35">
      <c r="A8" s="63">
        <v>45334</v>
      </c>
      <c r="B8" s="64"/>
      <c r="C8" s="65" t="e" cm="1">
        <f t="array" ref="C8">_xlfn.XLOOKUP(A8,weeks,'AUG2022 BED'!C9:F71)</f>
        <v>#N/A</v>
      </c>
      <c r="D8" s="66"/>
      <c r="E8" s="66"/>
      <c r="F8" s="66"/>
      <c r="G8" s="66"/>
      <c r="H8" s="66"/>
      <c r="I8" s="66"/>
      <c r="J8" s="66"/>
      <c r="K8" s="66"/>
      <c r="L8" s="66"/>
      <c r="M8" s="66"/>
      <c r="N8" s="66"/>
      <c r="O8" s="66"/>
      <c r="P8" s="66"/>
      <c r="Q8" s="66"/>
      <c r="R8" s="66"/>
      <c r="S8" s="66"/>
    </row>
    <row r="9" spans="1:19" ht="31" x14ac:dyDescent="0.35">
      <c r="A9" s="67">
        <f>A8+7</f>
        <v>45341</v>
      </c>
      <c r="B9" s="68"/>
      <c r="C9" s="70" t="e" cm="1">
        <f t="array" ref="C9">_xlfn.XLOOKUP(A9,weeks,'AUG2022 BED'!C9:F71)</f>
        <v>#N/A</v>
      </c>
      <c r="D9" s="70"/>
      <c r="E9" s="70"/>
      <c r="F9" s="70"/>
      <c r="G9" s="70"/>
      <c r="H9" s="70"/>
      <c r="I9" s="70"/>
      <c r="J9" s="70"/>
      <c r="K9" s="70"/>
      <c r="L9" s="70"/>
      <c r="M9" s="70"/>
      <c r="N9" s="70"/>
      <c r="O9" s="70"/>
      <c r="P9" s="70"/>
      <c r="Q9" s="70"/>
      <c r="R9" s="70"/>
      <c r="S9" s="70"/>
    </row>
  </sheetData>
  <conditionalFormatting sqref="D7:S7">
    <cfRule type="cellIs" dxfId="1" priority="1" stopIfTrue="1" operator="equal">
      <formula>0</formula>
    </cfRule>
  </conditionalFormatting>
  <conditionalFormatting sqref="D8:S9">
    <cfRule type="cellIs" dxfId="0" priority="19" operator="equal">
      <formula>0</formula>
    </cfRule>
  </conditionalFormatting>
  <pageMargins left="0.7" right="0.7" top="0.75" bottom="0.75" header="0.3" footer="0.3"/>
  <pageSetup paperSize="9"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C1358CDC026C9459F824185BF016379" ma:contentTypeVersion="17" ma:contentTypeDescription="Create a new document." ma:contentTypeScope="" ma:versionID="3ab1a7779255ad304a7b78e0c7743cd4">
  <xsd:schema xmlns:xsd="http://www.w3.org/2001/XMLSchema" xmlns:xs="http://www.w3.org/2001/XMLSchema" xmlns:p="http://schemas.microsoft.com/office/2006/metadata/properties" xmlns:ns2="7ed439fd-4250-4c27-92be-677108cf3e01" xmlns:ns3="090bb304-0634-4271-8396-12d9eb9a8485" targetNamespace="http://schemas.microsoft.com/office/2006/metadata/properties" ma:root="true" ma:fieldsID="f53998865f93845fd3ca325690b4ea1d" ns2:_="" ns3:_="">
    <xsd:import namespace="7ed439fd-4250-4c27-92be-677108cf3e01"/>
    <xsd:import namespace="090bb304-0634-4271-8396-12d9eb9a848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_Flow_SignoffStatu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d439fd-4250-4c27-92be-677108cf3e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d709728d-f333-413a-ae6b-8d9e51106f0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_Flow_SignoffStatus" ma:index="21" nillable="true" ma:displayName="Sign-off status" ma:internalName="Sign_x002d_off_x0020_status">
      <xsd:simpleType>
        <xsd:restriction base="dms:Text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0bb304-0634-4271-8396-12d9eb9a8485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94f5b77b-2f9d-41e8-8bbb-87fe413633ec}" ma:internalName="TaxCatchAll" ma:showField="CatchAllData" ma:web="090bb304-0634-4271-8396-12d9eb9a848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90bb304-0634-4271-8396-12d9eb9a8485" xsi:nil="true"/>
    <lcf76f155ced4ddcb4097134ff3c332f xmlns="7ed439fd-4250-4c27-92be-677108cf3e01">
      <Terms xmlns="http://schemas.microsoft.com/office/infopath/2007/PartnerControls"/>
    </lcf76f155ced4ddcb4097134ff3c332f>
    <_Flow_SignoffStatus xmlns="7ed439fd-4250-4c27-92be-677108cf3e01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CCFF56D-DAAB-4AD9-8161-379150EA820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ed439fd-4250-4c27-92be-677108cf3e01"/>
    <ds:schemaRef ds:uri="090bb304-0634-4271-8396-12d9eb9a848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B0FA1B8-594C-4D21-939D-C6AC30B1CFBF}">
  <ds:schemaRefs>
    <ds:schemaRef ds:uri="http://schemas.microsoft.com/office/2006/metadata/properties"/>
    <ds:schemaRef ds:uri="http://schemas.microsoft.com/office/infopath/2007/PartnerControls"/>
    <ds:schemaRef ds:uri="090bb304-0634-4271-8396-12d9eb9a8485"/>
    <ds:schemaRef ds:uri="7ed439fd-4250-4c27-92be-677108cf3e01"/>
  </ds:schemaRefs>
</ds:datastoreItem>
</file>

<file path=customXml/itemProps3.xml><?xml version="1.0" encoding="utf-8"?>
<ds:datastoreItem xmlns:ds="http://schemas.openxmlformats.org/officeDocument/2006/customXml" ds:itemID="{24876A99-9105-49B8-B6F3-E82DBF1021B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AUG2022 BED</vt:lpstr>
      <vt:lpstr>Sheet2</vt:lpstr>
      <vt:lpstr>ACC</vt:lpstr>
      <vt:lpstr>accesslist</vt:lpstr>
      <vt:lpstr>weeks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Frederick Johannes Botha</cp:lastModifiedBy>
  <cp:revision/>
  <dcterms:created xsi:type="dcterms:W3CDTF">2015-06-05T18:17:20Z</dcterms:created>
  <dcterms:modified xsi:type="dcterms:W3CDTF">2025-08-20T14:29:05Z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0x0101001C1358CDC026C9459F824185BF016379</vt:lpwstr>
  </property>
  <property fmtid="{D5CDD505-2E9C-101B-9397-08002B2CF9AE}" pid="3" name="MediaServiceImageTags">
    <vt:lpwstr/>
  </property>
</Properties>
</file>