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16155" windowHeight="9150"/>
  </bookViews>
  <sheets>
    <sheet name="Char traits" sheetId="1" r:id="rId1"/>
    <sheet name="Char stats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N12" i="2"/>
  <c r="N11" i="2"/>
  <c r="N10" i="2"/>
  <c r="N9" i="2"/>
  <c r="N8" i="2"/>
  <c r="N7" i="2"/>
  <c r="N6" i="2"/>
  <c r="N5" i="2"/>
  <c r="N4" i="2"/>
  <c r="N3" i="2"/>
  <c r="N2" i="2"/>
  <c r="M4" i="2"/>
  <c r="M5" i="2"/>
  <c r="M6" i="2"/>
  <c r="M7" i="2"/>
  <c r="M8" i="2"/>
  <c r="M9" i="2"/>
  <c r="M10" i="2"/>
  <c r="M11" i="2"/>
  <c r="M3" i="2"/>
  <c r="M2" i="2"/>
  <c r="K4" i="2"/>
  <c r="K5" i="2"/>
  <c r="K6" i="2"/>
  <c r="K7" i="2"/>
  <c r="K8" i="2"/>
  <c r="K9" i="2"/>
  <c r="K10" i="2"/>
  <c r="K11" i="2"/>
  <c r="K12" i="2"/>
  <c r="M12" i="2" s="1"/>
  <c r="K13" i="2"/>
  <c r="M13" i="2" s="1"/>
  <c r="K2" i="2"/>
  <c r="K3" i="2"/>
  <c r="I5" i="2" l="1"/>
  <c r="I6" i="2"/>
  <c r="I7" i="2"/>
  <c r="I8" i="2"/>
  <c r="I9" i="2"/>
  <c r="I11" i="2"/>
  <c r="I14" i="2"/>
  <c r="I15" i="2"/>
  <c r="I16" i="2"/>
  <c r="I17" i="2"/>
  <c r="I18" i="2"/>
  <c r="I19" i="2"/>
  <c r="I20" i="2"/>
  <c r="I2" i="2"/>
  <c r="I3" i="2"/>
  <c r="H13" i="2"/>
  <c r="I13" i="2" s="1"/>
  <c r="H12" i="2"/>
  <c r="I12" i="2" s="1"/>
  <c r="H11" i="2"/>
  <c r="H10" i="2"/>
  <c r="I10" i="2" s="1"/>
  <c r="H9" i="2"/>
  <c r="H8" i="2"/>
  <c r="H7" i="2"/>
  <c r="H6" i="2"/>
  <c r="H5" i="2"/>
  <c r="H4" i="2"/>
  <c r="J4" i="2" s="1"/>
  <c r="H3" i="2"/>
  <c r="H2" i="2"/>
  <c r="J16" i="2"/>
  <c r="J20" i="2"/>
  <c r="J19" i="2"/>
  <c r="J18" i="2"/>
  <c r="J14" i="2"/>
  <c r="J17" i="2"/>
  <c r="J15" i="2"/>
  <c r="J2" i="2"/>
  <c r="J3" i="2"/>
  <c r="J5" i="2"/>
  <c r="J7" i="2"/>
  <c r="J8" i="2"/>
  <c r="J11" i="2"/>
  <c r="J9" i="2"/>
  <c r="J6" i="2"/>
  <c r="J10" i="2" l="1"/>
  <c r="I4" i="2"/>
  <c r="J12" i="2"/>
  <c r="J13" i="2"/>
</calcChain>
</file>

<file path=xl/comments1.xml><?xml version="1.0" encoding="utf-8"?>
<comments xmlns="http://schemas.openxmlformats.org/spreadsheetml/2006/main">
  <authors>
    <author>dmalani</author>
    <author>Dmytro Malaniouk</author>
  </authors>
  <commentList>
    <comment ref="D1" authorId="0" shapeId="0">
      <text>
        <r>
          <rPr>
            <sz val="11"/>
            <color theme="1"/>
            <rFont val="Calibri"/>
            <family val="2"/>
            <scheme val="minor"/>
          </rPr>
          <t xml:space="preserve">If str&lt;=Op.Def
 hp = 3
else
 Str - Op.Def = Hp
Special attacks:
  (2*str)*Combos
  Def ignored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dmalani:</t>
        </r>
        <r>
          <rPr>
            <sz val="9"/>
            <color indexed="81"/>
            <rFont val="Tahoma"/>
            <family val="2"/>
          </rPr>
          <t xml:space="preserve">
Motion speed aka
how fast across screen they move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dmalani:
frequency of attacks within specified time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dmalani:</t>
        </r>
        <r>
          <rPr>
            <sz val="9"/>
            <color indexed="81"/>
            <rFont val="Tahoma"/>
            <family val="2"/>
          </rPr>
          <t xml:space="preserve">
Incremented amounted given per hit. Once hits 50, special attack unlocks
</t>
        </r>
      </text>
    </comment>
    <comment ref="D8" authorId="1" shapeId="0">
      <text>
        <r>
          <rPr>
            <sz val="11"/>
            <color theme="1"/>
            <rFont val="Calibri"/>
            <family val="2"/>
            <scheme val="minor"/>
          </rPr>
          <t>Cause Franks a little biiiiitch</t>
        </r>
      </text>
    </comment>
  </commentList>
</comments>
</file>

<file path=xl/sharedStrings.xml><?xml version="1.0" encoding="utf-8"?>
<sst xmlns="http://schemas.openxmlformats.org/spreadsheetml/2006/main" count="113" uniqueCount="97">
  <si>
    <t>Char</t>
  </si>
  <si>
    <t>Special</t>
  </si>
  <si>
    <t>Max Combo/Special</t>
  </si>
  <si>
    <t>Special Taunt</t>
  </si>
  <si>
    <t>Long range</t>
  </si>
  <si>
    <t>Taunt</t>
  </si>
  <si>
    <t>Character theme</t>
  </si>
  <si>
    <t>Alvin</t>
  </si>
  <si>
    <t>Sharp dressed man(?)</t>
  </si>
  <si>
    <t>~Summer on this siiiiiide~</t>
  </si>
  <si>
    <t>Like-asomebooty Fuk u bik</t>
  </si>
  <si>
    <t>Olympic Ayres - Magic</t>
  </si>
  <si>
    <t>Alyaman</t>
  </si>
  <si>
    <t>Chin-a-rang</t>
  </si>
  <si>
    <t>Painted shapes</t>
  </si>
  <si>
    <t>Any Nickelback song(?)</t>
  </si>
  <si>
    <t>Amer</t>
  </si>
  <si>
    <t>Kicking/punching opponent through wall</t>
  </si>
  <si>
    <t>Shut the lowest hole on your face</t>
  </si>
  <si>
    <t>Racquetball</t>
  </si>
  <si>
    <t>I got your ticket to the zone right here</t>
  </si>
  <si>
    <t>Any Run the Jewels song</t>
  </si>
  <si>
    <t>Warni Warni</t>
  </si>
  <si>
    <t>Chris</t>
  </si>
  <si>
    <t>Octopus portal</t>
  </si>
  <si>
    <t>AAAAAHHHH</t>
  </si>
  <si>
    <t>iPhones</t>
  </si>
  <si>
    <t>What!?</t>
  </si>
  <si>
    <t>DeadMau5 - strobe (not the buildup)</t>
  </si>
  <si>
    <t>Dmitri</t>
  </si>
  <si>
    <t xml:space="preserve">Turkey fist </t>
  </si>
  <si>
    <t>You fool</t>
  </si>
  <si>
    <t>Tinder fire</t>
  </si>
  <si>
    <t>I could go all night</t>
  </si>
  <si>
    <t>Danger Zone</t>
  </si>
  <si>
    <t>Don</t>
  </si>
  <si>
    <t>Serenade (also stuns opponent)</t>
  </si>
  <si>
    <t>Bow/Arrow</t>
  </si>
  <si>
    <t>You have done that yourself</t>
  </si>
  <si>
    <t>Arctic monkeys/John mayer/Snarky puppy</t>
  </si>
  <si>
    <t>Frank</t>
  </si>
  <si>
    <t>Falling/throwing opponents down stairs</t>
  </si>
  <si>
    <t>Air horns</t>
  </si>
  <si>
    <t>Grapes</t>
  </si>
  <si>
    <t>George bush doesn't care about black people</t>
  </si>
  <si>
    <t>Crappy housewife</t>
  </si>
  <si>
    <t>Jakub</t>
  </si>
  <si>
    <t>Super speed/beast mode</t>
  </si>
  <si>
    <t>Nah too fast</t>
  </si>
  <si>
    <t>Frisbee</t>
  </si>
  <si>
    <t>Nah bro</t>
  </si>
  <si>
    <t>Gorillaz - feel good</t>
  </si>
  <si>
    <t>James</t>
  </si>
  <si>
    <t>Giant robotic hand</t>
  </si>
  <si>
    <t>I can't multitask at the same time</t>
  </si>
  <si>
    <t>Chopsticks</t>
  </si>
  <si>
    <t>Oh my goooosh</t>
  </si>
  <si>
    <t>Gangnam style</t>
  </si>
  <si>
    <t>Sol</t>
  </si>
  <si>
    <t>Ball mace</t>
  </si>
  <si>
    <t>Sol's laugh</t>
  </si>
  <si>
    <t>Water bottles</t>
  </si>
  <si>
    <t>What the fuck?</t>
  </si>
  <si>
    <t>Jewish dubstep</t>
  </si>
  <si>
    <t>Tanvir</t>
  </si>
  <si>
    <t>Beta rays</t>
  </si>
  <si>
    <t>Darude Sandstorm</t>
  </si>
  <si>
    <t>Yousef</t>
  </si>
  <si>
    <t>Jambox (also stuns opponent)</t>
  </si>
  <si>
    <t>Do you hate money</t>
  </si>
  <si>
    <t>Glowsticks</t>
  </si>
  <si>
    <t>Kreayshawn breakfast</t>
  </si>
  <si>
    <t>Harish</t>
  </si>
  <si>
    <t>Poissonous gas</t>
  </si>
  <si>
    <t>Pudding pop</t>
  </si>
  <si>
    <t>Belt whip</t>
  </si>
  <si>
    <t>GOGURT</t>
  </si>
  <si>
    <t>Mousa</t>
  </si>
  <si>
    <t>Self healing</t>
  </si>
  <si>
    <t>If only you sucked dick the way you suck the fun out of everything</t>
  </si>
  <si>
    <t>Greg</t>
  </si>
  <si>
    <t>HP</t>
  </si>
  <si>
    <t>Strength/10</t>
  </si>
  <si>
    <t>Speed/10</t>
  </si>
  <si>
    <t>Atk Speed/10</t>
  </si>
  <si>
    <t>Defense/10</t>
  </si>
  <si>
    <t>Stamina</t>
  </si>
  <si>
    <t>Hits for Special</t>
  </si>
  <si>
    <t>Weight</t>
  </si>
  <si>
    <t>Deek</t>
  </si>
  <si>
    <t>Harambe</t>
  </si>
  <si>
    <t>Bob Ross</t>
  </si>
  <si>
    <t>George Costanza</t>
  </si>
  <si>
    <t>I wish dildos were less expensive</t>
  </si>
  <si>
    <t>Max Combo</t>
  </si>
  <si>
    <t>Special Str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</si>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</sst>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FFFF"/>
      <name val="Calibri"/>
      <family val="2"/>
      <scheme val="minor"/>
    </font>
    <font>
      <i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/>
    <xf numFmtId="2" fontId="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/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dEtFNUZQekc" TargetMode="External"/><Relationship Id="rId2" Type="http://schemas.openxmlformats.org/officeDocument/2006/relationships/hyperlink" Target="https://www.youtube.com/watch?v=hYbViqsnods" TargetMode="External"/><Relationship Id="rId1" Type="http://schemas.openxmlformats.org/officeDocument/2006/relationships/hyperlink" Target="https://www.youtube.com/watch?v=lVlgMEFu1PI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3" sqref="E3"/>
    </sheetView>
  </sheetViews>
  <sheetFormatPr defaultRowHeight="15" x14ac:dyDescent="0.25"/>
  <cols>
    <col min="1" max="1" width="8.7109375" style="30" bestFit="1" customWidth="1"/>
    <col min="2" max="2" width="38" style="33" bestFit="1" customWidth="1"/>
    <col min="3" max="3" width="8.7109375" style="33" customWidth="1"/>
    <col min="4" max="4" width="31.85546875" style="33" bestFit="1" customWidth="1"/>
    <col min="5" max="5" width="14.5703125" style="33" bestFit="1" customWidth="1"/>
    <col min="6" max="6" width="31.140625" style="33" bestFit="1" customWidth="1"/>
    <col min="7" max="7" width="39.28515625" bestFit="1" customWidth="1"/>
    <col min="8" max="8" width="14.5703125" customWidth="1"/>
  </cols>
  <sheetData>
    <row r="1" spans="1:8" s="53" customFormat="1" ht="45" x14ac:dyDescent="0.25">
      <c r="A1" s="49" t="s">
        <v>0</v>
      </c>
      <c r="B1" s="50" t="s">
        <v>1</v>
      </c>
      <c r="C1" s="51" t="s">
        <v>2</v>
      </c>
      <c r="D1" s="50" t="s">
        <v>3</v>
      </c>
      <c r="E1" s="50" t="s">
        <v>4</v>
      </c>
      <c r="F1" s="50" t="s">
        <v>5</v>
      </c>
      <c r="G1" s="52" t="s">
        <v>6</v>
      </c>
    </row>
    <row r="2" spans="1:8" x14ac:dyDescent="0.25">
      <c r="A2" s="27" t="s">
        <v>7</v>
      </c>
      <c r="B2" s="31" t="s">
        <v>8</v>
      </c>
      <c r="C2" s="34">
        <v>5</v>
      </c>
      <c r="D2" s="31" t="s">
        <v>9</v>
      </c>
      <c r="E2" s="31" t="s">
        <v>96</v>
      </c>
      <c r="F2" s="31" t="s">
        <v>10</v>
      </c>
      <c r="G2" s="2" t="s">
        <v>11</v>
      </c>
      <c r="H2" s="2"/>
    </row>
    <row r="3" spans="1:8" x14ac:dyDescent="0.25">
      <c r="A3" s="27" t="s">
        <v>12</v>
      </c>
      <c r="B3" s="31" t="s">
        <v>13</v>
      </c>
      <c r="C3" s="34">
        <v>3</v>
      </c>
      <c r="D3" s="31"/>
      <c r="E3" s="31" t="s">
        <v>14</v>
      </c>
      <c r="F3" s="31"/>
      <c r="G3" s="2" t="s">
        <v>15</v>
      </c>
      <c r="H3" s="2"/>
    </row>
    <row r="4" spans="1:8" ht="30" x14ac:dyDescent="0.25">
      <c r="A4" s="27" t="s">
        <v>16</v>
      </c>
      <c r="B4" s="31" t="s">
        <v>17</v>
      </c>
      <c r="C4" s="34">
        <v>1</v>
      </c>
      <c r="D4" s="31" t="s">
        <v>18</v>
      </c>
      <c r="E4" s="31" t="s">
        <v>19</v>
      </c>
      <c r="F4" s="36" t="s">
        <v>20</v>
      </c>
      <c r="G4" s="2" t="s">
        <v>21</v>
      </c>
      <c r="H4" s="6" t="s">
        <v>22</v>
      </c>
    </row>
    <row r="5" spans="1:8" x14ac:dyDescent="0.25">
      <c r="A5" s="27" t="s">
        <v>23</v>
      </c>
      <c r="B5" s="31" t="s">
        <v>24</v>
      </c>
      <c r="C5" s="34">
        <v>8</v>
      </c>
      <c r="D5" s="31" t="s">
        <v>25</v>
      </c>
      <c r="E5" s="31" t="s">
        <v>26</v>
      </c>
      <c r="F5" s="33" t="s">
        <v>27</v>
      </c>
      <c r="G5" s="2" t="s">
        <v>28</v>
      </c>
      <c r="H5" s="2"/>
    </row>
    <row r="6" spans="1:8" x14ac:dyDescent="0.25">
      <c r="A6" s="27" t="s">
        <v>29</v>
      </c>
      <c r="B6" s="31" t="s">
        <v>30</v>
      </c>
      <c r="C6" s="34">
        <v>7</v>
      </c>
      <c r="D6" s="31" t="s">
        <v>31</v>
      </c>
      <c r="E6" s="31" t="s">
        <v>32</v>
      </c>
      <c r="F6" s="31" t="s">
        <v>33</v>
      </c>
      <c r="G6" s="2" t="s">
        <v>34</v>
      </c>
    </row>
    <row r="7" spans="1:8" x14ac:dyDescent="0.25">
      <c r="A7" s="27" t="s">
        <v>35</v>
      </c>
      <c r="B7" s="31" t="s">
        <v>36</v>
      </c>
      <c r="C7" s="34">
        <v>1</v>
      </c>
      <c r="D7" s="31"/>
      <c r="E7" s="31" t="s">
        <v>37</v>
      </c>
      <c r="F7" s="31" t="s">
        <v>38</v>
      </c>
      <c r="G7" s="2" t="s">
        <v>39</v>
      </c>
      <c r="H7" s="2"/>
    </row>
    <row r="8" spans="1:8" ht="30" x14ac:dyDescent="0.25">
      <c r="A8" s="27" t="s">
        <v>40</v>
      </c>
      <c r="B8" s="31" t="s">
        <v>41</v>
      </c>
      <c r="C8" s="34">
        <v>10</v>
      </c>
      <c r="D8" s="31" t="s">
        <v>42</v>
      </c>
      <c r="E8" s="31" t="s">
        <v>43</v>
      </c>
      <c r="F8" s="36" t="s">
        <v>44</v>
      </c>
      <c r="G8" s="6" t="s">
        <v>45</v>
      </c>
      <c r="H8" s="2"/>
    </row>
    <row r="9" spans="1:8" x14ac:dyDescent="0.25">
      <c r="A9" s="27" t="s">
        <v>46</v>
      </c>
      <c r="B9" s="31" t="s">
        <v>47</v>
      </c>
      <c r="C9" s="34">
        <v>5</v>
      </c>
      <c r="D9" s="31" t="s">
        <v>48</v>
      </c>
      <c r="E9" s="31" t="s">
        <v>49</v>
      </c>
      <c r="F9" s="31" t="s">
        <v>50</v>
      </c>
      <c r="G9" s="8" t="s">
        <v>51</v>
      </c>
      <c r="H9" s="2"/>
    </row>
    <row r="10" spans="1:8" x14ac:dyDescent="0.25">
      <c r="A10" s="27" t="s">
        <v>52</v>
      </c>
      <c r="B10" s="31" t="s">
        <v>53</v>
      </c>
      <c r="C10" s="34">
        <v>2</v>
      </c>
      <c r="D10" s="31" t="s">
        <v>54</v>
      </c>
      <c r="E10" s="31" t="s">
        <v>55</v>
      </c>
      <c r="F10" s="31" t="s">
        <v>56</v>
      </c>
      <c r="G10" s="2" t="s">
        <v>57</v>
      </c>
      <c r="H10" s="2"/>
    </row>
    <row r="11" spans="1:8" x14ac:dyDescent="0.25">
      <c r="A11" s="27" t="s">
        <v>58</v>
      </c>
      <c r="B11" s="31" t="s">
        <v>59</v>
      </c>
      <c r="C11" s="34">
        <v>2</v>
      </c>
      <c r="D11" s="31" t="s">
        <v>60</v>
      </c>
      <c r="E11" s="31" t="s">
        <v>61</v>
      </c>
      <c r="F11" s="31" t="s">
        <v>62</v>
      </c>
      <c r="G11" s="6" t="s">
        <v>63</v>
      </c>
      <c r="H11" s="2"/>
    </row>
    <row r="12" spans="1:8" x14ac:dyDescent="0.25">
      <c r="A12" s="27" t="s">
        <v>64</v>
      </c>
      <c r="B12" s="31" t="s">
        <v>65</v>
      </c>
      <c r="C12" s="34">
        <v>1</v>
      </c>
      <c r="D12" s="31"/>
      <c r="E12" s="31"/>
      <c r="F12" s="31"/>
      <c r="G12" s="2" t="s">
        <v>66</v>
      </c>
      <c r="H12" s="2"/>
    </row>
    <row r="13" spans="1:8" x14ac:dyDescent="0.25">
      <c r="A13" s="27" t="s">
        <v>67</v>
      </c>
      <c r="B13" s="31" t="s">
        <v>68</v>
      </c>
      <c r="C13" s="34">
        <v>1</v>
      </c>
      <c r="D13" s="31" t="s">
        <v>69</v>
      </c>
      <c r="E13" s="31" t="s">
        <v>70</v>
      </c>
      <c r="F13" s="31" t="s">
        <v>93</v>
      </c>
      <c r="G13" s="8" t="s">
        <v>71</v>
      </c>
      <c r="H13" s="2"/>
    </row>
    <row r="14" spans="1:8" s="1" customFormat="1" x14ac:dyDescent="0.25">
      <c r="A14" s="28" t="s">
        <v>72</v>
      </c>
      <c r="B14" s="32" t="s">
        <v>73</v>
      </c>
      <c r="C14" s="35">
        <v>1</v>
      </c>
      <c r="D14" s="32" t="s">
        <v>74</v>
      </c>
      <c r="E14" s="32" t="s">
        <v>75</v>
      </c>
      <c r="F14" s="32" t="s">
        <v>76</v>
      </c>
      <c r="G14" s="7"/>
      <c r="H14" s="7"/>
    </row>
    <row r="15" spans="1:8" ht="30" x14ac:dyDescent="0.25">
      <c r="A15" s="29" t="s">
        <v>77</v>
      </c>
      <c r="B15" s="31" t="s">
        <v>78</v>
      </c>
      <c r="C15" s="34">
        <v>1</v>
      </c>
      <c r="D15" s="36" t="s">
        <v>79</v>
      </c>
      <c r="E15" s="31"/>
      <c r="F15" s="31"/>
      <c r="G15" s="2"/>
      <c r="H15" s="2"/>
    </row>
    <row r="16" spans="1:8" x14ac:dyDescent="0.25">
      <c r="A16" s="29" t="s">
        <v>80</v>
      </c>
      <c r="B16" s="31"/>
      <c r="C16" s="31"/>
      <c r="D16" s="31"/>
      <c r="E16" s="31"/>
      <c r="F16" s="31"/>
      <c r="G16" s="2"/>
      <c r="H16" s="2"/>
    </row>
  </sheetData>
  <sortState ref="A2:XFD13">
    <sortCondition ref="A2:A13"/>
  </sortState>
  <hyperlinks>
    <hyperlink ref="H4" r:id="rId1"/>
    <hyperlink ref="G11" r:id="rId2"/>
    <hyperlink ref="G8" r:id="rId3"/>
  </hyperlinks>
  <pageMargins left="0.7" right="0.7" top="0.75" bottom="0.75" header="0.3" footer="0.3"/>
  <pageSetup orientation="portrait" verticalDpi="599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D24" sqref="D24"/>
    </sheetView>
  </sheetViews>
  <sheetFormatPr defaultRowHeight="15" x14ac:dyDescent="0.25"/>
  <cols>
    <col min="1" max="1" width="9.140625" style="14"/>
    <col min="2" max="2" width="15.85546875" style="14" bestFit="1" customWidth="1"/>
    <col min="3" max="3" width="8.7109375" style="20" customWidth="1"/>
    <col min="4" max="4" width="12.42578125" style="5" bestFit="1" customWidth="1"/>
    <col min="5" max="5" width="10.42578125" style="5" customWidth="1"/>
    <col min="6" max="6" width="13" style="5" bestFit="1" customWidth="1"/>
    <col min="7" max="7" width="12.28515625" style="14" customWidth="1"/>
    <col min="8" max="8" width="12" style="5" customWidth="1"/>
    <col min="9" max="9" width="14.42578125" style="46" bestFit="1" customWidth="1"/>
    <col min="10" max="10" width="12" style="10" customWidth="1"/>
    <col min="11" max="11" width="10.140625" style="5" bestFit="1" customWidth="1"/>
    <col min="12" max="12" width="11.42578125" style="5" bestFit="1" customWidth="1"/>
    <col min="13" max="16384" width="9.140625" style="5"/>
  </cols>
  <sheetData>
    <row r="1" spans="1:14" s="11" customFormat="1" x14ac:dyDescent="0.25">
      <c r="A1" s="14"/>
      <c r="B1" s="13" t="s">
        <v>0</v>
      </c>
      <c r="C1" s="19" t="s">
        <v>81</v>
      </c>
      <c r="D1" s="3" t="s">
        <v>82</v>
      </c>
      <c r="E1" s="3" t="s">
        <v>83</v>
      </c>
      <c r="F1" s="3" t="s">
        <v>84</v>
      </c>
      <c r="G1" s="13" t="s">
        <v>85</v>
      </c>
      <c r="H1" s="3" t="s">
        <v>86</v>
      </c>
      <c r="I1" s="45" t="s">
        <v>87</v>
      </c>
      <c r="J1" s="9" t="s">
        <v>88</v>
      </c>
      <c r="K1" s="11" t="s">
        <v>95</v>
      </c>
      <c r="L1" s="11" t="s">
        <v>94</v>
      </c>
    </row>
    <row r="2" spans="1:14" x14ac:dyDescent="0.25">
      <c r="A2" s="37">
        <v>1</v>
      </c>
      <c r="B2" s="14" t="s">
        <v>7</v>
      </c>
      <c r="C2" s="20">
        <v>100</v>
      </c>
      <c r="D2" s="38">
        <v>6</v>
      </c>
      <c r="E2" s="38">
        <v>7</v>
      </c>
      <c r="F2" s="38">
        <v>5</v>
      </c>
      <c r="G2" s="37">
        <v>6</v>
      </c>
      <c r="H2" s="38">
        <f>30-SUM(D2:G2)</f>
        <v>6</v>
      </c>
      <c r="I2" s="46">
        <f>CEILING(50/H2,1)</f>
        <v>9</v>
      </c>
      <c r="J2" s="10">
        <f>AVERAGE(D2:H2)</f>
        <v>6</v>
      </c>
      <c r="K2" s="5">
        <f>D2*2</f>
        <v>12</v>
      </c>
      <c r="L2" s="34">
        <v>5</v>
      </c>
      <c r="M2" s="5">
        <f>K2*L2</f>
        <v>60</v>
      </c>
      <c r="N2" s="5">
        <f>CEILING(100/M2,1)+1</f>
        <v>3</v>
      </c>
    </row>
    <row r="3" spans="1:14" x14ac:dyDescent="0.25">
      <c r="A3" s="37">
        <v>2</v>
      </c>
      <c r="B3" s="14" t="s">
        <v>12</v>
      </c>
      <c r="C3" s="20">
        <v>100</v>
      </c>
      <c r="D3" s="38">
        <v>6</v>
      </c>
      <c r="E3" s="38">
        <v>8</v>
      </c>
      <c r="F3" s="38">
        <v>8</v>
      </c>
      <c r="G3" s="37">
        <v>4</v>
      </c>
      <c r="H3" s="38">
        <f t="shared" ref="H3:H13" si="0">30-SUM(D3:G3)</f>
        <v>4</v>
      </c>
      <c r="I3" s="46">
        <f>CEILING(50/H3,1)</f>
        <v>13</v>
      </c>
      <c r="J3" s="10">
        <f t="shared" ref="J3:J20" si="1">AVERAGE(D3:H3)</f>
        <v>6</v>
      </c>
      <c r="K3" s="5">
        <f>D3*2</f>
        <v>12</v>
      </c>
      <c r="L3" s="34">
        <v>3</v>
      </c>
      <c r="M3" s="5">
        <f>K3*L3</f>
        <v>36</v>
      </c>
      <c r="N3" s="5">
        <f t="shared" ref="N3:N13" si="2">CEILING(100/M3,1)+1</f>
        <v>4</v>
      </c>
    </row>
    <row r="4" spans="1:14" x14ac:dyDescent="0.25">
      <c r="A4" s="37">
        <v>3</v>
      </c>
      <c r="B4" s="14" t="s">
        <v>16</v>
      </c>
      <c r="C4" s="20">
        <v>100</v>
      </c>
      <c r="D4" s="38">
        <v>10</v>
      </c>
      <c r="E4" s="38">
        <v>1</v>
      </c>
      <c r="F4" s="38">
        <v>3</v>
      </c>
      <c r="G4" s="37">
        <v>7</v>
      </c>
      <c r="H4" s="38">
        <f t="shared" si="0"/>
        <v>9</v>
      </c>
      <c r="I4" s="46">
        <f t="shared" ref="I4:I20" si="3">CEILING(50/H4,1)</f>
        <v>6</v>
      </c>
      <c r="J4" s="10">
        <f t="shared" si="1"/>
        <v>6</v>
      </c>
      <c r="K4" s="5">
        <f t="shared" ref="K4:K13" si="4">D4*2</f>
        <v>20</v>
      </c>
      <c r="L4" s="34">
        <v>1</v>
      </c>
      <c r="M4" s="5">
        <f t="shared" ref="M4:M13" si="5">K4*L4</f>
        <v>20</v>
      </c>
      <c r="N4" s="5">
        <f t="shared" si="2"/>
        <v>6</v>
      </c>
    </row>
    <row r="5" spans="1:14" x14ac:dyDescent="0.25">
      <c r="A5" s="37">
        <v>4</v>
      </c>
      <c r="B5" s="14" t="s">
        <v>23</v>
      </c>
      <c r="C5" s="20">
        <v>100</v>
      </c>
      <c r="D5" s="38">
        <v>2</v>
      </c>
      <c r="E5" s="38">
        <v>5</v>
      </c>
      <c r="F5" s="38">
        <v>4</v>
      </c>
      <c r="G5" s="37">
        <v>7</v>
      </c>
      <c r="H5" s="38">
        <f t="shared" si="0"/>
        <v>12</v>
      </c>
      <c r="I5" s="46">
        <f t="shared" si="3"/>
        <v>5</v>
      </c>
      <c r="J5" s="10">
        <f t="shared" si="1"/>
        <v>6</v>
      </c>
      <c r="K5" s="5">
        <f t="shared" si="4"/>
        <v>4</v>
      </c>
      <c r="L5" s="34">
        <v>8</v>
      </c>
      <c r="M5" s="5">
        <f t="shared" si="5"/>
        <v>32</v>
      </c>
      <c r="N5" s="5">
        <f t="shared" si="2"/>
        <v>5</v>
      </c>
    </row>
    <row r="6" spans="1:14" x14ac:dyDescent="0.25">
      <c r="A6" s="37">
        <v>5</v>
      </c>
      <c r="B6" s="14" t="s">
        <v>29</v>
      </c>
      <c r="C6" s="20">
        <v>100</v>
      </c>
      <c r="D6" s="38">
        <v>7</v>
      </c>
      <c r="E6" s="38">
        <v>6</v>
      </c>
      <c r="F6" s="38">
        <v>5</v>
      </c>
      <c r="G6" s="37">
        <v>6</v>
      </c>
      <c r="H6" s="38">
        <f t="shared" si="0"/>
        <v>6</v>
      </c>
      <c r="I6" s="46">
        <f t="shared" si="3"/>
        <v>9</v>
      </c>
      <c r="J6" s="10">
        <f t="shared" si="1"/>
        <v>6</v>
      </c>
      <c r="K6" s="5">
        <f t="shared" si="4"/>
        <v>14</v>
      </c>
      <c r="L6" s="34">
        <v>7</v>
      </c>
      <c r="M6" s="5">
        <f t="shared" si="5"/>
        <v>98</v>
      </c>
      <c r="N6" s="5">
        <f t="shared" si="2"/>
        <v>3</v>
      </c>
    </row>
    <row r="7" spans="1:14" x14ac:dyDescent="0.25">
      <c r="A7" s="37">
        <v>6</v>
      </c>
      <c r="B7" s="14" t="s">
        <v>35</v>
      </c>
      <c r="C7" s="20">
        <v>100</v>
      </c>
      <c r="D7" s="38">
        <v>6</v>
      </c>
      <c r="E7" s="38">
        <v>6</v>
      </c>
      <c r="F7" s="38">
        <v>6</v>
      </c>
      <c r="G7" s="37">
        <v>6</v>
      </c>
      <c r="H7" s="38">
        <f t="shared" si="0"/>
        <v>6</v>
      </c>
      <c r="I7" s="46">
        <f t="shared" si="3"/>
        <v>9</v>
      </c>
      <c r="J7" s="10">
        <f t="shared" si="1"/>
        <v>6</v>
      </c>
      <c r="K7" s="5">
        <f t="shared" si="4"/>
        <v>12</v>
      </c>
      <c r="L7" s="34">
        <v>1</v>
      </c>
      <c r="M7" s="5">
        <f t="shared" si="5"/>
        <v>12</v>
      </c>
      <c r="N7" s="5">
        <f t="shared" si="2"/>
        <v>10</v>
      </c>
    </row>
    <row r="8" spans="1:14" x14ac:dyDescent="0.25">
      <c r="A8" s="37">
        <v>7</v>
      </c>
      <c r="B8" s="14" t="s">
        <v>40</v>
      </c>
      <c r="C8" s="20">
        <v>100</v>
      </c>
      <c r="D8" s="38">
        <v>3</v>
      </c>
      <c r="E8" s="38">
        <v>5</v>
      </c>
      <c r="F8" s="38">
        <v>10</v>
      </c>
      <c r="G8" s="37">
        <v>6</v>
      </c>
      <c r="H8" s="38">
        <f t="shared" si="0"/>
        <v>6</v>
      </c>
      <c r="I8" s="46">
        <f t="shared" si="3"/>
        <v>9</v>
      </c>
      <c r="J8" s="10">
        <f t="shared" si="1"/>
        <v>6</v>
      </c>
      <c r="K8" s="5">
        <f t="shared" si="4"/>
        <v>6</v>
      </c>
      <c r="L8" s="34">
        <v>10</v>
      </c>
      <c r="M8" s="5">
        <f t="shared" si="5"/>
        <v>60</v>
      </c>
      <c r="N8" s="5">
        <f t="shared" si="2"/>
        <v>3</v>
      </c>
    </row>
    <row r="9" spans="1:14" x14ac:dyDescent="0.25">
      <c r="A9" s="37">
        <v>8</v>
      </c>
      <c r="B9" s="14" t="s">
        <v>46</v>
      </c>
      <c r="C9" s="20">
        <v>100</v>
      </c>
      <c r="D9" s="38">
        <v>4</v>
      </c>
      <c r="E9" s="38">
        <v>10</v>
      </c>
      <c r="F9" s="38">
        <v>8</v>
      </c>
      <c r="G9" s="37">
        <v>5</v>
      </c>
      <c r="H9" s="38">
        <f t="shared" si="0"/>
        <v>3</v>
      </c>
      <c r="I9" s="46">
        <f t="shared" si="3"/>
        <v>17</v>
      </c>
      <c r="J9" s="10">
        <f t="shared" si="1"/>
        <v>6</v>
      </c>
      <c r="K9" s="5">
        <f t="shared" si="4"/>
        <v>8</v>
      </c>
      <c r="L9" s="34">
        <v>5</v>
      </c>
      <c r="M9" s="5">
        <f t="shared" si="5"/>
        <v>40</v>
      </c>
      <c r="N9" s="5">
        <f t="shared" si="2"/>
        <v>4</v>
      </c>
    </row>
    <row r="10" spans="1:14" x14ac:dyDescent="0.25">
      <c r="A10" s="37">
        <v>9</v>
      </c>
      <c r="B10" s="14" t="s">
        <v>52</v>
      </c>
      <c r="C10" s="20">
        <v>100</v>
      </c>
      <c r="D10" s="38">
        <v>3</v>
      </c>
      <c r="E10" s="38">
        <v>6</v>
      </c>
      <c r="F10" s="38">
        <v>3</v>
      </c>
      <c r="G10" s="37">
        <v>1</v>
      </c>
      <c r="H10" s="38">
        <f t="shared" si="0"/>
        <v>17</v>
      </c>
      <c r="I10" s="46">
        <f>CEILING(50/H10,1)</f>
        <v>3</v>
      </c>
      <c r="J10" s="10">
        <f t="shared" si="1"/>
        <v>6</v>
      </c>
      <c r="K10" s="5">
        <f t="shared" si="4"/>
        <v>6</v>
      </c>
      <c r="L10" s="34">
        <v>2</v>
      </c>
      <c r="M10" s="5">
        <f t="shared" si="5"/>
        <v>12</v>
      </c>
      <c r="N10" s="5">
        <f t="shared" si="2"/>
        <v>10</v>
      </c>
    </row>
    <row r="11" spans="1:14" x14ac:dyDescent="0.25">
      <c r="A11" s="37">
        <v>10</v>
      </c>
      <c r="B11" s="14" t="s">
        <v>58</v>
      </c>
      <c r="C11" s="20">
        <v>100</v>
      </c>
      <c r="D11" s="38">
        <v>3</v>
      </c>
      <c r="E11" s="38">
        <v>7</v>
      </c>
      <c r="F11" s="38">
        <v>6</v>
      </c>
      <c r="G11" s="37">
        <v>4</v>
      </c>
      <c r="H11" s="38">
        <f t="shared" si="0"/>
        <v>10</v>
      </c>
      <c r="I11" s="46">
        <f t="shared" si="3"/>
        <v>5</v>
      </c>
      <c r="J11" s="10">
        <f t="shared" si="1"/>
        <v>6</v>
      </c>
      <c r="K11" s="5">
        <f t="shared" si="4"/>
        <v>6</v>
      </c>
      <c r="L11" s="34">
        <v>2</v>
      </c>
      <c r="M11" s="5">
        <f t="shared" si="5"/>
        <v>12</v>
      </c>
      <c r="N11" s="5">
        <f t="shared" si="2"/>
        <v>10</v>
      </c>
    </row>
    <row r="12" spans="1:14" x14ac:dyDescent="0.25">
      <c r="B12" s="14" t="s">
        <v>64</v>
      </c>
      <c r="C12" s="20">
        <v>100</v>
      </c>
      <c r="D12" s="38">
        <v>4</v>
      </c>
      <c r="E12" s="38">
        <v>6</v>
      </c>
      <c r="F12" s="38">
        <v>7</v>
      </c>
      <c r="G12" s="37">
        <v>6</v>
      </c>
      <c r="H12" s="38">
        <f t="shared" si="0"/>
        <v>7</v>
      </c>
      <c r="I12" s="46">
        <f t="shared" si="3"/>
        <v>8</v>
      </c>
      <c r="J12" s="10">
        <f t="shared" si="1"/>
        <v>6</v>
      </c>
      <c r="K12" s="5">
        <f t="shared" si="4"/>
        <v>8</v>
      </c>
      <c r="L12" s="34">
        <v>1</v>
      </c>
      <c r="M12" s="5">
        <f t="shared" si="5"/>
        <v>8</v>
      </c>
      <c r="N12" s="5">
        <f t="shared" si="2"/>
        <v>14</v>
      </c>
    </row>
    <row r="13" spans="1:14" s="11" customFormat="1" x14ac:dyDescent="0.25">
      <c r="A13" s="14"/>
      <c r="B13" s="15" t="s">
        <v>67</v>
      </c>
      <c r="C13" s="21">
        <v>100</v>
      </c>
      <c r="D13" s="39">
        <v>5</v>
      </c>
      <c r="E13" s="39">
        <v>7</v>
      </c>
      <c r="F13" s="39">
        <v>9</v>
      </c>
      <c r="G13" s="40">
        <v>5</v>
      </c>
      <c r="H13" s="38">
        <f t="shared" si="0"/>
        <v>4</v>
      </c>
      <c r="I13" s="48">
        <f t="shared" si="3"/>
        <v>13</v>
      </c>
      <c r="J13" s="16">
        <f t="shared" si="1"/>
        <v>6</v>
      </c>
      <c r="K13" s="5">
        <f t="shared" si="4"/>
        <v>10</v>
      </c>
      <c r="L13" s="34">
        <v>1</v>
      </c>
      <c r="M13" s="5">
        <f t="shared" si="5"/>
        <v>10</v>
      </c>
      <c r="N13" s="5">
        <f t="shared" si="2"/>
        <v>11</v>
      </c>
    </row>
    <row r="14" spans="1:14" s="24" customFormat="1" x14ac:dyDescent="0.25">
      <c r="A14" s="17"/>
      <c r="B14" s="17" t="s">
        <v>80</v>
      </c>
      <c r="C14" s="22">
        <v>150</v>
      </c>
      <c r="D14" s="41">
        <v>7</v>
      </c>
      <c r="E14" s="41">
        <v>9</v>
      </c>
      <c r="F14" s="41">
        <v>5</v>
      </c>
      <c r="G14" s="42">
        <v>5</v>
      </c>
      <c r="H14" s="4">
        <v>5</v>
      </c>
      <c r="I14" s="46">
        <f t="shared" si="3"/>
        <v>10</v>
      </c>
      <c r="J14" s="25">
        <f>AVERAGE(D14:H14)</f>
        <v>6.2</v>
      </c>
    </row>
    <row r="15" spans="1:14" s="24" customFormat="1" x14ac:dyDescent="0.25">
      <c r="A15" s="17"/>
      <c r="B15" s="17" t="s">
        <v>72</v>
      </c>
      <c r="C15" s="22">
        <v>150</v>
      </c>
      <c r="D15" s="41">
        <v>5</v>
      </c>
      <c r="E15" s="41">
        <v>7</v>
      </c>
      <c r="F15" s="41">
        <v>6</v>
      </c>
      <c r="G15" s="42">
        <v>9</v>
      </c>
      <c r="H15" s="4">
        <v>5</v>
      </c>
      <c r="I15" s="46">
        <f t="shared" si="3"/>
        <v>10</v>
      </c>
      <c r="J15" s="25">
        <f t="shared" si="1"/>
        <v>6.4</v>
      </c>
    </row>
    <row r="16" spans="1:14" s="24" customFormat="1" x14ac:dyDescent="0.25">
      <c r="A16" s="17"/>
      <c r="B16" s="17" t="s">
        <v>89</v>
      </c>
      <c r="C16" s="22">
        <v>150</v>
      </c>
      <c r="D16" s="41">
        <v>7</v>
      </c>
      <c r="E16" s="41">
        <v>7</v>
      </c>
      <c r="F16" s="41">
        <v>8</v>
      </c>
      <c r="G16" s="42">
        <v>6</v>
      </c>
      <c r="H16" s="4">
        <v>5</v>
      </c>
      <c r="I16" s="46">
        <f t="shared" si="3"/>
        <v>10</v>
      </c>
      <c r="J16" s="25">
        <f t="shared" si="1"/>
        <v>6.6</v>
      </c>
    </row>
    <row r="17" spans="1:10" s="12" customFormat="1" x14ac:dyDescent="0.25">
      <c r="A17" s="17"/>
      <c r="B17" s="18" t="s">
        <v>77</v>
      </c>
      <c r="C17" s="23">
        <v>150</v>
      </c>
      <c r="D17" s="43">
        <v>9</v>
      </c>
      <c r="E17" s="43">
        <v>5</v>
      </c>
      <c r="F17" s="43">
        <v>8</v>
      </c>
      <c r="G17" s="44">
        <v>7</v>
      </c>
      <c r="H17" s="12">
        <v>5</v>
      </c>
      <c r="I17" s="48">
        <f t="shared" si="3"/>
        <v>10</v>
      </c>
      <c r="J17" s="26">
        <f t="shared" si="1"/>
        <v>6.8</v>
      </c>
    </row>
    <row r="18" spans="1:10" s="24" customFormat="1" x14ac:dyDescent="0.25">
      <c r="A18" s="17"/>
      <c r="B18" s="17" t="s">
        <v>90</v>
      </c>
      <c r="C18" s="22">
        <v>200</v>
      </c>
      <c r="D18" s="41">
        <v>10</v>
      </c>
      <c r="E18" s="41">
        <v>7</v>
      </c>
      <c r="F18" s="41">
        <v>7</v>
      </c>
      <c r="G18" s="42">
        <v>4</v>
      </c>
      <c r="H18" s="4">
        <v>7</v>
      </c>
      <c r="I18" s="46">
        <f t="shared" si="3"/>
        <v>8</v>
      </c>
      <c r="J18" s="25">
        <f t="shared" si="1"/>
        <v>7</v>
      </c>
    </row>
    <row r="19" spans="1:10" s="24" customFormat="1" x14ac:dyDescent="0.25">
      <c r="A19" s="17"/>
      <c r="B19" s="17" t="s">
        <v>91</v>
      </c>
      <c r="C19" s="22">
        <v>200</v>
      </c>
      <c r="D19" s="41">
        <v>4</v>
      </c>
      <c r="E19" s="41">
        <v>8</v>
      </c>
      <c r="F19" s="41">
        <v>8</v>
      </c>
      <c r="G19" s="42">
        <v>8</v>
      </c>
      <c r="H19" s="4">
        <v>7</v>
      </c>
      <c r="I19" s="46">
        <f t="shared" si="3"/>
        <v>8</v>
      </c>
      <c r="J19" s="25">
        <f t="shared" si="1"/>
        <v>7</v>
      </c>
    </row>
    <row r="20" spans="1:10" s="24" customFormat="1" x14ac:dyDescent="0.25">
      <c r="A20" s="17"/>
      <c r="B20" s="17" t="s">
        <v>92</v>
      </c>
      <c r="C20" s="22">
        <v>200</v>
      </c>
      <c r="D20" s="41">
        <v>7</v>
      </c>
      <c r="E20" s="41">
        <v>4</v>
      </c>
      <c r="F20" s="41">
        <v>9</v>
      </c>
      <c r="G20" s="42">
        <v>8</v>
      </c>
      <c r="H20" s="24">
        <v>7</v>
      </c>
      <c r="I20" s="46">
        <f t="shared" si="3"/>
        <v>8</v>
      </c>
      <c r="J20" s="25">
        <f t="shared" si="1"/>
        <v>7</v>
      </c>
    </row>
    <row r="21" spans="1:10" s="24" customFormat="1" x14ac:dyDescent="0.25">
      <c r="A21" s="17"/>
      <c r="B21" s="17"/>
      <c r="C21" s="22"/>
      <c r="G21" s="17"/>
      <c r="I21" s="47"/>
      <c r="J21" s="25"/>
    </row>
  </sheetData>
  <sortState ref="B2:B13">
    <sortCondition ref="B2:B13"/>
  </sortState>
  <conditionalFormatting sqref="D2:G19">
    <cfRule type="colorScale" priority="6">
      <colorScale>
        <cfvo type="num" val="1"/>
        <cfvo type="num" val="10"/>
        <color theme="5" tint="-0.249977111117893"/>
        <color theme="6" tint="-0.499984740745262"/>
      </colorScale>
    </cfRule>
  </conditionalFormatting>
  <conditionalFormatting sqref="D1:G1048576">
    <cfRule type="colorScale" priority="3">
      <colorScale>
        <cfvo type="num" val="1"/>
        <cfvo type="num" val="10"/>
        <color theme="5" tint="-0.499984740745262"/>
        <color theme="6" tint="-0.499984740745262"/>
      </colorScale>
    </cfRule>
    <cfRule type="colorScale" priority="5">
      <colorScale>
        <cfvo type="num" val="1"/>
        <cfvo type="num" val="10"/>
        <color theme="5" tint="-0.249977111117893"/>
        <color theme="6" tint="-0.499984740745262"/>
      </colorScale>
    </cfRule>
  </conditionalFormatting>
  <conditionalFormatting sqref="A2:A11">
    <cfRule type="colorScale" priority="2">
      <colorScale>
        <cfvo type="min"/>
        <cfvo type="max"/>
        <color theme="5" tint="-0.499984740745262"/>
        <color theme="6" tint="-0.499984740745262"/>
      </colorScale>
    </cfRule>
    <cfRule type="colorScale" priority="4">
      <colorScale>
        <cfvo type="min"/>
        <cfvo type="max"/>
        <color theme="5" tint="-0.249977111117893"/>
        <color theme="6" tint="-0.499984740745262"/>
      </colorScale>
    </cfRule>
  </conditionalFormatting>
  <conditionalFormatting sqref="H2:H13">
    <cfRule type="colorScale" priority="1">
      <colorScale>
        <cfvo type="min"/>
        <cfvo type="max"/>
        <color theme="5" tint="-0.499984740745262"/>
        <color theme="6" tint="-0.499984740745262"/>
      </colorScale>
    </cfRule>
  </conditionalFormatting>
  <pageMargins left="0.7" right="0.7" top="0.75" bottom="0.75" header="0.3" footer="0.3"/>
  <pageSetup orientation="portrait" verticalDpi="59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 traits</vt:lpstr>
      <vt:lpstr>Char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dmalani</dc:creator>
  <cp:keywords/>
  <dc:description/>
  <cp:lastModifiedBy>dmalani</cp:lastModifiedBy>
  <cp:revision/>
  <dcterms:created xsi:type="dcterms:W3CDTF">2016-09-16T15:06:55Z</dcterms:created>
  <dcterms:modified xsi:type="dcterms:W3CDTF">2016-09-20T19:29:10Z</dcterms:modified>
  <cp:category/>
  <cp:contentStatus/>
</cp:coreProperties>
</file>