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SWAPZONE\"/>
    </mc:Choice>
  </mc:AlternateContent>
  <xr:revisionPtr revIDLastSave="0" documentId="13_ncr:1_{8A44F7FD-EF98-4B8C-8834-D84395CC8E58}" xr6:coauthVersionLast="36" xr6:coauthVersionMax="47" xr10:uidLastSave="{00000000-0000-0000-0000-000000000000}"/>
  <bookViews>
    <workbookView xWindow="-108" yWindow="-108" windowWidth="19416" windowHeight="10296" activeTab="1" xr2:uid="{00000000-000D-0000-FFFF-FFFF00000000}"/>
  </bookViews>
  <sheets>
    <sheet name="Main" sheetId="2" r:id="rId1"/>
    <sheet name="Sprint 1 Backlog" sheetId="3" r:id="rId2"/>
    <sheet name="Sheet1" sheetId="4" r:id="rId3"/>
  </sheets>
  <calcPr calcId="181029"/>
  <extLst>
    <ext uri="GoogleSheetsCustomDataVersion2">
      <go:sheetsCustomData xmlns:go="http://customooxmlschemas.google.com/" r:id="rId12" roundtripDataChecksum="fpSzghiMpoN47JF1UJnuyTjOJ8tK/1Y6nLWCgHfuuHY="/>
    </ext>
  </extLst>
</workbook>
</file>

<file path=xl/calcChain.xml><?xml version="1.0" encoding="utf-8"?>
<calcChain xmlns="http://schemas.openxmlformats.org/spreadsheetml/2006/main">
  <c r="Z40" i="3" l="1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J40" i="3"/>
  <c r="G40" i="3"/>
  <c r="K38" i="3"/>
  <c r="H38" i="3"/>
  <c r="I38" i="3" s="1"/>
  <c r="K37" i="3"/>
  <c r="H37" i="3"/>
  <c r="I37" i="3" s="1"/>
  <c r="K36" i="3"/>
  <c r="I36" i="3"/>
  <c r="H36" i="3"/>
  <c r="K35" i="3"/>
  <c r="H35" i="3"/>
  <c r="I35" i="3" s="1"/>
  <c r="K34" i="3"/>
  <c r="H34" i="3"/>
  <c r="I34" i="3" s="1"/>
  <c r="K33" i="3"/>
  <c r="H33" i="3"/>
  <c r="I33" i="3" s="1"/>
  <c r="K32" i="3"/>
  <c r="H32" i="3"/>
  <c r="I32" i="3" s="1"/>
  <c r="K31" i="3"/>
  <c r="H31" i="3"/>
  <c r="I31" i="3" s="1"/>
  <c r="K30" i="3"/>
  <c r="H30" i="3"/>
  <c r="I30" i="3" s="1"/>
  <c r="K29" i="3"/>
  <c r="H29" i="3"/>
  <c r="I29" i="3" s="1"/>
  <c r="K28" i="3"/>
  <c r="H28" i="3"/>
  <c r="I28" i="3" s="1"/>
  <c r="K27" i="3"/>
  <c r="H27" i="3"/>
  <c r="I27" i="3" s="1"/>
  <c r="K26" i="3"/>
  <c r="H26" i="3"/>
  <c r="I26" i="3" s="1"/>
  <c r="K25" i="3"/>
  <c r="H25" i="3"/>
  <c r="I25" i="3" s="1"/>
  <c r="K24" i="3"/>
  <c r="H24" i="3"/>
  <c r="I24" i="3" s="1"/>
  <c r="K23" i="3"/>
  <c r="H23" i="3"/>
  <c r="I23" i="3" s="1"/>
  <c r="K22" i="3"/>
  <c r="H22" i="3"/>
  <c r="I22" i="3" s="1"/>
  <c r="K21" i="3"/>
  <c r="H21" i="3"/>
  <c r="I21" i="3" s="1"/>
  <c r="K20" i="3"/>
  <c r="H20" i="3"/>
  <c r="I20" i="3" s="1"/>
  <c r="K19" i="3"/>
  <c r="H19" i="3"/>
  <c r="I19" i="3" s="1"/>
  <c r="K18" i="3"/>
  <c r="H18" i="3"/>
  <c r="I18" i="3" s="1"/>
  <c r="K17" i="3"/>
  <c r="H17" i="3"/>
  <c r="I17" i="3" s="1"/>
  <c r="K16" i="3"/>
  <c r="H16" i="3"/>
  <c r="I16" i="3" s="1"/>
  <c r="K15" i="3"/>
  <c r="H15" i="3"/>
  <c r="I15" i="3" s="1"/>
  <c r="K14" i="3"/>
  <c r="K13" i="3"/>
  <c r="H13" i="3"/>
  <c r="I13" i="3" s="1"/>
  <c r="K12" i="3"/>
  <c r="H12" i="3"/>
  <c r="I12" i="3" s="1"/>
  <c r="K10" i="3"/>
  <c r="H10" i="3"/>
  <c r="I10" i="3" s="1"/>
  <c r="K8" i="3"/>
  <c r="H8" i="3"/>
  <c r="I8" i="3" s="1"/>
  <c r="K9" i="2"/>
  <c r="J10" i="2" s="1"/>
  <c r="K10" i="2" s="1"/>
  <c r="J11" i="2" s="1"/>
  <c r="K11" i="2" s="1"/>
  <c r="J12" i="2" s="1"/>
  <c r="K12" i="2" s="1"/>
  <c r="J13" i="2" s="1"/>
  <c r="K13" i="2" s="1"/>
  <c r="L41" i="3" l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K40" i="3"/>
  <c r="I40" i="3"/>
  <c r="H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theme="1"/>
            <rFont val="Calibri"/>
            <scheme val="minor"/>
          </rPr>
          <t>======
ID#AAABeAaZfdk
jan samuelsson    (2025-02-12 11:35:22)
1st digit = Sprint number
2nd digit = Task number in this sprint</t>
        </r>
      </text>
    </comment>
    <comment ref="C7" authorId="0" shapeId="0" xr:uid="{00000000-0006-0000-0200-000003000000}">
      <text>
        <r>
          <rPr>
            <sz val="10"/>
            <color theme="1"/>
            <rFont val="Calibri"/>
            <scheme val="minor"/>
          </rPr>
          <t>======
ID#AAABeAaZfdY
jan samuelsson    (2025-02-12 11:35:22)
Reference to the product backlog item you have decided to do in this sprint.
Usually a PB item is then divided into a number of Sprint tasks.</t>
        </r>
      </text>
    </comment>
    <comment ref="H7" authorId="0" shapeId="0" xr:uid="{00000000-0006-0000-0200-000002000000}">
      <text>
        <r>
          <rPr>
            <sz val="10"/>
            <color theme="1"/>
            <rFont val="Calibri"/>
            <scheme val="minor"/>
          </rPr>
          <t>======
ID#AAABeAaZfdc
jan samuelsson    (2025-02-12 11:35:22)
Completed is ALWAYS the estimated (planned) number of hours. You NEVER put in the number of hours you worked.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sZqfWFcsdoMCVc6JdQvJjxribCA=="/>
    </ext>
  </extLst>
</comments>
</file>

<file path=xl/sharedStrings.xml><?xml version="1.0" encoding="utf-8"?>
<sst xmlns="http://schemas.openxmlformats.org/spreadsheetml/2006/main" count="104" uniqueCount="81">
  <si>
    <t>Id</t>
  </si>
  <si>
    <t>Remarks</t>
  </si>
  <si>
    <t>Status</t>
  </si>
  <si>
    <t>Owner</t>
  </si>
  <si>
    <t>Project</t>
  </si>
  <si>
    <t>Sprint Plan</t>
  </si>
  <si>
    <t>Project #1</t>
  </si>
  <si>
    <t>Description</t>
  </si>
  <si>
    <t>Start</t>
  </si>
  <si>
    <t>End</t>
  </si>
  <si>
    <t>Sprint #</t>
  </si>
  <si>
    <t>Work / 
Estimates Committed</t>
  </si>
  <si>
    <t>Work spent Delivered</t>
  </si>
  <si>
    <t>Initial release</t>
  </si>
  <si>
    <t>In Progress</t>
  </si>
  <si>
    <t>1</t>
  </si>
  <si>
    <t>Complete</t>
  </si>
  <si>
    <t>2</t>
  </si>
  <si>
    <t>3</t>
  </si>
  <si>
    <t>4</t>
  </si>
  <si>
    <t>5</t>
  </si>
  <si>
    <t>Make new estimate when move from PB to SB</t>
  </si>
  <si>
    <t>Only update one time. When task is done. You update with the estimate hours, NOT the hours you actually worked to finish the task.</t>
  </si>
  <si>
    <t>Sprint Backlog</t>
  </si>
  <si>
    <t>Add Owner when task is set to Ongoing</t>
  </si>
  <si>
    <t>Update status during sprint</t>
  </si>
  <si>
    <t>Remaining work to be done.</t>
  </si>
  <si>
    <t>Total number of hours you spent on the task.
Your effort</t>
  </si>
  <si>
    <t>Compare your estimate with the actual number of hours you spent on the task, your effort
- = Spent less time than estimated</t>
  </si>
  <si>
    <t>Sprint Id</t>
  </si>
  <si>
    <t>Backlog Id</t>
  </si>
  <si>
    <t>Estimate (Hours)</t>
  </si>
  <si>
    <t>Completed</t>
  </si>
  <si>
    <t>Pending</t>
  </si>
  <si>
    <t>Total effort</t>
  </si>
  <si>
    <t>Effort vs.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</si>
  <si>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</si>
  <si>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</si>
  <si>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</si>
  <si>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</si>
  <si>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</si>
  <si>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</si>
  <si>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</si>
  <si>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</si>
  <si>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</si>
  <si>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</si>
  <si>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</si>
  <si>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</si>
  <si>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</si>
  <si>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</si>
  <si>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</si>
  <si>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Done</t>
  </si>
  <si>
    <t>Total</t>
  </si>
  <si>
    <t>Burn down</t>
  </si>
  <si>
    <t>Burn up</t>
  </si>
  <si>
    <t xml:space="preserve">Thiết kế UI  Đăng bài </t>
  </si>
  <si>
    <t>Thiết kế UI đăng ký quyên góp</t>
  </si>
  <si>
    <t>Thiết kế UI theo dõi trạng thái</t>
  </si>
  <si>
    <t>Code FE đăng bài</t>
  </si>
  <si>
    <t>Code FE đăng kí quyên góp</t>
  </si>
  <si>
    <t>Code FE theo dõi trạng thái</t>
  </si>
  <si>
    <t>Thiết kế UI liên hệ tổ chức</t>
  </si>
  <si>
    <t>Code UI liên hệ tổ chức</t>
  </si>
  <si>
    <t>SW-1</t>
  </si>
  <si>
    <t>SW-2</t>
  </si>
  <si>
    <t>SW-3</t>
  </si>
  <si>
    <t>SW-4</t>
  </si>
  <si>
    <t>SW-5</t>
  </si>
  <si>
    <t>SW-6</t>
  </si>
  <si>
    <t>SW-7</t>
  </si>
  <si>
    <t>SW-8</t>
  </si>
  <si>
    <t>Thảo</t>
  </si>
  <si>
    <t>Tiên</t>
  </si>
  <si>
    <t>Nguyên</t>
  </si>
  <si>
    <t>Thành</t>
  </si>
  <si>
    <t>Code FE Home page</t>
  </si>
  <si>
    <t>Thiết kế UI Home page</t>
  </si>
  <si>
    <t>SW-9</t>
  </si>
  <si>
    <t>SW-10</t>
  </si>
  <si>
    <t>Thúy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</si>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</sst>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"/>
  </numFmts>
  <fonts count="11" x14ac:knownFonts="1">
    <font>
      <sz val="10"/>
      <color theme="1"/>
      <name val="Calibri"/>
      <scheme val="minor"/>
    </font>
    <font>
      <sz val="10"/>
      <name val="Calibri"/>
    </font>
    <font>
      <b/>
      <sz val="11"/>
      <color theme="1"/>
      <name val="Calibri"/>
    </font>
    <font>
      <i/>
      <sz val="10"/>
      <color theme="1"/>
      <name val="Calibri"/>
    </font>
    <font>
      <sz val="10"/>
      <color theme="1"/>
      <name val="Calibri"/>
    </font>
    <font>
      <sz val="9"/>
      <color theme="1"/>
      <name val="Calibri"/>
    </font>
    <font>
      <b/>
      <sz val="16"/>
      <color theme="1"/>
      <name val="Calibri"/>
    </font>
    <font>
      <b/>
      <sz val="14"/>
      <color theme="1"/>
      <name val="Calibri"/>
    </font>
    <font>
      <sz val="8"/>
      <color theme="1"/>
      <name val="Calibri"/>
    </font>
    <font>
      <sz val="10"/>
      <color theme="1"/>
      <name val="Calibri"/>
      <scheme val="minor"/>
    </font>
    <font>
      <b/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2" xfId="0" applyFont="1" applyBorder="1"/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vertical="top"/>
    </xf>
    <xf numFmtId="49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9" fillId="0" borderId="0" xfId="0" applyFont="1"/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4" fillId="5" borderId="2" xfId="0" applyFont="1" applyFill="1" applyBorder="1"/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/>
    <xf numFmtId="0" fontId="10" fillId="6" borderId="2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 wrapText="1"/>
    </xf>
    <xf numFmtId="0" fontId="0" fillId="0" borderId="0" xfId="0"/>
    <xf numFmtId="0" fontId="1" fillId="0" borderId="1" xfId="0" applyFon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1258550" cy="361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38100</xdr:rowOff>
    </xdr:from>
    <xdr:ext cx="2333625" cy="3619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3075" name="AutoShape 3" descr="data:image/png;base64,iVBORw0KGgoAAAANSUhEUgAAA9AAAAK6CAYAAADRtrRgAAAAAXNSR0IArs4c6QAAIABJREFUeF7s3Ql4FdX9//Fv9pWwE0IgAWRTwFZT21gREFeUoChWVCRu3RS1q1B/SltrFWxtq0W6WTURFStqDVFcC0StaEVbQWWxhIQl7Fs2ErL8n+/0P/He3Elyk9xlZu57nqdPJZl7ltcZfPzcc+acqObm5mbhQgABBBBAAAEEEEAAAQQQQACBdgWiCNA8IQgggAACCCCAAAIIIIAAAgh0LECA7tiIOxBAAAEEEEAAAQQQQAABBBAQAjQPAQIIIIAAAggggAACCCCAAAJ+CBCg/UDiFgQQQAABBBBAAAEEEEAAAQQI0DwDCCCAAAIIIIAAAggggAACCPghQID2A4lbEEAAAQQQQAABBBBAAAEEECBA8wwggAACCCCAAAIIIIAAAggg4IcAAdoPJG5BAAEEEEAAAQQQQAABBBBAgADNM4AAAggggAACCCCAAAIIIICAHwIEaD+QuAUBBBBAAAEEEEAAAQQQQAABAjTPAAIIIIAAAggggAACCCCAAAJ+CBCg/UDiFgQQQAABBBBAAAEEEEAAAQQI0DwDCCCAAAIIIIAAAggggAACCPghQID2A4lbEEAAAQQQQAABBBBAAAEEECBA8wwggAACCCCAAAIIIIAAAggg4IcAAdoPJG5BAAEEEEAAAQQQQAABBBBAgADNM4AAAggggAACCCCAAAIIIICAHwIEaD+QuAUBBBBAAAEEEEAAAQQQQAABAjTPAAIIIIAAAggggAACCCCAAAJ+CBCg/UDiFgQQQAABBBBAAAEEEEAAAQQI0DwDCCCAAAIIIIAAAggggAACCPghQID2A4lbEEAAAQQQQAABBBBAAAEEECBA8wwggAACCCCAAAIIIIAAAggg4IcAAdoPJG5BAAEEEEAAAQQQQAABBBBAgADNM4AAAggggAACCCCAAAIIIICAHwIEaD+QuAUBBBBAAAEEEEAAAQQQQAABAjTPAAIIIIAAAggggAACCCCAAAJ+CBCg/UDiFgQQQAABBBBAAAEEEEAAAQQI0DwDCCCAAAIIIIAAAggggAACCPghQID2A4lbEEAAAQQQQAABBBBAAAEEECBA8wwggAACCCCAAAIIIIAAAggg4IcAAdoPJG5BAAEEEEAAAQQQQAABBBBAgADNM4AAAggggAACCCCAAAIIIICAHwIEaD+QuAUBBBBAAAEEEEAAAQQQQAABAjTPAAIIIIAAAggggAACCCCAAAJ+CBCg/UDiFgQQQAABBBBAAAEEEEAAAQQI0DwDCCCAAAIIIBA0gWPHjsnDDz8sK1eulBtvvFEuv/xyiYmJCVp9FIwAAggggEAwBQjQwdSlbAQQQAABL4ENGzbI/fffL1u3bpWmpiaJi4uTESNGyBlnnCFnnnmmDB8+3DHhqra2Vh577DF59tlnpa6uzuhnjx495IQTTpDc3Fw555xzZNCgQa59AnT8tmzZImvWrJF///vfsnnzZmNMp0yZInPmzJGsrCyj7wcPHpSrr75aXnnlFfne974n9913nyQmJrrWhY4hgAACCLhbgADt7vGldwgggIBtBBoaGmThwoVy1113tdmmm266Se69917p2bOnbdrdVkM0MF544YXy3//+1/KW6OhoueWWW+T22293XZCuqqqSBx54QO6++24jNLe+tO8LFiyQH/7wh1JfXy9XXXWVvPrqq2EL0EeOHJEVK1ZIenq6nHXWWRIbG2v754sGIoAAAgjYU4AAbc9xoVUIIICA6wSOHz8u99xzjxG6evfuLdddd52kpKQYs5gvvfSSVFZWigavP//5z3Lttdfafib6s88+k6lTp0pZWZlccMEF8rWvfc2YbX3//feN/zU3NxtjqDPSTzzxhDErHRUV5fhx1Zl3HUf9okOvjIwMOfvss6Vv377GLPTrr78u+mWJri547rnn5Otf/7oxAx2uAK0B/+mnnzZmxYcOHSovv/yyjB492vHjQAcQQAABBMIjQIAOjzu1IoAAAhEn4Bmgv/rVr8rzzz8vmZmZhoOG6G984xvGUmCd1dXA2adPH1sbmQG6vLxc/vSnP8n111/fEvr1ywB97/f//u//jBlaDZjaJw2bTr70SwENoPoeswbpK6+8Uh566CHp169fS7cqKiqMlQZ6X0FBgYwZMyasM9Dqv3TpUuMLmyFDhhjvYp944olOHgbajgACCCAQRgECdBjxqRoBBBCIJIH2ArRuNKVLnX//+99LTk6O/P3vf5fBgwcbs9IaPA8cOGAEIP2Zeel7x7os91//+pcR0E4++WTjVxrCly1bZrxX3atXL/nDH/4gu3btkvPPP1+++93vSk1NjfHu8oABA2TatGmydu1aY9ZUlxpPnjzZCPA6m9rR1V6A1s9q+3SZs4Zoq5l1DXabNm2S1atXG31Qg6985SvGO8Tjxo0zlhlrYF2/fr08+eSTRv8uvfRSSUpKMpqmv9PP6TvY2m7tn7k0WX+3bt06+dvf/iaTJk2S8847T/T9c3WZOHGijB8/3pgRfuutt4zVADqTrveZZbfVdx0PXWavgXTs2LHywgsvyMiRI9ul8nwHWpe0X3PNNfLmm28a46Th+qKLLpJTTz3VZ8WBjscbb7xhjNXevXtl4MCBctJJJ0leXp58+ctfNkz10uXkTz31lHHPxRdfbLxrrSsaNNTrrLOuENC+6s90Vvyb3/ymUZb2+7LLLnP8lxodPaf8HgEEEEAgsAIE6MB6UhoCCCCAQBsC7QXo6upqmTt3rjz++ONGwNNQqAH3o48+MgLtvn375JlnnjECpLkMWkOx/vm9994zloX/5Cc/MULlL37xC+N/ep+5jFqbpIFLg19CQoIx262/0yCl5XheuqlZYWFhh0uuOwrQWua2bdvkkksukf/85z8yY8YMIwzq+92HDx+Wn//85/K73/3OUutb3/qWsURavwBYvHix8e6weuisrn7BoNehQ4eMpe5FRUXypS99SV588UXJzs42fqfl6xcO+kXE7NmzjS8mfvOb3xguutGZ2hw9etSrbg2y+mWDztK2dWkI1/HYvn270b4f//jHHb5P7Bmg2ypXvzzRd+NTU1ONcSkpKTFmt3U2u/Wls/i6NPz00083fvXpp58aXwDoSgAdY893stXlk08+MZaUt750J3AtZ/r06a5YWs+/eBBAAAEEQiNAgA6NM7UggAACES/QVoBubGw0ZoB1tlCDsgazH/3oR8ZsoWeA1tlTnTG0CtAaDOfPn2+ELw3T+o6ueenMqr7zun//fiNka/jTJchar14aGDUU6s7QOtutgU//rCG6vZlofwK0LnPWkKnLuXX2tLi42JhF//Wvfy133HGHUb/uPK6zzhro3n33Xfn444+Nn2vA1j5p+NZwq+3/4x//KDfccINxrwZD/bnOsOqXAhqWdRZafbQMnV3fsWOHsbxcZ31/+ctfernobLfufK791X5r8NQQe+edd0p8fLzP86q2OuM/c+ZMow4N7GZ97T3crQO0flY/pzPq2jedHdax1veU9QsRHRcdP+1/cnKy0XbdzXz37t3y6KOPGjP7+hz85S9/MWaRPQO0tkPfq9cvDXRGWsddZ6JXrVplOQOt9bl5p/SI/5cOAAgggEAQBAjQQUClSAQQQAABXwHPAN2WjwarRx55pGWpdncDtAZlnVU1g7CGQA2aZoDWd5N1VlhDtAY3rVuXeWsw09le3RisrcufAK0znzrzO2/ePKMOLVPDry5D1t27dZb4t7/9bcuu47q8XHev1qXfOtOqs8vDhg0zAqEuTdal6hqINSTqLL3+2fwi4Kc//amxXFzL10CsZWsZunRZl1t7frHw/e9/3/izzvjq7L/+WQOpbnSms7JWoVLr0bpvvvlmn9lwfwO0LjHXerQ/+s8a8DXE6lJ0XRquXyzoFxn6BYAu8dbxMZftq6V+EaGz8fruvL7LrEvRPQO0Bm79okW/WDCXePMONP82QgABBBAIpAABOpCalIUAAggg0KaAPwFaQ48Gyu985zvGLGh3ArQuxdZ3dPV9YvPyDNBpaWnGjLDuEm1e77zzjjFzq+/V6iZn+s9t7ZztT4DW0GkuwdYwq/Vt3LjRmFXV8Kp/1llgz0t38NYAqO99a/jXZdoawnXGWvukn9HdpPXP+nPz0rCp4VHfY77tttvkr3/9q7E8WZfFa11mgNYN3DQkm8FU26ihVgOsLgHXoG61S7XnlwEaYPXLAPO9c38D9Le//W2jzRp09dLwroFYv7jQPusSe122bnXp2GnfNXDr2JlfcHgGaJ211i8rdEbevAjQ/EsJAQQQQCCQAgToQGpSFgIIIICAXwFag+CiRYukf//+xhLiDz/80Ahx+s6rLufVTbN0ma4u8TXfge7sEm4NpjpLq2f/WgVonZX2fKdY72kvsLfumD8BWkPn/fffb8wMa+jV2WCdAdc/m0u6dYbZ89Il2Rp8dRZWl1Tr/8xgrxuN6VJn3SBN3+PWn5uXLlXWgKn90s20NFhqWNWNuzyXtrd28TzmyQzGnl86mOVr0F6yZInceuutxrhpX0477bQOn3jPJdwalu+77z5jllkvXY6ty+r1S5Nzzz3X6Ju5WkCXrOuSbV3er0Fb+6DLuPW9ct2hXevXGXMzQOtstu76rbPy5uyz1kGA7nCIuAEBBBBAoBMCBOhOYHErAggggEDXBdrbRExL1SXNOruowfGKK64wzoPWnwU6QOustIbP9gK0vj+rgd1839eq1/4EaA1+GmB1mbiGXg2IGkL1mCfP3cY9y9+5c6ex4Zgua9bNtfT9bp2N1i8U9B1pDbAakLVtGkD1fWHdjEw30dLNwnT59axZs4zNwjRQ62Zbam/OQFsFaN2gTZdV6yy5uTS6dZ81wOp9eqazuQFXezP05uc1QGuotToHWttvzqR7Bmhdvq31aDi2ugjQXf97yCcRQAABBLonQIDunh+fRgABBBDwU6CjAK3v//7gBz8w3rM1z4nWTcU0QO/Zs8cn0La1C3dbQVGbqSEwlAH6888/b5kN1p21f/WrXxlLunUGWo9w0oB7wgkneAlu3brVWDquAV2D9g9/+ENjFlWXJ+sGa7qztB5LpWXpcU66RPtnP/uZMbOtwVpn3PXLh3POOccI7DozHYgArY3UI790qbWG4vY2HPPsUGcDtK5A0PfQ9WgqXT6v74trneqky9t1kzNd5s0MtJ9/8bgNAQQQQCCgAgTogHJSGAIIIIBAWwIdBWjPo6wmTJhgLL/W45j0iCJd1qzLeXWnbnN5rv5Mj4jS2UrPY6zsEqC1Pzp7rEvVNRTq7K0uzdaZbe2HvqerO1lr0PV8z9rzPWw9x1n7qJfODOvMtJ6PrBtw6fLwG2+80dh4S5e/627fWo766HJrrVvfB9a6AxWg9YsMnb3XY6Z0CbqGdqtzoDXwHzlyxJgF1+OyOjMDrWOugVnPyG4d0jU0q4e+A92VAK3vfaujtp0LAQQQQACBrggQoLuixmcQQAABBDot0F6A1pnh1atXG0FL33M1d2TWEKZLlTVU5ufny0MPPWSEJ52Z1ndndaMsvewWoLUPuvxad8PWS5dU6w7SuvRYz1LWWVV9l1eDon4xoGc866VhU2fhtV/6frFu9mWey6z36wyzecyVhmUNzrrJ2FtvvWXMWmto10s36dIjp/R4LL0CFaA1tOsKAfO9at01Xcdk1KhRLc+DLjfXJeW6VF1nwidPnmwsx/Z3CbcGaO2Lbrams80aonVDOX0W9M86g9+ZJdz6bOkXEfps6RncrTeO6/SDzAcQQAABBCJagAAd0cNP5xFAAIHQCXgGaA1/uhRZN5PS92A1VOrv9dJzkXUHbP29BjZdqmyemaxhTAOlBktd8m1e4QzQOhM+cOBAY5MwvbRd69evN5aL66Wzxvpusm7QpZfOIOvSbD12Sq9TTjnFmGXXvuqsqp7vrDPMGr71uC1931gvPVNaz8fWYKqX50ZensvZ9Xd6/JYamsdRBSpAa9kaZHW2W8O7eZ144olGONV6dOM37Yu2W2fbzzrrrE4FaA3LelSW+eXDxIkTRc+sfuONN1q+POhMgNY2fvDBB8aXFebZ0PqKgJ4HrseFnXrqqaH7S0BNCCCAAAKOFyBAO34I6QACCCDgDAENVTpbqe/0tnVpONZ3ejV0mcuaN2/ebMxCayj1vPQ9WA2jGlg9A7QuXdb/afDSZeDm7K5+1vMYK91ETJfzegYoXQ6u71ybm4jpxl1tHWNVWlpqzCRr4LW69DgpnT3V2XQNl56XztLqe9A6m9v60s/p8VU6a6tB2rzMmVT9uS7R9uyf7s49f/58efDBB43bdfZbTczjnDTYtuXiuTlYe7twe7ZT32vW8KlfbphffHj+XgOu7ratS9V1fLTNejyWnjet73F77sKtDlqWvtet7z3ruOhu6PrFg345YXVp+a2PsdJduAsLC+XKK6/02oVbP19ZWWnMmusu3ealtvpFjI5hW2PsjL9ZtBIBBBBAIJQCBOhQalMXAgggEOECurRZZ0Y1QGpw0+CiM456lJP+T99NTUlJ8VHS+9esWWMcaaTvxurZzfr+75YtW4xgrUt+zWXEunOzzuTqUVk666jle14ajpcvX268G6zBvHfv3i2/1uXD+jsNXBrgzFllq2HTLwR06bTujK3/7BnMxo4dawRcz7Jbl6Gf0Zl3nVnVGVINlTrTqkFS3yu2CnXqoKFP/19n43Um1Zyh1g3LdNm2fk7ftdaZfM/LdNGy9UsCTxfduEzfZ9YvJfRLg9aBv63HVtuhwfjNN98U/UIhKyvLcNP3uvXsab007Os70++9915Lm8332PUZ0J+vWrXKOK/7ggsuMMZFf65jq7PQunGZBns951rfjdfdyfUdaw2++qxoQC8qKhLdvVzfj269KZvZdl32rwFal5LrEnfd8V3H3+p5i/C/pnQfAQQQQKAdAQI0jwcCCCCAAAIIIIAAAggggAACfggQoP1A4hYEEEAAAQQQQAABBBBAAAEECNA8AwgggAACCCCAAAIIIIAAAgj4IUCA9gOJWxBAAAEEEEAAAQQQQAABBBAgQPMMIIAAAggggAACCCCAAAIIIOCHAAHaDyRuQQABBBBAAAEEEEAAAQQQQIAAzTOAAAIIIIAAAggggAACCCCAgB8CBGg/kLgFAQQQQAABBBBAAAEEEEAAAQI0zwACCCCAAAIIIIAAAggggAACfggQoP1A4hYEEEAAAQQQQAABBBBAAAEECNA8AwgggAACCCCAAAIIIIAAAgj4IUCA9gOJWxBAAAEEEEAAAQQQQAABBBAgQPMMIIAAAggggAACCCCAAAIIIOCHAAHaDyRuQQABBBBAAAEEEEAAAQQQQIAAzTOAAAIIIIAAAggggAACCCCAgB8CBGg/kLgFAQQQQAABBBBAAAEEEEAAAQI0zwACCCCAAAIIIIAAAggggAACfggQoP1A4hYEEEAAAQQQQAABBBBAAAEECNA8AwgggAACCCCAAAIIIIAAAgj4IUCA9gOJWxBAAAEEEEAAAQQQQAABBBAgQPMMIIAAAggggAACCCCAAAIIIOCHAAHaDyRuQQABBBBAAAEEEEAAAQQQQIAAzTOAAAIIIIAAAggggAACCCCAgB8CBGg/kLgFAQQQQAABBBBAAAEEEEAAAQI0zwACCCCAAAIIIIAAAggggAACfggQoP1A4hYEEEAAAQQQQAABBBBAAAEECNA8AwgggAACCCCAAAIIIIAAAgj4IUCA9gOJWxBAAAEEEEAAAQQQQAABBBAgQPMMIIAAAggggAACCCCAAAIIIOCHAAHaDyRuQQABBBBAAAEEEEAAAQQQQMBRATo/P18KCwu9Ri05OVlKSkokJyen5eet71u4cKHMmzeP0UYAAQQQQAABBBBAAAEEEECgywKOC9BlZWVSXFwsqamplp3W8Lx69WpZu3atZGRkyLp162TixImyYMECQnSXHxM+iAACCCCAAAIIIIAAAggg4KoAbYblZcuWSV5eXsvoLlq0SJYsWdISqhl2BBBAAAEEEEAAAQQQQAABBDor4KoAvWLFCpk1a5bPku62ft5ZLO5HAAEEEEAAAQQQQAABBBCIXAHHBejW70AXFRW1zDa3NdPc1sx05A47PUcAAQQQQAABBBBAAAEEEOisgKMCdOvOaWCeP3++mJuEBSpAa+DmQgABBBBAAAEEEEAAAQQQcK6A50bTgeqFowN0VVWVTJs2zbDQjcUefvhhy3edOzsDTYAO1ONFOQgggAACCCCAAAIIIIBAeAQI0Bbuuuu2uTP3qlWreAc6PM8mtSKAAAIIIIAAAggggAACrhdwxQx0dna2FBQUtBxZ1XoX7tZHW7l+VOkgAggggAACCCCAAAIIIIBAwAUcE6B1J+0HHnjA6wxoDcbLly9v2XXbXNJdWlrKOdABf1QoEAEEEEAAAQQQQAABBBCIbAHHBGgzHK9Zs6ZlxLKysnzOdra6z3On7sgebnqPAAIIIIAAAggggAACCCDQVQHHBOiudpDPIYAAAggggAACCCCAAAIIIBAIAQJ0IBQpAwEEEEAAAQQQQAABBBBAwPUCBGjXDzEdRAABBBBAAAEEEEAAAQQQCIQAAToQipSBAAIIIIAAAggggAACCCDgegECtOuHmA4igAACCCCAAAIIIIAAAggEQoAAHQhFykAAAQQQQAABBBBAAAEEEHC9AAHa9UNMBxFAAAEEEEAAAQQQQAABBAIhQIAOhCJlIIAAAggggAACCCCAAAIIuF6AAO36IaaDCCCAAAIIIIAAAggggAACgRAgQAdCkTIQQAABBBBAAAEEEEAAAQRcL0CAdv0Q00EEEEAAAQQQQAABBBBAAIFACBCgA6FIGQgggAACCCCAAAIIIIAAAq4XIEC7fojpIAIIIIAAAggggAACCCCAQCAECNCBUKQMBBBAAAEEEEAAAQQQQAAB1wsQoF0/xHQQAQQQQAABBBBAAAEEEEAgEAIE6EAoUgYCCCCAAAIIIIAAAggggIDrBQjQrh9iOogAAggggAACCCCAAAIIIBAIAQJ0IBQpAwEEEEAAAQQQQAABBBBAwPUCBGjXDzEdRAABBBBAAAEEEEAAAQQQCIQAAToQipSBAAIIIIAAAggggAACCCDgegECtOuHOLwdrKiokNzcXCkvL5eFCxfKvHnzWhq0aNEimT9/fsufs7KyZO3atZKRkRHeRlM7AggggAACCCCAAAIIIGAhQIDmsQiqgIbkhx9+WA4cOCALFixoCdDr1q2TX/ziF7J06VJJTU0VM2gPGzZMiouLjZ9xIYAAAggggAACCCCAAAJ2EiBA22k0XNYWDckzZswwAvTcuXPlpptu8pqBbt1dDdtLlixhFtplzwHdQQABBBBAAAEEEEDALQIEaLeMpM36UVVVJdOmTZOpU6fKnDlzjGXcHQXo/Px8Wb16NQHaZmNJcxBAAAEEEEAAAQQQQOB/AgRonoSgCOhs8sqVK43l2JWVlR0G6BUrVsj06dN93pMOSuMoFAEEEEAAAQQQQAABBBDoggABugtofKR9AV26PXHiRFm2bJnk5eW1vN/cegbaDM1maa03GcMZAQQQQAABBBBAAAEEELCTAAHaTqPhgraYS7ezs7OloKDA6JG5QVh7S7jNe/bv3y8lJSWSk5PjAg26gAACCCCAAAIIIIAAAm4SIEC7aTRt0BfPY6usmpOcnNxmQDZnrj1367ZBl2gCAggggAACCCCAAAIIIGAIEKB5EIIu4M8MtDaCAB30oaACBBBAAAEEEEAAAQQQ6IYAAbobeHzUPwGrAK2bjH366acty7zNpd//+te/WMLtHyt3IYAAAggggAACCCCAQIgFCNAhBo/E6qwCtNVS76ysLI6wisQHhD4jgAACCCCAAAIIIOAQAQK0QwaKZiKAAAIIIIAAAggggAACCIRXgAAdXn9qRwABBBBAAAEEEEAAAQQQcIgAAdohA0UzEUAAAQQQQAABBBBAAAEEwitAgA6vf0vtzc0i3394vUz6Ul/J+3qGxMZE2aRlgW1Gs3b0/19RUe7sY2DFKA0BBBBAAAEEEEAAAQTsIkCAtslIvP7BXrn/6S1Gawb0TpD887Pk3K8MELdlzLq6OqmpqZGEhATRM6G5EEAAAQQQQAABBBBAAAGnCBCgbTBSDY3Ncs0vP5D9R+q9WpOVnizXTc2SCeP72qCVgWkCATowjpSCAAIIIIAAAggggAACoRcgQIfe3KfGz3dWy4+WrJfqY42WrTkhM0W+nTdUThnZywat7V4TCNDd8+PTCCCAAAIIIIAAAgggED4BAnT47L1qrjnWKMv+sUNeeKtCjtVbB+lTR/WSb04bKiMyU2zS6s43gwDdeTM+gQACCCCAAAIIIIAAAvYQIEDbYxxaWnGk+rg88dp2eend3aJLu60uXdKtQXpQv0Sbtb7j5hCgOzbiDgQQQAABBBBAAAEEELCnAAHanuMiew/VyWMry+UfH+6VJoscHR0dZWwydu0FWdKvZ7xNe+HbLAK0Y4aKhiKAAAIIIIAAAggggEArAQK0zR+J7Xtr5S/F2+TdTw5atjQuNlryvj5QZp87RHokx9q8NyIEaNsPEQ1EAAEEEEAAAQQQQACBNgQI0A55NDZvr5I/vFgqG0qPWrY4OSFGLps0SC6fnClJCTG27RUB2rZDQ8MQQAABBBBAAAEEEECgAwECtMMekQ82HZZHXy6TLTuqLFveMyVOZp09WC6ZkCGxMVG26x0B2nZDQoMQQAABBBBAAAEEEEDATwECtJ9QdrqtuVmk5D/75fFXymXHvlrLpvXvlSDXnDdEzj9tgOj70na5CNB2GQnagQACCCCAAAIIIIAAAp0VIEB3VsxG9zc1Ncsr7++Vpa+Vy74j9ZYtGzIgSa6dmi1nju8rUTbI0QRoGz1ANAUBBBBAAAEEEEAAAQQ6JUCA7hSXPW8+3tAkL75dIU//Y4ccrW6wbOTIwalyw0XZkjOqV1g7QYAOKz9vThqQAAAgAElEQVSVI4AAAggggAACCCCAQDcECNDdwLPbR2vrGuVvq3bKcyW7RP/Z6ho3LE2+e/EwGTUkNSzNJ0CHhZ1KEUAAAQQQQAABBBBAIAACBOgAINqtiCPVx+XJ13fIin9WSEOjxSHSInLGuL7GjLQu8Q7lRYAOpTZ1IYAAAggggAACCCCAQCAFCNCB1LRZWfuP1MtjL5fJG+v2SpNFjta9xc7OGSDXXpAlA3onhKT1BOiQMFMJAggggAACCCCAAAIIBEGAAB0EVLsVuX1vrfz15TJ5Z/0By6bpcVfTTh8os88bInoMVjAvAnQwdSkbAQQQQAABBBBAAAEEgilAgA6mrs3K/nxntTz8wlbZUHrUsmWJ8TFy2aRB8o3JmZKcGBOU1rs5QFdUVEhubq6Ul5fLwoULZd68eV6G+fn5UlhY2PIzq3uCgk6hCCCAAAIIIIAAAgggEBABAnRAGJ1VyLrNh+XRl8tk8/Yqy4b3SI6VK88eLJdMyJC42OiAds7NAXrRokXy8MMPy4EDB2TBggVeAVrD8+rVq2Xt2rWSkZEh69atk4kTJ/rcF1BsCkMAAQQQQAABBBBAAIGAChCgA8rprMLe+viAPLayTHSJt9XVr2e8saz7gq+mS4y+MB2Ay60BWgPxjBkzjAA9d+5cuemmm1oCtBmWly1bJnl5eS2KGriXLFnSEqoDwEsRCCCAAAIIIIAAAgggEEQBAnQQcZ1QdFNTs7z2wV4pfHW77DtcZ9nkzP5JxkZjk77UT6K6maPdGKCrqqpk2rRpMnXqVJkzZ46xjNszQK9YsUJmzZolJSUlkpOT02Lc1s+d8NzQRgQQQAABBBBAAAEEIlGAAB2Jo27RZz3u6sW3K+TpN3eIHoNldY3ITJHrL8yW08b07rKaGwO0ziSvXLlSiouLpbKy0idAtzXT3NbMdJdx+SACCCCAAAIIIIAAAggEVYAAHVRe5xVeW9coz67eKc+t2SU1dY2WHTgxu4fMnTFcRg1J7XQH3RagW4dgcyMxzxloAnSnHxM+gAACCCCAAAIIIICALQUI0LYclvA3qrKmQZ58Y7sUvbNbjjc0WTbo9LF95IaLsiU7PdnvBrspQJtLt7Ozs6WgoMAwIED7/ShwIwIIIIAAAggggAACjhMgQDtuyELb4P1H6qXglXLjPWl9X7r1pXuLnXVqf7l+arYM6J3QYePcFKA9j62y6nhycrLx3vOuXbt4B7rDJ4MbEEAAAQQQQAABBBCwvwAB2v5jZIsW7tp/TB55aZvozt1WV2xMlFyUO9DYtbtXalybbXZTgLbqpNUMdFvvOrc+2soWA00jEEAAAQQQQAABBBBAoE0BAjQPR6cEPt9ZLX8p3iYfbj5s+bmE+Gi59MxBMmvKYElOjPG5JxIDtLnUu7S0lHOgO/W0cTMCCCCAAAIIIIAAAvYSIEDbazwc05oNpUfl4Re2igZqqys1KVZmTcmUS84cJAlx0S23RGKA1s6bIXrNmjUtFkVFRV7nQjtm8GkoAggggAACCCCAAAIRKkCAjtCBD1S331l/QB5bWS5le2osi+yTFi/XnDdEpn4tXWKio8TtATpQrpSDAAIIIIAAAggggAAC9hMgQNtvTBzXouZmkdc/2CuFr5bLnkN1lu0f1DdRrp2aJaeflCa1NTWSkJAguskWFwIIIIAAAggggAACCCDgFAECtFNGygHtbGhslhX/3C1PvbFdDlcdt2zxsIxkuWJSPzl9bF8CtAPGlCYigAACCCCAAAIIIIDAFwIEaJ6GgAvU1TfJcyW75Ok3d8ix+kbL8scMSZFv5g2Tk0/oGfD6KRABBBBAAAEEEEAAAQQQCIYAAToYqpRpCFTWNMhTb+6QorcrpL6hyVIlZ3QvufGioTIiM8V1asePH5fq6mqJjY2V1NRU1/WPDiGAAAIIIIAAAgggEGkCBOhIG/Ew9Pfg0Xp5/JVyee1fe6WxqdmyBRPG95XrL8yWIQOSwtDC4FSpAVp3346LiyNAB4eYUhFAAAEEEEAAAQQQCKkAATqk3JFd2Y59tfLYy2VS8vGBNiHOzukv112QLel9EhyPRYB2/BDSAQQQQAABBBBAAAEEvAQI0DwQIRcoraiRv768Td779JBl3bExUXJh7kDj+KteqXEhb1+gKiRAB0qSchBAAAEEEEAAAQQQsIcAAdoe4xCRrfisrFL+8GKp6P9bXQnx0XLJGRky6+zBkpoU6zgjArTjhowGI4AAAggggAACCCDQrgABmgck7AIfbDosj75cJlt2VFm2JSUxRmZOzpTLJ2WKhmqnXARop4wU7UQAAQQQQAABBBBAwD8BArR/TtwVZIHmZpG31h+Qx1eWyfa9tZa19UyNkyunDJaLJ2SILvO2+0WAtvsI0T4EEEAAAQQQQAABBDonQIDunBd3B1mgqalZXv9gnzzxWrnsOVRnWVv/nvEy+7wsOf+rAyQm2r5BmgAd5IeF4hFAAAEEEEAAAQQQCLEAATrE4FTnn0BDY7MUv7tbnnpjuxyqPG75ocz+SZJ//hCZ/OX+EmXDHE2A9m+suQsBBBBAAAEEEEAAAacIEKCdMlIR2s66+iZ5/q1d8rdVO6WqtsFSYXhGilw3NUtyx/axlRIB2lbDQWMQQAABBBBAAAEEEOi2AAG624QUEAoBDc8aojVMa6i2ukYNSZXvXjxMxg1LC0WTOqyDAN0hETcggAACCCCAAAIIIOAoAQK0o4aLxh6uOi5LX98uL727W3SZt9WVM6qX3DhtqIzITAkrGAE6rPxUjgACCCCAAAIIIIBAwAUI0AEnpcBQCOw9VCcFr5TLGx/uE914zOo6Y3xfueHCbBkyICkUTfKpgwAdFnYqRQABBBBAAAEEEEAgaAIE6KDRUnAoBPTIq8dWlslbHx+wrE436Z5y6gDjHekBvRNC0aSWOgjQIeWmMgQQQAABBBBAAAEEgi5AgA46MRWEQuDzndXyyEvbZN2mw5bV6bnRU7+WLrPPHSJ90uJD0SQhQIeEmUoQQAABBBBAAAEEEAiZAAE6ZNRUFAqBDaVH5Q8vlsrm7VWW1SXERcvFEzJk1pTB0iM5NqhNIkAHlZfCEUAAAQQQQAABBBAIuQABOuTkVBgKgbWfHpTHV5bLf3dVW1aXnBgjl0/KlMsmDZKkhJigNIkAHRRWCkUAAQQQQAABBBBAIGwCBOiw0VNxsAWam0VW/3u/FLxaLjv31VpW1zMlTmadPVguPmOgxMVGB7RJBOiAclIYAggggAACCCCAAAJhFyBAh30IaECwBRqbmuXV9/fK0tfKZd+Resvq+vWMl9nnDZELvpouMbrzWAAuAnQAECkCAQQQQAABBBBAAAEbCRCgbTQYNCW4AscbmqTond3y9Js75Ej1ccvKBvVNlPwLsuSsU/pLVDdzNAE6uONJ6QgggAACCCCAAAIIhFqAAB1qceoLu0BtXaM8t2aXPLtmp9Qca7Rsz7CMZLluaracPrZPl9tLgO4yHR9EAAEEEEAAAQQQQMCWAgRoWw4LjQqFQGVNgzEbXfROhdQdb7KsctSQVPnuxcNk3LC0TjeJAN1pMj6AAAIIIIAAAggggICtBQjQth4eGhcKgYNH6+WJ17fLK+/tkYbGZssqTxnZS268KFs0UPt7EaD9leI+BBBAAAEEEEAAAQScIUCAdsY40coQCOw+eMw4+mrVR/ukyTpHy9fH9ZHrL8yW7PTkDltEgO6QiBsQQAABBBBAAAEEEHCUAAHaUcNFY0MhULanRh59uUz+ueGgZXW6SbduMnbt1CwZ2CexzSYRoEMxWtSBAAIIIIAAAggggEDoBAjQobOmJocJbN5eJX94sVQ2lB61bLkedzX1a+lyzXlDpE9avM89BGiHDTjNRQABBBBAAAEEEECgAwHHBuj8/HwpLCyUSZMmSXFxsaSmfvFuqvk7s+8LFy6UefPm8TAg0CWBj7YcNmakN5ZXWX4+PjZapk/IkKvOHiw9kmNb7iFAd4mbDyGAAAIIIIAAAgggYFsBRwbodevWyYwZMwzU4cOHewVoDc+rV6+WtWvXSkZGhui9EydOlAULFhCibfsYOqNh72w4YLwjvW13jWWDkxNi5LJJg+TyyZmSlBAjbgzQ5t+nmpovDIqKiiQvL8/LpKqqSqZNmyZr1qxp+fmcOXOkoKDAGYNNKxFAAAEEEEAAAQQQsBBwXIA2/8N86tSp8umnn0pZWVlLgDb/437ZsmVe/0G/aNEiWbJkSUuo5klAoKsCzc0i//hwnxS8Wi4VB45ZFpOWEiuzpgyWi77WX+qOVUtcXJzXComu1h3uz+nfvdmzZ8tdd90lOTk5RnP0C6vly5dLSUlJy88qKiokNzdXJk+eTGAO96BRPwIIIIAAAggggEBABRwXoDUMr1y50gjNN998s1eAXrFihcyaNcvrP+ZVq62fB1SSwiJKQI+7WvneHln6+nbRY7Csrr5pcXLpGf3k/K/2l55pPVzpY/WllYZqzy+2XNlxOoUAAggggAACCCAQkQKOCtDm0u0XXnjBmO1q/R/qbc00tzUzHZEjTqcDKlB3vEmK3qmQJ1/fLtXHGi3LTu8dLz+5erSMHZYW0LrtUJh+OTV9+nQxl3Gbs8833XQTr0zYYYBoAwIIIIAAAggggEBABRwToM2l29nZ2S3LQgnQAX0WKKwbAjXHGuXZ1TvluZJdUlvnG6T16KsrpgyW/AuyRHfvdsNlhuVhw4b5vEYxc+ZMY5M/88rKyuIVCjcMOn1AAAEEEEAAAQQiXMAxAdpqdjlYAVpnrLkQ6IpAdV2zrPqkUdZubpCGJt8SBvWOlqsmxEm/Hs4J0UOGDJH+/ftLVFSUmKG5vLzc6FzrXfDN1R6nnXZaS6g2v/wqLS1tCdENDQ2ya9cu2bdvX1eY+QwCCCCAAAIIIIAAAh0KmPv2dHhjJ25wTIBufTRV6z7qUVUnnXRSQN6BJkB34gniVkuBIzXN8tKHDfJxufWy7ktOi5PckTGO0Bs0aJCkp6dLdHS0T3vNv5fmUXFtvS7Reh+CpqYm2bNnjxGiuRBAAAEEEEAAAQQQCIZARAdoK9DWM9Bt/cd766OtgjE4lImAlUDxu7vlj0WlUlfvOx192pjeMv/qUZLmcXa00xTN2WVtt27st2nTJuPYuNY74bd+V9pp/aS9CCCAAAIIIIAAAgiogGNmoP0J0FZLRTkHmgc93AJ63NXdBRvl853VPk3plRont185UjRMO/FqHaArKystj7DSVzDuvvtunx3yndhn2owAAggggAACCCAQuQKuCtA6jOZ/0K9Zs6ZlVM0dgiN3mOl5uAUam5rlide2y9Nv7pCmpmaf5kw/I0O+PX2oxMf6LpMOd9vN+vXLqBtuuME4Ri4jI8P4sQbj+fPni7mE2/yZZ1g2v8TSjcUKCgrs0h3agQACCCCAAAIIIIBApwUcHaA73Vs+gECYBTZtr5JfFGyUPYfqfFqS2T9Jfpo/RoZlJIe5lW1Xb7UXgdUXVK3v8wzYtu0cDUMAAQQQQAABBBBAoAMBAjSPCAIhFtBjrh7+e6m8+v4en5pjY6KMo66uOGuwRDlno+4QC1IdAggggAACCCCAAALhESBAh8edWhGQtZ8clEVPb5Gq2gYfjbFDe8idc8ZIv57xSCGAAAIIIIAAAggggIBNBAjQNhkImhGZAgcr62Xhk1vkoy2HfQBSEmPk1stOkCmn9o9MHHqNAAIIIIAAAggggIDNBAjQNhsQmhOZAn9/u0L+smKb1Df4Hnc1YXxf+fGskZKcaN9zoxsbG+X48ePG4CUmJkbmINJrBBBAAAEEEEAAAdcLEKBdP8R00CkCO/fXys8f3yilFTU+Tdal3LqkW5d22/HSAH306FGJiYmRtLQ0OzaRNiGAAAIIIIAAAggg0G0BAnS3CSkAgcAJNDQ2y+Mry+TZ1Tul9WlX0VEil581WK69IEt0szE7XQRoO40GbUEAAQQQQAABBBAIlgABOliylItANwQ+2VYp9xRulP1H6n1K0WOufnrtGMnsl9SNGgL7UQJ0YD0pDQEEEEAAAQQQQMCeAgRoe44LrUJAao41ykPP/Vfe/HCfj0ZCXLR8K2+oTD8jwxZSBGhbDAONQAABBBBAAAEEEAiyAAE6yMAUj0B3Bd5ef0B+tWyLEahbX6eN6S23XzlSeqXGdbeabn2eAN0tPj6MAAIIIIAAAggg4BABArRDBopmRraALuW+d+kmWb/1qA9EWkqszL9qlGiYDtdFgA6XPPUigAACCCCAAAIIhFKAAB1KbepCoBsCzc0iz63ZKY+uLJfjFsddTTt9oHxn+jBJiI/uRi1d+ygBumtufAoBBBBAAAEEEEDAWQIEaGeNF61FQMr31MrPCzZK+R7f464y+ibKgvwxMiIzJaRSBOiQclMZAggggAACCCCAQJgECNBhgqdaBLojoMddPfLSNnm+ZJfozLTnpUdcXXNellx59mCJCtFpVwTo7owmn0UAAQQQQAABBBBwigAB2ikjRTsRsBDQd6L1uKuDlcd9fjt2aA/5yezRkt47Ieh2BOigE1MBAggggAACCCCAgA0ECNA2GASagEB3BKpqG+SBZz4X3a279ZWcGCO3XHqCnJPTvztVdPhZAnSHRNyAAAIIIIAAAggg4AIBArQLBpEuIKACr3+wVxa/sNXyuKsJ4/vKj2eNFA3UwbgI0MFQpUwEEEAAAQQQQAABuwkQoO02IrQHgW4I7DlUJ/ct3SSfbKv0KaVfz3i5Y/ZoGT88rRs1WH+UAB1wUgpEAAEEEEAAAQQQsKEAAdqGg0KTEOiOgG4qtuwfO6Tw1XLRzcY8L91UbOakTLn+wmzRzcYCdRGgAyVJOQgggAACCCCAAAJ2FiBA23l0aBsC3RD4fGe13PPEJtm5r9anlGEZyXLnNWMkKz2pGzV88VECdEAYKQQBBBBAAAEEEEDA5gIEaJsPEM1DoDsC9Q1N8ueibfLiOxU+xcTHRss384bKJRMyulOF8VkCdLcJKQABBBBAAAEEEEDAAQIEaAcMEk1EoLsCH205LPcu3SyHq3yPuzplZC+5Y/Yo6ZUa1+VqCNBdpuODCCCAAAIIIIAAAg4SIEA7aLBoKgLdETha0yC/XrZF3v3koE8xaSmx8uMrRkru2D5dqoIA3SU2PoQAAggggAACCCDgMAECtMMGjOYi0F2Ble/tkT+8WCq1dY0+RU39WrrcfMlwSYiP7lQ1BOhOcXEzAggggAACCCCAgEMFCNAOHTiajUB3BCoOHJNfPrFJNm2v8ikmo2+iLMgfIyMyU/yuggDtNxU3IoAAAggggAACCDhYgADt4MGj6Qh0R6CpqVmefGOHPPn6dmls8j7uKiY6SmafO0SuOmewREd3fNwVAbo7I8FnEUAAAQQQQAABBJwiQIB2ykjRTgSCJKCz0DobrbPSra/RQ1Llrvwxkt47od3aCdBBGhyKRQABBBBAAAEEELCVAAHaVsNBYxAIj0BdfZMseXGrvLx2j08DkhNi5OYZw+W80wa02TgCdHjGjVoRQAABBBBAAAEEQitAgA6tN7UhYGuBf208JAuf2ixHqxt82nn62D5y+5UjJTUp1ud3BGhbDyuNQwABBBBAAAEEEAiQAAE6QJAUg4BbBPSs6Puf3iIapltffXrEyZ1zxsj44WlevyJAu2X06QcCCCCAAAIIIIBAewIEaJ4PBBCwFFjxz93ypxWlosu7Pa+oKJFLJw6SGy8aKrEx/9tgjADNQ4QAAggggAACCCAQCQIE6EgYZfqIQBcFdu6vlXsKN8nnO6t9SshKT5af5o+RrPQkVwbodevWycSJE6Wmpqal70VFRZKXl9fy54qKCsnNzZXy8vI27+kiPR9DAAEEEEAAAQQQsKEAAdqGg0KTELCTgB5xVfBKuTyzaqfo0VeeV1xstNx4UbZcfEa6HD16VGJiYiQtzXt5t5364m9bqqqqZPbs2XLXXXdJTk6O8bH8/HxZvny5lJSUeP1s5syZLaFa7yksLJTWQdvferkPAQQQQAABBBBAwN4CBGh7jw+tQ8A2Ap9sq5T7lm6SPYfqfNr05RE95aZp6dK3Z4IrArQVujkjvWzZMq9ZaM97zXs0VBcUFNhm7GgIAggggAACCCCAQGAECNCBcaQUBCJCoLauURY/v1Ve+2CvT39TEmPk1hmDZcpXBrvSYsWKFTJ9+vR2Z5cJ0K4cejqFAAIIIIAAAgi0CBCgeRgQQKDTAms/OSiLnt4iVbW+x12d+5UBcsulwyUpIabT5dr1A+a7zsOGDZPi4mJJTU21bKo/IduufaRdCCCAAAIIIIAAAh0LEKA7NuIOBBCwEDhYWS8Ln9wiH2057PPb9N4J8pPZo2Xs0B6OtWu9QdikSZPaDc/63vS0adOM/rYXsh0LQsMRQAABBBBAAAEEhADNQ4AAAt0SeOGtXfJIcZnUN3gfdxUdJXL55Ey5dmp2y3FX3aoozB82NwhbuHChzJs3z6c1VpuMhbnJVI8AAggggAACCCAQYAECdIBBKQ6BSBQo31Mr9z1pfdzVCZkpcsfVo43jrpx8tTfDzO7bTh5Z2o4AAggggAACCPgvQID234o7EUCgHYGGxmZ5/JVyeXbVDml12pXEx0bL9Rdmy6UTB0lUlDMZ2wrQixYtkvnz53N0lTOHlVYjgAACCCCAAAKdEiBAd4qLmxFAoCOB9o67Gj88Te6YPVr69YzvqJiw/l53077hhhtk5cqVkpGRYbTFDMqeS7gJz2EdJipHAAEEEEAAAQRCLkCADjk5FSLgfgE97uqh57bKG+t8j7tKToyRH88aKRPG97U1hLks27ORRUVFLWdAt95kzPO+5ORkKSkpkZycHFv3kcYhgAACCCCAAAIIdE6AAN05L+5GAIFOCLy9/oA88MznlsddnXVKf/nezBNEAzUXAggggAACCCCAAAJOECBAO2GUaCMCDhbQ467uKdwk67ce9emFLuXWJd26tJsLAQQQQAABBBBAAAG7CxCg7T5CtA8BFwg0N4vocVd/fcn3uCvdVEw3F7vxoqGuOO7KBcNFFxBAAAEEEEAAAQTaECBA82gggEDIBPS4q3ue2CilFTU+dWalJ8ud14yWYRnJIWsPFSGAAAIIIIAAAggg0BkBAnRntLgXAQS6LaDHXT22skyWr97pc9xVbEyUXDs1W74xOdO2x101NzfL4cOHJSoqSnr16tVtDwpAAAEEEEAAAQQQcI4AAdo5Y0VLEXCVgL4Tfe/STbL/SL1Pv8YO7SE/mT1a0nsn2K7PBGjbDQkNQgABBBBAAAEEQiZAgA4ZNRUhgEBrgZpjetzVf+XND/f54Oju3HNnDJdzvzLAVnAEaFsNB41BAAEEEEAAAQRCKkCADik3lSGAgJWAHnf1q2VbRAN160vPi/7hFSMkNSnWFngEaFsMA41AAAEEEEAAAQTCIkCADgs7lSKAQGsBXcqtS7qtjrvq0yNO5l89Sk4ZGf53jgnQPLsIIIAAAggggEDkChCgI3fs6TkCthPQ466eK9klj75cJscbmnzad/EZGfKt6UMlPjY6bG0nQIeNnooRQAABBBBAAIGwCxCgwz4ENAABBFoL6HFXPy/YKOV7fI+7yuyfZBx3NSIzJSxwBOiwsFMpAggggAACCCBgCwECtC2GgUYggEBrAT3u6q8vbTNmpHVm2vPS465mnztErjx7sERHR4UUjwAdUm4qQwABBBBAAAEEbCVAgLbVcNAYBBBoLdDecVejh6TK/10zWjL6JoYMjgAdMmoqQgABBBBAAAEEbCdAgLbdkNAgBBBoLaC7c+su3bpbd+srKSFGvnvxMJn6tfSQwBGgQ8JMJQgggAACCCCAgC0FCNC2HBYahQACVgL/+HCfcW50tcVxV6eP7SM/mjVS0pKDe9wVAZpnEwEEEEAAAQQQiFwBAnTkjj09R8CRAu0dd9UrNU5uv3KknDamd9D6RoAOGi0FI4AAAggggAACthcgQNt+iGggAgi0FtBNxZ5dvVMeW1kmutlY6+ui3IHGsu6E+MAfd0WA5nlEAAEEEEAAAQQiV4AAHbljT88RcLxAaUWN3PPEJsvjrnRjMd1gTDcaC+RFgA6kJmUhgAACCCCAAALOEiBAO2u8aC0CCLQS0BnovxRvkxfe8j3uSo+4uuqcwcaRVzEBOu6KAM0jiAACCCCAAAIIRK4AATpyx56eI+AqAT3u6p7CjXKw8rhPv0Zkpsidc0ZLZr+kbveZAN1tQgpAAAEEEEAAAQQcK0CAduzQ0XAEEGgtUFXbIA8887nlcVf6PvS384ZJ3tcHdgvOjQG6oqJCcnNzpby8vMWmqKhI8vLyvKwWLVok8+fPb/nZwoULZd68ed3y5MMIIIAAAggggICTBAjQThot2ooAAn4JvLFun/z++f+Knh/d+tIdunWnbt2xuyuXGwN0fn6+zJw5syUw658LCwvFM0Trz1avXi1r166VjIwMWbdunUycOFEWLFhAiO7Kg8RnEEAAAQQQQMCRAgRoRw4bjUYAgY4E9hyqk/uWbpJPtlX63JqWEis/vmKk5I7t01ExPr93Y4Bu3UkzHGuoLigoaDMstw7VncbkAwgggAACCCCAgMMECNAOGzCaiwAC/gvocVd/W7VDHn+l3PK4q/NPGyA3zxguSQkxfhcayQF62bJlXsu6V6xYIbNmzZKSkhLJycnx25AbEUAAAQQQQAABpwoQoJ06crQbAQT8FtDjrn5esFF27qv1+Ux67wT5yezRMnZoD7/Ki4QArcF4+vTpLUu4zRlpArRfjwg3IYAAAggggICLBQjQLh5cuoYAAl8I1Dc0yV9WbJMX36kQnZn2vPSEq2+cNVjyL8iS2JiodtncHqCrqqpk2rRphkFxcbGkpqaK1c/097qEe/ny5cxA8xcNAQQQQAABBCJGgAAdMUNNRxFAQAU+2nJYFj652fK4q2EZyXLnNWMkK73t467cHqDbCsVWO3XPmTOHAHkFk28AACAASURBVM1fKwQQQAABBBCIKAECdEQNN51FAAEV0OOu7n96i7z7yUEfkPjYaLlxWrbMOHOQJZabA7TV7tvtPTG61Hvu3LktO3PzdCGAAAIIIIAAAm4XIEC7fYTpHwIItCnw2gd75eHnt0pNne9xV6eM7CXzrx4pfXrEe33erQHaPOPZ6vxnK0BzWXd2draxUzcXAggggAACCCAQCQIE6EgYZfqIAAJtCrR33FVqUqz88IoRMmF835bPuzFAdzY8KwZHWPGXCgEEEEAAAQQiUYAAHYmjTp8RQKDVrLLIsn/skMJXrY+7OvvU/nLrZSdIcmKMuC1AW73bbOIkJycbG4SNHj3a2FhszZo1LW76/jMzz/xFQgABBBBAAIFIEyBAR9qI018EEGhT4POd1XLPE5ssj7vq1zNe7pg9WsYN6yGHDx+WqKgo6dWrF5oIIIAAAggggAACESRAgI6gwaarCCDQsYAed/Xnov8dd9X6iooSuWziILn06z0lLjaaAN0xJ3cggAACCCCAAAKuEiBAu2o46QwCCARKQI+7unfpZjlcddynyMx+CfKDywbLyaMGBqo6ykEAAQQQQAABBBBwgAAB2gGDRBMRQCA8ApU1DfLAM5/LOxsOWDbg+5ePkAtz08PTOGpFAAEEEEAAAQQQCLkAATrk5FSIAAJOE3jl/T2y5O+lUmtx3FVG30TJPz9LppzaX3SJt9uuI0eOGF1KS0sz3vvmQgABBBBAAAEEIlmAAB3Jo0/fEUDAbwE97uoXBRtl0/Yqy88MHZgs11+YLaeP7eN3mU64UTdM053HdcM0ArQTRow2IoAAAggggEAwBQjQwdSlbAQQcJ3AU2/skMdWlrXZrzFZPeSb07Ll5BN6uqLvBGhXDCOdQAABBBBAAIEACRCgAwRJMQggEDkCB4/WS8Gr5fLq+3ulsanZsuM5o3rJjdOGyojMFEfDEKAdPXw0HgEEEEAAAQQCLECADjAoxSGAQOQI7D54TP76Upms+c9+abbO0TJhfF9jafeQAUmOhCFAO3LYaDQCCCCAAAIIBEmAAB0kWIpFAIHIESitqJFHirfJ+xsPWXY6OjpKzs3pL3POz5IBvRMcBUOAdtRw0VgEEEAAAQQQCLIAATrIwBSPAAKRI/BZWaUsfmGrbG5jo7HYmCiZdvpAmX3eEOmZEucIGAK0I4aJRiKAAAIIIIBAiAQI0CGCphoEEIgcgbWfHpTHXi6XrRXVlp1OjI+RGWdmyKwpgyU5McbWMARoWw8PjUMAAQQQQACBEAsQoEMMTnUIIBAZAvpO9KqP9knBK+Wy68Axy06nJsXKrCmZcsmZgyQhLtqWMARoWw4LjUIAAQQQQACBMAkQoMMET7UIIBAZArpL98r39sjS17bLgaP1lp3ukxYvV58zWC7MHSi6zNtOFwHaTqNBWxBAAAEEEEAg3AIE6HCPAPUjgEBECNQdb5K/v10hz/xjh1TWNFj2eWCfRLn2giyZcmp/ibJJjiZAR8TjSScRQAABBBBAwE8BArSfUNyGAAIIBEKg5lijPLNqhzxfUiHH6hstixw6MFmum5otXx/XJxBVdqsMAnS3+PgwAggggAACCLhMgADtsgGlOwgg4AyBI9XH5YnXtstL7+6WhkbrQ6RHDUmV7148TMYNSwtbpwjQYaOnYgQQQAABBBCwoQAB2oaDQpMQQCByBPYeqpPHXymXN9ftlSbrHC2njuol35w2VEZkpoQchgAdcnIqRAABBBBAAAEbCxCgbTw4NA0BBCJHYPveWvnrS2XyzoYDbXb6jPF95YYLs2XIgKSQwRCgQ0ZNRQgggAACCCDgAAECtAMGiSYigEDkCHy+s1oefmGrbCg9atnp6CiRc3IGSP4FWTKgd0LQYQjQQSemAgQQQAABBBBwkICjAvS6detk4sSJUlNT00JcVFQkeXl5XuT5+flSWFjY8rOFCxfKvHnzHDQsNBUBBCJd4MPNh+XRl8tk0/YqSwo97uqi0wfKNecNkZ4pcUHjIkAHjZaCEUAAAQQQQMCBAo4J0FVVVTJ79my56667JCcnx6DWoLx8+XIpKSnx+tnq1atl7dq1kpGRIWboXrBgASHagQ8oTUYg0gXeXn9AHltZLuV7vvji0NMkMT5GZpyZIbOmDJbkxJiAcxGgA05KgQgggAACCCDgYAHHBGgrYzMcL1u2zJiFbv1n8zOLFi2SJUuWtIRqB48XTUcAgQgUaG4Wee1fe6XwtXLRTcesrtSkWLliSqbMOHOQJMRFB0yJAB0wSgpCAAEEEEAAARcIODpAr1ixQqZPny7mMm7986xZs7xmpHWM2vq5C8aPLiCAQAQJ6HFXK/5ZIU+9sUMOVx237HmfHnFy9blD5MLcgaLLvLt7EaC7K8jnEUAAAQQQQMBNAo4N0BUVFZKbmyvDhg2T4uJiSU1NlbZmmtuamW5rIPV+LgQQQMCuAscbREo2NshbnzXIMescLX1So+Sc8bFyytAYiepGjtZ/x0ZFRUlpaak061Q4FwIIIIAAAggg4BAB89XfQDbXUQHaDM3l5eWGwaRJk1rCs/6ZAB3IR4OyEEDA7gI19c2y+pNG+efmBmlotG5tes8oOe9LsTJ2cNfejyZA2/0poH0IIIAAAggg0JZAxAfo1jDmbtvmLtuBCtA8gggggICTBA4erZfCV7fLK+/vkcYm61niEZkpcvOM4TJuWFqnusYS7k5xcTMCCCCAAAIIuFzAUTPQrcdCd+aeNm2a8WNdxr1q1SregXb5A0v3EECgbYHdB4/JX18qkzX/2S9trbY+ZWQv+VbeUNFA7c9FgPZHiXsQQAABBBBAIFIEXBWgN23aZJwTbe7KbQ6izlR7Hm0VKYNLPxFAIDIFSitq5JHibfL+xkNtApwxvq/ccGG2DBmQ1C4SAToynyF6jQACCCCAAALWAo4J0Lqx1w033CArV640znfWS5dsz58/X8wl3OaMtG52wznQPPIIIBDpAp+VVcofXiwV/X+rKzpK5OycAXLtBVkyoHeC5T0E6Eh/iug/AggggAACCHgKOCZAa6PNd549O2AeYWX+zAzRa9asabmt9T08AggggEAkCbz32SF57OUy+e+uastu63FXF50+UGafO0R6pcZ53UOAjqQnhb4igAACCCCAQEcCjgrQHXWG3yOAAAIIWAvoO9Gr/71PCl4pl537j1nelBAfLZeeOUhmTRksyYn/27WbAM0ThQACCCCAAAIIfCFAgOZpQAABBCJIQHfpXvneHln62nY5cLTesuepSbHyjbMy5dKJg6S2+qhx/nOvXr2M86C5EEAAAQQQQACBSBYgQEfy6NN3BBCIWIHjDU3y/FsV8sw/dkhlTYOlQ58ecTJjQj8555Re0rdPbwJ0xD4tdBwBBBBAAAEETAECNM8CAgggEMECNcca5ZlVO+S5Nbuk7niTpUTftDiZd9Uo0SOwuBBAAAEEEEAAgUgWIEBH8ujTdwQQQOD/CxypPm4s6y5+d7c0NDb7uMTHRsuvbxonJ2b3wAwBBBBAAAEEEIhYAQJ0xA49HUcAAQR8BfYeqjM2Gntj3V5papWjkxJi5IGbxsnIwanQIYAAAggggAACESlAgI7IYafTCCCAQPsC5Xtq5bGVZfL2+gNeN/ZIjpXf3Dxehg5MhhABBBBAAAEEEIg4AQJ0xA05HUYAAQT8F3h29U7584ptXh/omRoni287WQb2SfS/IO5EAAEEEEAAAQRcIECAdsEg0gUEEEAgmAKPv1IuT76+3auK/r0S5MFbxov+PxcCCCCAAAIIIBApAgToSBlp+okAAgh0Q2DxC1vlxbcrvErQGWididYZaS4EEEAAAQQQQCASBAjQkTDK9BEBBBAIgMCip7YYm4t5XlnpyfK7ueNF343mQgABBBBAAAEE3C5AgHb7CNM/BBBAIEACzc0i9y7dJKv/vd+rxOEZKfK7W8aL7tLNhQACCCCAAAIIuFmAAO3m0aVvCCCAQIAFmpqa5a5HP5P3PzvkVbKeD63nROt50VwIIIAAAggggIBbBQjQbh1Z+oUAAggESaChsVlu/+MGWb/1qFcNp47qJb+88SSJjYkKUs0UiwACCCCAAAIIhFeAAB1ef2pHAAEEHClQV98kP/7jBvmsrNKr/V89sbf84voTJTqaEO3IgaXRCCCAAAIIINCuAAGaBwQBBBBAoEsCtXWN8r3fr5etFdVen5/85X5yx+zREkWG7pIrH0IAAQQQQAAB+woQoO07NrQMAQQQsL1AZU2DfG/xeinfU+PV1gtz0+X7l4+wfftpIAIIIIAAAggg0BkBAnRntLgXAQQQQMBH4EjVcZn74Mey++Axr99dPCFD5s4YjhgCCCCAAAIIIOAaAQK0a4aSjiCAAALhE9h3uE5u+/160f/3vOacnyXXnDckfA2jZgQQQAABBBBAIIACBOgAYlIUAgggEMkCOgOtM9E6I+156Sy0zkZzIYAAAggggAACThcgQDt9BGk/AgggYCOB8j218r3FH4u+G+15zbtqlJyT0z/sLa2oqJDc3FwpLy9vaUtRUZHk5eV5tS0/P18KCwtbfjZp0iQpLi6W1NTUsPeBBiCAAAIIIIBA+AQI0OGzp2YEEEDAlQK6K7fuzq27dJuXnmr1k9mjRXfoDuelwXjmzJktgdkMyp4hesWKFbJ8+XIpKCgwmrpu3TqZOHGi8TnzZ+HsA3UjgAACCCCAQPgECNDhs6dmBBBAwLUCej60nhOt50W3hOjoKOOMaD0r2i6Xv+FYg3ZZWRmz0HYZONqBAAIIIIBAmAQI0GGCp1oEEEDA7QLrtx6V2/+4QRoam1u6GhsTJfd/Z5yMH55mi+77E6Crqqpk2rRpRntZxm2LYaMRCCCAAAIIhE2AAB02eipGAAEE3C/w/meH5K5HP5Ompi9CdEJ8tPzqO+PkxOweYQfQ5drTp08Xq/egzcYtWrRI5s+f3+49Ye8IDUAAAQQQQACBkAgQoEPCTCUIIIBA5Aqs/vd+uW/pJvHI0JKUECO/u2W8DM9ICRtMezPLZmg2G9dewA5bB6gYAQQQQAABBEIuQIAOOTkVIoAAApEn8Ma6fbLoqc1eHe+RHCu/m3uyZKUnhQVE32vWzcJKSkokJyenzTaYy7z79esna9eulYwMjuQKy4BRKQIIIIAAAjYQIEDbYBBoAgIIIBAJAi++XSGLX9jq1dWeqXGy+LaTZWCfxJASWO2+3V4D/FnqHdIOUBkCCCCAAAIIhEWAAB0WdipFAAEEIlPgqTd2yGMry7w6379XghGi+6TFhwSlK+80E6BDMjRUggACCCCAgO0FCNC2HyIaiAACCLhL4M8rtsmzq3d6dSqzf5I8OHe86Ix0MC9/wrPOTp900kkyb948oykVFRWSm5tr/DNLuIM5OpSNAAIIIICA/QUI0PYfI1qIAAIIuE7gt89+Li+v3ePVr6z0ZHno1pMlJTEmKP01g3B5eblP+cnJyS3vQpvvPNfU1LTcN2nSJI6wCsqoUCgCCCCAAALOEiBAO2u8aC0CCCDgCoHmZpH7n94ib6zb69WfkYNT5bc3jxc96ooLAQQQQAABBBCwmwAB2m4jQnsQQACBCBHQEP3zxzfKOxsOePV4/PA0WfjtsRIfS4iOkEeBbiKAAAIIIOAYAQK0Y4aKhiKAAALuE2hsapY7/vKpfLj5sFfnTh3VS+795kkSEx3lvk7TIwQQQAABBBBwrAAB2rFDR8MRQAABdwjUNzTJ/D99Iuu3HvXq0Bnj+sqC/NESTYh2x0DTCwQQQAABBFwgQIB2wSDSBQQQQMDpAnX1TfL9h9fLlh1VXl2Z/OV+csfs0RIVgono6upqo+6kpCSJjmb5uNOfKdqPAAIIIIBAMAQI0MFQpUwEEEAAgU4LVB9rlB8sXi9bK/4XZM3rwtx0+f7lIzpdXmc/cOTIEWlqapKePXsSoDuLx/0IIIAAAghEiAABOkIGmm4igAACThCorGmQWx76WHbuq/Vq7uWTM+VbeUOD2gUCdFB5KRwBBBBAAAFXCBCgXTGMdAIBBBBwj8DBo/Vy2+/Xy+6Dx7w6dd3UbLnqnMFB6ygBOmi0FIwAAggggIBrBAjQrhlKOoIAAgi4R2Df4TqZ++DHomHa89Kl3LqkOxgXAToYqpSJAAIIIICAuwQI0O4aT3qDAAIIuEZg5/5aYyb6SNXxlj7pZmK3XzlKzsnpH/B+EqADTkqBCCCAAAIIuE6AAO26IaVDCCCAgHsEyvfUyq0P/Ud0gzHz0lOtFlw7RvSYq0BeBOhAalIWAggggAAC7hQgQLtzXOkVAggg4BoBPdrqh0s2SG3dFyE6JjpK7r7+RPnqib0D1k8CdMAoKQgBBBBAAAHXChCgXTu0dAwBBBBwj8BnZZXyoyUbpL6hqaVTsTFRcv93xsn44WkB6SgBOiCMFIIAAggggICrBQjQrh5eOocAAgi4R+DDzYfljr98Ko1NzS2dSoiPlt/ePF5GDk7tdkcJ0N0mpAAEEEAAAQRcL0CAdv0Q00EEEEDAPQLvbDggdxdskiaPEJ2SGCO/mTtehmekdKujBOhu8fFhBBBAAAEEIkKAAB0Rw0wnEUAAAfcIrP73frl36SZp/mIiWnokx8rvbztZMvsldbmjBOgu0/FBBBBAAAEEIkaAAB0xQ01HEUAAAfcIvLx2j/z22c+9OtQnLV4W33ay9O+V0KWOEqC7xMaHEEAAAQQQiCgBAnREDTedRQABBNwj8OLbFbL4ha1eHRrYJ1EevGW8aJju7EWA7qwY9yOAAAIIIBB5AgToyBtzeowAAgi4RqDw1XJ54rXtXv3J7J8kv7/1ZGNZd2cuAnRntLgXAQQQQACByBQgQEfmuNNrBBBAwDUCOguts9Gel24ophuL6QZj/l4EaH+luA8BBBBAAIHIFSBAR+7Y03MEEEDANQL6PrS+F+156dFWesSVHnXlz0WA9keJexBAAAEEEIhsAQJ0ZI8/vUcAAQRcIaA7cuvO3LpDt+c1fnia3P+dcRIbE9VhPwnQHRJxAwIIIIAAAhEvQICO+EcAAAQQQMAdAno29F2Pfibvf3bIq0NfPbG33H39iRIT3X6IJkC74zmgFwgggAACCARTgAAdTF3KRgABBBAIqUBDY7P83yOfyoebD3vVe8a4vvLTa8dIVDsZmgAd0qGiMgQQQAABBBwpQIB25LDRaAQQQACBtgTqG5rkR0s2yGdllV63nJMzQOZdNbJNOAI0zxQCCCCAAAIIdCRAgO5IiN8jgAACCDhOoLauUX64ZINs2VHl1faLJ2TI3BnDLftDgHbcMNNgBBBAAAEEQi5AgA45ORUigAACCIRCoPpYo9z60MdSvqfGq7qrzhks103N9mkCAToUo0IdCCCAAAIIOFuAAO3s8aP1CCCAAALtCBypOi63LV4vO/fVet31rbyhcvnkTK+fEaB5lBBAAAEEEECgIwECdEdC/B4BBBBAwNECB4/Wy9wHP5Z9h+u8+vH9y0fIhbnpLT8jQDt6mGk8AggggAACIREgQIeEmUoQQAABBMIpsPvgMbnt9+tFw7R56Y7cd8weLZO/3M/4EQE6nCNE3QgggAACCDhDgADtjHGilQgggAAC3RTYub9WbnnwY6msaWgpKTo6ShbkjxY95ooA3U1gPo4AAggggEAECBCgI2CQ6SICCCCAwP8EtlZUyw8WrxfdYMy8YqKj5N5vniQnpEdJU1OT9OzZU6Kjo11DVlVVJdOmTZPS0lJZu3atZGRkePVt3bp1MnHiRKmp+d9ma5MmTZLi4mJJTU11nAF9/WLIKioqJDc3V8rLy40fZmVlWY6/UwY5Pz9fli9fLiUlJZKTk+PVbLf11SljQjsRiFQBAnSkjjz9RgABBCJUQI+2+v7D66WuvqlFID42Wn42Z6iMGJToqgC9YsUKmT59epsByvx9UVGR5OXliRlA9QNOC9H09YsvRswvRRYsWCDz5s0zxl8D6OrVqx0Xoj2/4ElOTvYJ0G7qa4T+K5luI+A4AQK044aMBiOAAAIIdFdg/dajcvsfN0hDY3NLUYnx0fKza4bKKWPSXTED7RkstJNLlizxCk9theXWobq71qH4PH31XllgFZatgmYoxqY7dZgzy5MnT5aZM2fKrFmzfAK0W/raHSc+iwACoRUgQIfWm9oQQAABBGwi8N5nh+TORz71ak1KYoz85uZxMnyQ85Yvt8e6aNGiNgN0dna2FBQUtHzcDC033XRTy+ylTYbMr2ZEel8VSUNlWVmZ1yoC8wuT1uPtF6oNbtIvdtoK0G7rqw24aQICCLQjQIDm8UAAAQQQiFiBdzYckLsf3yhNX0xES2J8jHzn4qFyUe5A17hEeqhsKzy68csCArS0vIrg1C8LXPMvHjqCgEsFCNAuHVi6hQACCCDgn8Cb6/bJwqc2+9x8+tg+8qNZIyUtOda/gmx8l1WA1ubqz++++26vZbHmEu6FCxe6ZgY60vpqtQzfXMKtS6E9VxzY+LH1alpbM9Bu7KtTxoR2IhCpAgToSB15+o0AAggg0CJQ/O5ueXD5f31EeqXGybyrRslXRvdytFZbAdqcrSwsLGzpn+7CrTt2u2kJt9k5XdocKX3VMZ8/f37LuH7pS18y/ln/300B2vxyxE19dfS/bGg8AhEgQICOgEGmiwgggAACHQt8sq1S7lu6SfYcqvO5edrXB8p3Lx4mulu3E6/2AnTr/pjLmhcvXmzszO20i75aj5i5jH3q1KmOXFnQ1gy0VW+d3len/Z2jvQhEmgABOtJGnP4igAACCLQpUFvXKIuf3yqvfbDX557M/kly5zWjZURmiuMEOxMqO3OvHSE60/7O3Ov0vnYmgNqxr51pf2futWNfaRMCCNhbgABt7/GhdQgggAACYRB4e/0BeeCZz6WqtsGr9pjoKJlzfpbMmpIp0dFRYWhZ16r0Nyg68Qir1iL01fcZceIRVq174W8odkNfu/a3nE8hgECoBAjQoZKmHgQQQAABRwkcrKyXhU9ukY+2HPZp9+ghqXJX/hhJ751g2z6ZQaKmpsanjeYGYa3fk83KyvI6K9q2nWvVMPr6PxBzXM0vQkym5ORkn/OTnTC25usE5eXlPs2dM2eO8S63W/rqhPGgjQgg8D8BAjRPAgIIIIAAAu0IvPDWLnmkuEzqG5q87kpOiJGbZwyX804bgB8CCCCAAAIIRIgAATpCBppuIoAAAgh0XaB8T63c88RGKa3wnc3V465uv3KkpCY5/7irrgvxSQQQQAABBCJDgAAdGeNMLxFAAAEEuinQ0Ngsj75cJsvX7JTmZu/C+vSIk/lXj5JTRjr7uKtuEvFxBBBAAAEEXC9AgHb9ENNBBBBAAIFACqzfelTuXbpJ9h+p9yo2KkrkkgmD5Ft5QyU2xt4bjDU2Nra0PSYmJpA8tiuLvtpuSALSoEga14CAUQgCCARMgAAdMEoKQgABBBCIFIGaY43yq2VbRHfrbn1lpScbx10Ny0i2LUdlZaU0NDRIjx49JDbW3UvPq6urpb6+XlJSUiQ+Pt62YxKIhtXW1sqxY8ckKSlJEhMTA1Gkbcuoq6sT3SAvISFBdJM0LgQQQCBUAgToUElTDwIIIICA6wT+8eE+eei5/0r1sS9mdLWTOgN93dRsuXxypujMtN0uArTdRiQw7SFAB8aRUhBAAIH2BAjQPB8IIIAAAgh0Q0CXct9TuFE+2VbpU8r44Wlyx+zR0q+nvWY+CdDdGHAbf5QAbePBoWkIIOAaAQK0a4aSjiCAAAIIhEtANxX72+qd8vjKMtHNxjyvlMQYufWyE2TKqf3D1TyfegnQthmKgDaEAB1QTgpDAAEELAUI0DwYCCCAAAIIBEhAj7m654lNUr7H97irCeP7yo9njZTkxPBv2kWADtCA26wYArTNBoTmIICAKwUI0K4cVjqFAAIIIBAuAZ2B/lNRqbz4ToXPcVe6lFuXdOvS7nBeBOhw6gevbgJ08GwpGQEEEDAFCNA8CwgggAACCARB4KMth2Xhk5vlYOVxr9J1U7GZkzLl+guzw3bcFQE6CANugyIJ0DYYBJqAAAKuFyBAu36I6SACCCCAQLgEqmob5P6nt8i7nxz0aYIec3XnNWMkKz0p5M0jQIecPCQVEqBDwkwlCCAQ4QIE6Ah/AOg+AggggEDwBV59f68s+ftWqanzPu4qPjZabrgoWy6dOCj4jfCogQAdUu6QVUaADhk1FSGAQAQLEKAjePDpOgIIIIBA6AT2HKqTXxRslE3bq3wqPWVkL5l/9Ujp0yM0x10RoEM37qGsiQAdSm3qQgCBSBUgQEfqyNNvBBBAAIGQCzT9v/buPViOs7wT8Kurbekoli8YFGPZ2PEF2RVXIch6gZIVQiXriqSNKW8hgrFCACcRzv7DLjJOLAovsaVcNrUVr2CdEJAcgkK00a7kXQNbJJKWIiocseUEG9vgyJfYwsYXKTqSdddWH9KHOXNmzvSc0z3T3fNMFQVIPd3f+7zfjPo3fTt1Ov786/8Uf/a1Z+PkqbGPuxo6a2Z87L0/Fcnduot+CdBFC/dn/QJ0f9xtlQCBwRIQoAer36olQIAAgRIIfP+5Q3HXxsdi38tHxo3m5996Qdz2nkvjrDOKe9yVAF2CSVDAEAToAlCtkgABAk0CArQpQYAAAQIE+iBw9Nip+Oy2vfHA3/5g3NZff84Z8Ymbr4yrL5lXyMgE6EJY+75SAbrvLTAAAgQGQECAHoAmK5EAAQIEyivw0GOvxro/fyL++dCJMYOcPi3ive96Y6z6NwtjRvJ/cnwJ0DlilmhVAnSJmmEoBAjUVkCArm1rFUaAAAECVRHYP3x85HFXSZhufv3UhXPjt2+5Mi48P7/HXQnQVZkZ3Y1TgO7Oy9IECBCYjIAAPRk17yFAgAABAgUIJKdzJ6d1J6d3N77OmDU9bl1+Sax4x4JctipA58JYupUI0KVriQERIFBDgUoF6D179sSSJUviRmFZSgAAIABJREFU8OHDI62YM2dO7Nq1KxYvXjymNatWrYpNmzaN/tm6detizZo1NWyfkggQIECgbgLJjcWSG4wlNxprfr3tqnPi4++7POYPzZpS2QL0lPhK+2YBurStMTACBGokUJkAPTw8HDfffHPceeedI4E5+f/Lli2Lhx56aEyITsLzjh07Yvfu3bFgwYJIQ/fatWuF6BpNXKUQIECgzgLJI67u/9qz8aWv/1Mkj75qfP3E3JnxH997eVx39bmTJhCgJ01X6jcK0KVuj8ERIFATgcoE6Fbe27dvjxUrVkR6hDkNy5s3b47ly5ePvmX9+vWxYcOG0VBdk94pgwABAgRqLvD4s8PxnzY+Fi+8enRcpTf8q9fHR3/p0jhj9vSuFQTorskq8QYBuhJtMkgCBCouUKsAnQTqlStXjjutu92fV7x3hk+AAAECAyDw2tGT8V+3/mN89aEXx1W74Lwz47c+cGVcedFQVxICdFdclVlYgK5MqwyUAIEKC1Q6QCdHlu+6667RwNzuSHO7I9Pt+pYs70WAAAECBMok8N3nTsWX//Z4vHZs7CndyROu3nXNzJH/ZH3aVXKJ01lnnRXPP/98HDlypExl5j6WCy64IIaGhuLFF18cufyrzq9zzz035s+fH6+88krs37+/zqXG2WefHeedd14cOHAgXn755VrXqjgCBCYv0HyvrMmv6cfvrGyA3rdvX1x33XWxdOnS2Lhx40hFAnQeU8I6CBAgQKCsAgePnI6/+Obx+P4Pxt6lOxnvG8+bHr/8jllx7lDnZ0YL0GXt8NTGJUBPzc+7CRCon4AA/S89TW8gtnfv3jHXNecVoOs3dVREgAABAnUS2Pp/98WfPPBUHDsxNkifOXtGrP6lN0VyffREL6dw12k2/LgWp3DXs6+qIkCgXAKVOwLd7u7bCatroMs1uYyGAAECBIoTeOaF1+LT9z8We/f96NGOja9/ffW58R9WXh4/MWdmywEI0MX1pZ9rFqD7qW/bBAgMikDlAnTymKotW7a0fP5zu2udmx9tNSjNVScBAgQI1FvgxMnT8fkHn44tO56LpqddjTwrOnlmdPLs6OaXAF3PeSFA17OvqiJAoFwClQrQE4XnhLXVqd2eA12uCWc0BAgQIJC/wD/84z/H3X/2eLx04Ni4la94x4L4tRWXxOyZP37clQCdfw/KsEYBugxdMAYCBOouUJkAnQbhw4fHn6q2cOHC0Wuh0xC9c+fO0d5t27ZtzHOh695U9REgQIDA4AkcPnIy/st/fzL++ts/HFf8ha87K377A1fGT104d+TvBOh6zg8Bup59VRUBAuUSqEyALheb0RAgQIAAgXIKfOMfXo7f2/y9SAJ142vmjGlxyy8sjJXvemMMDx+MEydOxLx582LmzNbXSZezuu5HdejQoTh27FjMnTs3Zs+e3f0KKvQOAbpCzTJUAgQqKyBAV7Z1Bk6AAAECBFoLJKdyJ6d0J6d2N7+uvmRe/PtfujDOGZouQNdsAgnQNWuocggQKKWAAF3KthgUAQIECBCYusCX/+a5+OMHnhq3ojlnzIgPvPuCuPSN82PGjBlT31CJ13DktSNx/MTxOOvMs2LmrHofbT969OjI0fYzzjij9kfbjx87HkeOHomFrx+KhQvml3gGGhoBAnUTEKDr1lH1ECBAgACBBoF/fP5QfPr+x+PZF1/jQqB2AnPPnBGf/vCiuOZNP1G72hREgEA5BQTocvbFqAgQIECAQK4Cn/mfe+Ovdj2f6zqtjEBZBO685cpYcu35ZRmOcRAgUGMBAbrGzVUaAQIECBBoFPh/39sf6774RLxy8DgYArUSmDYt4tZll8RNSy+sVV2KIUCgfAICdPl6YkQECBAgQKAwgeHXTsSG/7E3Xnj1aGHbsGICRQucPn265U3y/u07F8RtN15a9OatnwCBARYQoAe4+UonQIAAAQIECFRVYNfDL8U9X3wiTpw8PaaEt19zbvzWB66M2TOnV7U04yZAoMQCAnSJm2NoBAgQIECAAAEC7QX+/skDcefnvhuHj4597vkVFw3Fuluvjnlz6n3ndXODAIHeCwjQvTe3RQIECBAgQIAAgZwEnvrB4bjjvkfihweOjVnjT553Zvzub1wTrz/njJy2ZDUECBCIEKDNAgIECBAgQIAAgUoLvHLwWKz57CORhOnG19lDs+LuDy+K5Ih0VV6rVq2KLVu2xK5du2Lx4sVth50st2nTprj++uvjgQceiKGh6tSYFrV9+/ZYsWJFrFu3LtasWaPWiFi/fn3cfvvtsXDhwti9e3csWLCgKlN3dJxZ+1rVWgXoyk1JAyZAgAABAgQIEGgWSE7j/tQXHotvP7F/zF8l10J/8oNXxc9cdU6p0fbs2RNLliyJw4cPx5w5cyYM0MmyN95440g9l156aeUC9PDwcCxbtix27tw5UsNEAXqQat23b19cd911MX/+/Ni/f3/lAnQ3fa1yrQJ0qb9KDY4AAQIECBAgQCCrwKlTp+N3v/S9+Pq3fzjmLdOnRdz2nsti+dvfkHVVPV0uDRNLly6Nm266KVauXNk2QKch5YYbbohHH300nn766coF6OTo+Y4dO2Lr1q0jPwSsXr265RHoQao1mXCJS/JatGhRbNiwoXIBOmtfq16rAN3Tr0cbI0CAAAECBAgQKFrgC195Jr74f54dt5n3vuuN8eFfvLjozU9p/cnprxMF6OS01wcffHAkNH/0ox+tZIBOgdIfDtoF6EGqNen7bbfdNhKak1Pzqxigs/a16rUK0FP6ivNmAgQIECBAgACBMgp85VsvxB/+5ZORHJVufC259vz4xPuviJkzppVx2DFRgE5PZ06O3CbXRydH/Kp4BDpL0BqkWtMfEu69995Yvnz5yHXQdQ3QdahVgC7lV6dBESBAgAABAgQITFUguR567ee/G0ePnRqzqp++7Oy461ffHHPPnDHVTeT+/nYBOj2d+eKLL46NGzeObLeuAXqQam3VxzoH6OY5W8VaBejcv/askAABAgQIECBAoCwCTz53KNbc90gcGD4+ZkgXXXBWrP/1a+J1Z88uy1BHxtEuQLcKGnUN0INUa6t+VzFUNn6I2p2aX5daBehSfWUaDAECBAgQIECAQN4CL7x6ND5x3yPx7IuvjVn1ufNmjYToS94wJ+9NTnp97QJ0+tiqdivu9CioSQ+owDe2C1qDVGv6KKd2zLfccsvoGQcFtiLXVbfra11qFaBznS5WRoAAAQIECBAgUEaBQ0dOxh33PRKPPn1wzPDmnDEjPvkrV8VbrphfimF3uolY4yDregS6VSMGqda6HoFu1dcq1ipAl+Kr0iAIECBAgAABAgSKFjh+4lR8+v7H45vfeWXMpqZPnxYff9/l8XNveV3RQ+i4fgG6NZEA3XHqlGaBTndXbxyoAF2athkIAQIECBAgQIAAgfECp09H3PfAU7Flx3Pj/nLVLyyMm3/+op6zpYHjmWeeGbftiU7hrWqobHeK9sKFC9s++3iQaq1iqEwm7mT6WsVaHYHu+VekDRIgQIAAAQIECPRbYPs3fxB/9FdPRhKoG1/JUejkaHRyVNqLAAECzQICtDlBgAABAgQIECAwkALJqdy/c//jcezE2MdcJddD3/XBN8cZs6cPpIuiCRBoLyBAmx0ECBAgQIAAAQIDK/DEs8Nx+32PxMHDJ8YYXHbh3Lj7I4vi3HnleszVwDZK4QRKIiBAl6QRhkGAAAECBAgQINAfgedfPhIf/8x3InncVeMreUZ08pir5JnR/XodP/7j51fPmjWrX8PoyXZPnDgRp//lnPq613rq1Kk4efLkiGvda01qTOdxHWoVoHvydWAjBAgQIECAAAECZRY4MHw87viTRyM5It34mnvmjLj7I1fHokvm9WX4x44di0OHDo2ErKGhob6MoVcbTQL0wYMHY+bMmTFvXn+8e1VrEqAPHDgQ06dPj7PPPrtXm+3bdl599dWRbZ9zzjl9G0NeGxag85K0HgIECBAgQIAAgUoLJNdCf+rzj8W3HvvRzn76mjVzetz+y5fHkmvP73l9aYCePXt2zJ07t+fb7+UGBeheavd2WwJ0b71tjQABAgQIECBAgEBPBJIziP/zl78fX/nWC2O2N21axEeWXRL/bumFPRlHuhFHoHvK3bONOQLdM+rcN+QIdO6kVkiAAAECBAgQIFB1gc1//U/xp//76XGPuVr+9jfEb77nskgCdS9eAnQvlHu/DQG69+Z5bVGAzkvSeggQIECAAAECBGolsOvhl+KeLz4RJ06OfVj02685N37rA1fG7JnFP+ZKgK7VlBotRoCubl8F6Or2zsgJECBAgAABAgQKFvj7Jw/E2j/9bhw68qM7JqevKy4ainW3Xh3z5swsdAQCdKG8fVu5AN03+ilvWICeMqEVECBAgAABAgQI1Fng2RdfizWf/U788MCxMWX+5Hlnxj2/dnUk/13US4AuSra/6xWg++s/la0L0FPR814CBAgQIECAAIGBEHjl4LFY89lH4qkfHB5Tb3IEOjkSnRyRLuIlQBeh2v91CtD978FkRyBAT1bO+wgQIECAAAECBAZK4PDRk/GpLzwW335i/5i6k2uhP/nBq+Jnrsr/GbcCdD2nmABd3b4K0NXtnZETIECAAAECBAj0WODUqdPxu1/6Xnz92z8cs+Xp0yJue89lkdylO8+XAJ2nZnnWJUCXpxfdjkSA7lbM8gQIECBAgAABAgMvsPGrz8Sffe3ZcQ7v/dkL48PLLsnNR4DOjbJUKxKgS9WOrgYjQHfFZWECBAgQIECAAAECPxL4yrdeiD/8yycjOSrd+Fpy7fnxifdfETNnTP1h0QJ0PWebAF3dvgrQ1e2dkRMgQIAAAQIECPRZILkeeu3nvxtHj50aM5KfvuzsuOtX3xxzz5wxpREK0FPiK+2bBejStqbjwATojkQWIECAAAECBAgQINBe4MnnDsUdf/xIvHLw+JiFLrrgrFj/69fE686ePWk+AXrSdKV+owBd6vZMODgBurq9M3ICBAgQIECAAIGSCCTPiE6eFZ08M7rxde68WXH3R66Oyy6cO6mRCtCTYiv9mwTo0reo7QAF6Or2zsgJECBAgAABAgRKJHDoyMm4475H4tGnD44Z1Rmzp8ddH3xzvOWK+V2PVoDumqwSbxCgK9GmloMUoKvbOyMnQIAAAQIECBAomcDxE6di3Z9/L3Y9/NKYkU2fPi0+/r7L4+fe8rquRixAd8VVmYUF6Mq0atxABejq9s7ICRAgQIAAAQIESipw3/an4i93PDdudB/4+Yvill9YmHnUAnRmqkotKEBXql1jBitAV7d3Rk6AAAECBAgQIFBige3f/EH80V89GafHPuVq5Ch0cjQ6OSrd6SVAdxKq5t8L0NXsWzJqAbq6vTNyAgQIECBAgACBkgt88zuvxO/c/3gcOzH2MVfJ9dDJddHJ9dETvQTokjd4ksMToCcJV4K3CdAlaIIhECBAgAABAgQI1FfgiWeH4/b7HomDh0+MKTK5M/fdH1kU585r/5grAbqe80KArm5fBejq9s7ICRAgQIAAAQIEKiLw/MtH4uOf+U688OrRMSNOnhGdPCs6eWZ0q5cAXZEGdzlMAbpLsBItLkCXqBmGQoAAAQIECBAgUF+BA8PH444/eTSSI9KNr7lnzoi7fvXN8dOXnT2ueAG6nvNBgK5uXwXo6vbOyAkQIECAAAECBComkFwL/anPPxbfeuzVMSOfOWNafOL9V8SSa88f8+cCdMUanHG4AnRGqBIuJkCXsCmGRIAAAQIECBAgUF+B5K7cyd25k7t0N76mTYv40C9eEu/92QtH/1iAruc8EKCr21cBurq9M3ICBAgQIECAAIEKC/zF3zwXn/tfT417zNXyt78hfvM9l0USqAXoCjd4gqEL0NXtqwBd3d4ZOQECBAgQIECAQMUFdj38UtzzxSfixMmxD4v+mavOiU9+8KqIUyfi0KFDMWvWrBgaGqp4tRMP/8SJE3Hw4MGYOXNmzJs3r9a1CtDVba8AXd3eGTkBAgQIECBAgEANBP7+yQOx9k+/G4eOnBxTzRUXDcVdv3J5TD99VICuQZ8bSxCgq9tQAbq6vTNyAgQIECBAgACBmgg8++Jrseaz34kfHjg2pqIF550Rd6y8KN54wVxHoGvS66QMAbq6zRSgq9s7IydAgAABAgQIEKiRwCsHj8Xt/+2R2Lvv8Jiq5p01I1avuChed169T+E+efJkHD58OGbMmBFz5sypUWfHl3L61OkYPjQc06dNj7lDc2tda1Lc8MHhWHTxnDjnnHMqX6sAXfkWKoAAAQIECBAgQKAuAq8dPRmf+sJjseeJ/XUpSR0ERgS+/NuLBGhzgQABAgQIECBAgACB/AV+/y++H1/91gv5r9gaCfRJYOunrq3FZQiOQPdpAtksAQIECBAgQIAAgYkENn31mbj/a89CIlB5geSRbF/7/XdUvo6kAAG6Fm1UBAECBAgQIECAQB0FvvbQi/HVh16sY2lqGiCB6dMifu83rqlFxQJ0LdqoCAIECBAgQIAAAQIECBAoWkCALlrY+gkQIECAAAECBAgQIECgFgICdC3aqAgCBAgQIECAAAECBAgQKFpAgC5a2PoJECBAgAABAgQIECBAoBYCAnQt2qgIAgQIECBAgAABAgQIEChaQIAuWtj6CRAgQIAAAQIECBAgQKAWAgJ0LdqoCAIECBAgQIAAAQIECBAoWkCALlrY+gkQIECAAAECBAgQIECgFgICdC3aqAgCBAgQIECAAAECBAgQKFpAgC5a2PoJECBAgAABAgQIECBAoBYCAnQt2qgIAgQIECBAgAABAgQIEChaQIAuWtj6CRAgQIAAAQIECBAgQKAWAgJ0LdqoCAIECBAgQIAAAQIECBAoWkCALlrY+gkQIECAAAECBAgQIECgFgICdC3aqAgCBAgQIECAAAECBAgQKFpAgC5a2PoJECBAgAABAgQIECBAoBYCAnQt2qgIAgQIECBAgAABAgQIEChaQIAuWtj6CRAgQIAAAQIECBAgQKAWAgJ0LdqoCAIECBAgQIAAAQIECBAoWkCALlrY+gkQIECAAAECBAgQIECgFgICdC3aqAgCBAgQIECAAAECBAgQKFpAgC5a2PoJECBAgAABAgQIECBAoBYCAnQt2qgIAgQIECBAgAABAgQIEChaQIAuWtj6CRAgQIAAAQIECBAgQKAWAgJ0LdqoCAIECBAgQIAAAQIECBAoWkCALlrY+gkQIECAAAECBAgQIECgFgICdC3aqAgCBAgQIECAAAECBAgQKFpAgC5a2PoJECBAgAABAgQIECBAoBYCAnQt2qgIAgQIECBAgAABAgQIEChaQIAuWtj6CRAgQIAAAQIECBAgQKAWAgJ0LdqoCAIECBAgQIAAAQIECBAoWkCALlrY+gkQIECAAAECBAgQIECgFgICdC3aqAgCBAgQIECAAAECBAgQKFpAgC5a2PoJECBAgAABAgQIECBAoBYClQzQ27dvjxUrVsS6detizZo14xqxatWq2LRp0+ift1uuFh1UBAECBAgQIECAAAECBAj0RKBSAXp4eDiWLVsWO3fuHMFpFYyT8Lxjx47YvXt3LFiwIPbs2RNLliyJtWvXtgzbPVG2EQIECBAgQIAAAQIECBCovEClAnQajrdu3Ro33nhjrF69ekwoTsPy5s2bY/ny5aPNWb9+fWzYsGE0VFe+awogQIAAAQIECBAgQIAAgZ4LVCpApzr79u2L6667blyATk7tXrlyZezatSsWL148itnuz3uubYMECBAgQIAAAQIECBAgUFmBWgXodkea2x2Zbte1ZHkvAgQIECBAgAABAgQIEKiuQONB1byqEKBbSArQeU0v6yFAgAABAgQIECBAgEB/BATof3Fvdwp3Xkeg+9NeWyVAgAABAgQIECBAgACBMgvU6gi0a6DLPNWMjQABAgQIECBAgAABAtUWqFWAbnetc/OjrardMqMnQIAAAQIECBAgQIAAgX4I1CpAp8+J3rt3r+dA92M22SYBAgQIECBAgAABAgRqLFCpAJ0cSd60adO4dixcuHA0MKcheufOnaPLbdu2bcxzoWvcT6URIECAAAECBAgQIECAQEEClQrQBRlYLQECBAgQIECAAAECBAgQ6CggQHcksgABAgQIECBAgAABAgQIEIgQoM0CAgQIECBAgAABAgQIECCQQUCAzoBkEQIECBAgQIAAAQIECBAgIECbAwQIECBAgAABAgQIECBAIIOAAJ0BySIECBAgQIAAAQIECBAgQECANgcIECBAgAABAgQIECBAgEAGAQE6A5JFCBAgQIAAAQIECBAgQICAAG0OECBAgAABAgQIECBAgACBDAICdAYkixAgQIAAAQIECBAgQIAAAQHaHCBAgAABAgQIECBAgAABAhkEBOgMSBYhQIAAAQIECBAgQIAAAQICtDlAgAABAgQIECBAgAABAgQyCAjQGZAsQoAAAQIECBAgQIAAAQIEBGhzgAABAgQIECBAgAABAgQIZBAQoDMgWYQAAQIECBAgQIAAAQIECAjQ5gABAgQIECBAgAABAgQIEMggIEBnQLIIAQIECBAgQIAAAQIECBAQoM0BAgQIECBAgAABAgQIECCQQUCAzoBkEQIECBAgQIAAAQIECBAgIECbAwQIECBAgAABAgQIECBAIIOAAJ0BySIECBAgQIAAAQIECBAgQECANgcIECBAgAABAgQIECBAgEAGAQE6A5JFCBAgQIAAAQIECBAgQICAAG0OECBAgAABAgQIECBAgACBDAICdAYkixAgQIAAAQIECBAgQIAAAQHaHCBAgAABAgQIECBAgAABAhkEBOgMSBYhQIAAAQIECBAgQIAAAQICtDlAgAABAgQIECBAgAABAgQyCAjQGZAsQoAAAQIECBAgQIAAAQIEBGhzgAABAgQIECBAgAABAgQIZBAQoDMgWYQAAQIECBAgQIAAAQIECAjQ5gABAgQIECBAgAABAgQIEMggIEBnQLIIAQIECBAgQIAAAQIECBAQoM0BAgQIECBAgAABAgQIECCQQUCAzoBkEQIECBAgQIAAAQIECBAgIECbAwQIECBAgAABAgQIECBAIIOAAJ0BySIECBAgQIAAAQIECBAgQECANgcIECBAgAABAgQIECBAgEAGAQE6A5JFCBAgQIAAAQIECBAgQICAAG0OECBAgAABAgQIECBAgACBDAICdAYkixAgQIAAAQIECBAgQIAAAQHaHCBAgAABAgQIECBAgAABAhkEBOgMSBYhQIAAAQIECBAgQIAAAQICtDlAgAABAgQIECBAgAABAgQyCAjQGZAsQoAAAQIECBAgQIAAAQIEBGhzgAABAgQIECBAgAABAgQIZBAQoDMgWYQAAQIECBAgQIAAAQIECAjQ5gABAgQIECBAgAABAgQIEMggIEBnQLIIAQIECBAgQIAAAQIECBAQoM0BAgQIECBAgAABAgQIECCQQUCAzoBkEQIECBAgQIAAAQIECBAgIECbAwQIECBAgAABAgQIECBAIIOAAJ0BySIECBAgQIAAAQIECBAgQECANgcIECBAgAABAgQIECBAgEAGAQE6A5JFCBAgQIAAAQIECBAgQICAAG0OECBAgAABAgQIECBAgACBDAICdAYkixAgQIAAAQIECBAgQIAAAQHaHCBAgAABAgQIECBAgAABAhkEBOgMSBYhQIAAAQIECBAgQIAAAQICtDlAgAABAgQIECBAgAABAgQyCAjQGZAsQoAAAQIECBAgQIAAAQIEBGhzgAABAgQIECBAgAABAgQIZBAQoDMgWYQAAQIECBAgQIAAAQIECAjQ5gABAgQIECBAgAABAgQIEMggIEBnQLIIAQIECBAgQIAAAQIECBAQoM0BAgQIECBAgAABAgQIECCQQUCAzoBkEQIECBAgQIAAAQIECBAgIECbAwQIECBAgAABAgQIECBAIIOAAJ0BySIECBAgQIAAAQIECBAgQECANgcIECBAgAABAgQIECBAgEAGAQE6A5JFCBAgQIAAAQIECBAgQICAAG0OECBAgAABAgQIECBAgACBDAICdAYkixAgQIAAAQIECBAgQIAAAQHaHCBAgAABAgQIECBAgAABAhkEBOgMSBYhQIAAAQIECBAgQIAAAQICtDlAgAABAgQIECBAgAABAgQyCAjQGZAsQoAAAQIECBAgQIAAAQIEBGhzgAABAgQIECBAgAABAgQIZBAQoDMgWYQAAQIECBAgQIAAAQIECAjQ5gABAgQIECBAgAABAgQIEMggIEBnQLIIAQIECBAgQIAAAQIECBAQoM0BAgQIECBAgAABAgQIECCQQUCAzoBkEQIECBAgQIAAAQIECBAgIECbAwQIECBAgAABAgQIECBAIIOAAJ0BySIECBAgQIAAAQIECBAgQECANgcIECBAgAABAgQIECBAgEAGAQE6A5JFCBAgQIAAAQIECBAgQICAAG0OECBAgAABAgQIECBAgACBDAICdAYkixAgQIAAAQIECBAgQIAAAQHaHCBAgAABAgQIECBAgAABAhkEBOgMSBYhQIAAAQIECBAgQIAAAQK1DNCrVq2KTZs2jXZ33bp1sWbNGt0mQIAAAQIECBAgQIAAAQKTFqhdgE7C844dO2L37t2xYMGC2LNnTyxZsiTWrl0rRE96mngjAQIECBAgQIAAAQIECNQqQKdhefPmzbF8+fLR7q5fvz42bNgwGqq1nQABAgQIECBAgAABAgQIdCtQqwC9ffv2WLlyZezatSsWL148atHuz7vFsjwBAgQIECBAgAABAgQIDK5ArQJ0uyPN7Y5MD27bVU6AAAECBAgQIECAAAEC3QoI0C3E3vrWt3braHkCBAgQIECAAAECBAgQKJHA3/3d3+U+GgFagM59UlkhAQIECBAgQIAAAQIE+i0gQHfogGug+z1FbZ8AAQJUHJP1AAAUp0lEQVQECBAgQIAAAQL1FajVEeh21zo3P9qqvu1UGQECBAgQIECAAAECBAgUJVCrAD08PBzLli2LvXv3eg50UTPGegkQIECAAAECBAgQIDCgArUK0EkP0xC9c+fO0ZZu27ZtzHOhB7TXyiZAgAABAgQIECBAgACBKQjULkBPwcJbCRAgQIAAAQIECBAgQIBAWwEB2uQgQIAAAQIECBAgQIAAAQIZBAToDEgWIUCAAAECBAgQIECAAAECArQ5QIAAAQIECBAgQIAAAQIEMggI0BmQLEKAAAECBAgQIECAAAECBARoc4AAAQIECBAgQIAAAQIECGQQEKAzIFmEAAECBAgQIECAAAECBAgI0FOYA3v27IklS5bE4cOHx6zl+uuvjwceeCCGhoamsPbsb92+fXusWLEi1q1bF2vWrMn+xi6W7HetzdufM2dO7Nq1KxYvXtxFFdkW7Xet+/bti+uuuy6eeeaZ0QEX1dtW20o2unDhwti9e3csWLAgG1oOS61fvz5uv/32wrbd71rbzatbbrklNm7cmIPg2FWsWrUqNm3aNG6927Zti+XLl+e+vVYrTL+b0r8r6nPbr1qHh4dj2bJlsXPnzpaeRfQ2/Zw0b7Co74jm7fTy+6lstfbjezHx79f87smXRNNGBqnWfs/vXvZ3kGrt9z5kL/s6SLU2uwrQU5hp6cTZvHnz6A5p4w5V0TuqzTtvRe5A9bPWpM6bb7457rzzzpHAnNb90EMPFRKi+1lrurN00003jc6p9B+eIuZTujO8evXqMT++pDsxRc6pxo9eOo758+fH/v37Cwnv/a611byawtdPx7cmPXz66afH/JiXBtpe/MiXzNu77rqrkM9oc/H9rrV5PEX2OnHdsGHDmM9Iur3zzz+/kM9OWl+6nbVr145+X6Rzqojvp7LVmsyzHTt2FGrc6oNdtvnd8ctnCgsMUq39nN9TaNGk3jpItfZ7H3JSDZrkmwapVgF6kpOk1dva7SSlAW/v3r2F/kOb/mO+devWuPHGG6M5BOVYavS71uZaijzqXrZa2wW/PPo70bqT+bVly5aeBaCknkWLFo0LB3nUmayj37UWGaqy7nQnyxX52WkOWo0/LubVx7LV2m48RQWtVjuiyRjS+ZX8+FbEGQ3p3Fm5cuWY74Qiv5/6WWursNzqB4Qi53W67lahslef5V7U17iNQaq1n/O7130dpFrLtg9ZZK8HqVYBOseZNNEOcatf5ZtPYUlP72v3j3LWHe4id2Cy7BD3stZ0PEWGgG772nyaanp0Lxlrcnpn8mo8pT/9geXiiy/OtKNb5E7bRHNnoqNNaR/yqDXxu+2220Z+bEpOOW4+upbXR7bbWptPVW08/bjdkah2O3+NAaffoTKdf43zMu9a2+0s5dXL5vW0c++21nZHU5M/bw6O7Wop8vOabHMi2+Z52eoU8/RI8WRqbVVb1n+nJtP7ftbaak51+909mZq7+YGo2/k9me+tvGrIup5uPst5z++sY8xruX7O77xqyLqevGqd6v5y1vFOZblu9yGLygZTqSHrewepVgE666zIsNxEE6d5Zz35gDz66KOjgan5S6DVPxoT7Yw3Dq/fAbqXtaZ1F3l6aDd9TXZC/+AP/mA0IKcWS5cuHel1qx3vbnbGiz6bYaK507yzWESt6fbvvffekVPWiwxe3dSaLHvDDTfE5z73udHr7Bt3Pp9//vmR+x80huFOQSL9+8Z7JhR5KvVE3x+NzslnKu9ak20//PDDIx/X9L+T/13UJQF51Tpv3ryRH70af9zqNjQVOYc7BejG75Yrr7xypJaPfexjYy4HSU+rT/++21rTnb1k7t56663x/ve/v7C+TmRZdK1VCNDN86GIz3KGXaFcF8n6WU4/q3nP71yL6bCyfs7vXtaZ5/dWchnfVPaXe1F3N/uQRWYDtRYr4BroKfh28yFp3kyrcNJ4hKObUNzNspMttyy1JuNvDqmTrand+6ZSa7LOxi/3gwcPjtwQrPH0+k4/jDT/ql7kjWu6CZWtvKZaa7NFkeFjqrW22mFvDB/djj0dT+JaxA3bsu6ItrpR3FRrTa+hb7wutsizRvKqNdk5a+5jpx9GWv2Ymf6Alvd3Uzc7oq1usNhcy2RrbTzrpsgfgbIGjCJqbXWEvhenyXf6nm2+OWmn752pfpaLmMMTrXMqn+W85nevau7n/O5Vjel28qy1+SBEL/aBu/Gayj5kntmgmzFPdtlBqrXZSICe7KxpuOas1SmZrT7QzadpJJtOT+NuXr6bo5S9+PLo9kNSVK1FH5FNetJtrc2ncCfraNyp7BQyO03B1LKIO/p2GyrzrLXVHO+0M9jJaqK/77bW5tOak3U3nsbdONZWRy6zjLXIGzB1syOad629PnqXZ62ddsIn6muRZ8ZMZke03V3C0x82uq21+UefdN4ndyHv1U3EUofm74+8a01/rEieDJC+rr322pH/mfx3UdeZTzVA5/1ZzvI9lucy3XyWi+h5nrV0Wlc3oVKtMfodM5X95U49yePvu92HLGp/OY9aOq1jkGoVoDvNhi7+vptz/9tdm9buCFbyj3bzHXTbDa3fAbo5BBRVa9F33059u+lrqx3m5h2AxvUl28h6LWVjv9tdu9bFdG25aDfXBedda6t/NBoHmfcPBt3U2u7673Znibz73e8ed0p3lt50c3Qzy/qa50yr75Dm6yYff/zxkbE331l5KrVOFKCTMeb9mL+s101mqTUZX7q+L33pS/G+971vzCndnb6Hizz6nIa6dvcJaPyeSJZNzn5pHE+r+dZNra2+h1pdh9vtXG23fNbrJouotdWY0lqTSx6KemRkNwG6F5/lvHqZdT1ZP8vp2V15zu+sY8xrubLN77zqarWevGttXF83+8tF1jiZfcii9pd7UWeyjW72l6tea7OpI9BTmGUTTZzGiZL1urp0fck1tffcc0+k14V2GmK/A3Svak2204u7Qmfta3Lqa5ZrcRpPyUl72e3Ri34E6ObA3Ita+3UEurnWrNeupybvfOc74xvf+EbXwbCbM006fQ80/327HdHmHweKqLXVjy1FXnqRd62pSfJdfPfdd0fypINOz5wv8myCxt62+4w0+7b6Hmv1Z93U2s55oqOG3c7bstTaatxFfl4ncsp7fk/1e2sqPe303qy1FjG/O40t77/v52c571o6rS/vWie7v9xpnHn8fdZ9yKKzQR61dFrHINUqQHeaDV38fauJ0+4oaXMAanVabuMpOt1c99qvAN3LWnsVntv9otau1lbBa8WKFWNO4U7W2Xi0daJTHVvdvCrdMc/7iGwyrnZzJ/FO7ojdONa8a+32V+ouPpotF+2m1uaQmb73pZdeGvMIn8ZT2ie6QVY6fxpveFP09ZStdkRbzaW8a22cV41Hh4r8DOdda+NpsFmu8S3yKGzzZG61I5r28G1ve1vbGxo2/vvS+Lnuptb0e6zx/a3O1pjqZzV9fz9rba6hyDo7eeU9v7N+b3UaVxF/n7XW5h+M8pjfRdQz0TrLNL+Lrj3vWie7v1x0nd3uQxaZDdRarIAj0FPwTf9BbbyrbrK6VkGn+bqkZJn01Xg0spuwlIac5hK6Cd9Zy+9nre22nYy937U2X5eU7Gy3OhrZzQ2jWp3aXNTdi1tdL5e4tgoNRdSaJRxknaOdluum1uYfPZJrn1sdjezmsoJW148X1ddk/K2+Hxqv4W70apxzedTauBORfj8W8VlNa8i71sb+Z+lRr44+N8/Lxh62+mGuec595jOfaXl2U9r/LLX28vup3WUevai12a7dZ6fT904ef5/3/O7meyuP8Xezjm5qLWJ+dzPWqS7bz/k91bF3+/4iau1mf7nb8U5l+X7uL09l3JN57yDV2uwjQE9mxhT4nl7uiBVYRqZVD1KtRZ6+mgm7hwsNUq29PPLYwxa23NQg1ZoG1fSRT51O3+53b6a6/Van3E91nWV9/yDV2q4HPstlnZ1TH9cgze9B2odU69Q/G3mvQYDOW3SK6yvqWrIpDquQtw9Srf26dq6QxnVY6SDVWuRNwPrRu4m2OUi1dvvs57L1qpvxqLUbrXos67Ncjz42VzFIn+Wk9kHah1Rr+T6zAnSJetLPa6x6zTBItQ7Sr/2DVGv6D/iOHTsKeY5zrz+TnbZX1I3sOm23H3/v1/5+qBe/zUHq60SaPsvFz7V+bGGQ5vcg7UOqtR+fps7bFKA7G1mCAAECBAgQIECAAAECBAiEAG0SECBAgAABAgQIECBAgACBDAICdAYkixAgQIAAAQIECBAgQIAAAQHaHCBAgAABAgQIECBAgAABAhkEBOgMSBYhQIAAAQIECJRJIL1p4969e1veyDB9pOAzzzwzMux+Pss6D7fk5mdbtmyJXbt2RbtHy2VZJo+xFL2OiepofvZu1fua3vys1XPoWz1nuNVz4IvuR17rn6jWxm2kz81euHBhZW9SOlGt3TwXPC/7vNcjQOctan0ECBAgQIAAgQIF0p3TZBOtdrLT8Lx06dLYuHHjyEiq+ozgxhDVLixmWabAduS26k51JD+a3HzzzXHnnXeO/IiQ/ojy0EMPTfjDQm4DzHFF6dh37tw5stbmAN1ca7JMVX8g6VRrI2v62Z0/f37s37+/cgE6S63Jd9GGDRsqV1tjnwToHL8MrIoAAQIECBAgUKRA42Ntku202hFttYNaxecEN/4QcNNNN8XKlSvHBcUsyxTZj7zWPdk6sh7VzGucea0nfZza1q1b48Ybb4zVq1fHmjVrJlx9VZ9h3k2tybLJa9GiRZUMmVlqFaDz+hRZDwECBAgQIECAQFcC7XZEk53Yp59+Oh544IEYGhoaXWe7P+9qo31aOAmKrQJ043CyLNOn4Xe12W7qqGqATkHSHw6yBOiqP+u6U61JfbfddtvIkdlNmzZVMkBn6asA3dXXgYUJECBAgAABAgTyEuj2SHOVd1yzhMosy+RlX+R6uqmjqqfmZwlajcZp+HzTm9407oehInuR57onCtDp3917772xfPnykUsuqnya80S1troGutU18Hna570up3DnLWp9BAgQIECAAIEeCAjQY5G7CZ49aM+kN5G1jlbXuk96o316Y5ZQmd4I7/rrr69seE54J6q1+eyQOgfo5qmWnllwyy23jN6zoU/TMfNmBejMVBYkQIAAAQIECJRHQIAe3ADd6S7s5ZmlE4+k02nNje9OQmZyanPVjlamNbSrtdUPJoMUoBOf9Nrp5PT1BQsWlH76CtClb5EBEiBAgAABAgTGC7gGejADdJXvvt08i7sJ0GndyTqar++vwvdDu1rbPdYpralKR2Y7/VjQrk9V+8FAgK7CJ84YCRAgQIAAAQJNAu12Olv9edVP981yWnOWZaowiTrVUdXHObWyF6Bbz8iqBcqp/DCSvLdqNzgUoKvwTWqMBAgQIECAAIGMATp93E/y6KeqPwc6LblTqEyWy7JMFSbRRHXUKTwnvWgXoJM5/KEPfSgefPDB0VN60yO1dTuFu9WcrGuAnqiv27ZtG7mBWhVeAnQVumSMBAgQIECAAIGISMPx4cOHx3k0Bovm5RYuXDjyeJwqXF+YFpaGq/QmUo0Fp6e1ZlmmChMnSx0T9b5q/U2vZ27uTWMdrZapUshKa8tSa7NDVQN0llqbl5kzZ86457uX/TMrQJe9Q8ZHgAABAgQIECBAgAABAqUQEKBL0QaDIECAAAECBAgQIECAAIGyCwjQZe+Q8REgQIAAAQIECBAgQIBAKQQE6FK0wSAIECBAgAABAgQIECBAoOwCAnTZO2R8BAgQIECAAAECBAgQIFAKAQG6FG0wCAIECBAgQIAAAQIECBAou4AAXfYOGR8BAgQIECBAgAABAgQIlEJAgC5FGwyCAAECBAgQIECAAAECBMouIECXvUPGR4AAAQIECBAgQIAAAQKlEBCgS9EGgyBAgAABAgQIECBAgACBsgsI0GXvkPERIECAAAECBAgQIECAQCkEBOhStMEgCBAgQIAAAQIECBAgQKDsAgJ02TtkfAQIECBAgAABAgQIECBQCgEBuhRtMAgCBAgQIECAAAECBAgQKLuAAF32DhkfAQIECBAgQIAAAQIECJRCQIAuRRsMggABAgQIECBAgAABAgTKLiBAl71DxkeAAAECBAgQIECAAAECpRAQoEvRBoMgQIAAAQIECBAgQIAAgbILCNBl75DxESBAgAABAgQIECBAgEApBAToUrTBIAgQIECAAAECBAgQIECg7AICdNk7ZHwECBAgQIAAAQIECBAgUAoBAboUbTAIAgQIECBAgAABAgQIECi7gABd9g4ZHwECBAgQIECAAAECBAiUQkCALkUbDIIAAQIECBAgQIAAAQIEyi4gQJe9Q8ZHgAABAgQIECBAgAABAqUQEKBL0QaDIECAAAECBAgQIECAAIGyCwjQZe+Q8REgQIAAAQIECBAgQIBAKQQE6FK0wSAIECBAgAABAgQIECBAoOwCAnTZO2R8BAgQIECAAAECBAgQIFAKAQG6FG0wCAIECBAgQIAAAQIECBAou4AAXfYOGR8BAgQIECBAgAABAgQIlEJAgC5FGwyCAAECBAgQIECAAAECBMouIECXvUPGR4AAAQIECBAgQIAAAQKlEBCgS9EGgyBAgAABAgQIECBAgACBsgsI0GXvkPERIECAAAECBAgQIECAQCkEBOhStMEgCBAgQIAAAQIECBAgQKDsAgJ02TtkfAQIECBAgAABAgQIECBQCgEBuhRtMAgCBAgQIECAAAECBAgQKLuAAF32DhkfAQIECBAgQIAAAQIECJRCQIAuRRsMggABAgQIECBAgAABAgTKLiBAl71DxkeAAAECBAgQIECAAAECpRAQoEvRBoMgQIAAAQIECBAgQIAAgbILCNBl75DxESBAgAABAgQIECBAgEApBAToUrTBIAgQIECAAAECBAgQIECg7AICdNk7ZHwECBAgQIAAAQIECBAgUAoBAboUbTAIAgQIECBAgAABAgQIECi7gABd9g4ZHwECBAgQIECAAAECBAiUQkCALkUbDIIAAQIECBAgQIAAAQIEyi7w/wHGSNOSssnFEAAAAABJRU5ErkJggg==">
          <a:extLst>
            <a:ext uri="{FF2B5EF4-FFF2-40B4-BE49-F238E27FC236}">
              <a16:creationId xmlns:a16="http://schemas.microsoft.com/office/drawing/2014/main" id="{130BBE06-FEB2-4FE8-AFC4-348943E1789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5E0B3"/>
  </sheetPr>
  <dimension ref="A1:Z1000"/>
  <sheetViews>
    <sheetView showGridLines="0" topLeftCell="A6" zoomScale="90" workbookViewId="0">
      <selection activeCell="T13" sqref="T13"/>
    </sheetView>
  </sheetViews>
  <sheetFormatPr defaultColWidth="14.44140625" defaultRowHeight="15" customHeight="1" x14ac:dyDescent="0.3"/>
  <cols>
    <col min="1" max="1" width="5.109375" customWidth="1"/>
    <col min="2" max="2" width="15" hidden="1" customWidth="1"/>
    <col min="3" max="3" width="24.88671875" hidden="1" customWidth="1"/>
    <col min="4" max="4" width="15.5546875" hidden="1" customWidth="1"/>
    <col min="5" max="5" width="17.33203125" hidden="1" customWidth="1"/>
    <col min="6" max="6" width="26.44140625" hidden="1" customWidth="1"/>
    <col min="7" max="7" width="35" hidden="1" customWidth="1"/>
    <col min="8" max="9" width="8.6640625" customWidth="1"/>
    <col min="10" max="11" width="12.6640625" customWidth="1"/>
    <col min="12" max="12" width="13.6640625" customWidth="1"/>
    <col min="13" max="14" width="12.5546875" customWidth="1"/>
    <col min="15" max="15" width="31.88671875" customWidth="1"/>
    <col min="16" max="26" width="8.6640625" customWidth="1"/>
  </cols>
  <sheetData>
    <row r="1" spans="1:26" ht="13.5" customHeight="1" x14ac:dyDescent="0.3"/>
    <row r="2" spans="1:26" ht="13.5" customHeight="1" x14ac:dyDescent="0.3"/>
    <row r="3" spans="1:26" ht="13.5" customHeight="1" x14ac:dyDescent="0.3"/>
    <row r="4" spans="1:26" ht="13.5" customHeight="1" x14ac:dyDescent="0.3"/>
    <row r="5" spans="1:26" ht="13.5" customHeight="1" x14ac:dyDescent="0.3"/>
    <row r="6" spans="1:26" ht="13.5" customHeight="1" x14ac:dyDescent="0.3"/>
    <row r="7" spans="1:26" ht="13.5" customHeight="1" x14ac:dyDescent="0.3">
      <c r="B7" s="1" t="s">
        <v>4</v>
      </c>
      <c r="I7" s="1" t="s">
        <v>5</v>
      </c>
      <c r="K7" s="2" t="s">
        <v>6</v>
      </c>
    </row>
    <row r="8" spans="1:26" ht="46.5" customHeight="1" x14ac:dyDescent="0.3">
      <c r="B8" s="3" t="s">
        <v>0</v>
      </c>
      <c r="C8" s="3" t="s">
        <v>7</v>
      </c>
      <c r="D8" s="3" t="s">
        <v>8</v>
      </c>
      <c r="E8" s="3" t="s">
        <v>9</v>
      </c>
      <c r="F8" s="3" t="s">
        <v>2</v>
      </c>
      <c r="G8" s="3" t="s">
        <v>1</v>
      </c>
      <c r="H8" s="4"/>
      <c r="I8" s="5" t="s">
        <v>10</v>
      </c>
      <c r="J8" s="5" t="s">
        <v>8</v>
      </c>
      <c r="K8" s="5" t="s">
        <v>9</v>
      </c>
      <c r="L8" s="5" t="s">
        <v>2</v>
      </c>
      <c r="M8" s="5" t="s">
        <v>11</v>
      </c>
      <c r="N8" s="5" t="s">
        <v>12</v>
      </c>
      <c r="O8" s="5" t="s">
        <v>1</v>
      </c>
    </row>
    <row r="9" spans="1:26" ht="13.5" customHeight="1" x14ac:dyDescent="0.3">
      <c r="B9" s="6">
        <v>1</v>
      </c>
      <c r="C9" s="6" t="s">
        <v>13</v>
      </c>
      <c r="D9" s="7">
        <v>43472</v>
      </c>
      <c r="E9" s="7">
        <v>43539</v>
      </c>
      <c r="F9" s="8" t="s">
        <v>14</v>
      </c>
      <c r="G9" s="9"/>
      <c r="I9" s="10" t="s">
        <v>15</v>
      </c>
      <c r="J9" s="7">
        <v>45700</v>
      </c>
      <c r="K9" s="7">
        <f t="shared" ref="K9:K13" si="0">J9+7</f>
        <v>45707</v>
      </c>
      <c r="L9" s="8" t="s">
        <v>16</v>
      </c>
      <c r="M9" s="8">
        <v>4</v>
      </c>
      <c r="N9" s="8">
        <v>4</v>
      </c>
      <c r="O9" s="8"/>
    </row>
    <row r="10" spans="1:26" ht="13.5" customHeight="1" x14ac:dyDescent="0.3">
      <c r="A10" s="11"/>
      <c r="B10" s="6"/>
      <c r="C10" s="6"/>
      <c r="D10" s="8"/>
      <c r="E10" s="8"/>
      <c r="F10" s="8"/>
      <c r="G10" s="9"/>
      <c r="I10" s="10" t="s">
        <v>17</v>
      </c>
      <c r="J10" s="7">
        <f t="shared" ref="J10:J13" si="1">K9+3</f>
        <v>45710</v>
      </c>
      <c r="K10" s="7">
        <f t="shared" si="0"/>
        <v>45717</v>
      </c>
      <c r="L10" s="8" t="s">
        <v>14</v>
      </c>
      <c r="M10" s="8"/>
      <c r="N10" s="8"/>
      <c r="O10" s="8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 x14ac:dyDescent="0.3">
      <c r="B11" s="6"/>
      <c r="C11" s="6"/>
      <c r="D11" s="8"/>
      <c r="E11" s="8"/>
      <c r="F11" s="8"/>
      <c r="G11" s="9"/>
      <c r="I11" s="10" t="s">
        <v>18</v>
      </c>
      <c r="J11" s="7">
        <f t="shared" si="1"/>
        <v>45720</v>
      </c>
      <c r="K11" s="7">
        <f t="shared" si="0"/>
        <v>45727</v>
      </c>
      <c r="L11" s="8" t="s">
        <v>14</v>
      </c>
      <c r="M11" s="8"/>
      <c r="N11" s="8"/>
      <c r="O11" s="8"/>
    </row>
    <row r="12" spans="1:26" ht="13.5" customHeight="1" x14ac:dyDescent="0.3">
      <c r="B12" s="6"/>
      <c r="C12" s="6"/>
      <c r="D12" s="8"/>
      <c r="E12" s="8"/>
      <c r="F12" s="8"/>
      <c r="G12" s="9"/>
      <c r="I12" s="10" t="s">
        <v>19</v>
      </c>
      <c r="J12" s="7">
        <f t="shared" si="1"/>
        <v>45730</v>
      </c>
      <c r="K12" s="7">
        <f t="shared" si="0"/>
        <v>45737</v>
      </c>
      <c r="L12" s="8" t="s">
        <v>14</v>
      </c>
      <c r="M12" s="8"/>
      <c r="N12" s="8"/>
      <c r="O12" s="8"/>
    </row>
    <row r="13" spans="1:26" ht="13.5" customHeight="1" x14ac:dyDescent="0.3">
      <c r="B13" s="6"/>
      <c r="C13" s="6"/>
      <c r="D13" s="8"/>
      <c r="E13" s="8"/>
      <c r="F13" s="8"/>
      <c r="G13" s="9"/>
      <c r="I13" s="10" t="s">
        <v>20</v>
      </c>
      <c r="J13" s="7">
        <f t="shared" si="1"/>
        <v>45740</v>
      </c>
      <c r="K13" s="7">
        <f t="shared" si="0"/>
        <v>45747</v>
      </c>
      <c r="L13" s="8" t="s">
        <v>14</v>
      </c>
      <c r="M13" s="8"/>
      <c r="N13" s="8"/>
      <c r="O13" s="8"/>
    </row>
    <row r="14" spans="1:26" ht="13.5" customHeight="1" x14ac:dyDescent="0.3">
      <c r="B14" s="6"/>
      <c r="C14" s="6"/>
      <c r="D14" s="8"/>
      <c r="E14" s="8"/>
      <c r="F14" s="8"/>
      <c r="G14" s="9"/>
      <c r="I14" s="6"/>
      <c r="J14" s="7"/>
      <c r="K14" s="7"/>
      <c r="L14" s="8"/>
      <c r="M14" s="8"/>
      <c r="N14" s="8"/>
      <c r="O14" s="8"/>
    </row>
    <row r="15" spans="1:26" ht="13.5" customHeight="1" x14ac:dyDescent="0.3">
      <c r="B15" s="6"/>
      <c r="C15" s="6"/>
      <c r="D15" s="8"/>
      <c r="E15" s="8"/>
      <c r="F15" s="8"/>
      <c r="G15" s="9"/>
      <c r="I15" s="6"/>
      <c r="J15" s="7"/>
      <c r="K15" s="7"/>
      <c r="L15" s="8"/>
      <c r="M15" s="8"/>
      <c r="N15" s="8"/>
      <c r="O15" s="8"/>
    </row>
    <row r="16" spans="1:26" ht="13.5" customHeight="1" x14ac:dyDescent="0.3">
      <c r="B16" s="6"/>
      <c r="C16" s="6"/>
      <c r="D16" s="8"/>
      <c r="E16" s="8"/>
      <c r="F16" s="8"/>
      <c r="G16" s="9"/>
      <c r="I16" s="6"/>
      <c r="J16" s="7"/>
      <c r="K16" s="7"/>
      <c r="L16" s="8"/>
      <c r="M16" s="8"/>
      <c r="N16" s="8"/>
      <c r="O16" s="8"/>
    </row>
    <row r="17" spans="2:15" ht="13.5" customHeight="1" x14ac:dyDescent="0.3">
      <c r="B17" s="6"/>
      <c r="C17" s="6"/>
      <c r="D17" s="8"/>
      <c r="E17" s="8"/>
      <c r="F17" s="8"/>
      <c r="G17" s="9"/>
      <c r="I17" s="6"/>
      <c r="J17" s="7"/>
      <c r="K17" s="7"/>
      <c r="L17" s="8"/>
      <c r="M17" s="8"/>
      <c r="N17" s="8"/>
      <c r="O17" s="8"/>
    </row>
    <row r="18" spans="2:15" ht="13.5" customHeight="1" x14ac:dyDescent="0.3">
      <c r="B18" s="6"/>
      <c r="C18" s="6"/>
      <c r="D18" s="8"/>
      <c r="E18" s="8"/>
      <c r="F18" s="8"/>
      <c r="G18" s="9"/>
      <c r="I18" s="6"/>
      <c r="J18" s="7"/>
      <c r="K18" s="7"/>
      <c r="L18" s="8"/>
      <c r="M18" s="8"/>
      <c r="N18" s="8"/>
      <c r="O18" s="8"/>
    </row>
    <row r="19" spans="2:15" ht="13.5" customHeight="1" x14ac:dyDescent="0.3">
      <c r="B19" s="6"/>
      <c r="C19" s="6"/>
      <c r="D19" s="8"/>
      <c r="E19" s="8"/>
      <c r="F19" s="8"/>
      <c r="G19" s="9"/>
      <c r="I19" s="6"/>
      <c r="J19" s="7"/>
      <c r="K19" s="7"/>
      <c r="L19" s="8"/>
      <c r="M19" s="8"/>
      <c r="N19" s="8"/>
      <c r="O19" s="8"/>
    </row>
    <row r="20" spans="2:15" ht="13.5" customHeight="1" x14ac:dyDescent="0.3">
      <c r="B20" s="6"/>
      <c r="C20" s="6"/>
      <c r="D20" s="8"/>
      <c r="E20" s="8"/>
      <c r="F20" s="8"/>
      <c r="G20" s="9"/>
      <c r="I20" s="6"/>
      <c r="J20" s="7"/>
      <c r="K20" s="7"/>
      <c r="L20" s="8"/>
      <c r="M20" s="8"/>
      <c r="N20" s="8"/>
      <c r="O20" s="8"/>
    </row>
    <row r="21" spans="2:15" ht="13.5" customHeight="1" x14ac:dyDescent="0.3">
      <c r="B21" s="6"/>
      <c r="C21" s="6"/>
      <c r="D21" s="8"/>
      <c r="E21" s="8"/>
      <c r="F21" s="8"/>
      <c r="G21" s="9"/>
      <c r="I21" s="6"/>
      <c r="J21" s="7"/>
      <c r="K21" s="7"/>
      <c r="L21" s="8"/>
      <c r="M21" s="8"/>
      <c r="N21" s="8"/>
      <c r="O21" s="8"/>
    </row>
    <row r="22" spans="2:15" ht="13.5" customHeight="1" x14ac:dyDescent="0.3">
      <c r="B22" s="6"/>
      <c r="C22" s="6"/>
      <c r="D22" s="8"/>
      <c r="E22" s="8"/>
      <c r="F22" s="8"/>
      <c r="G22" s="9"/>
      <c r="I22" s="6"/>
      <c r="J22" s="7"/>
      <c r="K22" s="7"/>
      <c r="L22" s="8"/>
      <c r="M22" s="8"/>
      <c r="N22" s="8"/>
      <c r="O22" s="8"/>
    </row>
    <row r="23" spans="2:15" ht="13.5" customHeight="1" x14ac:dyDescent="0.3">
      <c r="B23" s="6"/>
      <c r="C23" s="6"/>
      <c r="D23" s="6"/>
      <c r="E23" s="6"/>
      <c r="F23" s="8"/>
      <c r="G23" s="9"/>
      <c r="I23" s="6"/>
      <c r="J23" s="7"/>
      <c r="K23" s="7"/>
      <c r="L23" s="8"/>
      <c r="M23" s="8"/>
      <c r="N23" s="8"/>
      <c r="O23" s="8"/>
    </row>
    <row r="24" spans="2:15" ht="13.5" customHeight="1" x14ac:dyDescent="0.3">
      <c r="B24" s="6"/>
      <c r="C24" s="6"/>
      <c r="D24" s="6"/>
      <c r="E24" s="6"/>
      <c r="F24" s="8"/>
      <c r="G24" s="9"/>
      <c r="I24" s="6"/>
      <c r="J24" s="7"/>
      <c r="K24" s="7"/>
      <c r="L24" s="8"/>
      <c r="M24" s="8"/>
      <c r="N24" s="8"/>
      <c r="O24" s="8"/>
    </row>
    <row r="25" spans="2:15" ht="13.5" customHeight="1" x14ac:dyDescent="0.3"/>
    <row r="26" spans="2:15" ht="13.5" customHeight="1" x14ac:dyDescent="0.3"/>
    <row r="27" spans="2:15" ht="13.5" customHeight="1" x14ac:dyDescent="0.3">
      <c r="G27" s="12"/>
    </row>
    <row r="28" spans="2:15" ht="13.5" customHeight="1" x14ac:dyDescent="0.3"/>
    <row r="29" spans="2:15" ht="13.5" customHeight="1" x14ac:dyDescent="0.3"/>
    <row r="30" spans="2:15" ht="13.5" customHeight="1" x14ac:dyDescent="0.3"/>
    <row r="31" spans="2:15" ht="13.5" customHeight="1" x14ac:dyDescent="0.3"/>
    <row r="32" spans="2:15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B1:Z1002"/>
  <sheetViews>
    <sheetView showGridLines="0" tabSelected="1" zoomScale="108" workbookViewId="0">
      <selection activeCell="E23" sqref="E23"/>
    </sheetView>
  </sheetViews>
  <sheetFormatPr defaultColWidth="14.44140625" defaultRowHeight="15" customHeight="1" x14ac:dyDescent="0.3"/>
  <cols>
    <col min="1" max="1" width="5.44140625" customWidth="1"/>
    <col min="2" max="3" width="11.44140625" customWidth="1"/>
    <col min="4" max="4" width="27.77734375" customWidth="1"/>
    <col min="5" max="5" width="15" customWidth="1"/>
    <col min="6" max="6" width="13.33203125" customWidth="1"/>
    <col min="7" max="7" width="12.5546875" customWidth="1"/>
    <col min="8" max="11" width="11.5546875" customWidth="1"/>
    <col min="12" max="26" width="3.6640625" customWidth="1"/>
  </cols>
  <sheetData>
    <row r="1" spans="2:26" ht="13.5" customHeight="1" x14ac:dyDescent="0.3">
      <c r="B1" s="13"/>
      <c r="C1" s="14"/>
    </row>
    <row r="2" spans="2:26" ht="13.5" customHeight="1" x14ac:dyDescent="0.3">
      <c r="B2" s="13"/>
      <c r="C2" s="14"/>
    </row>
    <row r="3" spans="2:26" ht="13.5" customHeight="1" x14ac:dyDescent="0.3">
      <c r="B3" s="13"/>
      <c r="C3" s="14"/>
    </row>
    <row r="4" spans="2:26" ht="12.75" customHeight="1" x14ac:dyDescent="0.3">
      <c r="B4" s="13"/>
      <c r="C4" s="14"/>
      <c r="G4" s="35" t="s">
        <v>21</v>
      </c>
      <c r="L4" s="38" t="s">
        <v>22</v>
      </c>
      <c r="M4" s="36"/>
      <c r="N4" s="36"/>
      <c r="O4" s="36"/>
      <c r="P4" s="36"/>
      <c r="Q4" s="36"/>
      <c r="R4" s="36"/>
      <c r="S4" s="36"/>
      <c r="T4" s="36"/>
      <c r="U4" s="36"/>
    </row>
    <row r="5" spans="2:26" ht="18" customHeight="1" x14ac:dyDescent="0.3">
      <c r="B5" s="39" t="s">
        <v>23</v>
      </c>
      <c r="C5" s="36"/>
      <c r="E5" s="40" t="s">
        <v>24</v>
      </c>
      <c r="F5" s="41" t="s">
        <v>25</v>
      </c>
      <c r="G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2:26" ht="13.5" customHeight="1" x14ac:dyDescent="0.3">
      <c r="B6" s="16"/>
      <c r="C6" s="14"/>
      <c r="E6" s="37"/>
      <c r="F6" s="37"/>
      <c r="G6" s="37"/>
      <c r="H6" s="17"/>
      <c r="I6" s="15" t="s">
        <v>26</v>
      </c>
      <c r="J6" s="18" t="s">
        <v>27</v>
      </c>
      <c r="K6" s="19" t="s">
        <v>28</v>
      </c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2:26" ht="34.5" customHeight="1" x14ac:dyDescent="0.3">
      <c r="B7" s="20" t="s">
        <v>29</v>
      </c>
      <c r="C7" s="20" t="s">
        <v>30</v>
      </c>
      <c r="D7" s="20" t="s">
        <v>7</v>
      </c>
      <c r="E7" s="20" t="s">
        <v>3</v>
      </c>
      <c r="F7" s="20" t="s">
        <v>2</v>
      </c>
      <c r="G7" s="3" t="s">
        <v>31</v>
      </c>
      <c r="H7" s="3" t="s">
        <v>32</v>
      </c>
      <c r="I7" s="3" t="s">
        <v>33</v>
      </c>
      <c r="J7" s="3" t="s">
        <v>34</v>
      </c>
      <c r="K7" s="3" t="s">
        <v>35</v>
      </c>
      <c r="L7" s="21" t="s">
        <v>36</v>
      </c>
      <c r="M7" s="21" t="s">
        <v>37</v>
      </c>
      <c r="N7" s="21" t="s">
        <v>38</v>
      </c>
      <c r="O7" s="21" t="s">
        <v>39</v>
      </c>
      <c r="P7" s="21" t="s">
        <v>40</v>
      </c>
      <c r="Q7" s="21" t="s">
        <v>41</v>
      </c>
      <c r="R7" s="21" t="s">
        <v>42</v>
      </c>
      <c r="S7" s="21" t="s">
        <v>43</v>
      </c>
      <c r="T7" s="21" t="s">
        <v>44</v>
      </c>
      <c r="U7" s="21" t="s">
        <v>45</v>
      </c>
      <c r="V7" s="21" t="s">
        <v>46</v>
      </c>
      <c r="W7" s="21" t="s">
        <v>47</v>
      </c>
      <c r="X7" s="21" t="s">
        <v>48</v>
      </c>
      <c r="Y7" s="21" t="s">
        <v>49</v>
      </c>
      <c r="Z7" s="21" t="s">
        <v>50</v>
      </c>
    </row>
    <row r="8" spans="2:26" ht="13.5" customHeight="1" x14ac:dyDescent="0.3">
      <c r="B8" s="22">
        <v>1.1000000000000001</v>
      </c>
      <c r="C8" s="8" t="s">
        <v>63</v>
      </c>
      <c r="D8" s="6" t="s">
        <v>55</v>
      </c>
      <c r="E8" s="6" t="s">
        <v>71</v>
      </c>
      <c r="F8" s="6" t="s">
        <v>51</v>
      </c>
      <c r="G8" s="8">
        <v>3</v>
      </c>
      <c r="H8" s="23">
        <f t="shared" ref="H8:H13" si="0">SUM(L8:Z8)</f>
        <v>3</v>
      </c>
      <c r="I8" s="23">
        <f t="shared" ref="I8:I13" si="1">G8-H8</f>
        <v>0</v>
      </c>
      <c r="J8" s="23">
        <v>3</v>
      </c>
      <c r="K8" s="23">
        <f t="shared" ref="K8:K38" si="2">SUM(J8-G8)</f>
        <v>0</v>
      </c>
      <c r="L8" s="8">
        <v>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2:26" s="34" customFormat="1" ht="13.5" customHeight="1" x14ac:dyDescent="0.3">
      <c r="B9" s="22">
        <v>1.2</v>
      </c>
      <c r="C9" s="8" t="s">
        <v>64</v>
      </c>
      <c r="D9" s="6" t="s">
        <v>58</v>
      </c>
      <c r="E9" s="6" t="s">
        <v>71</v>
      </c>
      <c r="F9" s="6" t="s">
        <v>80</v>
      </c>
      <c r="G9" s="8"/>
      <c r="H9" s="23"/>
      <c r="I9" s="23"/>
      <c r="J9" s="23"/>
      <c r="K9" s="23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2:26" ht="13.5" customHeight="1" x14ac:dyDescent="0.3">
      <c r="B10" s="22">
        <v>1.3</v>
      </c>
      <c r="C10" s="8" t="s">
        <v>65</v>
      </c>
      <c r="D10" s="6" t="s">
        <v>56</v>
      </c>
      <c r="E10" s="6" t="s">
        <v>72</v>
      </c>
      <c r="F10" s="6" t="s">
        <v>51</v>
      </c>
      <c r="G10" s="8">
        <v>6</v>
      </c>
      <c r="H10" s="23">
        <f t="shared" si="0"/>
        <v>6</v>
      </c>
      <c r="I10" s="23">
        <f t="shared" si="1"/>
        <v>0</v>
      </c>
      <c r="J10" s="23">
        <v>4</v>
      </c>
      <c r="K10" s="23">
        <f t="shared" si="2"/>
        <v>-2</v>
      </c>
      <c r="L10" s="8"/>
      <c r="M10" s="8">
        <v>2</v>
      </c>
      <c r="N10" s="8">
        <v>2</v>
      </c>
      <c r="O10" s="8">
        <v>2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2:26" s="34" customFormat="1" ht="13.5" customHeight="1" x14ac:dyDescent="0.3">
      <c r="B11" s="22">
        <v>1.4</v>
      </c>
      <c r="C11" s="8" t="s">
        <v>66</v>
      </c>
      <c r="D11" s="6" t="s">
        <v>59</v>
      </c>
      <c r="E11" s="6" t="s">
        <v>72</v>
      </c>
      <c r="F11" s="6" t="s">
        <v>80</v>
      </c>
      <c r="G11" s="8"/>
      <c r="H11" s="23"/>
      <c r="I11" s="23"/>
      <c r="J11" s="23"/>
      <c r="K11" s="23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2:26" ht="13.5" customHeight="1" x14ac:dyDescent="0.3">
      <c r="B12" s="22">
        <v>1.5</v>
      </c>
      <c r="C12" s="8" t="s">
        <v>67</v>
      </c>
      <c r="D12" s="6" t="s">
        <v>57</v>
      </c>
      <c r="E12" s="6" t="s">
        <v>73</v>
      </c>
      <c r="F12" s="6" t="s">
        <v>51</v>
      </c>
      <c r="G12" s="8">
        <v>4</v>
      </c>
      <c r="H12" s="23">
        <f t="shared" si="0"/>
        <v>4</v>
      </c>
      <c r="I12" s="23">
        <f t="shared" si="1"/>
        <v>0</v>
      </c>
      <c r="J12" s="23">
        <v>3</v>
      </c>
      <c r="K12" s="23">
        <f t="shared" si="2"/>
        <v>-1</v>
      </c>
      <c r="L12" s="8"/>
      <c r="M12" s="8"/>
      <c r="N12" s="8"/>
      <c r="O12" s="8"/>
      <c r="P12" s="8">
        <v>3</v>
      </c>
      <c r="Q12" s="8">
        <v>1</v>
      </c>
      <c r="R12" s="8"/>
      <c r="S12" s="8"/>
      <c r="T12" s="8"/>
      <c r="U12" s="8"/>
      <c r="V12" s="8"/>
      <c r="W12" s="8"/>
      <c r="X12" s="8"/>
      <c r="Y12" s="8"/>
      <c r="Z12" s="8"/>
    </row>
    <row r="13" spans="2:26" ht="13.5" customHeight="1" x14ac:dyDescent="0.3">
      <c r="B13" s="22">
        <v>1.6</v>
      </c>
      <c r="C13" s="8" t="s">
        <v>68</v>
      </c>
      <c r="D13" s="6" t="s">
        <v>60</v>
      </c>
      <c r="E13" s="6" t="s">
        <v>73</v>
      </c>
      <c r="F13" s="6" t="s">
        <v>80</v>
      </c>
      <c r="G13" s="8">
        <v>4</v>
      </c>
      <c r="H13" s="23">
        <f t="shared" si="0"/>
        <v>4</v>
      </c>
      <c r="I13" s="23">
        <f t="shared" si="1"/>
        <v>0</v>
      </c>
      <c r="J13" s="23">
        <v>3</v>
      </c>
      <c r="K13" s="23">
        <f t="shared" si="2"/>
        <v>-1</v>
      </c>
      <c r="L13" s="8"/>
      <c r="M13" s="8"/>
      <c r="O13" s="24">
        <v>1</v>
      </c>
      <c r="P13" s="8">
        <v>1</v>
      </c>
      <c r="Q13" s="8">
        <v>1</v>
      </c>
      <c r="R13" s="8">
        <v>1</v>
      </c>
      <c r="S13" s="8"/>
      <c r="T13" s="8"/>
      <c r="U13" s="8"/>
      <c r="V13" s="8"/>
      <c r="W13" s="8"/>
      <c r="X13" s="8"/>
      <c r="Y13" s="8"/>
      <c r="Z13" s="8"/>
    </row>
    <row r="14" spans="2:26" ht="13.5" customHeight="1" x14ac:dyDescent="0.3">
      <c r="B14" s="22">
        <v>1.7</v>
      </c>
      <c r="C14" s="8" t="s">
        <v>69</v>
      </c>
      <c r="D14" s="6" t="s">
        <v>61</v>
      </c>
      <c r="E14" s="6" t="s">
        <v>74</v>
      </c>
      <c r="F14" s="6" t="s">
        <v>51</v>
      </c>
      <c r="G14" s="8">
        <v>3</v>
      </c>
      <c r="H14" s="23">
        <v>0</v>
      </c>
      <c r="I14" s="23">
        <v>0</v>
      </c>
      <c r="J14" s="23"/>
      <c r="K14" s="23">
        <f t="shared" si="2"/>
        <v>-3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2:26" ht="13.5" customHeight="1" x14ac:dyDescent="0.3">
      <c r="B15" s="22">
        <v>1.8</v>
      </c>
      <c r="C15" s="8" t="s">
        <v>70</v>
      </c>
      <c r="D15" s="6" t="s">
        <v>62</v>
      </c>
      <c r="E15" s="6" t="s">
        <v>74</v>
      </c>
      <c r="F15" s="6" t="s">
        <v>80</v>
      </c>
      <c r="G15" s="8"/>
      <c r="H15" s="23">
        <f t="shared" ref="H15:H38" si="3">SUM(L15:Z15)</f>
        <v>0</v>
      </c>
      <c r="I15" s="23">
        <f t="shared" ref="I15:I38" si="4">G15-H15</f>
        <v>0</v>
      </c>
      <c r="J15" s="23"/>
      <c r="K15" s="23">
        <f t="shared" si="2"/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2:26" ht="13.5" customHeight="1" x14ac:dyDescent="0.3">
      <c r="B16" s="22">
        <v>1.9</v>
      </c>
      <c r="C16" s="8" t="s">
        <v>77</v>
      </c>
      <c r="D16" s="6" t="s">
        <v>76</v>
      </c>
      <c r="E16" s="6" t="s">
        <v>79</v>
      </c>
      <c r="F16" s="6" t="s">
        <v>51</v>
      </c>
      <c r="G16" s="8">
        <v>3</v>
      </c>
      <c r="H16" s="23">
        <f t="shared" si="3"/>
        <v>0</v>
      </c>
      <c r="I16" s="23">
        <f t="shared" si="4"/>
        <v>3</v>
      </c>
      <c r="J16" s="23"/>
      <c r="K16" s="23">
        <f t="shared" si="2"/>
        <v>-3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2:26" ht="13.5" customHeight="1" x14ac:dyDescent="0.3">
      <c r="B17" s="22">
        <v>1.91</v>
      </c>
      <c r="C17" s="8" t="s">
        <v>78</v>
      </c>
      <c r="D17" s="6" t="s">
        <v>75</v>
      </c>
      <c r="E17" s="6" t="s">
        <v>79</v>
      </c>
      <c r="F17" s="6" t="s">
        <v>80</v>
      </c>
      <c r="G17" s="8"/>
      <c r="H17" s="23">
        <f t="shared" si="3"/>
        <v>0</v>
      </c>
      <c r="I17" s="23">
        <f t="shared" si="4"/>
        <v>0</v>
      </c>
      <c r="J17" s="23"/>
      <c r="K17" s="23">
        <f t="shared" si="2"/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2:26" ht="13.5" customHeight="1" x14ac:dyDescent="0.3">
      <c r="B18" s="22"/>
      <c r="C18" s="8"/>
      <c r="D18" s="6"/>
      <c r="E18" s="6"/>
      <c r="F18" s="6"/>
      <c r="G18" s="8"/>
      <c r="H18" s="23">
        <f t="shared" si="3"/>
        <v>0</v>
      </c>
      <c r="I18" s="23">
        <f t="shared" si="4"/>
        <v>0</v>
      </c>
      <c r="J18" s="23"/>
      <c r="K18" s="23">
        <f t="shared" si="2"/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2:26" ht="13.5" customHeight="1" x14ac:dyDescent="0.3">
      <c r="B19" s="22"/>
      <c r="C19" s="8"/>
      <c r="D19" s="6"/>
      <c r="E19" s="6"/>
      <c r="F19" s="6"/>
      <c r="G19" s="8"/>
      <c r="H19" s="23">
        <f t="shared" si="3"/>
        <v>0</v>
      </c>
      <c r="I19" s="23">
        <f t="shared" si="4"/>
        <v>0</v>
      </c>
      <c r="J19" s="23"/>
      <c r="K19" s="23">
        <f t="shared" si="2"/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2:26" ht="13.5" customHeight="1" x14ac:dyDescent="0.3">
      <c r="B20" s="22"/>
      <c r="C20" s="8"/>
      <c r="D20" s="6"/>
      <c r="E20" s="6"/>
      <c r="F20" s="6"/>
      <c r="G20" s="8"/>
      <c r="H20" s="23">
        <f t="shared" si="3"/>
        <v>0</v>
      </c>
      <c r="I20" s="23">
        <f t="shared" si="4"/>
        <v>0</v>
      </c>
      <c r="J20" s="23"/>
      <c r="K20" s="23">
        <f t="shared" si="2"/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2:26" ht="13.5" customHeight="1" x14ac:dyDescent="0.3">
      <c r="B21" s="22"/>
      <c r="C21" s="8"/>
      <c r="D21" s="6"/>
      <c r="E21" s="6"/>
      <c r="F21" s="6"/>
      <c r="G21" s="8"/>
      <c r="H21" s="23">
        <f t="shared" si="3"/>
        <v>0</v>
      </c>
      <c r="I21" s="23">
        <f t="shared" si="4"/>
        <v>0</v>
      </c>
      <c r="J21" s="23"/>
      <c r="K21" s="23">
        <f t="shared" si="2"/>
        <v>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2:26" ht="13.5" customHeight="1" x14ac:dyDescent="0.3">
      <c r="B22" s="22"/>
      <c r="C22" s="8"/>
      <c r="D22" s="6"/>
      <c r="E22" s="6"/>
      <c r="F22" s="6"/>
      <c r="G22" s="8"/>
      <c r="H22" s="23">
        <f t="shared" si="3"/>
        <v>0</v>
      </c>
      <c r="I22" s="23">
        <f t="shared" si="4"/>
        <v>0</v>
      </c>
      <c r="J22" s="23"/>
      <c r="K22" s="23">
        <f t="shared" si="2"/>
        <v>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2:26" ht="13.5" customHeight="1" x14ac:dyDescent="0.3">
      <c r="B23" s="22"/>
      <c r="C23" s="8"/>
      <c r="D23" s="6"/>
      <c r="E23" s="6"/>
      <c r="F23" s="6"/>
      <c r="G23" s="8"/>
      <c r="H23" s="23">
        <f t="shared" si="3"/>
        <v>0</v>
      </c>
      <c r="I23" s="23">
        <f t="shared" si="4"/>
        <v>0</v>
      </c>
      <c r="J23" s="23"/>
      <c r="K23" s="23">
        <f t="shared" si="2"/>
        <v>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2:26" ht="13.5" customHeight="1" x14ac:dyDescent="0.3">
      <c r="B24" s="22"/>
      <c r="C24" s="8"/>
      <c r="D24" s="6"/>
      <c r="E24" s="6"/>
      <c r="F24" s="6"/>
      <c r="G24" s="8"/>
      <c r="H24" s="23">
        <f t="shared" si="3"/>
        <v>0</v>
      </c>
      <c r="I24" s="23">
        <f t="shared" si="4"/>
        <v>0</v>
      </c>
      <c r="J24" s="23"/>
      <c r="K24" s="23">
        <f t="shared" si="2"/>
        <v>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2:26" ht="13.5" customHeight="1" x14ac:dyDescent="0.3">
      <c r="B25" s="22"/>
      <c r="C25" s="8"/>
      <c r="D25" s="6"/>
      <c r="E25" s="6"/>
      <c r="F25" s="6"/>
      <c r="G25" s="8"/>
      <c r="H25" s="23">
        <f t="shared" si="3"/>
        <v>0</v>
      </c>
      <c r="I25" s="23">
        <f t="shared" si="4"/>
        <v>0</v>
      </c>
      <c r="J25" s="23"/>
      <c r="K25" s="23">
        <f t="shared" si="2"/>
        <v>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2:26" ht="13.5" customHeight="1" x14ac:dyDescent="0.3">
      <c r="B26" s="22"/>
      <c r="C26" s="8"/>
      <c r="D26" s="6"/>
      <c r="E26" s="6"/>
      <c r="F26" s="6"/>
      <c r="G26" s="8"/>
      <c r="H26" s="23">
        <f t="shared" si="3"/>
        <v>0</v>
      </c>
      <c r="I26" s="23">
        <f t="shared" si="4"/>
        <v>0</v>
      </c>
      <c r="J26" s="23"/>
      <c r="K26" s="23">
        <f t="shared" si="2"/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2:26" ht="13.5" customHeight="1" x14ac:dyDescent="0.3">
      <c r="B27" s="22"/>
      <c r="C27" s="8"/>
      <c r="D27" s="6"/>
      <c r="E27" s="6"/>
      <c r="F27" s="6"/>
      <c r="G27" s="8"/>
      <c r="H27" s="23">
        <f t="shared" si="3"/>
        <v>0</v>
      </c>
      <c r="I27" s="23">
        <f t="shared" si="4"/>
        <v>0</v>
      </c>
      <c r="J27" s="23"/>
      <c r="K27" s="23">
        <f t="shared" si="2"/>
        <v>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2:26" ht="13.5" customHeight="1" x14ac:dyDescent="0.3">
      <c r="B28" s="22"/>
      <c r="C28" s="8"/>
      <c r="D28" s="6"/>
      <c r="E28" s="6"/>
      <c r="F28" s="6"/>
      <c r="G28" s="8"/>
      <c r="H28" s="23">
        <f t="shared" si="3"/>
        <v>0</v>
      </c>
      <c r="I28" s="23">
        <f t="shared" si="4"/>
        <v>0</v>
      </c>
      <c r="J28" s="23"/>
      <c r="K28" s="23">
        <f t="shared" si="2"/>
        <v>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2:26" ht="13.5" customHeight="1" x14ac:dyDescent="0.3">
      <c r="B29" s="22"/>
      <c r="C29" s="8"/>
      <c r="D29" s="6"/>
      <c r="E29" s="6"/>
      <c r="F29" s="6"/>
      <c r="G29" s="8"/>
      <c r="H29" s="23">
        <f t="shared" si="3"/>
        <v>0</v>
      </c>
      <c r="I29" s="23">
        <f t="shared" si="4"/>
        <v>0</v>
      </c>
      <c r="J29" s="23"/>
      <c r="K29" s="23">
        <f t="shared" si="2"/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2:26" ht="13.5" customHeight="1" x14ac:dyDescent="0.3">
      <c r="B30" s="22"/>
      <c r="C30" s="8"/>
      <c r="D30" s="6"/>
      <c r="E30" s="6"/>
      <c r="F30" s="6"/>
      <c r="G30" s="8"/>
      <c r="H30" s="23">
        <f t="shared" si="3"/>
        <v>0</v>
      </c>
      <c r="I30" s="23">
        <f t="shared" si="4"/>
        <v>0</v>
      </c>
      <c r="J30" s="23"/>
      <c r="K30" s="23">
        <f t="shared" si="2"/>
        <v>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2:26" ht="13.5" customHeight="1" x14ac:dyDescent="0.3">
      <c r="B31" s="22"/>
      <c r="C31" s="8"/>
      <c r="D31" s="6"/>
      <c r="E31" s="6"/>
      <c r="F31" s="6"/>
      <c r="G31" s="8"/>
      <c r="H31" s="23">
        <f t="shared" si="3"/>
        <v>0</v>
      </c>
      <c r="I31" s="23">
        <f t="shared" si="4"/>
        <v>0</v>
      </c>
      <c r="J31" s="23"/>
      <c r="K31" s="23">
        <f t="shared" si="2"/>
        <v>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2:26" ht="13.5" customHeight="1" x14ac:dyDescent="0.3">
      <c r="B32" s="22"/>
      <c r="C32" s="8"/>
      <c r="D32" s="6"/>
      <c r="E32" s="6"/>
      <c r="F32" s="6"/>
      <c r="G32" s="8"/>
      <c r="H32" s="23">
        <f t="shared" si="3"/>
        <v>0</v>
      </c>
      <c r="I32" s="23">
        <f t="shared" si="4"/>
        <v>0</v>
      </c>
      <c r="J32" s="23"/>
      <c r="K32" s="23">
        <f t="shared" si="2"/>
        <v>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2:26" ht="13.5" customHeight="1" x14ac:dyDescent="0.3">
      <c r="B33" s="22"/>
      <c r="C33" s="8"/>
      <c r="D33" s="6"/>
      <c r="E33" s="6"/>
      <c r="F33" s="6"/>
      <c r="G33" s="8"/>
      <c r="H33" s="23">
        <f t="shared" si="3"/>
        <v>0</v>
      </c>
      <c r="I33" s="23">
        <f t="shared" si="4"/>
        <v>0</v>
      </c>
      <c r="J33" s="23"/>
      <c r="K33" s="23">
        <f t="shared" si="2"/>
        <v>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2:26" ht="13.5" customHeight="1" x14ac:dyDescent="0.3">
      <c r="B34" s="22"/>
      <c r="C34" s="8"/>
      <c r="D34" s="6"/>
      <c r="E34" s="6"/>
      <c r="F34" s="6"/>
      <c r="G34" s="8"/>
      <c r="H34" s="23">
        <f t="shared" si="3"/>
        <v>0</v>
      </c>
      <c r="I34" s="23">
        <f t="shared" si="4"/>
        <v>0</v>
      </c>
      <c r="J34" s="23"/>
      <c r="K34" s="23">
        <f t="shared" si="2"/>
        <v>0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2:26" ht="13.5" customHeight="1" x14ac:dyDescent="0.3">
      <c r="B35" s="22"/>
      <c r="C35" s="8"/>
      <c r="D35" s="6"/>
      <c r="E35" s="6"/>
      <c r="F35" s="6"/>
      <c r="G35" s="8"/>
      <c r="H35" s="23">
        <f t="shared" si="3"/>
        <v>0</v>
      </c>
      <c r="I35" s="23">
        <f t="shared" si="4"/>
        <v>0</v>
      </c>
      <c r="J35" s="23"/>
      <c r="K35" s="23">
        <f t="shared" si="2"/>
        <v>0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2:26" ht="13.5" customHeight="1" x14ac:dyDescent="0.3">
      <c r="B36" s="22"/>
      <c r="C36" s="8"/>
      <c r="D36" s="6"/>
      <c r="E36" s="6"/>
      <c r="F36" s="6"/>
      <c r="G36" s="8"/>
      <c r="H36" s="23">
        <f t="shared" si="3"/>
        <v>0</v>
      </c>
      <c r="I36" s="23">
        <f t="shared" si="4"/>
        <v>0</v>
      </c>
      <c r="J36" s="23"/>
      <c r="K36" s="23">
        <f t="shared" si="2"/>
        <v>0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2:26" ht="13.5" customHeight="1" x14ac:dyDescent="0.3">
      <c r="B37" s="22"/>
      <c r="C37" s="8"/>
      <c r="D37" s="6"/>
      <c r="E37" s="6"/>
      <c r="F37" s="6"/>
      <c r="G37" s="8"/>
      <c r="H37" s="23">
        <f t="shared" si="3"/>
        <v>0</v>
      </c>
      <c r="I37" s="23">
        <f t="shared" si="4"/>
        <v>0</v>
      </c>
      <c r="J37" s="23"/>
      <c r="K37" s="23">
        <f t="shared" si="2"/>
        <v>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2:26" ht="13.5" customHeight="1" x14ac:dyDescent="0.3">
      <c r="B38" s="22"/>
      <c r="C38" s="8"/>
      <c r="D38" s="6"/>
      <c r="E38" s="6"/>
      <c r="F38" s="6"/>
      <c r="G38" s="8"/>
      <c r="H38" s="23">
        <f t="shared" si="3"/>
        <v>0</v>
      </c>
      <c r="I38" s="23">
        <f t="shared" si="4"/>
        <v>0</v>
      </c>
      <c r="J38" s="23"/>
      <c r="K38" s="23">
        <f t="shared" si="2"/>
        <v>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2:26" ht="13.5" customHeight="1" x14ac:dyDescent="0.3">
      <c r="B39" s="25"/>
      <c r="C39" s="26"/>
      <c r="D39" s="27"/>
      <c r="E39" s="27"/>
      <c r="F39" s="28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2:26" ht="13.5" customHeight="1" x14ac:dyDescent="0.3">
      <c r="B40" s="29"/>
      <c r="C40" s="30"/>
      <c r="D40" s="31"/>
      <c r="E40" s="31"/>
      <c r="F40" s="32" t="s">
        <v>52</v>
      </c>
      <c r="G40" s="33">
        <f>SUBTOTAL(9,G7:G37)</f>
        <v>23</v>
      </c>
      <c r="H40" s="33">
        <f>SUBTOTAL(9,H7:H37)</f>
        <v>17</v>
      </c>
      <c r="I40" s="33">
        <f>SUBTOTAL(9,I7:I37)</f>
        <v>3</v>
      </c>
      <c r="J40" s="33">
        <f>SUM(J8:J38)</f>
        <v>13</v>
      </c>
      <c r="K40" s="23">
        <f>SUM(J40-G40)</f>
        <v>-10</v>
      </c>
      <c r="L40" s="33">
        <f>SUBTOTAL(9,L7:L37)</f>
        <v>3</v>
      </c>
      <c r="M40" s="33">
        <f>SUBTOTAL(9,M7:M37)</f>
        <v>2</v>
      </c>
      <c r="N40" s="33">
        <f>SUBTOTAL(9,N7:N37)</f>
        <v>2</v>
      </c>
      <c r="O40" s="33">
        <f>SUBTOTAL(9,O7:O37)</f>
        <v>3</v>
      </c>
      <c r="P40" s="33">
        <f>SUBTOTAL(9,P7:P37)</f>
        <v>4</v>
      </c>
      <c r="Q40" s="33">
        <f>SUBTOTAL(9,Q7:Q37)</f>
        <v>2</v>
      </c>
      <c r="R40" s="33">
        <f>SUBTOTAL(9,R7:R37)</f>
        <v>1</v>
      </c>
      <c r="S40" s="33">
        <f>SUBTOTAL(9,S7:S37)</f>
        <v>0</v>
      </c>
      <c r="T40" s="33">
        <f>SUBTOTAL(9,T7:T37)</f>
        <v>0</v>
      </c>
      <c r="U40" s="33">
        <f>SUBTOTAL(9,U7:U37)</f>
        <v>0</v>
      </c>
      <c r="V40" s="33">
        <f>SUBTOTAL(9,V7:V37)</f>
        <v>0</v>
      </c>
      <c r="W40" s="33">
        <f>SUBTOTAL(9,W7:W37)</f>
        <v>0</v>
      </c>
      <c r="X40" s="33">
        <f>SUBTOTAL(9,X7:X37)</f>
        <v>0</v>
      </c>
      <c r="Y40" s="33">
        <f>SUBTOTAL(9,Y7:Y37)</f>
        <v>0</v>
      </c>
      <c r="Z40" s="33">
        <f>SUBTOTAL(9,Z7:Z37)</f>
        <v>0</v>
      </c>
    </row>
    <row r="41" spans="2:26" ht="13.5" customHeight="1" x14ac:dyDescent="0.3">
      <c r="B41" s="29"/>
      <c r="C41" s="30"/>
      <c r="D41" s="31"/>
      <c r="E41" s="31"/>
      <c r="F41" s="32" t="s">
        <v>53</v>
      </c>
      <c r="G41" s="33"/>
      <c r="H41" s="33"/>
      <c r="I41" s="33"/>
      <c r="J41" s="33"/>
      <c r="K41" s="33"/>
      <c r="L41" s="33">
        <f>G40-L40</f>
        <v>20</v>
      </c>
      <c r="M41" s="33">
        <f t="shared" ref="M41:Z41" si="5">L41-M40</f>
        <v>18</v>
      </c>
      <c r="N41" s="33">
        <f t="shared" si="5"/>
        <v>16</v>
      </c>
      <c r="O41" s="33">
        <f t="shared" si="5"/>
        <v>13</v>
      </c>
      <c r="P41" s="33">
        <f t="shared" si="5"/>
        <v>9</v>
      </c>
      <c r="Q41" s="33">
        <f t="shared" si="5"/>
        <v>7</v>
      </c>
      <c r="R41" s="33">
        <f t="shared" si="5"/>
        <v>6</v>
      </c>
      <c r="S41" s="33">
        <f t="shared" si="5"/>
        <v>6</v>
      </c>
      <c r="T41" s="33">
        <f t="shared" si="5"/>
        <v>6</v>
      </c>
      <c r="U41" s="33">
        <f t="shared" si="5"/>
        <v>6</v>
      </c>
      <c r="V41" s="33">
        <f t="shared" si="5"/>
        <v>6</v>
      </c>
      <c r="W41" s="33">
        <f t="shared" si="5"/>
        <v>6</v>
      </c>
      <c r="X41" s="33">
        <f t="shared" si="5"/>
        <v>6</v>
      </c>
      <c r="Y41" s="33">
        <f t="shared" si="5"/>
        <v>6</v>
      </c>
      <c r="Z41" s="33">
        <f t="shared" si="5"/>
        <v>6</v>
      </c>
    </row>
    <row r="42" spans="2:26" ht="13.5" customHeight="1" x14ac:dyDescent="0.3">
      <c r="B42" s="29"/>
      <c r="C42" s="30"/>
      <c r="D42" s="31"/>
      <c r="E42" s="31"/>
      <c r="F42" s="32" t="s">
        <v>54</v>
      </c>
      <c r="G42" s="33"/>
      <c r="H42" s="33"/>
      <c r="I42" s="33"/>
      <c r="J42" s="33"/>
      <c r="K42" s="33"/>
      <c r="L42" s="33">
        <f>L40</f>
        <v>3</v>
      </c>
      <c r="M42" s="33">
        <f t="shared" ref="M42:Z42" si="6">L42+M40</f>
        <v>5</v>
      </c>
      <c r="N42" s="33">
        <f t="shared" si="6"/>
        <v>7</v>
      </c>
      <c r="O42" s="33">
        <f t="shared" si="6"/>
        <v>10</v>
      </c>
      <c r="P42" s="33">
        <f t="shared" si="6"/>
        <v>14</v>
      </c>
      <c r="Q42" s="33">
        <f t="shared" si="6"/>
        <v>16</v>
      </c>
      <c r="R42" s="33">
        <f t="shared" si="6"/>
        <v>17</v>
      </c>
      <c r="S42" s="33">
        <f t="shared" si="6"/>
        <v>17</v>
      </c>
      <c r="T42" s="33">
        <f t="shared" si="6"/>
        <v>17</v>
      </c>
      <c r="U42" s="33">
        <f t="shared" si="6"/>
        <v>17</v>
      </c>
      <c r="V42" s="33">
        <f t="shared" si="6"/>
        <v>17</v>
      </c>
      <c r="W42" s="33">
        <f t="shared" si="6"/>
        <v>17</v>
      </c>
      <c r="X42" s="33">
        <f t="shared" si="6"/>
        <v>17</v>
      </c>
      <c r="Y42" s="33">
        <f t="shared" si="6"/>
        <v>17</v>
      </c>
      <c r="Z42" s="33">
        <f t="shared" si="6"/>
        <v>17</v>
      </c>
    </row>
    <row r="43" spans="2:26" ht="13.5" customHeight="1" x14ac:dyDescent="0.3">
      <c r="B43" s="29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2:26" ht="13.5" customHeight="1" x14ac:dyDescent="0.3">
      <c r="B44" s="13"/>
      <c r="C44" s="14"/>
    </row>
    <row r="45" spans="2:26" ht="13.5" customHeight="1" x14ac:dyDescent="0.3">
      <c r="B45" s="13"/>
      <c r="C45" s="14"/>
    </row>
    <row r="46" spans="2:26" ht="13.5" customHeight="1" x14ac:dyDescent="0.3">
      <c r="B46" s="13"/>
      <c r="C46" s="14"/>
    </row>
    <row r="47" spans="2:26" ht="13.5" customHeight="1" x14ac:dyDescent="0.3">
      <c r="B47" s="13"/>
      <c r="C47" s="14"/>
    </row>
    <row r="48" spans="2:26" ht="13.5" customHeight="1" x14ac:dyDescent="0.3">
      <c r="B48" s="13"/>
      <c r="C48" s="14"/>
    </row>
    <row r="49" spans="2:3" ht="13.5" customHeight="1" x14ac:dyDescent="0.3">
      <c r="B49" s="13"/>
      <c r="C49" s="14"/>
    </row>
    <row r="50" spans="2:3" ht="13.5" customHeight="1" x14ac:dyDescent="0.3">
      <c r="B50" s="13"/>
      <c r="C50" s="14"/>
    </row>
    <row r="51" spans="2:3" ht="13.5" customHeight="1" x14ac:dyDescent="0.3">
      <c r="B51" s="13"/>
      <c r="C51" s="14"/>
    </row>
    <row r="52" spans="2:3" ht="13.5" customHeight="1" x14ac:dyDescent="0.3">
      <c r="B52" s="13"/>
      <c r="C52" s="14"/>
    </row>
    <row r="53" spans="2:3" ht="13.5" customHeight="1" x14ac:dyDescent="0.3">
      <c r="B53" s="13"/>
      <c r="C53" s="14"/>
    </row>
    <row r="54" spans="2:3" ht="13.5" customHeight="1" x14ac:dyDescent="0.3">
      <c r="B54" s="13"/>
      <c r="C54" s="14"/>
    </row>
    <row r="55" spans="2:3" ht="13.5" customHeight="1" x14ac:dyDescent="0.3">
      <c r="B55" s="13"/>
      <c r="C55" s="14"/>
    </row>
    <row r="56" spans="2:3" ht="13.5" customHeight="1" x14ac:dyDescent="0.3">
      <c r="B56" s="13"/>
      <c r="C56" s="14"/>
    </row>
    <row r="57" spans="2:3" ht="13.5" customHeight="1" x14ac:dyDescent="0.3">
      <c r="B57" s="13"/>
      <c r="C57" s="14"/>
    </row>
    <row r="58" spans="2:3" ht="13.5" customHeight="1" x14ac:dyDescent="0.3">
      <c r="B58" s="13"/>
      <c r="C58" s="14"/>
    </row>
    <row r="59" spans="2:3" ht="13.5" customHeight="1" x14ac:dyDescent="0.3">
      <c r="B59" s="13"/>
      <c r="C59" s="14"/>
    </row>
    <row r="60" spans="2:3" ht="13.5" customHeight="1" x14ac:dyDescent="0.3">
      <c r="B60" s="13"/>
      <c r="C60" s="14"/>
    </row>
    <row r="61" spans="2:3" ht="13.5" customHeight="1" x14ac:dyDescent="0.3">
      <c r="B61" s="13"/>
      <c r="C61" s="14"/>
    </row>
    <row r="62" spans="2:3" ht="13.5" customHeight="1" x14ac:dyDescent="0.3">
      <c r="B62" s="13"/>
      <c r="C62" s="14"/>
    </row>
    <row r="63" spans="2:3" ht="13.5" customHeight="1" x14ac:dyDescent="0.3">
      <c r="B63" s="13"/>
      <c r="C63" s="14"/>
    </row>
    <row r="64" spans="2:3" ht="13.5" customHeight="1" x14ac:dyDescent="0.3">
      <c r="B64" s="13"/>
      <c r="C64" s="14"/>
    </row>
    <row r="65" spans="2:3" ht="13.5" customHeight="1" x14ac:dyDescent="0.3">
      <c r="B65" s="13"/>
      <c r="C65" s="14"/>
    </row>
    <row r="66" spans="2:3" ht="13.5" customHeight="1" x14ac:dyDescent="0.3">
      <c r="B66" s="13"/>
      <c r="C66" s="14"/>
    </row>
    <row r="67" spans="2:3" ht="13.5" customHeight="1" x14ac:dyDescent="0.3">
      <c r="B67" s="13"/>
      <c r="C67" s="14"/>
    </row>
    <row r="68" spans="2:3" ht="13.5" customHeight="1" x14ac:dyDescent="0.3">
      <c r="B68" s="13"/>
      <c r="C68" s="14"/>
    </row>
    <row r="69" spans="2:3" ht="13.5" customHeight="1" x14ac:dyDescent="0.3">
      <c r="B69" s="13"/>
      <c r="C69" s="14"/>
    </row>
    <row r="70" spans="2:3" ht="13.5" customHeight="1" x14ac:dyDescent="0.3">
      <c r="B70" s="13"/>
      <c r="C70" s="14"/>
    </row>
    <row r="71" spans="2:3" ht="13.5" customHeight="1" x14ac:dyDescent="0.3">
      <c r="B71" s="13"/>
      <c r="C71" s="14"/>
    </row>
    <row r="72" spans="2:3" ht="13.5" customHeight="1" x14ac:dyDescent="0.3">
      <c r="B72" s="13"/>
      <c r="C72" s="14"/>
    </row>
    <row r="73" spans="2:3" ht="13.5" customHeight="1" x14ac:dyDescent="0.3">
      <c r="B73" s="13"/>
      <c r="C73" s="14"/>
    </row>
    <row r="74" spans="2:3" ht="13.5" customHeight="1" x14ac:dyDescent="0.3">
      <c r="B74" s="13"/>
      <c r="C74" s="14"/>
    </row>
    <row r="75" spans="2:3" ht="13.5" customHeight="1" x14ac:dyDescent="0.3">
      <c r="B75" s="13"/>
      <c r="C75" s="14"/>
    </row>
    <row r="76" spans="2:3" ht="13.5" customHeight="1" x14ac:dyDescent="0.3">
      <c r="B76" s="13"/>
      <c r="C76" s="14"/>
    </row>
    <row r="77" spans="2:3" ht="13.5" customHeight="1" x14ac:dyDescent="0.3">
      <c r="B77" s="13"/>
      <c r="C77" s="14"/>
    </row>
    <row r="78" spans="2:3" ht="13.5" customHeight="1" x14ac:dyDescent="0.3">
      <c r="B78" s="13"/>
      <c r="C78" s="14"/>
    </row>
    <row r="79" spans="2:3" ht="13.5" customHeight="1" x14ac:dyDescent="0.3">
      <c r="B79" s="13"/>
      <c r="C79" s="14"/>
    </row>
    <row r="80" spans="2:3" ht="13.5" customHeight="1" x14ac:dyDescent="0.3">
      <c r="B80" s="13"/>
      <c r="C80" s="14"/>
    </row>
    <row r="81" spans="2:3" ht="13.5" customHeight="1" x14ac:dyDescent="0.3">
      <c r="B81" s="13"/>
      <c r="C81" s="14"/>
    </row>
    <row r="82" spans="2:3" ht="13.5" customHeight="1" x14ac:dyDescent="0.3">
      <c r="B82" s="13"/>
      <c r="C82" s="14"/>
    </row>
    <row r="83" spans="2:3" ht="13.5" customHeight="1" x14ac:dyDescent="0.3">
      <c r="B83" s="13"/>
      <c r="C83" s="14"/>
    </row>
    <row r="84" spans="2:3" ht="13.5" customHeight="1" x14ac:dyDescent="0.3">
      <c r="B84" s="13"/>
      <c r="C84" s="14"/>
    </row>
    <row r="85" spans="2:3" ht="13.5" customHeight="1" x14ac:dyDescent="0.3">
      <c r="B85" s="13"/>
      <c r="C85" s="14"/>
    </row>
    <row r="86" spans="2:3" ht="13.5" customHeight="1" x14ac:dyDescent="0.3">
      <c r="B86" s="13"/>
      <c r="C86" s="14"/>
    </row>
    <row r="87" spans="2:3" ht="13.5" customHeight="1" x14ac:dyDescent="0.3">
      <c r="B87" s="13"/>
      <c r="C87" s="14"/>
    </row>
    <row r="88" spans="2:3" ht="13.5" customHeight="1" x14ac:dyDescent="0.3">
      <c r="B88" s="13"/>
      <c r="C88" s="14"/>
    </row>
    <row r="89" spans="2:3" ht="13.5" customHeight="1" x14ac:dyDescent="0.3">
      <c r="B89" s="13"/>
      <c r="C89" s="14"/>
    </row>
    <row r="90" spans="2:3" ht="13.5" customHeight="1" x14ac:dyDescent="0.3">
      <c r="B90" s="13"/>
      <c r="C90" s="14"/>
    </row>
    <row r="91" spans="2:3" ht="13.5" customHeight="1" x14ac:dyDescent="0.3">
      <c r="B91" s="13"/>
      <c r="C91" s="14"/>
    </row>
    <row r="92" spans="2:3" ht="13.5" customHeight="1" x14ac:dyDescent="0.3">
      <c r="B92" s="13"/>
      <c r="C92" s="14"/>
    </row>
    <row r="93" spans="2:3" ht="13.5" customHeight="1" x14ac:dyDescent="0.3">
      <c r="B93" s="13"/>
      <c r="C93" s="14"/>
    </row>
    <row r="94" spans="2:3" ht="13.5" customHeight="1" x14ac:dyDescent="0.3">
      <c r="B94" s="13"/>
      <c r="C94" s="14"/>
    </row>
    <row r="95" spans="2:3" ht="13.5" customHeight="1" x14ac:dyDescent="0.3">
      <c r="B95" s="13"/>
      <c r="C95" s="14"/>
    </row>
    <row r="96" spans="2:3" ht="13.5" customHeight="1" x14ac:dyDescent="0.3">
      <c r="B96" s="13"/>
      <c r="C96" s="14"/>
    </row>
    <row r="97" spans="2:3" ht="13.5" customHeight="1" x14ac:dyDescent="0.3">
      <c r="B97" s="13"/>
      <c r="C97" s="14"/>
    </row>
    <row r="98" spans="2:3" ht="13.5" customHeight="1" x14ac:dyDescent="0.3">
      <c r="B98" s="13"/>
      <c r="C98" s="14"/>
    </row>
    <row r="99" spans="2:3" ht="13.5" customHeight="1" x14ac:dyDescent="0.3">
      <c r="B99" s="13"/>
      <c r="C99" s="14"/>
    </row>
    <row r="100" spans="2:3" ht="13.5" customHeight="1" x14ac:dyDescent="0.3">
      <c r="B100" s="13"/>
      <c r="C100" s="14"/>
    </row>
    <row r="101" spans="2:3" ht="13.5" customHeight="1" x14ac:dyDescent="0.3">
      <c r="B101" s="13"/>
      <c r="C101" s="14"/>
    </row>
    <row r="102" spans="2:3" ht="13.5" customHeight="1" x14ac:dyDescent="0.3">
      <c r="B102" s="13"/>
      <c r="C102" s="14"/>
    </row>
    <row r="103" spans="2:3" ht="13.5" customHeight="1" x14ac:dyDescent="0.3">
      <c r="B103" s="13"/>
      <c r="C103" s="14"/>
    </row>
    <row r="104" spans="2:3" ht="13.5" customHeight="1" x14ac:dyDescent="0.3">
      <c r="B104" s="13"/>
      <c r="C104" s="14"/>
    </row>
    <row r="105" spans="2:3" ht="13.5" customHeight="1" x14ac:dyDescent="0.3">
      <c r="B105" s="13"/>
      <c r="C105" s="14"/>
    </row>
    <row r="106" spans="2:3" ht="13.5" customHeight="1" x14ac:dyDescent="0.3">
      <c r="B106" s="13"/>
      <c r="C106" s="14"/>
    </row>
    <row r="107" spans="2:3" ht="13.5" customHeight="1" x14ac:dyDescent="0.3">
      <c r="B107" s="13"/>
      <c r="C107" s="14"/>
    </row>
    <row r="108" spans="2:3" ht="13.5" customHeight="1" x14ac:dyDescent="0.3">
      <c r="B108" s="13"/>
      <c r="C108" s="14"/>
    </row>
    <row r="109" spans="2:3" ht="13.5" customHeight="1" x14ac:dyDescent="0.3">
      <c r="B109" s="13"/>
      <c r="C109" s="14"/>
    </row>
    <row r="110" spans="2:3" ht="13.5" customHeight="1" x14ac:dyDescent="0.3">
      <c r="B110" s="13"/>
      <c r="C110" s="14"/>
    </row>
    <row r="111" spans="2:3" ht="13.5" customHeight="1" x14ac:dyDescent="0.3">
      <c r="B111" s="13"/>
      <c r="C111" s="14"/>
    </row>
    <row r="112" spans="2:3" ht="13.5" customHeight="1" x14ac:dyDescent="0.3">
      <c r="B112" s="13"/>
      <c r="C112" s="14"/>
    </row>
    <row r="113" spans="2:3" ht="13.5" customHeight="1" x14ac:dyDescent="0.3">
      <c r="B113" s="13"/>
      <c r="C113" s="14"/>
    </row>
    <row r="114" spans="2:3" ht="13.5" customHeight="1" x14ac:dyDescent="0.3">
      <c r="B114" s="13"/>
      <c r="C114" s="14"/>
    </row>
    <row r="115" spans="2:3" ht="13.5" customHeight="1" x14ac:dyDescent="0.3">
      <c r="B115" s="13"/>
      <c r="C115" s="14"/>
    </row>
    <row r="116" spans="2:3" ht="13.5" customHeight="1" x14ac:dyDescent="0.3">
      <c r="B116" s="13"/>
      <c r="C116" s="14"/>
    </row>
    <row r="117" spans="2:3" ht="13.5" customHeight="1" x14ac:dyDescent="0.3">
      <c r="B117" s="13"/>
      <c r="C117" s="14"/>
    </row>
    <row r="118" spans="2:3" ht="13.5" customHeight="1" x14ac:dyDescent="0.3">
      <c r="B118" s="13"/>
      <c r="C118" s="14"/>
    </row>
    <row r="119" spans="2:3" ht="13.5" customHeight="1" x14ac:dyDescent="0.3">
      <c r="B119" s="13"/>
      <c r="C119" s="14"/>
    </row>
    <row r="120" spans="2:3" ht="13.5" customHeight="1" x14ac:dyDescent="0.3">
      <c r="B120" s="13"/>
      <c r="C120" s="14"/>
    </row>
    <row r="121" spans="2:3" ht="13.5" customHeight="1" x14ac:dyDescent="0.3">
      <c r="B121" s="13"/>
      <c r="C121" s="14"/>
    </row>
    <row r="122" spans="2:3" ht="13.5" customHeight="1" x14ac:dyDescent="0.3">
      <c r="B122" s="13"/>
      <c r="C122" s="14"/>
    </row>
    <row r="123" spans="2:3" ht="13.5" customHeight="1" x14ac:dyDescent="0.3">
      <c r="B123" s="13"/>
      <c r="C123" s="14"/>
    </row>
    <row r="124" spans="2:3" ht="13.5" customHeight="1" x14ac:dyDescent="0.3">
      <c r="B124" s="13"/>
      <c r="C124" s="14"/>
    </row>
    <row r="125" spans="2:3" ht="13.5" customHeight="1" x14ac:dyDescent="0.3">
      <c r="B125" s="13"/>
      <c r="C125" s="14"/>
    </row>
    <row r="126" spans="2:3" ht="13.5" customHeight="1" x14ac:dyDescent="0.3">
      <c r="B126" s="13"/>
      <c r="C126" s="14"/>
    </row>
    <row r="127" spans="2:3" ht="13.5" customHeight="1" x14ac:dyDescent="0.3">
      <c r="B127" s="13"/>
      <c r="C127" s="14"/>
    </row>
    <row r="128" spans="2:3" ht="13.5" customHeight="1" x14ac:dyDescent="0.3">
      <c r="B128" s="13"/>
      <c r="C128" s="14"/>
    </row>
    <row r="129" spans="2:3" ht="13.5" customHeight="1" x14ac:dyDescent="0.3">
      <c r="B129" s="13"/>
      <c r="C129" s="14"/>
    </row>
    <row r="130" spans="2:3" ht="13.5" customHeight="1" x14ac:dyDescent="0.3">
      <c r="B130" s="13"/>
      <c r="C130" s="14"/>
    </row>
    <row r="131" spans="2:3" ht="13.5" customHeight="1" x14ac:dyDescent="0.3">
      <c r="B131" s="13"/>
      <c r="C131" s="14"/>
    </row>
    <row r="132" spans="2:3" ht="13.5" customHeight="1" x14ac:dyDescent="0.3">
      <c r="B132" s="13"/>
      <c r="C132" s="14"/>
    </row>
    <row r="133" spans="2:3" ht="13.5" customHeight="1" x14ac:dyDescent="0.3">
      <c r="B133" s="13"/>
      <c r="C133" s="14"/>
    </row>
    <row r="134" spans="2:3" ht="13.5" customHeight="1" x14ac:dyDescent="0.3">
      <c r="B134" s="13"/>
      <c r="C134" s="14"/>
    </row>
    <row r="135" spans="2:3" ht="13.5" customHeight="1" x14ac:dyDescent="0.3">
      <c r="B135" s="13"/>
      <c r="C135" s="14"/>
    </row>
    <row r="136" spans="2:3" ht="13.5" customHeight="1" x14ac:dyDescent="0.3">
      <c r="B136" s="13"/>
      <c r="C136" s="14"/>
    </row>
    <row r="137" spans="2:3" ht="13.5" customHeight="1" x14ac:dyDescent="0.3">
      <c r="B137" s="13"/>
      <c r="C137" s="14"/>
    </row>
    <row r="138" spans="2:3" ht="13.5" customHeight="1" x14ac:dyDescent="0.3">
      <c r="B138" s="13"/>
      <c r="C138" s="14"/>
    </row>
    <row r="139" spans="2:3" ht="13.5" customHeight="1" x14ac:dyDescent="0.3">
      <c r="B139" s="13"/>
      <c r="C139" s="14"/>
    </row>
    <row r="140" spans="2:3" ht="13.5" customHeight="1" x14ac:dyDescent="0.3">
      <c r="B140" s="13"/>
      <c r="C140" s="14"/>
    </row>
    <row r="141" spans="2:3" ht="13.5" customHeight="1" x14ac:dyDescent="0.3">
      <c r="B141" s="13"/>
      <c r="C141" s="14"/>
    </row>
    <row r="142" spans="2:3" ht="13.5" customHeight="1" x14ac:dyDescent="0.3">
      <c r="B142" s="13"/>
      <c r="C142" s="14"/>
    </row>
    <row r="143" spans="2:3" ht="13.5" customHeight="1" x14ac:dyDescent="0.3">
      <c r="B143" s="13"/>
      <c r="C143" s="14"/>
    </row>
    <row r="144" spans="2:3" ht="13.5" customHeight="1" x14ac:dyDescent="0.3">
      <c r="B144" s="13"/>
      <c r="C144" s="14"/>
    </row>
    <row r="145" spans="2:3" ht="13.5" customHeight="1" x14ac:dyDescent="0.3">
      <c r="B145" s="13"/>
      <c r="C145" s="14"/>
    </row>
    <row r="146" spans="2:3" ht="13.5" customHeight="1" x14ac:dyDescent="0.3">
      <c r="B146" s="13"/>
      <c r="C146" s="14"/>
    </row>
    <row r="147" spans="2:3" ht="13.5" customHeight="1" x14ac:dyDescent="0.3">
      <c r="B147" s="13"/>
      <c r="C147" s="14"/>
    </row>
    <row r="148" spans="2:3" ht="13.5" customHeight="1" x14ac:dyDescent="0.3">
      <c r="B148" s="13"/>
      <c r="C148" s="14"/>
    </row>
    <row r="149" spans="2:3" ht="13.5" customHeight="1" x14ac:dyDescent="0.3">
      <c r="B149" s="13"/>
      <c r="C149" s="14"/>
    </row>
    <row r="150" spans="2:3" ht="13.5" customHeight="1" x14ac:dyDescent="0.3">
      <c r="B150" s="13"/>
      <c r="C150" s="14"/>
    </row>
    <row r="151" spans="2:3" ht="13.5" customHeight="1" x14ac:dyDescent="0.3">
      <c r="B151" s="13"/>
      <c r="C151" s="14"/>
    </row>
    <row r="152" spans="2:3" ht="13.5" customHeight="1" x14ac:dyDescent="0.3">
      <c r="B152" s="13"/>
      <c r="C152" s="14"/>
    </row>
    <row r="153" spans="2:3" ht="13.5" customHeight="1" x14ac:dyDescent="0.3">
      <c r="B153" s="13"/>
      <c r="C153" s="14"/>
    </row>
    <row r="154" spans="2:3" ht="13.5" customHeight="1" x14ac:dyDescent="0.3">
      <c r="B154" s="13"/>
      <c r="C154" s="14"/>
    </row>
    <row r="155" spans="2:3" ht="13.5" customHeight="1" x14ac:dyDescent="0.3">
      <c r="B155" s="13"/>
      <c r="C155" s="14"/>
    </row>
    <row r="156" spans="2:3" ht="13.5" customHeight="1" x14ac:dyDescent="0.3">
      <c r="B156" s="13"/>
      <c r="C156" s="14"/>
    </row>
    <row r="157" spans="2:3" ht="13.5" customHeight="1" x14ac:dyDescent="0.3">
      <c r="B157" s="13"/>
      <c r="C157" s="14"/>
    </row>
    <row r="158" spans="2:3" ht="13.5" customHeight="1" x14ac:dyDescent="0.3">
      <c r="B158" s="13"/>
      <c r="C158" s="14"/>
    </row>
    <row r="159" spans="2:3" ht="13.5" customHeight="1" x14ac:dyDescent="0.3">
      <c r="B159" s="13"/>
      <c r="C159" s="14"/>
    </row>
    <row r="160" spans="2:3" ht="13.5" customHeight="1" x14ac:dyDescent="0.3">
      <c r="B160" s="13"/>
      <c r="C160" s="14"/>
    </row>
    <row r="161" spans="2:3" ht="13.5" customHeight="1" x14ac:dyDescent="0.3">
      <c r="B161" s="13"/>
      <c r="C161" s="14"/>
    </row>
    <row r="162" spans="2:3" ht="13.5" customHeight="1" x14ac:dyDescent="0.3">
      <c r="B162" s="13"/>
      <c r="C162" s="14"/>
    </row>
    <row r="163" spans="2:3" ht="13.5" customHeight="1" x14ac:dyDescent="0.3">
      <c r="B163" s="13"/>
      <c r="C163" s="14"/>
    </row>
    <row r="164" spans="2:3" ht="13.5" customHeight="1" x14ac:dyDescent="0.3">
      <c r="B164" s="13"/>
      <c r="C164" s="14"/>
    </row>
    <row r="165" spans="2:3" ht="13.5" customHeight="1" x14ac:dyDescent="0.3">
      <c r="B165" s="13"/>
      <c r="C165" s="14"/>
    </row>
    <row r="166" spans="2:3" ht="13.5" customHeight="1" x14ac:dyDescent="0.3">
      <c r="B166" s="13"/>
      <c r="C166" s="14"/>
    </row>
    <row r="167" spans="2:3" ht="13.5" customHeight="1" x14ac:dyDescent="0.3">
      <c r="B167" s="13"/>
      <c r="C167" s="14"/>
    </row>
    <row r="168" spans="2:3" ht="13.5" customHeight="1" x14ac:dyDescent="0.3">
      <c r="B168" s="13"/>
      <c r="C168" s="14"/>
    </row>
    <row r="169" spans="2:3" ht="13.5" customHeight="1" x14ac:dyDescent="0.3">
      <c r="B169" s="13"/>
      <c r="C169" s="14"/>
    </row>
    <row r="170" spans="2:3" ht="13.5" customHeight="1" x14ac:dyDescent="0.3">
      <c r="B170" s="13"/>
      <c r="C170" s="14"/>
    </row>
    <row r="171" spans="2:3" ht="13.5" customHeight="1" x14ac:dyDescent="0.3">
      <c r="B171" s="13"/>
      <c r="C171" s="14"/>
    </row>
    <row r="172" spans="2:3" ht="13.5" customHeight="1" x14ac:dyDescent="0.3">
      <c r="B172" s="13"/>
      <c r="C172" s="14"/>
    </row>
    <row r="173" spans="2:3" ht="13.5" customHeight="1" x14ac:dyDescent="0.3">
      <c r="B173" s="13"/>
      <c r="C173" s="14"/>
    </row>
    <row r="174" spans="2:3" ht="13.5" customHeight="1" x14ac:dyDescent="0.3">
      <c r="B174" s="13"/>
      <c r="C174" s="14"/>
    </row>
    <row r="175" spans="2:3" ht="13.5" customHeight="1" x14ac:dyDescent="0.3">
      <c r="B175" s="13"/>
      <c r="C175" s="14"/>
    </row>
    <row r="176" spans="2:3" ht="13.5" customHeight="1" x14ac:dyDescent="0.3">
      <c r="B176" s="13"/>
      <c r="C176" s="14"/>
    </row>
    <row r="177" spans="2:3" ht="13.5" customHeight="1" x14ac:dyDescent="0.3">
      <c r="B177" s="13"/>
      <c r="C177" s="14"/>
    </row>
    <row r="178" spans="2:3" ht="13.5" customHeight="1" x14ac:dyDescent="0.3">
      <c r="B178" s="13"/>
      <c r="C178" s="14"/>
    </row>
    <row r="179" spans="2:3" ht="13.5" customHeight="1" x14ac:dyDescent="0.3">
      <c r="B179" s="13"/>
      <c r="C179" s="14"/>
    </row>
    <row r="180" spans="2:3" ht="13.5" customHeight="1" x14ac:dyDescent="0.3">
      <c r="B180" s="13"/>
      <c r="C180" s="14"/>
    </row>
    <row r="181" spans="2:3" ht="13.5" customHeight="1" x14ac:dyDescent="0.3">
      <c r="B181" s="13"/>
      <c r="C181" s="14"/>
    </row>
    <row r="182" spans="2:3" ht="13.5" customHeight="1" x14ac:dyDescent="0.3">
      <c r="B182" s="13"/>
      <c r="C182" s="14"/>
    </row>
    <row r="183" spans="2:3" ht="13.5" customHeight="1" x14ac:dyDescent="0.3">
      <c r="B183" s="13"/>
      <c r="C183" s="14"/>
    </row>
    <row r="184" spans="2:3" ht="13.5" customHeight="1" x14ac:dyDescent="0.3">
      <c r="B184" s="13"/>
      <c r="C184" s="14"/>
    </row>
    <row r="185" spans="2:3" ht="13.5" customHeight="1" x14ac:dyDescent="0.3">
      <c r="B185" s="13"/>
      <c r="C185" s="14"/>
    </row>
    <row r="186" spans="2:3" ht="13.5" customHeight="1" x14ac:dyDescent="0.3">
      <c r="B186" s="13"/>
      <c r="C186" s="14"/>
    </row>
    <row r="187" spans="2:3" ht="13.5" customHeight="1" x14ac:dyDescent="0.3">
      <c r="B187" s="13"/>
      <c r="C187" s="14"/>
    </row>
    <row r="188" spans="2:3" ht="13.5" customHeight="1" x14ac:dyDescent="0.3">
      <c r="B188" s="13"/>
      <c r="C188" s="14"/>
    </row>
    <row r="189" spans="2:3" ht="13.5" customHeight="1" x14ac:dyDescent="0.3">
      <c r="B189" s="13"/>
      <c r="C189" s="14"/>
    </row>
    <row r="190" spans="2:3" ht="13.5" customHeight="1" x14ac:dyDescent="0.3">
      <c r="B190" s="13"/>
      <c r="C190" s="14"/>
    </row>
    <row r="191" spans="2:3" ht="13.5" customHeight="1" x14ac:dyDescent="0.3">
      <c r="B191" s="13"/>
      <c r="C191" s="14"/>
    </row>
    <row r="192" spans="2:3" ht="13.5" customHeight="1" x14ac:dyDescent="0.3">
      <c r="B192" s="13"/>
      <c r="C192" s="14"/>
    </row>
    <row r="193" spans="2:3" ht="13.5" customHeight="1" x14ac:dyDescent="0.3">
      <c r="B193" s="13"/>
      <c r="C193" s="14"/>
    </row>
    <row r="194" spans="2:3" ht="13.5" customHeight="1" x14ac:dyDescent="0.3">
      <c r="B194" s="13"/>
      <c r="C194" s="14"/>
    </row>
    <row r="195" spans="2:3" ht="13.5" customHeight="1" x14ac:dyDescent="0.3">
      <c r="B195" s="13"/>
      <c r="C195" s="14"/>
    </row>
    <row r="196" spans="2:3" ht="13.5" customHeight="1" x14ac:dyDescent="0.3">
      <c r="B196" s="13"/>
      <c r="C196" s="14"/>
    </row>
    <row r="197" spans="2:3" ht="13.5" customHeight="1" x14ac:dyDescent="0.3">
      <c r="B197" s="13"/>
      <c r="C197" s="14"/>
    </row>
    <row r="198" spans="2:3" ht="13.5" customHeight="1" x14ac:dyDescent="0.3">
      <c r="B198" s="13"/>
      <c r="C198" s="14"/>
    </row>
    <row r="199" spans="2:3" ht="13.5" customHeight="1" x14ac:dyDescent="0.3">
      <c r="B199" s="13"/>
      <c r="C199" s="14"/>
    </row>
    <row r="200" spans="2:3" ht="13.5" customHeight="1" x14ac:dyDescent="0.3">
      <c r="B200" s="13"/>
      <c r="C200" s="14"/>
    </row>
    <row r="201" spans="2:3" ht="13.5" customHeight="1" x14ac:dyDescent="0.3">
      <c r="B201" s="13"/>
      <c r="C201" s="14"/>
    </row>
    <row r="202" spans="2:3" ht="13.5" customHeight="1" x14ac:dyDescent="0.3">
      <c r="B202" s="13"/>
      <c r="C202" s="14"/>
    </row>
    <row r="203" spans="2:3" ht="13.5" customHeight="1" x14ac:dyDescent="0.3">
      <c r="B203" s="13"/>
      <c r="C203" s="14"/>
    </row>
    <row r="204" spans="2:3" ht="13.5" customHeight="1" x14ac:dyDescent="0.3">
      <c r="B204" s="13"/>
      <c r="C204" s="14"/>
    </row>
    <row r="205" spans="2:3" ht="13.5" customHeight="1" x14ac:dyDescent="0.3">
      <c r="B205" s="13"/>
      <c r="C205" s="14"/>
    </row>
    <row r="206" spans="2:3" ht="13.5" customHeight="1" x14ac:dyDescent="0.3">
      <c r="B206" s="13"/>
      <c r="C206" s="14"/>
    </row>
    <row r="207" spans="2:3" ht="13.5" customHeight="1" x14ac:dyDescent="0.3">
      <c r="B207" s="13"/>
      <c r="C207" s="14"/>
    </row>
    <row r="208" spans="2:3" ht="13.5" customHeight="1" x14ac:dyDescent="0.3">
      <c r="B208" s="13"/>
      <c r="C208" s="14"/>
    </row>
    <row r="209" spans="2:3" ht="13.5" customHeight="1" x14ac:dyDescent="0.3">
      <c r="B209" s="13"/>
      <c r="C209" s="14"/>
    </row>
    <row r="210" spans="2:3" ht="13.5" customHeight="1" x14ac:dyDescent="0.3">
      <c r="B210" s="13"/>
      <c r="C210" s="14"/>
    </row>
    <row r="211" spans="2:3" ht="13.5" customHeight="1" x14ac:dyDescent="0.3">
      <c r="B211" s="13"/>
      <c r="C211" s="14"/>
    </row>
    <row r="212" spans="2:3" ht="13.5" customHeight="1" x14ac:dyDescent="0.3">
      <c r="B212" s="13"/>
      <c r="C212" s="14"/>
    </row>
    <row r="213" spans="2:3" ht="13.5" customHeight="1" x14ac:dyDescent="0.3">
      <c r="B213" s="13"/>
      <c r="C213" s="14"/>
    </row>
    <row r="214" spans="2:3" ht="13.5" customHeight="1" x14ac:dyDescent="0.3">
      <c r="B214" s="13"/>
      <c r="C214" s="14"/>
    </row>
    <row r="215" spans="2:3" ht="13.5" customHeight="1" x14ac:dyDescent="0.3">
      <c r="B215" s="13"/>
      <c r="C215" s="14"/>
    </row>
    <row r="216" spans="2:3" ht="13.5" customHeight="1" x14ac:dyDescent="0.3">
      <c r="B216" s="13"/>
      <c r="C216" s="14"/>
    </row>
    <row r="217" spans="2:3" ht="13.5" customHeight="1" x14ac:dyDescent="0.3">
      <c r="B217" s="13"/>
      <c r="C217" s="14"/>
    </row>
    <row r="218" spans="2:3" ht="13.5" customHeight="1" x14ac:dyDescent="0.3">
      <c r="B218" s="13"/>
      <c r="C218" s="14"/>
    </row>
    <row r="219" spans="2:3" ht="13.5" customHeight="1" x14ac:dyDescent="0.3">
      <c r="B219" s="13"/>
      <c r="C219" s="14"/>
    </row>
    <row r="220" spans="2:3" ht="13.5" customHeight="1" x14ac:dyDescent="0.3">
      <c r="B220" s="13"/>
      <c r="C220" s="14"/>
    </row>
    <row r="221" spans="2:3" ht="13.5" customHeight="1" x14ac:dyDescent="0.3">
      <c r="B221" s="13"/>
      <c r="C221" s="14"/>
    </row>
    <row r="222" spans="2:3" ht="13.5" customHeight="1" x14ac:dyDescent="0.3">
      <c r="B222" s="13"/>
      <c r="C222" s="14"/>
    </row>
    <row r="223" spans="2:3" ht="13.5" customHeight="1" x14ac:dyDescent="0.3">
      <c r="B223" s="13"/>
      <c r="C223" s="14"/>
    </row>
    <row r="224" spans="2:3" ht="13.5" customHeight="1" x14ac:dyDescent="0.3">
      <c r="B224" s="13"/>
      <c r="C224" s="14"/>
    </row>
    <row r="225" spans="2:3" ht="13.5" customHeight="1" x14ac:dyDescent="0.3">
      <c r="B225" s="13"/>
      <c r="C225" s="14"/>
    </row>
    <row r="226" spans="2:3" ht="13.5" customHeight="1" x14ac:dyDescent="0.3">
      <c r="B226" s="13"/>
      <c r="C226" s="14"/>
    </row>
    <row r="227" spans="2:3" ht="13.5" customHeight="1" x14ac:dyDescent="0.3">
      <c r="B227" s="13"/>
      <c r="C227" s="14"/>
    </row>
    <row r="228" spans="2:3" ht="13.5" customHeight="1" x14ac:dyDescent="0.3">
      <c r="B228" s="13"/>
      <c r="C228" s="14"/>
    </row>
    <row r="229" spans="2:3" ht="13.5" customHeight="1" x14ac:dyDescent="0.3">
      <c r="B229" s="13"/>
      <c r="C229" s="14"/>
    </row>
    <row r="230" spans="2:3" ht="13.5" customHeight="1" x14ac:dyDescent="0.3">
      <c r="B230" s="13"/>
      <c r="C230" s="14"/>
    </row>
    <row r="231" spans="2:3" ht="13.5" customHeight="1" x14ac:dyDescent="0.3">
      <c r="B231" s="13"/>
      <c r="C231" s="14"/>
    </row>
    <row r="232" spans="2:3" ht="13.5" customHeight="1" x14ac:dyDescent="0.3">
      <c r="B232" s="13"/>
      <c r="C232" s="14"/>
    </row>
    <row r="233" spans="2:3" ht="13.5" customHeight="1" x14ac:dyDescent="0.3">
      <c r="B233" s="13"/>
      <c r="C233" s="14"/>
    </row>
    <row r="234" spans="2:3" ht="13.5" customHeight="1" x14ac:dyDescent="0.3">
      <c r="B234" s="13"/>
      <c r="C234" s="14"/>
    </row>
    <row r="235" spans="2:3" ht="13.5" customHeight="1" x14ac:dyDescent="0.3">
      <c r="B235" s="13"/>
      <c r="C235" s="14"/>
    </row>
    <row r="236" spans="2:3" ht="13.5" customHeight="1" x14ac:dyDescent="0.3">
      <c r="B236" s="13"/>
      <c r="C236" s="14"/>
    </row>
    <row r="237" spans="2:3" ht="13.5" customHeight="1" x14ac:dyDescent="0.3">
      <c r="B237" s="13"/>
      <c r="C237" s="14"/>
    </row>
    <row r="238" spans="2:3" ht="13.5" customHeight="1" x14ac:dyDescent="0.3">
      <c r="B238" s="13"/>
      <c r="C238" s="14"/>
    </row>
    <row r="239" spans="2:3" ht="13.5" customHeight="1" x14ac:dyDescent="0.3">
      <c r="B239" s="13"/>
      <c r="C239" s="14"/>
    </row>
    <row r="240" spans="2:3" ht="13.5" customHeight="1" x14ac:dyDescent="0.3">
      <c r="B240" s="13"/>
      <c r="C240" s="14"/>
    </row>
    <row r="241" spans="2:3" ht="13.5" customHeight="1" x14ac:dyDescent="0.3">
      <c r="B241" s="13"/>
      <c r="C241" s="14"/>
    </row>
    <row r="242" spans="2:3" ht="13.5" customHeight="1" x14ac:dyDescent="0.3">
      <c r="B242" s="13"/>
      <c r="C242" s="14"/>
    </row>
    <row r="243" spans="2:3" ht="13.5" customHeight="1" x14ac:dyDescent="0.3">
      <c r="B243" s="13"/>
      <c r="C243" s="14"/>
    </row>
    <row r="244" spans="2:3" ht="13.5" customHeight="1" x14ac:dyDescent="0.3">
      <c r="B244" s="13"/>
      <c r="C244" s="14"/>
    </row>
    <row r="245" spans="2:3" ht="13.5" customHeight="1" x14ac:dyDescent="0.3">
      <c r="B245" s="13"/>
      <c r="C245" s="14"/>
    </row>
    <row r="246" spans="2:3" ht="13.5" customHeight="1" x14ac:dyDescent="0.3">
      <c r="B246" s="13"/>
      <c r="C246" s="14"/>
    </row>
    <row r="247" spans="2:3" ht="13.5" customHeight="1" x14ac:dyDescent="0.3">
      <c r="B247" s="13"/>
      <c r="C247" s="14"/>
    </row>
    <row r="248" spans="2:3" ht="13.5" customHeight="1" x14ac:dyDescent="0.3">
      <c r="B248" s="13"/>
      <c r="C248" s="14"/>
    </row>
    <row r="249" spans="2:3" ht="13.5" customHeight="1" x14ac:dyDescent="0.3">
      <c r="B249" s="13"/>
      <c r="C249" s="14"/>
    </row>
    <row r="250" spans="2:3" ht="13.5" customHeight="1" x14ac:dyDescent="0.3">
      <c r="B250" s="13"/>
      <c r="C250" s="14"/>
    </row>
    <row r="251" spans="2:3" ht="13.5" customHeight="1" x14ac:dyDescent="0.3">
      <c r="B251" s="13"/>
      <c r="C251" s="14"/>
    </row>
    <row r="252" spans="2:3" ht="13.5" customHeight="1" x14ac:dyDescent="0.3">
      <c r="B252" s="13"/>
      <c r="C252" s="14"/>
    </row>
    <row r="253" spans="2:3" ht="13.5" customHeight="1" x14ac:dyDescent="0.3">
      <c r="B253" s="13"/>
      <c r="C253" s="14"/>
    </row>
    <row r="254" spans="2:3" ht="13.5" customHeight="1" x14ac:dyDescent="0.3">
      <c r="B254" s="13"/>
      <c r="C254" s="14"/>
    </row>
    <row r="255" spans="2:3" ht="13.5" customHeight="1" x14ac:dyDescent="0.3">
      <c r="B255" s="13"/>
      <c r="C255" s="14"/>
    </row>
    <row r="256" spans="2:3" ht="13.5" customHeight="1" x14ac:dyDescent="0.3">
      <c r="B256" s="13"/>
      <c r="C256" s="14"/>
    </row>
    <row r="257" spans="2:3" ht="13.5" customHeight="1" x14ac:dyDescent="0.3">
      <c r="B257" s="13"/>
      <c r="C257" s="14"/>
    </row>
    <row r="258" spans="2:3" ht="13.5" customHeight="1" x14ac:dyDescent="0.3">
      <c r="B258" s="13"/>
      <c r="C258" s="14"/>
    </row>
    <row r="259" spans="2:3" ht="13.5" customHeight="1" x14ac:dyDescent="0.3">
      <c r="B259" s="13"/>
      <c r="C259" s="14"/>
    </row>
    <row r="260" spans="2:3" ht="13.5" customHeight="1" x14ac:dyDescent="0.3">
      <c r="B260" s="13"/>
      <c r="C260" s="14"/>
    </row>
    <row r="261" spans="2:3" ht="13.5" customHeight="1" x14ac:dyDescent="0.3">
      <c r="B261" s="13"/>
      <c r="C261" s="14"/>
    </row>
    <row r="262" spans="2:3" ht="13.5" customHeight="1" x14ac:dyDescent="0.3">
      <c r="B262" s="13"/>
      <c r="C262" s="14"/>
    </row>
    <row r="263" spans="2:3" ht="13.5" customHeight="1" x14ac:dyDescent="0.3">
      <c r="B263" s="13"/>
      <c r="C263" s="14"/>
    </row>
    <row r="264" spans="2:3" ht="13.5" customHeight="1" x14ac:dyDescent="0.3">
      <c r="B264" s="13"/>
      <c r="C264" s="14"/>
    </row>
    <row r="265" spans="2:3" ht="13.5" customHeight="1" x14ac:dyDescent="0.3">
      <c r="B265" s="13"/>
      <c r="C265" s="14"/>
    </row>
    <row r="266" spans="2:3" ht="13.5" customHeight="1" x14ac:dyDescent="0.3">
      <c r="B266" s="13"/>
      <c r="C266" s="14"/>
    </row>
    <row r="267" spans="2:3" ht="13.5" customHeight="1" x14ac:dyDescent="0.3">
      <c r="B267" s="13"/>
      <c r="C267" s="14"/>
    </row>
    <row r="268" spans="2:3" ht="13.5" customHeight="1" x14ac:dyDescent="0.3">
      <c r="B268" s="13"/>
      <c r="C268" s="14"/>
    </row>
    <row r="269" spans="2:3" ht="13.5" customHeight="1" x14ac:dyDescent="0.3">
      <c r="B269" s="13"/>
      <c r="C269" s="14"/>
    </row>
    <row r="270" spans="2:3" ht="13.5" customHeight="1" x14ac:dyDescent="0.3">
      <c r="B270" s="13"/>
      <c r="C270" s="14"/>
    </row>
    <row r="271" spans="2:3" ht="13.5" customHeight="1" x14ac:dyDescent="0.3">
      <c r="B271" s="13"/>
      <c r="C271" s="14"/>
    </row>
    <row r="272" spans="2:3" ht="13.5" customHeight="1" x14ac:dyDescent="0.3">
      <c r="B272" s="13"/>
      <c r="C272" s="14"/>
    </row>
    <row r="273" spans="2:3" ht="13.5" customHeight="1" x14ac:dyDescent="0.3">
      <c r="B273" s="13"/>
      <c r="C273" s="14"/>
    </row>
    <row r="274" spans="2:3" ht="13.5" customHeight="1" x14ac:dyDescent="0.3">
      <c r="B274" s="13"/>
      <c r="C274" s="14"/>
    </row>
    <row r="275" spans="2:3" ht="13.5" customHeight="1" x14ac:dyDescent="0.3">
      <c r="B275" s="13"/>
      <c r="C275" s="14"/>
    </row>
    <row r="276" spans="2:3" ht="13.5" customHeight="1" x14ac:dyDescent="0.3">
      <c r="B276" s="13"/>
      <c r="C276" s="14"/>
    </row>
    <row r="277" spans="2:3" ht="13.5" customHeight="1" x14ac:dyDescent="0.3">
      <c r="B277" s="13"/>
      <c r="C277" s="14"/>
    </row>
    <row r="278" spans="2:3" ht="13.5" customHeight="1" x14ac:dyDescent="0.3">
      <c r="B278" s="13"/>
      <c r="C278" s="14"/>
    </row>
    <row r="279" spans="2:3" ht="13.5" customHeight="1" x14ac:dyDescent="0.3">
      <c r="B279" s="13"/>
      <c r="C279" s="14"/>
    </row>
    <row r="280" spans="2:3" ht="13.5" customHeight="1" x14ac:dyDescent="0.3">
      <c r="B280" s="13"/>
      <c r="C280" s="14"/>
    </row>
    <row r="281" spans="2:3" ht="13.5" customHeight="1" x14ac:dyDescent="0.3">
      <c r="B281" s="13"/>
      <c r="C281" s="14"/>
    </row>
    <row r="282" spans="2:3" ht="13.5" customHeight="1" x14ac:dyDescent="0.3">
      <c r="B282" s="13"/>
      <c r="C282" s="14"/>
    </row>
    <row r="283" spans="2:3" ht="13.5" customHeight="1" x14ac:dyDescent="0.3">
      <c r="B283" s="13"/>
      <c r="C283" s="14"/>
    </row>
    <row r="284" spans="2:3" ht="13.5" customHeight="1" x14ac:dyDescent="0.3">
      <c r="B284" s="13"/>
      <c r="C284" s="14"/>
    </row>
    <row r="285" spans="2:3" ht="13.5" customHeight="1" x14ac:dyDescent="0.3">
      <c r="B285" s="13"/>
      <c r="C285" s="14"/>
    </row>
    <row r="286" spans="2:3" ht="13.5" customHeight="1" x14ac:dyDescent="0.3">
      <c r="B286" s="13"/>
      <c r="C286" s="14"/>
    </row>
    <row r="287" spans="2:3" ht="13.5" customHeight="1" x14ac:dyDescent="0.3">
      <c r="B287" s="13"/>
      <c r="C287" s="14"/>
    </row>
    <row r="288" spans="2:3" ht="13.5" customHeight="1" x14ac:dyDescent="0.3">
      <c r="B288" s="13"/>
      <c r="C288" s="14"/>
    </row>
    <row r="289" spans="2:3" ht="13.5" customHeight="1" x14ac:dyDescent="0.3">
      <c r="B289" s="13"/>
      <c r="C289" s="14"/>
    </row>
    <row r="290" spans="2:3" ht="13.5" customHeight="1" x14ac:dyDescent="0.3">
      <c r="B290" s="13"/>
      <c r="C290" s="14"/>
    </row>
    <row r="291" spans="2:3" ht="13.5" customHeight="1" x14ac:dyDescent="0.3">
      <c r="B291" s="13"/>
      <c r="C291" s="14"/>
    </row>
    <row r="292" spans="2:3" ht="13.5" customHeight="1" x14ac:dyDescent="0.3">
      <c r="B292" s="13"/>
      <c r="C292" s="14"/>
    </row>
    <row r="293" spans="2:3" ht="13.5" customHeight="1" x14ac:dyDescent="0.3">
      <c r="B293" s="13"/>
      <c r="C293" s="14"/>
    </row>
    <row r="294" spans="2:3" ht="13.5" customHeight="1" x14ac:dyDescent="0.3">
      <c r="B294" s="13"/>
      <c r="C294" s="14"/>
    </row>
    <row r="295" spans="2:3" ht="13.5" customHeight="1" x14ac:dyDescent="0.3">
      <c r="B295" s="13"/>
      <c r="C295" s="14"/>
    </row>
    <row r="296" spans="2:3" ht="13.5" customHeight="1" x14ac:dyDescent="0.3">
      <c r="B296" s="13"/>
      <c r="C296" s="14"/>
    </row>
    <row r="297" spans="2:3" ht="13.5" customHeight="1" x14ac:dyDescent="0.3">
      <c r="B297" s="13"/>
      <c r="C297" s="14"/>
    </row>
    <row r="298" spans="2:3" ht="13.5" customHeight="1" x14ac:dyDescent="0.3">
      <c r="B298" s="13"/>
      <c r="C298" s="14"/>
    </row>
    <row r="299" spans="2:3" ht="13.5" customHeight="1" x14ac:dyDescent="0.3">
      <c r="B299" s="13"/>
      <c r="C299" s="14"/>
    </row>
    <row r="300" spans="2:3" ht="13.5" customHeight="1" x14ac:dyDescent="0.3">
      <c r="B300" s="13"/>
      <c r="C300" s="14"/>
    </row>
    <row r="301" spans="2:3" ht="13.5" customHeight="1" x14ac:dyDescent="0.3">
      <c r="B301" s="13"/>
      <c r="C301" s="14"/>
    </row>
    <row r="302" spans="2:3" ht="13.5" customHeight="1" x14ac:dyDescent="0.3">
      <c r="B302" s="13"/>
      <c r="C302" s="14"/>
    </row>
    <row r="303" spans="2:3" ht="13.5" customHeight="1" x14ac:dyDescent="0.3">
      <c r="B303" s="13"/>
      <c r="C303" s="14"/>
    </row>
    <row r="304" spans="2:3" ht="13.5" customHeight="1" x14ac:dyDescent="0.3">
      <c r="B304" s="13"/>
      <c r="C304" s="14"/>
    </row>
    <row r="305" spans="2:3" ht="13.5" customHeight="1" x14ac:dyDescent="0.3">
      <c r="B305" s="13"/>
      <c r="C305" s="14"/>
    </row>
    <row r="306" spans="2:3" ht="13.5" customHeight="1" x14ac:dyDescent="0.3">
      <c r="B306" s="13"/>
      <c r="C306" s="14"/>
    </row>
    <row r="307" spans="2:3" ht="13.5" customHeight="1" x14ac:dyDescent="0.3">
      <c r="B307" s="13"/>
      <c r="C307" s="14"/>
    </row>
    <row r="308" spans="2:3" ht="13.5" customHeight="1" x14ac:dyDescent="0.3">
      <c r="B308" s="13"/>
      <c r="C308" s="14"/>
    </row>
    <row r="309" spans="2:3" ht="13.5" customHeight="1" x14ac:dyDescent="0.3">
      <c r="B309" s="13"/>
      <c r="C309" s="14"/>
    </row>
    <row r="310" spans="2:3" ht="13.5" customHeight="1" x14ac:dyDescent="0.3">
      <c r="B310" s="13"/>
      <c r="C310" s="14"/>
    </row>
    <row r="311" spans="2:3" ht="13.5" customHeight="1" x14ac:dyDescent="0.3">
      <c r="B311" s="13"/>
      <c r="C311" s="14"/>
    </row>
    <row r="312" spans="2:3" ht="13.5" customHeight="1" x14ac:dyDescent="0.3">
      <c r="B312" s="13"/>
      <c r="C312" s="14"/>
    </row>
    <row r="313" spans="2:3" ht="13.5" customHeight="1" x14ac:dyDescent="0.3">
      <c r="B313" s="13"/>
      <c r="C313" s="14"/>
    </row>
    <row r="314" spans="2:3" ht="13.5" customHeight="1" x14ac:dyDescent="0.3">
      <c r="B314" s="13"/>
      <c r="C314" s="14"/>
    </row>
    <row r="315" spans="2:3" ht="13.5" customHeight="1" x14ac:dyDescent="0.3">
      <c r="B315" s="13"/>
      <c r="C315" s="14"/>
    </row>
    <row r="316" spans="2:3" ht="13.5" customHeight="1" x14ac:dyDescent="0.3">
      <c r="B316" s="13"/>
      <c r="C316" s="14"/>
    </row>
    <row r="317" spans="2:3" ht="13.5" customHeight="1" x14ac:dyDescent="0.3">
      <c r="B317" s="13"/>
      <c r="C317" s="14"/>
    </row>
    <row r="318" spans="2:3" ht="13.5" customHeight="1" x14ac:dyDescent="0.3">
      <c r="B318" s="13"/>
      <c r="C318" s="14"/>
    </row>
    <row r="319" spans="2:3" ht="13.5" customHeight="1" x14ac:dyDescent="0.3">
      <c r="B319" s="13"/>
      <c r="C319" s="14"/>
    </row>
    <row r="320" spans="2:3" ht="13.5" customHeight="1" x14ac:dyDescent="0.3">
      <c r="B320" s="13"/>
      <c r="C320" s="14"/>
    </row>
    <row r="321" spans="2:3" ht="13.5" customHeight="1" x14ac:dyDescent="0.3">
      <c r="B321" s="13"/>
      <c r="C321" s="14"/>
    </row>
    <row r="322" spans="2:3" ht="13.5" customHeight="1" x14ac:dyDescent="0.3">
      <c r="B322" s="13"/>
      <c r="C322" s="14"/>
    </row>
    <row r="323" spans="2:3" ht="13.5" customHeight="1" x14ac:dyDescent="0.3">
      <c r="B323" s="13"/>
      <c r="C323" s="14"/>
    </row>
    <row r="324" spans="2:3" ht="13.5" customHeight="1" x14ac:dyDescent="0.3">
      <c r="B324" s="13"/>
      <c r="C324" s="14"/>
    </row>
    <row r="325" spans="2:3" ht="13.5" customHeight="1" x14ac:dyDescent="0.3">
      <c r="B325" s="13"/>
      <c r="C325" s="14"/>
    </row>
    <row r="326" spans="2:3" ht="13.5" customHeight="1" x14ac:dyDescent="0.3">
      <c r="B326" s="13"/>
      <c r="C326" s="14"/>
    </row>
    <row r="327" spans="2:3" ht="13.5" customHeight="1" x14ac:dyDescent="0.3">
      <c r="B327" s="13"/>
      <c r="C327" s="14"/>
    </row>
    <row r="328" spans="2:3" ht="13.5" customHeight="1" x14ac:dyDescent="0.3">
      <c r="B328" s="13"/>
      <c r="C328" s="14"/>
    </row>
    <row r="329" spans="2:3" ht="13.5" customHeight="1" x14ac:dyDescent="0.3">
      <c r="B329" s="13"/>
      <c r="C329" s="14"/>
    </row>
    <row r="330" spans="2:3" ht="13.5" customHeight="1" x14ac:dyDescent="0.3">
      <c r="B330" s="13"/>
      <c r="C330" s="14"/>
    </row>
    <row r="331" spans="2:3" ht="13.5" customHeight="1" x14ac:dyDescent="0.3">
      <c r="B331" s="13"/>
      <c r="C331" s="14"/>
    </row>
    <row r="332" spans="2:3" ht="13.5" customHeight="1" x14ac:dyDescent="0.3">
      <c r="B332" s="13"/>
      <c r="C332" s="14"/>
    </row>
    <row r="333" spans="2:3" ht="13.5" customHeight="1" x14ac:dyDescent="0.3">
      <c r="B333" s="13"/>
      <c r="C333" s="14"/>
    </row>
    <row r="334" spans="2:3" ht="13.5" customHeight="1" x14ac:dyDescent="0.3">
      <c r="B334" s="13"/>
      <c r="C334" s="14"/>
    </row>
    <row r="335" spans="2:3" ht="13.5" customHeight="1" x14ac:dyDescent="0.3">
      <c r="B335" s="13"/>
      <c r="C335" s="14"/>
    </row>
    <row r="336" spans="2:3" ht="13.5" customHeight="1" x14ac:dyDescent="0.3">
      <c r="B336" s="13"/>
      <c r="C336" s="14"/>
    </row>
    <row r="337" spans="2:3" ht="13.5" customHeight="1" x14ac:dyDescent="0.3">
      <c r="B337" s="13"/>
      <c r="C337" s="14"/>
    </row>
    <row r="338" spans="2:3" ht="13.5" customHeight="1" x14ac:dyDescent="0.3">
      <c r="B338" s="13"/>
      <c r="C338" s="14"/>
    </row>
    <row r="339" spans="2:3" ht="13.5" customHeight="1" x14ac:dyDescent="0.3">
      <c r="B339" s="13"/>
      <c r="C339" s="14"/>
    </row>
    <row r="340" spans="2:3" ht="13.5" customHeight="1" x14ac:dyDescent="0.3">
      <c r="B340" s="13"/>
      <c r="C340" s="14"/>
    </row>
    <row r="341" spans="2:3" ht="13.5" customHeight="1" x14ac:dyDescent="0.3">
      <c r="B341" s="13"/>
      <c r="C341" s="14"/>
    </row>
    <row r="342" spans="2:3" ht="13.5" customHeight="1" x14ac:dyDescent="0.3">
      <c r="B342" s="13"/>
      <c r="C342" s="14"/>
    </row>
    <row r="343" spans="2:3" ht="13.5" customHeight="1" x14ac:dyDescent="0.3">
      <c r="B343" s="13"/>
      <c r="C343" s="14"/>
    </row>
    <row r="344" spans="2:3" ht="13.5" customHeight="1" x14ac:dyDescent="0.3">
      <c r="B344" s="13"/>
      <c r="C344" s="14"/>
    </row>
    <row r="345" spans="2:3" ht="13.5" customHeight="1" x14ac:dyDescent="0.3">
      <c r="B345" s="13"/>
      <c r="C345" s="14"/>
    </row>
    <row r="346" spans="2:3" ht="13.5" customHeight="1" x14ac:dyDescent="0.3">
      <c r="B346" s="13"/>
      <c r="C346" s="14"/>
    </row>
    <row r="347" spans="2:3" ht="13.5" customHeight="1" x14ac:dyDescent="0.3">
      <c r="B347" s="13"/>
      <c r="C347" s="14"/>
    </row>
    <row r="348" spans="2:3" ht="13.5" customHeight="1" x14ac:dyDescent="0.3">
      <c r="B348" s="13"/>
      <c r="C348" s="14"/>
    </row>
    <row r="349" spans="2:3" ht="13.5" customHeight="1" x14ac:dyDescent="0.3">
      <c r="B349" s="13"/>
      <c r="C349" s="14"/>
    </row>
    <row r="350" spans="2:3" ht="13.5" customHeight="1" x14ac:dyDescent="0.3">
      <c r="B350" s="13"/>
      <c r="C350" s="14"/>
    </row>
    <row r="351" spans="2:3" ht="13.5" customHeight="1" x14ac:dyDescent="0.3">
      <c r="B351" s="13"/>
      <c r="C351" s="14"/>
    </row>
    <row r="352" spans="2:3" ht="13.5" customHeight="1" x14ac:dyDescent="0.3">
      <c r="B352" s="13"/>
      <c r="C352" s="14"/>
    </row>
    <row r="353" spans="2:3" ht="13.5" customHeight="1" x14ac:dyDescent="0.3">
      <c r="B353" s="13"/>
      <c r="C353" s="14"/>
    </row>
    <row r="354" spans="2:3" ht="13.5" customHeight="1" x14ac:dyDescent="0.3">
      <c r="B354" s="13"/>
      <c r="C354" s="14"/>
    </row>
    <row r="355" spans="2:3" ht="13.5" customHeight="1" x14ac:dyDescent="0.3">
      <c r="B355" s="13"/>
      <c r="C355" s="14"/>
    </row>
    <row r="356" spans="2:3" ht="13.5" customHeight="1" x14ac:dyDescent="0.3">
      <c r="B356" s="13"/>
      <c r="C356" s="14"/>
    </row>
    <row r="357" spans="2:3" ht="13.5" customHeight="1" x14ac:dyDescent="0.3">
      <c r="B357" s="13"/>
      <c r="C357" s="14"/>
    </row>
    <row r="358" spans="2:3" ht="13.5" customHeight="1" x14ac:dyDescent="0.3">
      <c r="B358" s="13"/>
      <c r="C358" s="14"/>
    </row>
    <row r="359" spans="2:3" ht="13.5" customHeight="1" x14ac:dyDescent="0.3">
      <c r="B359" s="13"/>
      <c r="C359" s="14"/>
    </row>
    <row r="360" spans="2:3" ht="13.5" customHeight="1" x14ac:dyDescent="0.3">
      <c r="B360" s="13"/>
      <c r="C360" s="14"/>
    </row>
    <row r="361" spans="2:3" ht="13.5" customHeight="1" x14ac:dyDescent="0.3">
      <c r="B361" s="13"/>
      <c r="C361" s="14"/>
    </row>
    <row r="362" spans="2:3" ht="13.5" customHeight="1" x14ac:dyDescent="0.3">
      <c r="B362" s="13"/>
      <c r="C362" s="14"/>
    </row>
    <row r="363" spans="2:3" ht="13.5" customHeight="1" x14ac:dyDescent="0.3">
      <c r="B363" s="13"/>
      <c r="C363" s="14"/>
    </row>
    <row r="364" spans="2:3" ht="13.5" customHeight="1" x14ac:dyDescent="0.3">
      <c r="B364" s="13"/>
      <c r="C364" s="14"/>
    </row>
    <row r="365" spans="2:3" ht="13.5" customHeight="1" x14ac:dyDescent="0.3">
      <c r="B365" s="13"/>
      <c r="C365" s="14"/>
    </row>
    <row r="366" spans="2:3" ht="13.5" customHeight="1" x14ac:dyDescent="0.3">
      <c r="B366" s="13"/>
      <c r="C366" s="14"/>
    </row>
    <row r="367" spans="2:3" ht="13.5" customHeight="1" x14ac:dyDescent="0.3">
      <c r="B367" s="13"/>
      <c r="C367" s="14"/>
    </row>
    <row r="368" spans="2:3" ht="13.5" customHeight="1" x14ac:dyDescent="0.3">
      <c r="B368" s="13"/>
      <c r="C368" s="14"/>
    </row>
    <row r="369" spans="2:3" ht="13.5" customHeight="1" x14ac:dyDescent="0.3">
      <c r="B369" s="13"/>
      <c r="C369" s="14"/>
    </row>
    <row r="370" spans="2:3" ht="13.5" customHeight="1" x14ac:dyDescent="0.3">
      <c r="B370" s="13"/>
      <c r="C370" s="14"/>
    </row>
    <row r="371" spans="2:3" ht="13.5" customHeight="1" x14ac:dyDescent="0.3">
      <c r="B371" s="13"/>
      <c r="C371" s="14"/>
    </row>
    <row r="372" spans="2:3" ht="13.5" customHeight="1" x14ac:dyDescent="0.3">
      <c r="B372" s="13"/>
      <c r="C372" s="14"/>
    </row>
    <row r="373" spans="2:3" ht="13.5" customHeight="1" x14ac:dyDescent="0.3">
      <c r="B373" s="13"/>
      <c r="C373" s="14"/>
    </row>
    <row r="374" spans="2:3" ht="13.5" customHeight="1" x14ac:dyDescent="0.3">
      <c r="B374" s="13"/>
      <c r="C374" s="14"/>
    </row>
    <row r="375" spans="2:3" ht="13.5" customHeight="1" x14ac:dyDescent="0.3">
      <c r="B375" s="13"/>
      <c r="C375" s="14"/>
    </row>
    <row r="376" spans="2:3" ht="13.5" customHeight="1" x14ac:dyDescent="0.3">
      <c r="B376" s="13"/>
      <c r="C376" s="14"/>
    </row>
    <row r="377" spans="2:3" ht="13.5" customHeight="1" x14ac:dyDescent="0.3">
      <c r="B377" s="13"/>
      <c r="C377" s="14"/>
    </row>
    <row r="378" spans="2:3" ht="13.5" customHeight="1" x14ac:dyDescent="0.3">
      <c r="B378" s="13"/>
      <c r="C378" s="14"/>
    </row>
    <row r="379" spans="2:3" ht="13.5" customHeight="1" x14ac:dyDescent="0.3">
      <c r="B379" s="13"/>
      <c r="C379" s="14"/>
    </row>
    <row r="380" spans="2:3" ht="13.5" customHeight="1" x14ac:dyDescent="0.3">
      <c r="B380" s="13"/>
      <c r="C380" s="14"/>
    </row>
    <row r="381" spans="2:3" ht="13.5" customHeight="1" x14ac:dyDescent="0.3">
      <c r="B381" s="13"/>
      <c r="C381" s="14"/>
    </row>
    <row r="382" spans="2:3" ht="13.5" customHeight="1" x14ac:dyDescent="0.3">
      <c r="B382" s="13"/>
      <c r="C382" s="14"/>
    </row>
    <row r="383" spans="2:3" ht="13.5" customHeight="1" x14ac:dyDescent="0.3">
      <c r="B383" s="13"/>
      <c r="C383" s="14"/>
    </row>
    <row r="384" spans="2:3" ht="13.5" customHeight="1" x14ac:dyDescent="0.3">
      <c r="B384" s="13"/>
      <c r="C384" s="14"/>
    </row>
    <row r="385" spans="2:3" ht="13.5" customHeight="1" x14ac:dyDescent="0.3">
      <c r="B385" s="13"/>
      <c r="C385" s="14"/>
    </row>
    <row r="386" spans="2:3" ht="13.5" customHeight="1" x14ac:dyDescent="0.3">
      <c r="B386" s="13"/>
      <c r="C386" s="14"/>
    </row>
    <row r="387" spans="2:3" ht="13.5" customHeight="1" x14ac:dyDescent="0.3">
      <c r="B387" s="13"/>
      <c r="C387" s="14"/>
    </row>
    <row r="388" spans="2:3" ht="13.5" customHeight="1" x14ac:dyDescent="0.3">
      <c r="B388" s="13"/>
      <c r="C388" s="14"/>
    </row>
    <row r="389" spans="2:3" ht="13.5" customHeight="1" x14ac:dyDescent="0.3">
      <c r="B389" s="13"/>
      <c r="C389" s="14"/>
    </row>
    <row r="390" spans="2:3" ht="13.5" customHeight="1" x14ac:dyDescent="0.3">
      <c r="B390" s="13"/>
      <c r="C390" s="14"/>
    </row>
    <row r="391" spans="2:3" ht="13.5" customHeight="1" x14ac:dyDescent="0.3">
      <c r="B391" s="13"/>
      <c r="C391" s="14"/>
    </row>
    <row r="392" spans="2:3" ht="13.5" customHeight="1" x14ac:dyDescent="0.3">
      <c r="B392" s="13"/>
      <c r="C392" s="14"/>
    </row>
    <row r="393" spans="2:3" ht="13.5" customHeight="1" x14ac:dyDescent="0.3">
      <c r="B393" s="13"/>
      <c r="C393" s="14"/>
    </row>
    <row r="394" spans="2:3" ht="13.5" customHeight="1" x14ac:dyDescent="0.3">
      <c r="B394" s="13"/>
      <c r="C394" s="14"/>
    </row>
    <row r="395" spans="2:3" ht="13.5" customHeight="1" x14ac:dyDescent="0.3">
      <c r="B395" s="13"/>
      <c r="C395" s="14"/>
    </row>
    <row r="396" spans="2:3" ht="13.5" customHeight="1" x14ac:dyDescent="0.3">
      <c r="B396" s="13"/>
      <c r="C396" s="14"/>
    </row>
    <row r="397" spans="2:3" ht="13.5" customHeight="1" x14ac:dyDescent="0.3">
      <c r="B397" s="13"/>
      <c r="C397" s="14"/>
    </row>
    <row r="398" spans="2:3" ht="13.5" customHeight="1" x14ac:dyDescent="0.3">
      <c r="B398" s="13"/>
      <c r="C398" s="14"/>
    </row>
    <row r="399" spans="2:3" ht="13.5" customHeight="1" x14ac:dyDescent="0.3">
      <c r="B399" s="13"/>
      <c r="C399" s="14"/>
    </row>
    <row r="400" spans="2:3" ht="13.5" customHeight="1" x14ac:dyDescent="0.3">
      <c r="B400" s="13"/>
      <c r="C400" s="14"/>
    </row>
    <row r="401" spans="2:3" ht="13.5" customHeight="1" x14ac:dyDescent="0.3">
      <c r="B401" s="13"/>
      <c r="C401" s="14"/>
    </row>
    <row r="402" spans="2:3" ht="13.5" customHeight="1" x14ac:dyDescent="0.3">
      <c r="B402" s="13"/>
      <c r="C402" s="14"/>
    </row>
    <row r="403" spans="2:3" ht="13.5" customHeight="1" x14ac:dyDescent="0.3">
      <c r="B403" s="13"/>
      <c r="C403" s="14"/>
    </row>
    <row r="404" spans="2:3" ht="13.5" customHeight="1" x14ac:dyDescent="0.3">
      <c r="B404" s="13"/>
      <c r="C404" s="14"/>
    </row>
    <row r="405" spans="2:3" ht="13.5" customHeight="1" x14ac:dyDescent="0.3">
      <c r="B405" s="13"/>
      <c r="C405" s="14"/>
    </row>
    <row r="406" spans="2:3" ht="13.5" customHeight="1" x14ac:dyDescent="0.3">
      <c r="B406" s="13"/>
      <c r="C406" s="14"/>
    </row>
    <row r="407" spans="2:3" ht="13.5" customHeight="1" x14ac:dyDescent="0.3">
      <c r="B407" s="13"/>
      <c r="C407" s="14"/>
    </row>
    <row r="408" spans="2:3" ht="13.5" customHeight="1" x14ac:dyDescent="0.3">
      <c r="B408" s="13"/>
      <c r="C408" s="14"/>
    </row>
    <row r="409" spans="2:3" ht="13.5" customHeight="1" x14ac:dyDescent="0.3">
      <c r="B409" s="13"/>
      <c r="C409" s="14"/>
    </row>
    <row r="410" spans="2:3" ht="13.5" customHeight="1" x14ac:dyDescent="0.3">
      <c r="B410" s="13"/>
      <c r="C410" s="14"/>
    </row>
    <row r="411" spans="2:3" ht="13.5" customHeight="1" x14ac:dyDescent="0.3">
      <c r="B411" s="13"/>
      <c r="C411" s="14"/>
    </row>
    <row r="412" spans="2:3" ht="13.5" customHeight="1" x14ac:dyDescent="0.3">
      <c r="B412" s="13"/>
      <c r="C412" s="14"/>
    </row>
    <row r="413" spans="2:3" ht="13.5" customHeight="1" x14ac:dyDescent="0.3">
      <c r="B413" s="13"/>
      <c r="C413" s="14"/>
    </row>
    <row r="414" spans="2:3" ht="13.5" customHeight="1" x14ac:dyDescent="0.3">
      <c r="B414" s="13"/>
      <c r="C414" s="14"/>
    </row>
    <row r="415" spans="2:3" ht="13.5" customHeight="1" x14ac:dyDescent="0.3">
      <c r="B415" s="13"/>
      <c r="C415" s="14"/>
    </row>
    <row r="416" spans="2:3" ht="13.5" customHeight="1" x14ac:dyDescent="0.3">
      <c r="B416" s="13"/>
      <c r="C416" s="14"/>
    </row>
    <row r="417" spans="2:3" ht="13.5" customHeight="1" x14ac:dyDescent="0.3">
      <c r="B417" s="13"/>
      <c r="C417" s="14"/>
    </row>
    <row r="418" spans="2:3" ht="13.5" customHeight="1" x14ac:dyDescent="0.3">
      <c r="B418" s="13"/>
      <c r="C418" s="14"/>
    </row>
    <row r="419" spans="2:3" ht="13.5" customHeight="1" x14ac:dyDescent="0.3">
      <c r="B419" s="13"/>
      <c r="C419" s="14"/>
    </row>
    <row r="420" spans="2:3" ht="13.5" customHeight="1" x14ac:dyDescent="0.3">
      <c r="B420" s="13"/>
      <c r="C420" s="14"/>
    </row>
    <row r="421" spans="2:3" ht="13.5" customHeight="1" x14ac:dyDescent="0.3">
      <c r="B421" s="13"/>
      <c r="C421" s="14"/>
    </row>
    <row r="422" spans="2:3" ht="13.5" customHeight="1" x14ac:dyDescent="0.3">
      <c r="B422" s="13"/>
      <c r="C422" s="14"/>
    </row>
    <row r="423" spans="2:3" ht="13.5" customHeight="1" x14ac:dyDescent="0.3">
      <c r="B423" s="13"/>
      <c r="C423" s="14"/>
    </row>
    <row r="424" spans="2:3" ht="13.5" customHeight="1" x14ac:dyDescent="0.3">
      <c r="B424" s="13"/>
      <c r="C424" s="14"/>
    </row>
    <row r="425" spans="2:3" ht="13.5" customHeight="1" x14ac:dyDescent="0.3">
      <c r="B425" s="13"/>
      <c r="C425" s="14"/>
    </row>
    <row r="426" spans="2:3" ht="13.5" customHeight="1" x14ac:dyDescent="0.3">
      <c r="B426" s="13"/>
      <c r="C426" s="14"/>
    </row>
    <row r="427" spans="2:3" ht="13.5" customHeight="1" x14ac:dyDescent="0.3">
      <c r="B427" s="13"/>
      <c r="C427" s="14"/>
    </row>
    <row r="428" spans="2:3" ht="13.5" customHeight="1" x14ac:dyDescent="0.3">
      <c r="B428" s="13"/>
      <c r="C428" s="14"/>
    </row>
    <row r="429" spans="2:3" ht="13.5" customHeight="1" x14ac:dyDescent="0.3">
      <c r="B429" s="13"/>
      <c r="C429" s="14"/>
    </row>
    <row r="430" spans="2:3" ht="13.5" customHeight="1" x14ac:dyDescent="0.3">
      <c r="B430" s="13"/>
      <c r="C430" s="14"/>
    </row>
    <row r="431" spans="2:3" ht="13.5" customHeight="1" x14ac:dyDescent="0.3">
      <c r="B431" s="13"/>
      <c r="C431" s="14"/>
    </row>
    <row r="432" spans="2:3" ht="13.5" customHeight="1" x14ac:dyDescent="0.3">
      <c r="B432" s="13"/>
      <c r="C432" s="14"/>
    </row>
    <row r="433" spans="2:3" ht="13.5" customHeight="1" x14ac:dyDescent="0.3">
      <c r="B433" s="13"/>
      <c r="C433" s="14"/>
    </row>
    <row r="434" spans="2:3" ht="13.5" customHeight="1" x14ac:dyDescent="0.3">
      <c r="B434" s="13"/>
      <c r="C434" s="14"/>
    </row>
    <row r="435" spans="2:3" ht="13.5" customHeight="1" x14ac:dyDescent="0.3">
      <c r="B435" s="13"/>
      <c r="C435" s="14"/>
    </row>
    <row r="436" spans="2:3" ht="13.5" customHeight="1" x14ac:dyDescent="0.3">
      <c r="B436" s="13"/>
      <c r="C436" s="14"/>
    </row>
    <row r="437" spans="2:3" ht="13.5" customHeight="1" x14ac:dyDescent="0.3">
      <c r="B437" s="13"/>
      <c r="C437" s="14"/>
    </row>
    <row r="438" spans="2:3" ht="13.5" customHeight="1" x14ac:dyDescent="0.3">
      <c r="B438" s="13"/>
      <c r="C438" s="14"/>
    </row>
    <row r="439" spans="2:3" ht="13.5" customHeight="1" x14ac:dyDescent="0.3">
      <c r="B439" s="13"/>
      <c r="C439" s="14"/>
    </row>
    <row r="440" spans="2:3" ht="13.5" customHeight="1" x14ac:dyDescent="0.3">
      <c r="B440" s="13"/>
      <c r="C440" s="14"/>
    </row>
    <row r="441" spans="2:3" ht="13.5" customHeight="1" x14ac:dyDescent="0.3">
      <c r="B441" s="13"/>
      <c r="C441" s="14"/>
    </row>
    <row r="442" spans="2:3" ht="13.5" customHeight="1" x14ac:dyDescent="0.3">
      <c r="B442" s="13"/>
      <c r="C442" s="14"/>
    </row>
    <row r="443" spans="2:3" ht="13.5" customHeight="1" x14ac:dyDescent="0.3">
      <c r="B443" s="13"/>
      <c r="C443" s="14"/>
    </row>
    <row r="444" spans="2:3" ht="13.5" customHeight="1" x14ac:dyDescent="0.3">
      <c r="B444" s="13"/>
      <c r="C444" s="14"/>
    </row>
    <row r="445" spans="2:3" ht="13.5" customHeight="1" x14ac:dyDescent="0.3">
      <c r="B445" s="13"/>
      <c r="C445" s="14"/>
    </row>
    <row r="446" spans="2:3" ht="13.5" customHeight="1" x14ac:dyDescent="0.3">
      <c r="B446" s="13"/>
      <c r="C446" s="14"/>
    </row>
    <row r="447" spans="2:3" ht="13.5" customHeight="1" x14ac:dyDescent="0.3">
      <c r="B447" s="13"/>
      <c r="C447" s="14"/>
    </row>
    <row r="448" spans="2:3" ht="13.5" customHeight="1" x14ac:dyDescent="0.3">
      <c r="B448" s="13"/>
      <c r="C448" s="14"/>
    </row>
    <row r="449" spans="2:3" ht="13.5" customHeight="1" x14ac:dyDescent="0.3">
      <c r="B449" s="13"/>
      <c r="C449" s="14"/>
    </row>
    <row r="450" spans="2:3" ht="13.5" customHeight="1" x14ac:dyDescent="0.3">
      <c r="B450" s="13"/>
      <c r="C450" s="14"/>
    </row>
    <row r="451" spans="2:3" ht="13.5" customHeight="1" x14ac:dyDescent="0.3">
      <c r="B451" s="13"/>
      <c r="C451" s="14"/>
    </row>
    <row r="452" spans="2:3" ht="13.5" customHeight="1" x14ac:dyDescent="0.3">
      <c r="B452" s="13"/>
      <c r="C452" s="14"/>
    </row>
    <row r="453" spans="2:3" ht="13.5" customHeight="1" x14ac:dyDescent="0.3">
      <c r="B453" s="13"/>
      <c r="C453" s="14"/>
    </row>
    <row r="454" spans="2:3" ht="13.5" customHeight="1" x14ac:dyDescent="0.3">
      <c r="B454" s="13"/>
      <c r="C454" s="14"/>
    </row>
    <row r="455" spans="2:3" ht="13.5" customHeight="1" x14ac:dyDescent="0.3">
      <c r="B455" s="13"/>
      <c r="C455" s="14"/>
    </row>
    <row r="456" spans="2:3" ht="13.5" customHeight="1" x14ac:dyDescent="0.3">
      <c r="B456" s="13"/>
      <c r="C456" s="14"/>
    </row>
    <row r="457" spans="2:3" ht="13.5" customHeight="1" x14ac:dyDescent="0.3">
      <c r="B457" s="13"/>
      <c r="C457" s="14"/>
    </row>
    <row r="458" spans="2:3" ht="13.5" customHeight="1" x14ac:dyDescent="0.3">
      <c r="B458" s="13"/>
      <c r="C458" s="14"/>
    </row>
    <row r="459" spans="2:3" ht="13.5" customHeight="1" x14ac:dyDescent="0.3">
      <c r="B459" s="13"/>
      <c r="C459" s="14"/>
    </row>
    <row r="460" spans="2:3" ht="13.5" customHeight="1" x14ac:dyDescent="0.3">
      <c r="B460" s="13"/>
      <c r="C460" s="14"/>
    </row>
    <row r="461" spans="2:3" ht="13.5" customHeight="1" x14ac:dyDescent="0.3">
      <c r="B461" s="13"/>
      <c r="C461" s="14"/>
    </row>
    <row r="462" spans="2:3" ht="13.5" customHeight="1" x14ac:dyDescent="0.3">
      <c r="B462" s="13"/>
      <c r="C462" s="14"/>
    </row>
    <row r="463" spans="2:3" ht="13.5" customHeight="1" x14ac:dyDescent="0.3">
      <c r="B463" s="13"/>
      <c r="C463" s="14"/>
    </row>
    <row r="464" spans="2:3" ht="13.5" customHeight="1" x14ac:dyDescent="0.3">
      <c r="B464" s="13"/>
      <c r="C464" s="14"/>
    </row>
    <row r="465" spans="2:3" ht="13.5" customHeight="1" x14ac:dyDescent="0.3">
      <c r="B465" s="13"/>
      <c r="C465" s="14"/>
    </row>
    <row r="466" spans="2:3" ht="13.5" customHeight="1" x14ac:dyDescent="0.3">
      <c r="B466" s="13"/>
      <c r="C466" s="14"/>
    </row>
    <row r="467" spans="2:3" ht="13.5" customHeight="1" x14ac:dyDescent="0.3">
      <c r="B467" s="13"/>
      <c r="C467" s="14"/>
    </row>
    <row r="468" spans="2:3" ht="13.5" customHeight="1" x14ac:dyDescent="0.3">
      <c r="B468" s="13"/>
      <c r="C468" s="14"/>
    </row>
    <row r="469" spans="2:3" ht="13.5" customHeight="1" x14ac:dyDescent="0.3">
      <c r="B469" s="13"/>
      <c r="C469" s="14"/>
    </row>
    <row r="470" spans="2:3" ht="13.5" customHeight="1" x14ac:dyDescent="0.3">
      <c r="B470" s="13"/>
      <c r="C470" s="14"/>
    </row>
    <row r="471" spans="2:3" ht="13.5" customHeight="1" x14ac:dyDescent="0.3">
      <c r="B471" s="13"/>
      <c r="C471" s="14"/>
    </row>
    <row r="472" spans="2:3" ht="13.5" customHeight="1" x14ac:dyDescent="0.3">
      <c r="B472" s="13"/>
      <c r="C472" s="14"/>
    </row>
    <row r="473" spans="2:3" ht="13.5" customHeight="1" x14ac:dyDescent="0.3">
      <c r="B473" s="13"/>
      <c r="C473" s="14"/>
    </row>
    <row r="474" spans="2:3" ht="13.5" customHeight="1" x14ac:dyDescent="0.3">
      <c r="B474" s="13"/>
      <c r="C474" s="14"/>
    </row>
    <row r="475" spans="2:3" ht="13.5" customHeight="1" x14ac:dyDescent="0.3">
      <c r="B475" s="13"/>
      <c r="C475" s="14"/>
    </row>
    <row r="476" spans="2:3" ht="13.5" customHeight="1" x14ac:dyDescent="0.3">
      <c r="B476" s="13"/>
      <c r="C476" s="14"/>
    </row>
    <row r="477" spans="2:3" ht="13.5" customHeight="1" x14ac:dyDescent="0.3">
      <c r="B477" s="13"/>
      <c r="C477" s="14"/>
    </row>
    <row r="478" spans="2:3" ht="13.5" customHeight="1" x14ac:dyDescent="0.3">
      <c r="B478" s="13"/>
      <c r="C478" s="14"/>
    </row>
    <row r="479" spans="2:3" ht="13.5" customHeight="1" x14ac:dyDescent="0.3">
      <c r="B479" s="13"/>
      <c r="C479" s="14"/>
    </row>
    <row r="480" spans="2:3" ht="13.5" customHeight="1" x14ac:dyDescent="0.3">
      <c r="B480" s="13"/>
      <c r="C480" s="14"/>
    </row>
    <row r="481" spans="2:3" ht="13.5" customHeight="1" x14ac:dyDescent="0.3">
      <c r="B481" s="13"/>
      <c r="C481" s="14"/>
    </row>
    <row r="482" spans="2:3" ht="13.5" customHeight="1" x14ac:dyDescent="0.3">
      <c r="B482" s="13"/>
      <c r="C482" s="14"/>
    </row>
    <row r="483" spans="2:3" ht="13.5" customHeight="1" x14ac:dyDescent="0.3">
      <c r="B483" s="13"/>
      <c r="C483" s="14"/>
    </row>
    <row r="484" spans="2:3" ht="13.5" customHeight="1" x14ac:dyDescent="0.3">
      <c r="B484" s="13"/>
      <c r="C484" s="14"/>
    </row>
    <row r="485" spans="2:3" ht="13.5" customHeight="1" x14ac:dyDescent="0.3">
      <c r="B485" s="13"/>
      <c r="C485" s="14"/>
    </row>
    <row r="486" spans="2:3" ht="13.5" customHeight="1" x14ac:dyDescent="0.3">
      <c r="B486" s="13"/>
      <c r="C486" s="14"/>
    </row>
    <row r="487" spans="2:3" ht="13.5" customHeight="1" x14ac:dyDescent="0.3">
      <c r="B487" s="13"/>
      <c r="C487" s="14"/>
    </row>
    <row r="488" spans="2:3" ht="13.5" customHeight="1" x14ac:dyDescent="0.3">
      <c r="B488" s="13"/>
      <c r="C488" s="14"/>
    </row>
    <row r="489" spans="2:3" ht="13.5" customHeight="1" x14ac:dyDescent="0.3">
      <c r="B489" s="13"/>
      <c r="C489" s="14"/>
    </row>
    <row r="490" spans="2:3" ht="13.5" customHeight="1" x14ac:dyDescent="0.3">
      <c r="B490" s="13"/>
      <c r="C490" s="14"/>
    </row>
    <row r="491" spans="2:3" ht="13.5" customHeight="1" x14ac:dyDescent="0.3">
      <c r="B491" s="13"/>
      <c r="C491" s="14"/>
    </row>
    <row r="492" spans="2:3" ht="13.5" customHeight="1" x14ac:dyDescent="0.3">
      <c r="B492" s="13"/>
      <c r="C492" s="14"/>
    </row>
    <row r="493" spans="2:3" ht="13.5" customHeight="1" x14ac:dyDescent="0.3">
      <c r="B493" s="13"/>
      <c r="C493" s="14"/>
    </row>
    <row r="494" spans="2:3" ht="13.5" customHeight="1" x14ac:dyDescent="0.3">
      <c r="B494" s="13"/>
      <c r="C494" s="14"/>
    </row>
    <row r="495" spans="2:3" ht="13.5" customHeight="1" x14ac:dyDescent="0.3">
      <c r="B495" s="13"/>
      <c r="C495" s="14"/>
    </row>
    <row r="496" spans="2:3" ht="13.5" customHeight="1" x14ac:dyDescent="0.3">
      <c r="B496" s="13"/>
      <c r="C496" s="14"/>
    </row>
    <row r="497" spans="2:3" ht="13.5" customHeight="1" x14ac:dyDescent="0.3">
      <c r="B497" s="13"/>
      <c r="C497" s="14"/>
    </row>
    <row r="498" spans="2:3" ht="13.5" customHeight="1" x14ac:dyDescent="0.3">
      <c r="B498" s="13"/>
      <c r="C498" s="14"/>
    </row>
    <row r="499" spans="2:3" ht="13.5" customHeight="1" x14ac:dyDescent="0.3">
      <c r="B499" s="13"/>
      <c r="C499" s="14"/>
    </row>
    <row r="500" spans="2:3" ht="13.5" customHeight="1" x14ac:dyDescent="0.3">
      <c r="B500" s="13"/>
      <c r="C500" s="14"/>
    </row>
    <row r="501" spans="2:3" ht="13.5" customHeight="1" x14ac:dyDescent="0.3">
      <c r="B501" s="13"/>
      <c r="C501" s="14"/>
    </row>
    <row r="502" spans="2:3" ht="13.5" customHeight="1" x14ac:dyDescent="0.3">
      <c r="B502" s="13"/>
      <c r="C502" s="14"/>
    </row>
    <row r="503" spans="2:3" ht="13.5" customHeight="1" x14ac:dyDescent="0.3">
      <c r="B503" s="13"/>
      <c r="C503" s="14"/>
    </row>
    <row r="504" spans="2:3" ht="13.5" customHeight="1" x14ac:dyDescent="0.3">
      <c r="B504" s="13"/>
      <c r="C504" s="14"/>
    </row>
    <row r="505" spans="2:3" ht="13.5" customHeight="1" x14ac:dyDescent="0.3">
      <c r="B505" s="13"/>
      <c r="C505" s="14"/>
    </row>
    <row r="506" spans="2:3" ht="13.5" customHeight="1" x14ac:dyDescent="0.3">
      <c r="B506" s="13"/>
      <c r="C506" s="14"/>
    </row>
    <row r="507" spans="2:3" ht="13.5" customHeight="1" x14ac:dyDescent="0.3">
      <c r="B507" s="13"/>
      <c r="C507" s="14"/>
    </row>
    <row r="508" spans="2:3" ht="13.5" customHeight="1" x14ac:dyDescent="0.3">
      <c r="B508" s="13"/>
      <c r="C508" s="14"/>
    </row>
    <row r="509" spans="2:3" ht="13.5" customHeight="1" x14ac:dyDescent="0.3">
      <c r="B509" s="13"/>
      <c r="C509" s="14"/>
    </row>
    <row r="510" spans="2:3" ht="13.5" customHeight="1" x14ac:dyDescent="0.3">
      <c r="B510" s="13"/>
      <c r="C510" s="14"/>
    </row>
    <row r="511" spans="2:3" ht="13.5" customHeight="1" x14ac:dyDescent="0.3">
      <c r="B511" s="13"/>
      <c r="C511" s="14"/>
    </row>
    <row r="512" spans="2:3" ht="13.5" customHeight="1" x14ac:dyDescent="0.3">
      <c r="B512" s="13"/>
      <c r="C512" s="14"/>
    </row>
    <row r="513" spans="2:3" ht="13.5" customHeight="1" x14ac:dyDescent="0.3">
      <c r="B513" s="13"/>
      <c r="C513" s="14"/>
    </row>
    <row r="514" spans="2:3" ht="13.5" customHeight="1" x14ac:dyDescent="0.3">
      <c r="B514" s="13"/>
      <c r="C514" s="14"/>
    </row>
    <row r="515" spans="2:3" ht="13.5" customHeight="1" x14ac:dyDescent="0.3">
      <c r="B515" s="13"/>
      <c r="C515" s="14"/>
    </row>
    <row r="516" spans="2:3" ht="13.5" customHeight="1" x14ac:dyDescent="0.3">
      <c r="B516" s="13"/>
      <c r="C516" s="14"/>
    </row>
    <row r="517" spans="2:3" ht="13.5" customHeight="1" x14ac:dyDescent="0.3">
      <c r="B517" s="13"/>
      <c r="C517" s="14"/>
    </row>
    <row r="518" spans="2:3" ht="13.5" customHeight="1" x14ac:dyDescent="0.3">
      <c r="B518" s="13"/>
      <c r="C518" s="14"/>
    </row>
    <row r="519" spans="2:3" ht="13.5" customHeight="1" x14ac:dyDescent="0.3">
      <c r="B519" s="13"/>
      <c r="C519" s="14"/>
    </row>
    <row r="520" spans="2:3" ht="13.5" customHeight="1" x14ac:dyDescent="0.3">
      <c r="B520" s="13"/>
      <c r="C520" s="14"/>
    </row>
    <row r="521" spans="2:3" ht="13.5" customHeight="1" x14ac:dyDescent="0.3">
      <c r="B521" s="13"/>
      <c r="C521" s="14"/>
    </row>
    <row r="522" spans="2:3" ht="13.5" customHeight="1" x14ac:dyDescent="0.3">
      <c r="B522" s="13"/>
      <c r="C522" s="14"/>
    </row>
    <row r="523" spans="2:3" ht="13.5" customHeight="1" x14ac:dyDescent="0.3">
      <c r="B523" s="13"/>
      <c r="C523" s="14"/>
    </row>
    <row r="524" spans="2:3" ht="13.5" customHeight="1" x14ac:dyDescent="0.3">
      <c r="B524" s="13"/>
      <c r="C524" s="14"/>
    </row>
    <row r="525" spans="2:3" ht="13.5" customHeight="1" x14ac:dyDescent="0.3">
      <c r="B525" s="13"/>
      <c r="C525" s="14"/>
    </row>
    <row r="526" spans="2:3" ht="13.5" customHeight="1" x14ac:dyDescent="0.3">
      <c r="B526" s="13"/>
      <c r="C526" s="14"/>
    </row>
    <row r="527" spans="2:3" ht="13.5" customHeight="1" x14ac:dyDescent="0.3">
      <c r="B527" s="13"/>
      <c r="C527" s="14"/>
    </row>
    <row r="528" spans="2:3" ht="13.5" customHeight="1" x14ac:dyDescent="0.3">
      <c r="B528" s="13"/>
      <c r="C528" s="14"/>
    </row>
    <row r="529" spans="2:3" ht="13.5" customHeight="1" x14ac:dyDescent="0.3">
      <c r="B529" s="13"/>
      <c r="C529" s="14"/>
    </row>
    <row r="530" spans="2:3" ht="13.5" customHeight="1" x14ac:dyDescent="0.3">
      <c r="B530" s="13"/>
      <c r="C530" s="14"/>
    </row>
    <row r="531" spans="2:3" ht="13.5" customHeight="1" x14ac:dyDescent="0.3">
      <c r="B531" s="13"/>
      <c r="C531" s="14"/>
    </row>
    <row r="532" spans="2:3" ht="13.5" customHeight="1" x14ac:dyDescent="0.3">
      <c r="B532" s="13"/>
      <c r="C532" s="14"/>
    </row>
    <row r="533" spans="2:3" ht="13.5" customHeight="1" x14ac:dyDescent="0.3">
      <c r="B533" s="13"/>
      <c r="C533" s="14"/>
    </row>
    <row r="534" spans="2:3" ht="13.5" customHeight="1" x14ac:dyDescent="0.3">
      <c r="B534" s="13"/>
      <c r="C534" s="14"/>
    </row>
    <row r="535" spans="2:3" ht="13.5" customHeight="1" x14ac:dyDescent="0.3">
      <c r="B535" s="13"/>
      <c r="C535" s="14"/>
    </row>
    <row r="536" spans="2:3" ht="13.5" customHeight="1" x14ac:dyDescent="0.3">
      <c r="B536" s="13"/>
      <c r="C536" s="14"/>
    </row>
    <row r="537" spans="2:3" ht="13.5" customHeight="1" x14ac:dyDescent="0.3">
      <c r="B537" s="13"/>
      <c r="C537" s="14"/>
    </row>
    <row r="538" spans="2:3" ht="13.5" customHeight="1" x14ac:dyDescent="0.3">
      <c r="B538" s="13"/>
      <c r="C538" s="14"/>
    </row>
    <row r="539" spans="2:3" ht="13.5" customHeight="1" x14ac:dyDescent="0.3">
      <c r="B539" s="13"/>
      <c r="C539" s="14"/>
    </row>
    <row r="540" spans="2:3" ht="13.5" customHeight="1" x14ac:dyDescent="0.3">
      <c r="B540" s="13"/>
      <c r="C540" s="14"/>
    </row>
    <row r="541" spans="2:3" ht="13.5" customHeight="1" x14ac:dyDescent="0.3">
      <c r="B541" s="13"/>
      <c r="C541" s="14"/>
    </row>
    <row r="542" spans="2:3" ht="13.5" customHeight="1" x14ac:dyDescent="0.3">
      <c r="B542" s="13"/>
      <c r="C542" s="14"/>
    </row>
    <row r="543" spans="2:3" ht="13.5" customHeight="1" x14ac:dyDescent="0.3">
      <c r="B543" s="13"/>
      <c r="C543" s="14"/>
    </row>
    <row r="544" spans="2:3" ht="13.5" customHeight="1" x14ac:dyDescent="0.3">
      <c r="B544" s="13"/>
      <c r="C544" s="14"/>
    </row>
    <row r="545" spans="2:3" ht="13.5" customHeight="1" x14ac:dyDescent="0.3">
      <c r="B545" s="13"/>
      <c r="C545" s="14"/>
    </row>
    <row r="546" spans="2:3" ht="13.5" customHeight="1" x14ac:dyDescent="0.3">
      <c r="B546" s="13"/>
      <c r="C546" s="14"/>
    </row>
    <row r="547" spans="2:3" ht="13.5" customHeight="1" x14ac:dyDescent="0.3">
      <c r="B547" s="13"/>
      <c r="C547" s="14"/>
    </row>
    <row r="548" spans="2:3" ht="13.5" customHeight="1" x14ac:dyDescent="0.3">
      <c r="B548" s="13"/>
      <c r="C548" s="14"/>
    </row>
    <row r="549" spans="2:3" ht="13.5" customHeight="1" x14ac:dyDescent="0.3">
      <c r="B549" s="13"/>
      <c r="C549" s="14"/>
    </row>
    <row r="550" spans="2:3" ht="13.5" customHeight="1" x14ac:dyDescent="0.3">
      <c r="B550" s="13"/>
      <c r="C550" s="14"/>
    </row>
    <row r="551" spans="2:3" ht="13.5" customHeight="1" x14ac:dyDescent="0.3">
      <c r="B551" s="13"/>
      <c r="C551" s="14"/>
    </row>
    <row r="552" spans="2:3" ht="13.5" customHeight="1" x14ac:dyDescent="0.3">
      <c r="B552" s="13"/>
      <c r="C552" s="14"/>
    </row>
    <row r="553" spans="2:3" ht="13.5" customHeight="1" x14ac:dyDescent="0.3">
      <c r="B553" s="13"/>
      <c r="C553" s="14"/>
    </row>
    <row r="554" spans="2:3" ht="13.5" customHeight="1" x14ac:dyDescent="0.3">
      <c r="B554" s="13"/>
      <c r="C554" s="14"/>
    </row>
    <row r="555" spans="2:3" ht="13.5" customHeight="1" x14ac:dyDescent="0.3">
      <c r="B555" s="13"/>
      <c r="C555" s="14"/>
    </row>
    <row r="556" spans="2:3" ht="13.5" customHeight="1" x14ac:dyDescent="0.3">
      <c r="B556" s="13"/>
      <c r="C556" s="14"/>
    </row>
    <row r="557" spans="2:3" ht="13.5" customHeight="1" x14ac:dyDescent="0.3">
      <c r="B557" s="13"/>
      <c r="C557" s="14"/>
    </row>
    <row r="558" spans="2:3" ht="13.5" customHeight="1" x14ac:dyDescent="0.3">
      <c r="B558" s="13"/>
      <c r="C558" s="14"/>
    </row>
    <row r="559" spans="2:3" ht="13.5" customHeight="1" x14ac:dyDescent="0.3">
      <c r="B559" s="13"/>
      <c r="C559" s="14"/>
    </row>
    <row r="560" spans="2:3" ht="13.5" customHeight="1" x14ac:dyDescent="0.3">
      <c r="B560" s="13"/>
      <c r="C560" s="14"/>
    </row>
    <row r="561" spans="2:3" ht="13.5" customHeight="1" x14ac:dyDescent="0.3">
      <c r="B561" s="13"/>
      <c r="C561" s="14"/>
    </row>
    <row r="562" spans="2:3" ht="13.5" customHeight="1" x14ac:dyDescent="0.3">
      <c r="B562" s="13"/>
      <c r="C562" s="14"/>
    </row>
    <row r="563" spans="2:3" ht="13.5" customHeight="1" x14ac:dyDescent="0.3">
      <c r="B563" s="13"/>
      <c r="C563" s="14"/>
    </row>
    <row r="564" spans="2:3" ht="13.5" customHeight="1" x14ac:dyDescent="0.3">
      <c r="B564" s="13"/>
      <c r="C564" s="14"/>
    </row>
    <row r="565" spans="2:3" ht="13.5" customHeight="1" x14ac:dyDescent="0.3">
      <c r="B565" s="13"/>
      <c r="C565" s="14"/>
    </row>
    <row r="566" spans="2:3" ht="13.5" customHeight="1" x14ac:dyDescent="0.3">
      <c r="B566" s="13"/>
      <c r="C566" s="14"/>
    </row>
    <row r="567" spans="2:3" ht="13.5" customHeight="1" x14ac:dyDescent="0.3">
      <c r="B567" s="13"/>
      <c r="C567" s="14"/>
    </row>
    <row r="568" spans="2:3" ht="13.5" customHeight="1" x14ac:dyDescent="0.3">
      <c r="B568" s="13"/>
      <c r="C568" s="14"/>
    </row>
    <row r="569" spans="2:3" ht="13.5" customHeight="1" x14ac:dyDescent="0.3">
      <c r="B569" s="13"/>
      <c r="C569" s="14"/>
    </row>
    <row r="570" spans="2:3" ht="13.5" customHeight="1" x14ac:dyDescent="0.3">
      <c r="B570" s="13"/>
      <c r="C570" s="14"/>
    </row>
    <row r="571" spans="2:3" ht="13.5" customHeight="1" x14ac:dyDescent="0.3">
      <c r="B571" s="13"/>
      <c r="C571" s="14"/>
    </row>
    <row r="572" spans="2:3" ht="13.5" customHeight="1" x14ac:dyDescent="0.3">
      <c r="B572" s="13"/>
      <c r="C572" s="14"/>
    </row>
    <row r="573" spans="2:3" ht="13.5" customHeight="1" x14ac:dyDescent="0.3">
      <c r="B573" s="13"/>
      <c r="C573" s="14"/>
    </row>
    <row r="574" spans="2:3" ht="13.5" customHeight="1" x14ac:dyDescent="0.3">
      <c r="B574" s="13"/>
      <c r="C574" s="14"/>
    </row>
    <row r="575" spans="2:3" ht="13.5" customHeight="1" x14ac:dyDescent="0.3">
      <c r="B575" s="13"/>
      <c r="C575" s="14"/>
    </row>
    <row r="576" spans="2:3" ht="13.5" customHeight="1" x14ac:dyDescent="0.3">
      <c r="B576" s="13"/>
      <c r="C576" s="14"/>
    </row>
    <row r="577" spans="2:3" ht="13.5" customHeight="1" x14ac:dyDescent="0.3">
      <c r="B577" s="13"/>
      <c r="C577" s="14"/>
    </row>
    <row r="578" spans="2:3" ht="13.5" customHeight="1" x14ac:dyDescent="0.3">
      <c r="B578" s="13"/>
      <c r="C578" s="14"/>
    </row>
    <row r="579" spans="2:3" ht="13.5" customHeight="1" x14ac:dyDescent="0.3">
      <c r="B579" s="13"/>
      <c r="C579" s="14"/>
    </row>
    <row r="580" spans="2:3" ht="13.5" customHeight="1" x14ac:dyDescent="0.3">
      <c r="B580" s="13"/>
      <c r="C580" s="14"/>
    </row>
    <row r="581" spans="2:3" ht="13.5" customHeight="1" x14ac:dyDescent="0.3">
      <c r="B581" s="13"/>
      <c r="C581" s="14"/>
    </row>
    <row r="582" spans="2:3" ht="13.5" customHeight="1" x14ac:dyDescent="0.3">
      <c r="B582" s="13"/>
      <c r="C582" s="14"/>
    </row>
    <row r="583" spans="2:3" ht="13.5" customHeight="1" x14ac:dyDescent="0.3">
      <c r="B583" s="13"/>
      <c r="C583" s="14"/>
    </row>
    <row r="584" spans="2:3" ht="13.5" customHeight="1" x14ac:dyDescent="0.3">
      <c r="B584" s="13"/>
      <c r="C584" s="14"/>
    </row>
    <row r="585" spans="2:3" ht="13.5" customHeight="1" x14ac:dyDescent="0.3">
      <c r="B585" s="13"/>
      <c r="C585" s="14"/>
    </row>
    <row r="586" spans="2:3" ht="13.5" customHeight="1" x14ac:dyDescent="0.3">
      <c r="B586" s="13"/>
      <c r="C586" s="14"/>
    </row>
    <row r="587" spans="2:3" ht="13.5" customHeight="1" x14ac:dyDescent="0.3">
      <c r="B587" s="13"/>
      <c r="C587" s="14"/>
    </row>
    <row r="588" spans="2:3" ht="13.5" customHeight="1" x14ac:dyDescent="0.3">
      <c r="B588" s="13"/>
      <c r="C588" s="14"/>
    </row>
    <row r="589" spans="2:3" ht="13.5" customHeight="1" x14ac:dyDescent="0.3">
      <c r="B589" s="13"/>
      <c r="C589" s="14"/>
    </row>
    <row r="590" spans="2:3" ht="13.5" customHeight="1" x14ac:dyDescent="0.3">
      <c r="B590" s="13"/>
      <c r="C590" s="14"/>
    </row>
    <row r="591" spans="2:3" ht="13.5" customHeight="1" x14ac:dyDescent="0.3">
      <c r="B591" s="13"/>
      <c r="C591" s="14"/>
    </row>
    <row r="592" spans="2:3" ht="13.5" customHeight="1" x14ac:dyDescent="0.3">
      <c r="B592" s="13"/>
      <c r="C592" s="14"/>
    </row>
    <row r="593" spans="2:3" ht="13.5" customHeight="1" x14ac:dyDescent="0.3">
      <c r="B593" s="13"/>
      <c r="C593" s="14"/>
    </row>
    <row r="594" spans="2:3" ht="13.5" customHeight="1" x14ac:dyDescent="0.3">
      <c r="B594" s="13"/>
      <c r="C594" s="14"/>
    </row>
    <row r="595" spans="2:3" ht="13.5" customHeight="1" x14ac:dyDescent="0.3">
      <c r="B595" s="13"/>
      <c r="C595" s="14"/>
    </row>
    <row r="596" spans="2:3" ht="13.5" customHeight="1" x14ac:dyDescent="0.3">
      <c r="B596" s="13"/>
      <c r="C596" s="14"/>
    </row>
    <row r="597" spans="2:3" ht="13.5" customHeight="1" x14ac:dyDescent="0.3">
      <c r="B597" s="13"/>
      <c r="C597" s="14"/>
    </row>
    <row r="598" spans="2:3" ht="13.5" customHeight="1" x14ac:dyDescent="0.3">
      <c r="B598" s="13"/>
      <c r="C598" s="14"/>
    </row>
    <row r="599" spans="2:3" ht="13.5" customHeight="1" x14ac:dyDescent="0.3">
      <c r="B599" s="13"/>
      <c r="C599" s="14"/>
    </row>
    <row r="600" spans="2:3" ht="13.5" customHeight="1" x14ac:dyDescent="0.3">
      <c r="B600" s="13"/>
      <c r="C600" s="14"/>
    </row>
    <row r="601" spans="2:3" ht="13.5" customHeight="1" x14ac:dyDescent="0.3">
      <c r="B601" s="13"/>
      <c r="C601" s="14"/>
    </row>
    <row r="602" spans="2:3" ht="13.5" customHeight="1" x14ac:dyDescent="0.3">
      <c r="B602" s="13"/>
      <c r="C602" s="14"/>
    </row>
    <row r="603" spans="2:3" ht="13.5" customHeight="1" x14ac:dyDescent="0.3">
      <c r="B603" s="13"/>
      <c r="C603" s="14"/>
    </row>
    <row r="604" spans="2:3" ht="13.5" customHeight="1" x14ac:dyDescent="0.3">
      <c r="B604" s="13"/>
      <c r="C604" s="14"/>
    </row>
    <row r="605" spans="2:3" ht="13.5" customHeight="1" x14ac:dyDescent="0.3">
      <c r="B605" s="13"/>
      <c r="C605" s="14"/>
    </row>
    <row r="606" spans="2:3" ht="13.5" customHeight="1" x14ac:dyDescent="0.3">
      <c r="B606" s="13"/>
      <c r="C606" s="14"/>
    </row>
    <row r="607" spans="2:3" ht="13.5" customHeight="1" x14ac:dyDescent="0.3">
      <c r="B607" s="13"/>
      <c r="C607" s="14"/>
    </row>
    <row r="608" spans="2:3" ht="13.5" customHeight="1" x14ac:dyDescent="0.3">
      <c r="B608" s="13"/>
      <c r="C608" s="14"/>
    </row>
    <row r="609" spans="2:3" ht="13.5" customHeight="1" x14ac:dyDescent="0.3">
      <c r="B609" s="13"/>
      <c r="C609" s="14"/>
    </row>
    <row r="610" spans="2:3" ht="13.5" customHeight="1" x14ac:dyDescent="0.3">
      <c r="B610" s="13"/>
      <c r="C610" s="14"/>
    </row>
    <row r="611" spans="2:3" ht="13.5" customHeight="1" x14ac:dyDescent="0.3">
      <c r="B611" s="13"/>
      <c r="C611" s="14"/>
    </row>
    <row r="612" spans="2:3" ht="13.5" customHeight="1" x14ac:dyDescent="0.3">
      <c r="B612" s="13"/>
      <c r="C612" s="14"/>
    </row>
    <row r="613" spans="2:3" ht="13.5" customHeight="1" x14ac:dyDescent="0.3">
      <c r="B613" s="13"/>
      <c r="C613" s="14"/>
    </row>
    <row r="614" spans="2:3" ht="13.5" customHeight="1" x14ac:dyDescent="0.3">
      <c r="B614" s="13"/>
      <c r="C614" s="14"/>
    </row>
    <row r="615" spans="2:3" ht="13.5" customHeight="1" x14ac:dyDescent="0.3">
      <c r="B615" s="13"/>
      <c r="C615" s="14"/>
    </row>
    <row r="616" spans="2:3" ht="13.5" customHeight="1" x14ac:dyDescent="0.3">
      <c r="B616" s="13"/>
      <c r="C616" s="14"/>
    </row>
    <row r="617" spans="2:3" ht="13.5" customHeight="1" x14ac:dyDescent="0.3">
      <c r="B617" s="13"/>
      <c r="C617" s="14"/>
    </row>
    <row r="618" spans="2:3" ht="13.5" customHeight="1" x14ac:dyDescent="0.3">
      <c r="B618" s="13"/>
      <c r="C618" s="14"/>
    </row>
    <row r="619" spans="2:3" ht="13.5" customHeight="1" x14ac:dyDescent="0.3">
      <c r="B619" s="13"/>
      <c r="C619" s="14"/>
    </row>
    <row r="620" spans="2:3" ht="13.5" customHeight="1" x14ac:dyDescent="0.3">
      <c r="B620" s="13"/>
      <c r="C620" s="14"/>
    </row>
    <row r="621" spans="2:3" ht="13.5" customHeight="1" x14ac:dyDescent="0.3">
      <c r="B621" s="13"/>
      <c r="C621" s="14"/>
    </row>
    <row r="622" spans="2:3" ht="13.5" customHeight="1" x14ac:dyDescent="0.3">
      <c r="B622" s="13"/>
      <c r="C622" s="14"/>
    </row>
    <row r="623" spans="2:3" ht="13.5" customHeight="1" x14ac:dyDescent="0.3">
      <c r="B623" s="13"/>
      <c r="C623" s="14"/>
    </row>
    <row r="624" spans="2:3" ht="13.5" customHeight="1" x14ac:dyDescent="0.3">
      <c r="B624" s="13"/>
      <c r="C624" s="14"/>
    </row>
    <row r="625" spans="2:3" ht="13.5" customHeight="1" x14ac:dyDescent="0.3">
      <c r="B625" s="13"/>
      <c r="C625" s="14"/>
    </row>
    <row r="626" spans="2:3" ht="13.5" customHeight="1" x14ac:dyDescent="0.3">
      <c r="B626" s="13"/>
      <c r="C626" s="14"/>
    </row>
    <row r="627" spans="2:3" ht="13.5" customHeight="1" x14ac:dyDescent="0.3">
      <c r="B627" s="13"/>
      <c r="C627" s="14"/>
    </row>
    <row r="628" spans="2:3" ht="13.5" customHeight="1" x14ac:dyDescent="0.3">
      <c r="B628" s="13"/>
      <c r="C628" s="14"/>
    </row>
    <row r="629" spans="2:3" ht="13.5" customHeight="1" x14ac:dyDescent="0.3">
      <c r="B629" s="13"/>
      <c r="C629" s="14"/>
    </row>
    <row r="630" spans="2:3" ht="13.5" customHeight="1" x14ac:dyDescent="0.3">
      <c r="B630" s="13"/>
      <c r="C630" s="14"/>
    </row>
    <row r="631" spans="2:3" ht="13.5" customHeight="1" x14ac:dyDescent="0.3">
      <c r="B631" s="13"/>
      <c r="C631" s="14"/>
    </row>
    <row r="632" spans="2:3" ht="13.5" customHeight="1" x14ac:dyDescent="0.3">
      <c r="B632" s="13"/>
      <c r="C632" s="14"/>
    </row>
    <row r="633" spans="2:3" ht="13.5" customHeight="1" x14ac:dyDescent="0.3">
      <c r="B633" s="13"/>
      <c r="C633" s="14"/>
    </row>
    <row r="634" spans="2:3" ht="13.5" customHeight="1" x14ac:dyDescent="0.3">
      <c r="B634" s="13"/>
      <c r="C634" s="14"/>
    </row>
    <row r="635" spans="2:3" ht="13.5" customHeight="1" x14ac:dyDescent="0.3">
      <c r="B635" s="13"/>
      <c r="C635" s="14"/>
    </row>
    <row r="636" spans="2:3" ht="13.5" customHeight="1" x14ac:dyDescent="0.3">
      <c r="B636" s="13"/>
      <c r="C636" s="14"/>
    </row>
    <row r="637" spans="2:3" ht="13.5" customHeight="1" x14ac:dyDescent="0.3">
      <c r="B637" s="13"/>
      <c r="C637" s="14"/>
    </row>
    <row r="638" spans="2:3" ht="13.5" customHeight="1" x14ac:dyDescent="0.3">
      <c r="B638" s="13"/>
      <c r="C638" s="14"/>
    </row>
    <row r="639" spans="2:3" ht="13.5" customHeight="1" x14ac:dyDescent="0.3">
      <c r="B639" s="13"/>
      <c r="C639" s="14"/>
    </row>
    <row r="640" spans="2:3" ht="13.5" customHeight="1" x14ac:dyDescent="0.3">
      <c r="B640" s="13"/>
      <c r="C640" s="14"/>
    </row>
    <row r="641" spans="2:3" ht="13.5" customHeight="1" x14ac:dyDescent="0.3">
      <c r="B641" s="13"/>
      <c r="C641" s="14"/>
    </row>
    <row r="642" spans="2:3" ht="13.5" customHeight="1" x14ac:dyDescent="0.3">
      <c r="B642" s="13"/>
      <c r="C642" s="14"/>
    </row>
    <row r="643" spans="2:3" ht="13.5" customHeight="1" x14ac:dyDescent="0.3">
      <c r="B643" s="13"/>
      <c r="C643" s="14"/>
    </row>
    <row r="644" spans="2:3" ht="13.5" customHeight="1" x14ac:dyDescent="0.3">
      <c r="B644" s="13"/>
      <c r="C644" s="14"/>
    </row>
    <row r="645" spans="2:3" ht="13.5" customHeight="1" x14ac:dyDescent="0.3">
      <c r="B645" s="13"/>
      <c r="C645" s="14"/>
    </row>
    <row r="646" spans="2:3" ht="13.5" customHeight="1" x14ac:dyDescent="0.3">
      <c r="B646" s="13"/>
      <c r="C646" s="14"/>
    </row>
    <row r="647" spans="2:3" ht="13.5" customHeight="1" x14ac:dyDescent="0.3">
      <c r="B647" s="13"/>
      <c r="C647" s="14"/>
    </row>
    <row r="648" spans="2:3" ht="13.5" customHeight="1" x14ac:dyDescent="0.3">
      <c r="B648" s="13"/>
      <c r="C648" s="14"/>
    </row>
    <row r="649" spans="2:3" ht="13.5" customHeight="1" x14ac:dyDescent="0.3">
      <c r="B649" s="13"/>
      <c r="C649" s="14"/>
    </row>
    <row r="650" spans="2:3" ht="13.5" customHeight="1" x14ac:dyDescent="0.3">
      <c r="B650" s="13"/>
      <c r="C650" s="14"/>
    </row>
    <row r="651" spans="2:3" ht="13.5" customHeight="1" x14ac:dyDescent="0.3">
      <c r="B651" s="13"/>
      <c r="C651" s="14"/>
    </row>
    <row r="652" spans="2:3" ht="13.5" customHeight="1" x14ac:dyDescent="0.3">
      <c r="B652" s="13"/>
      <c r="C652" s="14"/>
    </row>
    <row r="653" spans="2:3" ht="13.5" customHeight="1" x14ac:dyDescent="0.3">
      <c r="B653" s="13"/>
      <c r="C653" s="14"/>
    </row>
    <row r="654" spans="2:3" ht="13.5" customHeight="1" x14ac:dyDescent="0.3">
      <c r="B654" s="13"/>
      <c r="C654" s="14"/>
    </row>
    <row r="655" spans="2:3" ht="13.5" customHeight="1" x14ac:dyDescent="0.3">
      <c r="B655" s="13"/>
      <c r="C655" s="14"/>
    </row>
    <row r="656" spans="2:3" ht="13.5" customHeight="1" x14ac:dyDescent="0.3">
      <c r="B656" s="13"/>
      <c r="C656" s="14"/>
    </row>
    <row r="657" spans="2:3" ht="13.5" customHeight="1" x14ac:dyDescent="0.3">
      <c r="B657" s="13"/>
      <c r="C657" s="14"/>
    </row>
    <row r="658" spans="2:3" ht="13.5" customHeight="1" x14ac:dyDescent="0.3">
      <c r="B658" s="13"/>
      <c r="C658" s="14"/>
    </row>
    <row r="659" spans="2:3" ht="13.5" customHeight="1" x14ac:dyDescent="0.3">
      <c r="B659" s="13"/>
      <c r="C659" s="14"/>
    </row>
    <row r="660" spans="2:3" ht="13.5" customHeight="1" x14ac:dyDescent="0.3">
      <c r="B660" s="13"/>
      <c r="C660" s="14"/>
    </row>
    <row r="661" spans="2:3" ht="13.5" customHeight="1" x14ac:dyDescent="0.3">
      <c r="B661" s="13"/>
      <c r="C661" s="14"/>
    </row>
    <row r="662" spans="2:3" ht="13.5" customHeight="1" x14ac:dyDescent="0.3">
      <c r="B662" s="13"/>
      <c r="C662" s="14"/>
    </row>
    <row r="663" spans="2:3" ht="13.5" customHeight="1" x14ac:dyDescent="0.3">
      <c r="B663" s="13"/>
      <c r="C663" s="14"/>
    </row>
    <row r="664" spans="2:3" ht="13.5" customHeight="1" x14ac:dyDescent="0.3">
      <c r="B664" s="13"/>
      <c r="C664" s="14"/>
    </row>
    <row r="665" spans="2:3" ht="13.5" customHeight="1" x14ac:dyDescent="0.3">
      <c r="B665" s="13"/>
      <c r="C665" s="14"/>
    </row>
    <row r="666" spans="2:3" ht="13.5" customHeight="1" x14ac:dyDescent="0.3">
      <c r="B666" s="13"/>
      <c r="C666" s="14"/>
    </row>
    <row r="667" spans="2:3" ht="13.5" customHeight="1" x14ac:dyDescent="0.3">
      <c r="B667" s="13"/>
      <c r="C667" s="14"/>
    </row>
    <row r="668" spans="2:3" ht="13.5" customHeight="1" x14ac:dyDescent="0.3">
      <c r="B668" s="13"/>
      <c r="C668" s="14"/>
    </row>
    <row r="669" spans="2:3" ht="13.5" customHeight="1" x14ac:dyDescent="0.3">
      <c r="B669" s="13"/>
      <c r="C669" s="14"/>
    </row>
    <row r="670" spans="2:3" ht="13.5" customHeight="1" x14ac:dyDescent="0.3">
      <c r="B670" s="13"/>
      <c r="C670" s="14"/>
    </row>
    <row r="671" spans="2:3" ht="13.5" customHeight="1" x14ac:dyDescent="0.3">
      <c r="B671" s="13"/>
      <c r="C671" s="14"/>
    </row>
    <row r="672" spans="2:3" ht="13.5" customHeight="1" x14ac:dyDescent="0.3">
      <c r="B672" s="13"/>
      <c r="C672" s="14"/>
    </row>
    <row r="673" spans="2:3" ht="13.5" customHeight="1" x14ac:dyDescent="0.3">
      <c r="B673" s="13"/>
      <c r="C673" s="14"/>
    </row>
    <row r="674" spans="2:3" ht="13.5" customHeight="1" x14ac:dyDescent="0.3">
      <c r="B674" s="13"/>
      <c r="C674" s="14"/>
    </row>
    <row r="675" spans="2:3" ht="13.5" customHeight="1" x14ac:dyDescent="0.3">
      <c r="B675" s="13"/>
      <c r="C675" s="14"/>
    </row>
    <row r="676" spans="2:3" ht="13.5" customHeight="1" x14ac:dyDescent="0.3">
      <c r="B676" s="13"/>
      <c r="C676" s="14"/>
    </row>
    <row r="677" spans="2:3" ht="13.5" customHeight="1" x14ac:dyDescent="0.3">
      <c r="B677" s="13"/>
      <c r="C677" s="14"/>
    </row>
    <row r="678" spans="2:3" ht="13.5" customHeight="1" x14ac:dyDescent="0.3">
      <c r="B678" s="13"/>
      <c r="C678" s="14"/>
    </row>
    <row r="679" spans="2:3" ht="13.5" customHeight="1" x14ac:dyDescent="0.3">
      <c r="B679" s="13"/>
      <c r="C679" s="14"/>
    </row>
    <row r="680" spans="2:3" ht="13.5" customHeight="1" x14ac:dyDescent="0.3">
      <c r="B680" s="13"/>
      <c r="C680" s="14"/>
    </row>
    <row r="681" spans="2:3" ht="13.5" customHeight="1" x14ac:dyDescent="0.3">
      <c r="B681" s="13"/>
      <c r="C681" s="14"/>
    </row>
    <row r="682" spans="2:3" ht="13.5" customHeight="1" x14ac:dyDescent="0.3">
      <c r="B682" s="13"/>
      <c r="C682" s="14"/>
    </row>
    <row r="683" spans="2:3" ht="13.5" customHeight="1" x14ac:dyDescent="0.3">
      <c r="B683" s="13"/>
      <c r="C683" s="14"/>
    </row>
    <row r="684" spans="2:3" ht="13.5" customHeight="1" x14ac:dyDescent="0.3">
      <c r="B684" s="13"/>
      <c r="C684" s="14"/>
    </row>
    <row r="685" spans="2:3" ht="13.5" customHeight="1" x14ac:dyDescent="0.3">
      <c r="B685" s="13"/>
      <c r="C685" s="14"/>
    </row>
    <row r="686" spans="2:3" ht="13.5" customHeight="1" x14ac:dyDescent="0.3">
      <c r="B686" s="13"/>
      <c r="C686" s="14"/>
    </row>
    <row r="687" spans="2:3" ht="13.5" customHeight="1" x14ac:dyDescent="0.3">
      <c r="B687" s="13"/>
      <c r="C687" s="14"/>
    </row>
    <row r="688" spans="2:3" ht="13.5" customHeight="1" x14ac:dyDescent="0.3">
      <c r="B688" s="13"/>
      <c r="C688" s="14"/>
    </row>
    <row r="689" spans="2:3" ht="13.5" customHeight="1" x14ac:dyDescent="0.3">
      <c r="B689" s="13"/>
      <c r="C689" s="14"/>
    </row>
    <row r="690" spans="2:3" ht="13.5" customHeight="1" x14ac:dyDescent="0.3">
      <c r="B690" s="13"/>
      <c r="C690" s="14"/>
    </row>
    <row r="691" spans="2:3" ht="13.5" customHeight="1" x14ac:dyDescent="0.3">
      <c r="B691" s="13"/>
      <c r="C691" s="14"/>
    </row>
    <row r="692" spans="2:3" ht="13.5" customHeight="1" x14ac:dyDescent="0.3">
      <c r="B692" s="13"/>
      <c r="C692" s="14"/>
    </row>
    <row r="693" spans="2:3" ht="13.5" customHeight="1" x14ac:dyDescent="0.3">
      <c r="B693" s="13"/>
      <c r="C693" s="14"/>
    </row>
    <row r="694" spans="2:3" ht="13.5" customHeight="1" x14ac:dyDescent="0.3">
      <c r="B694" s="13"/>
      <c r="C694" s="14"/>
    </row>
    <row r="695" spans="2:3" ht="13.5" customHeight="1" x14ac:dyDescent="0.3">
      <c r="B695" s="13"/>
      <c r="C695" s="14"/>
    </row>
    <row r="696" spans="2:3" ht="13.5" customHeight="1" x14ac:dyDescent="0.3">
      <c r="B696" s="13"/>
      <c r="C696" s="14"/>
    </row>
    <row r="697" spans="2:3" ht="13.5" customHeight="1" x14ac:dyDescent="0.3">
      <c r="B697" s="13"/>
      <c r="C697" s="14"/>
    </row>
    <row r="698" spans="2:3" ht="13.5" customHeight="1" x14ac:dyDescent="0.3">
      <c r="B698" s="13"/>
      <c r="C698" s="14"/>
    </row>
    <row r="699" spans="2:3" ht="13.5" customHeight="1" x14ac:dyDescent="0.3">
      <c r="B699" s="13"/>
      <c r="C699" s="14"/>
    </row>
    <row r="700" spans="2:3" ht="13.5" customHeight="1" x14ac:dyDescent="0.3">
      <c r="B700" s="13"/>
      <c r="C700" s="14"/>
    </row>
    <row r="701" spans="2:3" ht="13.5" customHeight="1" x14ac:dyDescent="0.3">
      <c r="B701" s="13"/>
      <c r="C701" s="14"/>
    </row>
    <row r="702" spans="2:3" ht="13.5" customHeight="1" x14ac:dyDescent="0.3">
      <c r="B702" s="13"/>
      <c r="C702" s="14"/>
    </row>
    <row r="703" spans="2:3" ht="13.5" customHeight="1" x14ac:dyDescent="0.3">
      <c r="B703" s="13"/>
      <c r="C703" s="14"/>
    </row>
    <row r="704" spans="2:3" ht="13.5" customHeight="1" x14ac:dyDescent="0.3">
      <c r="B704" s="13"/>
      <c r="C704" s="14"/>
    </row>
    <row r="705" spans="2:3" ht="13.5" customHeight="1" x14ac:dyDescent="0.3">
      <c r="B705" s="13"/>
      <c r="C705" s="14"/>
    </row>
    <row r="706" spans="2:3" ht="13.5" customHeight="1" x14ac:dyDescent="0.3">
      <c r="B706" s="13"/>
      <c r="C706" s="14"/>
    </row>
    <row r="707" spans="2:3" ht="13.5" customHeight="1" x14ac:dyDescent="0.3">
      <c r="B707" s="13"/>
      <c r="C707" s="14"/>
    </row>
    <row r="708" spans="2:3" ht="13.5" customHeight="1" x14ac:dyDescent="0.3">
      <c r="B708" s="13"/>
      <c r="C708" s="14"/>
    </row>
    <row r="709" spans="2:3" ht="13.5" customHeight="1" x14ac:dyDescent="0.3">
      <c r="B709" s="13"/>
      <c r="C709" s="14"/>
    </row>
    <row r="710" spans="2:3" ht="13.5" customHeight="1" x14ac:dyDescent="0.3">
      <c r="B710" s="13"/>
      <c r="C710" s="14"/>
    </row>
    <row r="711" spans="2:3" ht="13.5" customHeight="1" x14ac:dyDescent="0.3">
      <c r="B711" s="13"/>
      <c r="C711" s="14"/>
    </row>
    <row r="712" spans="2:3" ht="13.5" customHeight="1" x14ac:dyDescent="0.3">
      <c r="B712" s="13"/>
      <c r="C712" s="14"/>
    </row>
    <row r="713" spans="2:3" ht="13.5" customHeight="1" x14ac:dyDescent="0.3">
      <c r="B713" s="13"/>
      <c r="C713" s="14"/>
    </row>
    <row r="714" spans="2:3" ht="13.5" customHeight="1" x14ac:dyDescent="0.3">
      <c r="B714" s="13"/>
      <c r="C714" s="14"/>
    </row>
    <row r="715" spans="2:3" ht="13.5" customHeight="1" x14ac:dyDescent="0.3">
      <c r="B715" s="13"/>
      <c r="C715" s="14"/>
    </row>
    <row r="716" spans="2:3" ht="13.5" customHeight="1" x14ac:dyDescent="0.3">
      <c r="B716" s="13"/>
      <c r="C716" s="14"/>
    </row>
    <row r="717" spans="2:3" ht="13.5" customHeight="1" x14ac:dyDescent="0.3">
      <c r="B717" s="13"/>
      <c r="C717" s="14"/>
    </row>
    <row r="718" spans="2:3" ht="13.5" customHeight="1" x14ac:dyDescent="0.3">
      <c r="B718" s="13"/>
      <c r="C718" s="14"/>
    </row>
    <row r="719" spans="2:3" ht="13.5" customHeight="1" x14ac:dyDescent="0.3">
      <c r="B719" s="13"/>
      <c r="C719" s="14"/>
    </row>
    <row r="720" spans="2:3" ht="13.5" customHeight="1" x14ac:dyDescent="0.3">
      <c r="B720" s="13"/>
      <c r="C720" s="14"/>
    </row>
    <row r="721" spans="2:3" ht="13.5" customHeight="1" x14ac:dyDescent="0.3">
      <c r="B721" s="13"/>
      <c r="C721" s="14"/>
    </row>
    <row r="722" spans="2:3" ht="13.5" customHeight="1" x14ac:dyDescent="0.3">
      <c r="B722" s="13"/>
      <c r="C722" s="14"/>
    </row>
    <row r="723" spans="2:3" ht="13.5" customHeight="1" x14ac:dyDescent="0.3">
      <c r="B723" s="13"/>
      <c r="C723" s="14"/>
    </row>
    <row r="724" spans="2:3" ht="13.5" customHeight="1" x14ac:dyDescent="0.3">
      <c r="B724" s="13"/>
      <c r="C724" s="14"/>
    </row>
    <row r="725" spans="2:3" ht="13.5" customHeight="1" x14ac:dyDescent="0.3">
      <c r="B725" s="13"/>
      <c r="C725" s="14"/>
    </row>
    <row r="726" spans="2:3" ht="13.5" customHeight="1" x14ac:dyDescent="0.3">
      <c r="B726" s="13"/>
      <c r="C726" s="14"/>
    </row>
    <row r="727" spans="2:3" ht="13.5" customHeight="1" x14ac:dyDescent="0.3">
      <c r="B727" s="13"/>
      <c r="C727" s="14"/>
    </row>
    <row r="728" spans="2:3" ht="13.5" customHeight="1" x14ac:dyDescent="0.3">
      <c r="B728" s="13"/>
      <c r="C728" s="14"/>
    </row>
    <row r="729" spans="2:3" ht="13.5" customHeight="1" x14ac:dyDescent="0.3">
      <c r="B729" s="13"/>
      <c r="C729" s="14"/>
    </row>
    <row r="730" spans="2:3" ht="13.5" customHeight="1" x14ac:dyDescent="0.3">
      <c r="B730" s="13"/>
      <c r="C730" s="14"/>
    </row>
    <row r="731" spans="2:3" ht="13.5" customHeight="1" x14ac:dyDescent="0.3">
      <c r="B731" s="13"/>
      <c r="C731" s="14"/>
    </row>
    <row r="732" spans="2:3" ht="13.5" customHeight="1" x14ac:dyDescent="0.3">
      <c r="B732" s="13"/>
      <c r="C732" s="14"/>
    </row>
    <row r="733" spans="2:3" ht="13.5" customHeight="1" x14ac:dyDescent="0.3">
      <c r="B733" s="13"/>
      <c r="C733" s="14"/>
    </row>
    <row r="734" spans="2:3" ht="13.5" customHeight="1" x14ac:dyDescent="0.3">
      <c r="B734" s="13"/>
      <c r="C734" s="14"/>
    </row>
    <row r="735" spans="2:3" ht="13.5" customHeight="1" x14ac:dyDescent="0.3">
      <c r="B735" s="13"/>
      <c r="C735" s="14"/>
    </row>
    <row r="736" spans="2:3" ht="13.5" customHeight="1" x14ac:dyDescent="0.3">
      <c r="B736" s="13"/>
      <c r="C736" s="14"/>
    </row>
    <row r="737" spans="2:3" ht="13.5" customHeight="1" x14ac:dyDescent="0.3">
      <c r="B737" s="13"/>
      <c r="C737" s="14"/>
    </row>
    <row r="738" spans="2:3" ht="13.5" customHeight="1" x14ac:dyDescent="0.3">
      <c r="B738" s="13"/>
      <c r="C738" s="14"/>
    </row>
    <row r="739" spans="2:3" ht="13.5" customHeight="1" x14ac:dyDescent="0.3">
      <c r="B739" s="13"/>
      <c r="C739" s="14"/>
    </row>
    <row r="740" spans="2:3" ht="13.5" customHeight="1" x14ac:dyDescent="0.3">
      <c r="B740" s="13"/>
      <c r="C740" s="14"/>
    </row>
    <row r="741" spans="2:3" ht="13.5" customHeight="1" x14ac:dyDescent="0.3">
      <c r="B741" s="13"/>
      <c r="C741" s="14"/>
    </row>
    <row r="742" spans="2:3" ht="13.5" customHeight="1" x14ac:dyDescent="0.3">
      <c r="B742" s="13"/>
      <c r="C742" s="14"/>
    </row>
    <row r="743" spans="2:3" ht="13.5" customHeight="1" x14ac:dyDescent="0.3">
      <c r="B743" s="13"/>
      <c r="C743" s="14"/>
    </row>
    <row r="744" spans="2:3" ht="13.5" customHeight="1" x14ac:dyDescent="0.3">
      <c r="B744" s="13"/>
      <c r="C744" s="14"/>
    </row>
    <row r="745" spans="2:3" ht="13.5" customHeight="1" x14ac:dyDescent="0.3">
      <c r="B745" s="13"/>
      <c r="C745" s="14"/>
    </row>
    <row r="746" spans="2:3" ht="13.5" customHeight="1" x14ac:dyDescent="0.3">
      <c r="B746" s="13"/>
      <c r="C746" s="14"/>
    </row>
    <row r="747" spans="2:3" ht="13.5" customHeight="1" x14ac:dyDescent="0.3">
      <c r="B747" s="13"/>
      <c r="C747" s="14"/>
    </row>
    <row r="748" spans="2:3" ht="13.5" customHeight="1" x14ac:dyDescent="0.3">
      <c r="B748" s="13"/>
      <c r="C748" s="14"/>
    </row>
    <row r="749" spans="2:3" ht="13.5" customHeight="1" x14ac:dyDescent="0.3">
      <c r="B749" s="13"/>
      <c r="C749" s="14"/>
    </row>
    <row r="750" spans="2:3" ht="13.5" customHeight="1" x14ac:dyDescent="0.3">
      <c r="B750" s="13"/>
      <c r="C750" s="14"/>
    </row>
    <row r="751" spans="2:3" ht="13.5" customHeight="1" x14ac:dyDescent="0.3">
      <c r="B751" s="13"/>
      <c r="C751" s="14"/>
    </row>
    <row r="752" spans="2:3" ht="13.5" customHeight="1" x14ac:dyDescent="0.3">
      <c r="B752" s="13"/>
      <c r="C752" s="14"/>
    </row>
    <row r="753" spans="2:3" ht="13.5" customHeight="1" x14ac:dyDescent="0.3">
      <c r="B753" s="13"/>
      <c r="C753" s="14"/>
    </row>
    <row r="754" spans="2:3" ht="13.5" customHeight="1" x14ac:dyDescent="0.3">
      <c r="B754" s="13"/>
      <c r="C754" s="14"/>
    </row>
    <row r="755" spans="2:3" ht="13.5" customHeight="1" x14ac:dyDescent="0.3">
      <c r="B755" s="13"/>
      <c r="C755" s="14"/>
    </row>
    <row r="756" spans="2:3" ht="13.5" customHeight="1" x14ac:dyDescent="0.3">
      <c r="B756" s="13"/>
      <c r="C756" s="14"/>
    </row>
    <row r="757" spans="2:3" ht="13.5" customHeight="1" x14ac:dyDescent="0.3">
      <c r="B757" s="13"/>
      <c r="C757" s="14"/>
    </row>
    <row r="758" spans="2:3" ht="13.5" customHeight="1" x14ac:dyDescent="0.3">
      <c r="B758" s="13"/>
      <c r="C758" s="14"/>
    </row>
    <row r="759" spans="2:3" ht="13.5" customHeight="1" x14ac:dyDescent="0.3">
      <c r="B759" s="13"/>
      <c r="C759" s="14"/>
    </row>
    <row r="760" spans="2:3" ht="13.5" customHeight="1" x14ac:dyDescent="0.3">
      <c r="B760" s="13"/>
      <c r="C760" s="14"/>
    </row>
    <row r="761" spans="2:3" ht="13.5" customHeight="1" x14ac:dyDescent="0.3">
      <c r="B761" s="13"/>
      <c r="C761" s="14"/>
    </row>
    <row r="762" spans="2:3" ht="13.5" customHeight="1" x14ac:dyDescent="0.3">
      <c r="B762" s="13"/>
      <c r="C762" s="14"/>
    </row>
    <row r="763" spans="2:3" ht="13.5" customHeight="1" x14ac:dyDescent="0.3">
      <c r="B763" s="13"/>
      <c r="C763" s="14"/>
    </row>
    <row r="764" spans="2:3" ht="13.5" customHeight="1" x14ac:dyDescent="0.3">
      <c r="B764" s="13"/>
      <c r="C764" s="14"/>
    </row>
    <row r="765" spans="2:3" ht="13.5" customHeight="1" x14ac:dyDescent="0.3">
      <c r="B765" s="13"/>
      <c r="C765" s="14"/>
    </row>
    <row r="766" spans="2:3" ht="13.5" customHeight="1" x14ac:dyDescent="0.3">
      <c r="B766" s="13"/>
      <c r="C766" s="14"/>
    </row>
    <row r="767" spans="2:3" ht="13.5" customHeight="1" x14ac:dyDescent="0.3">
      <c r="B767" s="13"/>
      <c r="C767" s="14"/>
    </row>
    <row r="768" spans="2:3" ht="13.5" customHeight="1" x14ac:dyDescent="0.3">
      <c r="B768" s="13"/>
      <c r="C768" s="14"/>
    </row>
    <row r="769" spans="2:3" ht="13.5" customHeight="1" x14ac:dyDescent="0.3">
      <c r="B769" s="13"/>
      <c r="C769" s="14"/>
    </row>
    <row r="770" spans="2:3" ht="13.5" customHeight="1" x14ac:dyDescent="0.3">
      <c r="B770" s="13"/>
      <c r="C770" s="14"/>
    </row>
    <row r="771" spans="2:3" ht="13.5" customHeight="1" x14ac:dyDescent="0.3">
      <c r="B771" s="13"/>
      <c r="C771" s="14"/>
    </row>
    <row r="772" spans="2:3" ht="13.5" customHeight="1" x14ac:dyDescent="0.3">
      <c r="B772" s="13"/>
      <c r="C772" s="14"/>
    </row>
    <row r="773" spans="2:3" ht="13.5" customHeight="1" x14ac:dyDescent="0.3">
      <c r="B773" s="13"/>
      <c r="C773" s="14"/>
    </row>
    <row r="774" spans="2:3" ht="13.5" customHeight="1" x14ac:dyDescent="0.3">
      <c r="B774" s="13"/>
      <c r="C774" s="14"/>
    </row>
    <row r="775" spans="2:3" ht="13.5" customHeight="1" x14ac:dyDescent="0.3">
      <c r="B775" s="13"/>
      <c r="C775" s="14"/>
    </row>
    <row r="776" spans="2:3" ht="13.5" customHeight="1" x14ac:dyDescent="0.3">
      <c r="B776" s="13"/>
      <c r="C776" s="14"/>
    </row>
    <row r="777" spans="2:3" ht="13.5" customHeight="1" x14ac:dyDescent="0.3">
      <c r="B777" s="13"/>
      <c r="C777" s="14"/>
    </row>
    <row r="778" spans="2:3" ht="13.5" customHeight="1" x14ac:dyDescent="0.3">
      <c r="B778" s="13"/>
      <c r="C778" s="14"/>
    </row>
    <row r="779" spans="2:3" ht="13.5" customHeight="1" x14ac:dyDescent="0.3">
      <c r="B779" s="13"/>
      <c r="C779" s="14"/>
    </row>
    <row r="780" spans="2:3" ht="13.5" customHeight="1" x14ac:dyDescent="0.3">
      <c r="B780" s="13"/>
      <c r="C780" s="14"/>
    </row>
    <row r="781" spans="2:3" ht="13.5" customHeight="1" x14ac:dyDescent="0.3">
      <c r="B781" s="13"/>
      <c r="C781" s="14"/>
    </row>
    <row r="782" spans="2:3" ht="13.5" customHeight="1" x14ac:dyDescent="0.3">
      <c r="B782" s="13"/>
      <c r="C782" s="14"/>
    </row>
    <row r="783" spans="2:3" ht="13.5" customHeight="1" x14ac:dyDescent="0.3">
      <c r="B783" s="13"/>
      <c r="C783" s="14"/>
    </row>
    <row r="784" spans="2:3" ht="13.5" customHeight="1" x14ac:dyDescent="0.3">
      <c r="B784" s="13"/>
      <c r="C784" s="14"/>
    </row>
    <row r="785" spans="2:3" ht="13.5" customHeight="1" x14ac:dyDescent="0.3">
      <c r="B785" s="13"/>
      <c r="C785" s="14"/>
    </row>
    <row r="786" spans="2:3" ht="13.5" customHeight="1" x14ac:dyDescent="0.3">
      <c r="B786" s="13"/>
      <c r="C786" s="14"/>
    </row>
    <row r="787" spans="2:3" ht="13.5" customHeight="1" x14ac:dyDescent="0.3">
      <c r="B787" s="13"/>
      <c r="C787" s="14"/>
    </row>
    <row r="788" spans="2:3" ht="13.5" customHeight="1" x14ac:dyDescent="0.3">
      <c r="B788" s="13"/>
      <c r="C788" s="14"/>
    </row>
    <row r="789" spans="2:3" ht="13.5" customHeight="1" x14ac:dyDescent="0.3">
      <c r="B789" s="13"/>
      <c r="C789" s="14"/>
    </row>
    <row r="790" spans="2:3" ht="13.5" customHeight="1" x14ac:dyDescent="0.3">
      <c r="B790" s="13"/>
      <c r="C790" s="14"/>
    </row>
    <row r="791" spans="2:3" ht="13.5" customHeight="1" x14ac:dyDescent="0.3">
      <c r="B791" s="13"/>
      <c r="C791" s="14"/>
    </row>
    <row r="792" spans="2:3" ht="13.5" customHeight="1" x14ac:dyDescent="0.3">
      <c r="B792" s="13"/>
      <c r="C792" s="14"/>
    </row>
    <row r="793" spans="2:3" ht="13.5" customHeight="1" x14ac:dyDescent="0.3">
      <c r="B793" s="13"/>
      <c r="C793" s="14"/>
    </row>
    <row r="794" spans="2:3" ht="13.5" customHeight="1" x14ac:dyDescent="0.3">
      <c r="B794" s="13"/>
      <c r="C794" s="14"/>
    </row>
    <row r="795" spans="2:3" ht="13.5" customHeight="1" x14ac:dyDescent="0.3">
      <c r="B795" s="13"/>
      <c r="C795" s="14"/>
    </row>
    <row r="796" spans="2:3" ht="13.5" customHeight="1" x14ac:dyDescent="0.3">
      <c r="B796" s="13"/>
      <c r="C796" s="14"/>
    </row>
    <row r="797" spans="2:3" ht="13.5" customHeight="1" x14ac:dyDescent="0.3">
      <c r="B797" s="13"/>
      <c r="C797" s="14"/>
    </row>
    <row r="798" spans="2:3" ht="13.5" customHeight="1" x14ac:dyDescent="0.3">
      <c r="B798" s="13"/>
      <c r="C798" s="14"/>
    </row>
    <row r="799" spans="2:3" ht="13.5" customHeight="1" x14ac:dyDescent="0.3">
      <c r="B799" s="13"/>
      <c r="C799" s="14"/>
    </row>
    <row r="800" spans="2:3" ht="13.5" customHeight="1" x14ac:dyDescent="0.3">
      <c r="B800" s="13"/>
      <c r="C800" s="14"/>
    </row>
    <row r="801" spans="2:3" ht="13.5" customHeight="1" x14ac:dyDescent="0.3">
      <c r="B801" s="13"/>
      <c r="C801" s="14"/>
    </row>
    <row r="802" spans="2:3" ht="13.5" customHeight="1" x14ac:dyDescent="0.3">
      <c r="B802" s="13"/>
      <c r="C802" s="14"/>
    </row>
    <row r="803" spans="2:3" ht="13.5" customHeight="1" x14ac:dyDescent="0.3">
      <c r="B803" s="13"/>
      <c r="C803" s="14"/>
    </row>
    <row r="804" spans="2:3" ht="13.5" customHeight="1" x14ac:dyDescent="0.3">
      <c r="B804" s="13"/>
      <c r="C804" s="14"/>
    </row>
    <row r="805" spans="2:3" ht="13.5" customHeight="1" x14ac:dyDescent="0.3">
      <c r="B805" s="13"/>
      <c r="C805" s="14"/>
    </row>
    <row r="806" spans="2:3" ht="13.5" customHeight="1" x14ac:dyDescent="0.3">
      <c r="B806" s="13"/>
      <c r="C806" s="14"/>
    </row>
    <row r="807" spans="2:3" ht="13.5" customHeight="1" x14ac:dyDescent="0.3">
      <c r="B807" s="13"/>
      <c r="C807" s="14"/>
    </row>
    <row r="808" spans="2:3" ht="13.5" customHeight="1" x14ac:dyDescent="0.3">
      <c r="B808" s="13"/>
      <c r="C808" s="14"/>
    </row>
    <row r="809" spans="2:3" ht="13.5" customHeight="1" x14ac:dyDescent="0.3">
      <c r="B809" s="13"/>
      <c r="C809" s="14"/>
    </row>
    <row r="810" spans="2:3" ht="13.5" customHeight="1" x14ac:dyDescent="0.3">
      <c r="B810" s="13"/>
      <c r="C810" s="14"/>
    </row>
    <row r="811" spans="2:3" ht="13.5" customHeight="1" x14ac:dyDescent="0.3">
      <c r="B811" s="13"/>
      <c r="C811" s="14"/>
    </row>
    <row r="812" spans="2:3" ht="13.5" customHeight="1" x14ac:dyDescent="0.3">
      <c r="B812" s="13"/>
      <c r="C812" s="14"/>
    </row>
    <row r="813" spans="2:3" ht="13.5" customHeight="1" x14ac:dyDescent="0.3">
      <c r="B813" s="13"/>
      <c r="C813" s="14"/>
    </row>
    <row r="814" spans="2:3" ht="13.5" customHeight="1" x14ac:dyDescent="0.3">
      <c r="B814" s="13"/>
      <c r="C814" s="14"/>
    </row>
    <row r="815" spans="2:3" ht="13.5" customHeight="1" x14ac:dyDescent="0.3">
      <c r="B815" s="13"/>
      <c r="C815" s="14"/>
    </row>
    <row r="816" spans="2:3" ht="13.5" customHeight="1" x14ac:dyDescent="0.3">
      <c r="B816" s="13"/>
      <c r="C816" s="14"/>
    </row>
    <row r="817" spans="2:3" ht="13.5" customHeight="1" x14ac:dyDescent="0.3">
      <c r="B817" s="13"/>
      <c r="C817" s="14"/>
    </row>
    <row r="818" spans="2:3" ht="13.5" customHeight="1" x14ac:dyDescent="0.3">
      <c r="B818" s="13"/>
      <c r="C818" s="14"/>
    </row>
    <row r="819" spans="2:3" ht="13.5" customHeight="1" x14ac:dyDescent="0.3">
      <c r="B819" s="13"/>
      <c r="C819" s="14"/>
    </row>
    <row r="820" spans="2:3" ht="13.5" customHeight="1" x14ac:dyDescent="0.3">
      <c r="B820" s="13"/>
      <c r="C820" s="14"/>
    </row>
    <row r="821" spans="2:3" ht="13.5" customHeight="1" x14ac:dyDescent="0.3">
      <c r="B821" s="13"/>
      <c r="C821" s="14"/>
    </row>
    <row r="822" spans="2:3" ht="13.5" customHeight="1" x14ac:dyDescent="0.3">
      <c r="B822" s="13"/>
      <c r="C822" s="14"/>
    </row>
    <row r="823" spans="2:3" ht="13.5" customHeight="1" x14ac:dyDescent="0.3">
      <c r="B823" s="13"/>
      <c r="C823" s="14"/>
    </row>
    <row r="824" spans="2:3" ht="13.5" customHeight="1" x14ac:dyDescent="0.3">
      <c r="B824" s="13"/>
      <c r="C824" s="14"/>
    </row>
    <row r="825" spans="2:3" ht="13.5" customHeight="1" x14ac:dyDescent="0.3">
      <c r="B825" s="13"/>
      <c r="C825" s="14"/>
    </row>
    <row r="826" spans="2:3" ht="13.5" customHeight="1" x14ac:dyDescent="0.3">
      <c r="B826" s="13"/>
      <c r="C826" s="14"/>
    </row>
    <row r="827" spans="2:3" ht="13.5" customHeight="1" x14ac:dyDescent="0.3">
      <c r="B827" s="13"/>
      <c r="C827" s="14"/>
    </row>
    <row r="828" spans="2:3" ht="13.5" customHeight="1" x14ac:dyDescent="0.3">
      <c r="B828" s="13"/>
      <c r="C828" s="14"/>
    </row>
    <row r="829" spans="2:3" ht="13.5" customHeight="1" x14ac:dyDescent="0.3">
      <c r="B829" s="13"/>
      <c r="C829" s="14"/>
    </row>
    <row r="830" spans="2:3" ht="13.5" customHeight="1" x14ac:dyDescent="0.3">
      <c r="B830" s="13"/>
      <c r="C830" s="14"/>
    </row>
    <row r="831" spans="2:3" ht="13.5" customHeight="1" x14ac:dyDescent="0.3">
      <c r="B831" s="13"/>
      <c r="C831" s="14"/>
    </row>
    <row r="832" spans="2:3" ht="13.5" customHeight="1" x14ac:dyDescent="0.3">
      <c r="B832" s="13"/>
      <c r="C832" s="14"/>
    </row>
    <row r="833" spans="2:3" ht="13.5" customHeight="1" x14ac:dyDescent="0.3">
      <c r="B833" s="13"/>
      <c r="C833" s="14"/>
    </row>
    <row r="834" spans="2:3" ht="13.5" customHeight="1" x14ac:dyDescent="0.3">
      <c r="B834" s="13"/>
      <c r="C834" s="14"/>
    </row>
    <row r="835" spans="2:3" ht="13.5" customHeight="1" x14ac:dyDescent="0.3">
      <c r="B835" s="13"/>
      <c r="C835" s="14"/>
    </row>
    <row r="836" spans="2:3" ht="13.5" customHeight="1" x14ac:dyDescent="0.3">
      <c r="B836" s="13"/>
      <c r="C836" s="14"/>
    </row>
    <row r="837" spans="2:3" ht="13.5" customHeight="1" x14ac:dyDescent="0.3">
      <c r="B837" s="13"/>
      <c r="C837" s="14"/>
    </row>
    <row r="838" spans="2:3" ht="13.5" customHeight="1" x14ac:dyDescent="0.3">
      <c r="B838" s="13"/>
      <c r="C838" s="14"/>
    </row>
    <row r="839" spans="2:3" ht="13.5" customHeight="1" x14ac:dyDescent="0.3">
      <c r="B839" s="13"/>
      <c r="C839" s="14"/>
    </row>
    <row r="840" spans="2:3" ht="13.5" customHeight="1" x14ac:dyDescent="0.3">
      <c r="B840" s="13"/>
      <c r="C840" s="14"/>
    </row>
    <row r="841" spans="2:3" ht="13.5" customHeight="1" x14ac:dyDescent="0.3">
      <c r="B841" s="13"/>
      <c r="C841" s="14"/>
    </row>
    <row r="842" spans="2:3" ht="13.5" customHeight="1" x14ac:dyDescent="0.3">
      <c r="B842" s="13"/>
      <c r="C842" s="14"/>
    </row>
    <row r="843" spans="2:3" ht="13.5" customHeight="1" x14ac:dyDescent="0.3">
      <c r="B843" s="13"/>
      <c r="C843" s="14"/>
    </row>
    <row r="844" spans="2:3" ht="13.5" customHeight="1" x14ac:dyDescent="0.3">
      <c r="B844" s="13"/>
      <c r="C844" s="14"/>
    </row>
    <row r="845" spans="2:3" ht="13.5" customHeight="1" x14ac:dyDescent="0.3">
      <c r="B845" s="13"/>
      <c r="C845" s="14"/>
    </row>
    <row r="846" spans="2:3" ht="13.5" customHeight="1" x14ac:dyDescent="0.3">
      <c r="B846" s="13"/>
      <c r="C846" s="14"/>
    </row>
    <row r="847" spans="2:3" ht="13.5" customHeight="1" x14ac:dyDescent="0.3">
      <c r="B847" s="13"/>
      <c r="C847" s="14"/>
    </row>
    <row r="848" spans="2:3" ht="13.5" customHeight="1" x14ac:dyDescent="0.3">
      <c r="B848" s="13"/>
      <c r="C848" s="14"/>
    </row>
    <row r="849" spans="2:3" ht="13.5" customHeight="1" x14ac:dyDescent="0.3">
      <c r="B849" s="13"/>
      <c r="C849" s="14"/>
    </row>
    <row r="850" spans="2:3" ht="13.5" customHeight="1" x14ac:dyDescent="0.3">
      <c r="B850" s="13"/>
      <c r="C850" s="14"/>
    </row>
    <row r="851" spans="2:3" ht="13.5" customHeight="1" x14ac:dyDescent="0.3">
      <c r="B851" s="13"/>
      <c r="C851" s="14"/>
    </row>
    <row r="852" spans="2:3" ht="13.5" customHeight="1" x14ac:dyDescent="0.3">
      <c r="B852" s="13"/>
      <c r="C852" s="14"/>
    </row>
    <row r="853" spans="2:3" ht="13.5" customHeight="1" x14ac:dyDescent="0.3">
      <c r="B853" s="13"/>
      <c r="C853" s="14"/>
    </row>
    <row r="854" spans="2:3" ht="13.5" customHeight="1" x14ac:dyDescent="0.3">
      <c r="B854" s="13"/>
      <c r="C854" s="14"/>
    </row>
    <row r="855" spans="2:3" ht="13.5" customHeight="1" x14ac:dyDescent="0.3">
      <c r="B855" s="13"/>
      <c r="C855" s="14"/>
    </row>
    <row r="856" spans="2:3" ht="13.5" customHeight="1" x14ac:dyDescent="0.3">
      <c r="B856" s="13"/>
      <c r="C856" s="14"/>
    </row>
    <row r="857" spans="2:3" ht="13.5" customHeight="1" x14ac:dyDescent="0.3">
      <c r="B857" s="13"/>
      <c r="C857" s="14"/>
    </row>
    <row r="858" spans="2:3" ht="13.5" customHeight="1" x14ac:dyDescent="0.3">
      <c r="B858" s="13"/>
      <c r="C858" s="14"/>
    </row>
    <row r="859" spans="2:3" ht="13.5" customHeight="1" x14ac:dyDescent="0.3">
      <c r="B859" s="13"/>
      <c r="C859" s="14"/>
    </row>
    <row r="860" spans="2:3" ht="13.5" customHeight="1" x14ac:dyDescent="0.3">
      <c r="B860" s="13"/>
      <c r="C860" s="14"/>
    </row>
    <row r="861" spans="2:3" ht="13.5" customHeight="1" x14ac:dyDescent="0.3">
      <c r="B861" s="13"/>
      <c r="C861" s="14"/>
    </row>
    <row r="862" spans="2:3" ht="13.5" customHeight="1" x14ac:dyDescent="0.3">
      <c r="B862" s="13"/>
      <c r="C862" s="14"/>
    </row>
    <row r="863" spans="2:3" ht="13.5" customHeight="1" x14ac:dyDescent="0.3">
      <c r="B863" s="13"/>
      <c r="C863" s="14"/>
    </row>
    <row r="864" spans="2:3" ht="13.5" customHeight="1" x14ac:dyDescent="0.3">
      <c r="B864" s="13"/>
      <c r="C864" s="14"/>
    </row>
    <row r="865" spans="2:3" ht="13.5" customHeight="1" x14ac:dyDescent="0.3">
      <c r="B865" s="13"/>
      <c r="C865" s="14"/>
    </row>
    <row r="866" spans="2:3" ht="13.5" customHeight="1" x14ac:dyDescent="0.3">
      <c r="B866" s="13"/>
      <c r="C866" s="14"/>
    </row>
    <row r="867" spans="2:3" ht="13.5" customHeight="1" x14ac:dyDescent="0.3">
      <c r="B867" s="13"/>
      <c r="C867" s="14"/>
    </row>
    <row r="868" spans="2:3" ht="13.5" customHeight="1" x14ac:dyDescent="0.3">
      <c r="B868" s="13"/>
      <c r="C868" s="14"/>
    </row>
    <row r="869" spans="2:3" ht="13.5" customHeight="1" x14ac:dyDescent="0.3">
      <c r="B869" s="13"/>
      <c r="C869" s="14"/>
    </row>
    <row r="870" spans="2:3" ht="13.5" customHeight="1" x14ac:dyDescent="0.3">
      <c r="B870" s="13"/>
      <c r="C870" s="14"/>
    </row>
    <row r="871" spans="2:3" ht="13.5" customHeight="1" x14ac:dyDescent="0.3">
      <c r="B871" s="13"/>
      <c r="C871" s="14"/>
    </row>
    <row r="872" spans="2:3" ht="13.5" customHeight="1" x14ac:dyDescent="0.3">
      <c r="B872" s="13"/>
      <c r="C872" s="14"/>
    </row>
    <row r="873" spans="2:3" ht="13.5" customHeight="1" x14ac:dyDescent="0.3">
      <c r="B873" s="13"/>
      <c r="C873" s="14"/>
    </row>
    <row r="874" spans="2:3" ht="13.5" customHeight="1" x14ac:dyDescent="0.3">
      <c r="B874" s="13"/>
      <c r="C874" s="14"/>
    </row>
    <row r="875" spans="2:3" ht="13.5" customHeight="1" x14ac:dyDescent="0.3">
      <c r="B875" s="13"/>
      <c r="C875" s="14"/>
    </row>
    <row r="876" spans="2:3" ht="13.5" customHeight="1" x14ac:dyDescent="0.3">
      <c r="B876" s="13"/>
      <c r="C876" s="14"/>
    </row>
    <row r="877" spans="2:3" ht="13.5" customHeight="1" x14ac:dyDescent="0.3">
      <c r="B877" s="13"/>
      <c r="C877" s="14"/>
    </row>
    <row r="878" spans="2:3" ht="13.5" customHeight="1" x14ac:dyDescent="0.3">
      <c r="B878" s="13"/>
      <c r="C878" s="14"/>
    </row>
    <row r="879" spans="2:3" ht="13.5" customHeight="1" x14ac:dyDescent="0.3">
      <c r="B879" s="13"/>
      <c r="C879" s="14"/>
    </row>
    <row r="880" spans="2:3" ht="13.5" customHeight="1" x14ac:dyDescent="0.3">
      <c r="B880" s="13"/>
      <c r="C880" s="14"/>
    </row>
    <row r="881" spans="2:3" ht="13.5" customHeight="1" x14ac:dyDescent="0.3">
      <c r="B881" s="13"/>
      <c r="C881" s="14"/>
    </row>
    <row r="882" spans="2:3" ht="13.5" customHeight="1" x14ac:dyDescent="0.3">
      <c r="B882" s="13"/>
      <c r="C882" s="14"/>
    </row>
    <row r="883" spans="2:3" ht="13.5" customHeight="1" x14ac:dyDescent="0.3">
      <c r="B883" s="13"/>
      <c r="C883" s="14"/>
    </row>
    <row r="884" spans="2:3" ht="13.5" customHeight="1" x14ac:dyDescent="0.3">
      <c r="B884" s="13"/>
      <c r="C884" s="14"/>
    </row>
    <row r="885" spans="2:3" ht="13.5" customHeight="1" x14ac:dyDescent="0.3">
      <c r="B885" s="13"/>
      <c r="C885" s="14"/>
    </row>
    <row r="886" spans="2:3" ht="13.5" customHeight="1" x14ac:dyDescent="0.3">
      <c r="B886" s="13"/>
      <c r="C886" s="14"/>
    </row>
    <row r="887" spans="2:3" ht="13.5" customHeight="1" x14ac:dyDescent="0.3">
      <c r="B887" s="13"/>
      <c r="C887" s="14"/>
    </row>
    <row r="888" spans="2:3" ht="13.5" customHeight="1" x14ac:dyDescent="0.3">
      <c r="B888" s="13"/>
      <c r="C888" s="14"/>
    </row>
    <row r="889" spans="2:3" ht="13.5" customHeight="1" x14ac:dyDescent="0.3">
      <c r="B889" s="13"/>
      <c r="C889" s="14"/>
    </row>
    <row r="890" spans="2:3" ht="13.5" customHeight="1" x14ac:dyDescent="0.3">
      <c r="B890" s="13"/>
      <c r="C890" s="14"/>
    </row>
    <row r="891" spans="2:3" ht="13.5" customHeight="1" x14ac:dyDescent="0.3">
      <c r="B891" s="13"/>
      <c r="C891" s="14"/>
    </row>
    <row r="892" spans="2:3" ht="13.5" customHeight="1" x14ac:dyDescent="0.3">
      <c r="B892" s="13"/>
      <c r="C892" s="14"/>
    </row>
    <row r="893" spans="2:3" ht="13.5" customHeight="1" x14ac:dyDescent="0.3">
      <c r="B893" s="13"/>
      <c r="C893" s="14"/>
    </row>
    <row r="894" spans="2:3" ht="13.5" customHeight="1" x14ac:dyDescent="0.3">
      <c r="B894" s="13"/>
      <c r="C894" s="14"/>
    </row>
    <row r="895" spans="2:3" ht="13.5" customHeight="1" x14ac:dyDescent="0.3">
      <c r="B895" s="13"/>
      <c r="C895" s="14"/>
    </row>
    <row r="896" spans="2:3" ht="13.5" customHeight="1" x14ac:dyDescent="0.3">
      <c r="B896" s="13"/>
      <c r="C896" s="14"/>
    </row>
    <row r="897" spans="2:3" ht="13.5" customHeight="1" x14ac:dyDescent="0.3">
      <c r="B897" s="13"/>
      <c r="C897" s="14"/>
    </row>
    <row r="898" spans="2:3" ht="13.5" customHeight="1" x14ac:dyDescent="0.3">
      <c r="B898" s="13"/>
      <c r="C898" s="14"/>
    </row>
    <row r="899" spans="2:3" ht="13.5" customHeight="1" x14ac:dyDescent="0.3">
      <c r="B899" s="13"/>
      <c r="C899" s="14"/>
    </row>
    <row r="900" spans="2:3" ht="13.5" customHeight="1" x14ac:dyDescent="0.3">
      <c r="B900" s="13"/>
      <c r="C900" s="14"/>
    </row>
    <row r="901" spans="2:3" ht="13.5" customHeight="1" x14ac:dyDescent="0.3">
      <c r="B901" s="13"/>
      <c r="C901" s="14"/>
    </row>
    <row r="902" spans="2:3" ht="13.5" customHeight="1" x14ac:dyDescent="0.3">
      <c r="B902" s="13"/>
      <c r="C902" s="14"/>
    </row>
    <row r="903" spans="2:3" ht="13.5" customHeight="1" x14ac:dyDescent="0.3">
      <c r="B903" s="13"/>
      <c r="C903" s="14"/>
    </row>
    <row r="904" spans="2:3" ht="13.5" customHeight="1" x14ac:dyDescent="0.3">
      <c r="B904" s="13"/>
      <c r="C904" s="14"/>
    </row>
    <row r="905" spans="2:3" ht="13.5" customHeight="1" x14ac:dyDescent="0.3">
      <c r="B905" s="13"/>
      <c r="C905" s="14"/>
    </row>
    <row r="906" spans="2:3" ht="13.5" customHeight="1" x14ac:dyDescent="0.3">
      <c r="B906" s="13"/>
      <c r="C906" s="14"/>
    </row>
    <row r="907" spans="2:3" ht="13.5" customHeight="1" x14ac:dyDescent="0.3">
      <c r="B907" s="13"/>
      <c r="C907" s="14"/>
    </row>
    <row r="908" spans="2:3" ht="13.5" customHeight="1" x14ac:dyDescent="0.3">
      <c r="B908" s="13"/>
      <c r="C908" s="14"/>
    </row>
    <row r="909" spans="2:3" ht="13.5" customHeight="1" x14ac:dyDescent="0.3">
      <c r="B909" s="13"/>
      <c r="C909" s="14"/>
    </row>
    <row r="910" spans="2:3" ht="13.5" customHeight="1" x14ac:dyDescent="0.3">
      <c r="B910" s="13"/>
      <c r="C910" s="14"/>
    </row>
    <row r="911" spans="2:3" ht="13.5" customHeight="1" x14ac:dyDescent="0.3">
      <c r="B911" s="13"/>
      <c r="C911" s="14"/>
    </row>
    <row r="912" spans="2:3" ht="13.5" customHeight="1" x14ac:dyDescent="0.3">
      <c r="B912" s="13"/>
      <c r="C912" s="14"/>
    </row>
    <row r="913" spans="2:3" ht="13.5" customHeight="1" x14ac:dyDescent="0.3">
      <c r="B913" s="13"/>
      <c r="C913" s="14"/>
    </row>
    <row r="914" spans="2:3" ht="13.5" customHeight="1" x14ac:dyDescent="0.3">
      <c r="B914" s="13"/>
      <c r="C914" s="14"/>
    </row>
    <row r="915" spans="2:3" ht="13.5" customHeight="1" x14ac:dyDescent="0.3">
      <c r="B915" s="13"/>
      <c r="C915" s="14"/>
    </row>
    <row r="916" spans="2:3" ht="13.5" customHeight="1" x14ac:dyDescent="0.3">
      <c r="B916" s="13"/>
      <c r="C916" s="14"/>
    </row>
    <row r="917" spans="2:3" ht="13.5" customHeight="1" x14ac:dyDescent="0.3">
      <c r="B917" s="13"/>
      <c r="C917" s="14"/>
    </row>
    <row r="918" spans="2:3" ht="13.5" customHeight="1" x14ac:dyDescent="0.3">
      <c r="B918" s="13"/>
      <c r="C918" s="14"/>
    </row>
    <row r="919" spans="2:3" ht="13.5" customHeight="1" x14ac:dyDescent="0.3">
      <c r="B919" s="13"/>
      <c r="C919" s="14"/>
    </row>
    <row r="920" spans="2:3" ht="13.5" customHeight="1" x14ac:dyDescent="0.3">
      <c r="B920" s="13"/>
      <c r="C920" s="14"/>
    </row>
    <row r="921" spans="2:3" ht="13.5" customHeight="1" x14ac:dyDescent="0.3">
      <c r="B921" s="13"/>
      <c r="C921" s="14"/>
    </row>
    <row r="922" spans="2:3" ht="13.5" customHeight="1" x14ac:dyDescent="0.3">
      <c r="B922" s="13"/>
      <c r="C922" s="14"/>
    </row>
    <row r="923" spans="2:3" ht="13.5" customHeight="1" x14ac:dyDescent="0.3">
      <c r="B923" s="13"/>
      <c r="C923" s="14"/>
    </row>
    <row r="924" spans="2:3" ht="13.5" customHeight="1" x14ac:dyDescent="0.3">
      <c r="B924" s="13"/>
      <c r="C924" s="14"/>
    </row>
    <row r="925" spans="2:3" ht="13.5" customHeight="1" x14ac:dyDescent="0.3">
      <c r="B925" s="13"/>
      <c r="C925" s="14"/>
    </row>
    <row r="926" spans="2:3" ht="13.5" customHeight="1" x14ac:dyDescent="0.3">
      <c r="B926" s="13"/>
      <c r="C926" s="14"/>
    </row>
    <row r="927" spans="2:3" ht="13.5" customHeight="1" x14ac:dyDescent="0.3">
      <c r="B927" s="13"/>
      <c r="C927" s="14"/>
    </row>
    <row r="928" spans="2:3" ht="13.5" customHeight="1" x14ac:dyDescent="0.3">
      <c r="B928" s="13"/>
      <c r="C928" s="14"/>
    </row>
    <row r="929" spans="2:3" ht="13.5" customHeight="1" x14ac:dyDescent="0.3">
      <c r="B929" s="13"/>
      <c r="C929" s="14"/>
    </row>
    <row r="930" spans="2:3" ht="13.5" customHeight="1" x14ac:dyDescent="0.3">
      <c r="B930" s="13"/>
      <c r="C930" s="14"/>
    </row>
    <row r="931" spans="2:3" ht="13.5" customHeight="1" x14ac:dyDescent="0.3">
      <c r="B931" s="13"/>
      <c r="C931" s="14"/>
    </row>
    <row r="932" spans="2:3" ht="13.5" customHeight="1" x14ac:dyDescent="0.3">
      <c r="B932" s="13"/>
      <c r="C932" s="14"/>
    </row>
    <row r="933" spans="2:3" ht="13.5" customHeight="1" x14ac:dyDescent="0.3">
      <c r="B933" s="13"/>
      <c r="C933" s="14"/>
    </row>
    <row r="934" spans="2:3" ht="13.5" customHeight="1" x14ac:dyDescent="0.3">
      <c r="B934" s="13"/>
      <c r="C934" s="14"/>
    </row>
    <row r="935" spans="2:3" ht="13.5" customHeight="1" x14ac:dyDescent="0.3">
      <c r="B935" s="13"/>
      <c r="C935" s="14"/>
    </row>
    <row r="936" spans="2:3" ht="13.5" customHeight="1" x14ac:dyDescent="0.3">
      <c r="B936" s="13"/>
      <c r="C936" s="14"/>
    </row>
    <row r="937" spans="2:3" ht="13.5" customHeight="1" x14ac:dyDescent="0.3">
      <c r="B937" s="13"/>
      <c r="C937" s="14"/>
    </row>
    <row r="938" spans="2:3" ht="13.5" customHeight="1" x14ac:dyDescent="0.3">
      <c r="B938" s="13"/>
      <c r="C938" s="14"/>
    </row>
    <row r="939" spans="2:3" ht="13.5" customHeight="1" x14ac:dyDescent="0.3">
      <c r="B939" s="13"/>
      <c r="C939" s="14"/>
    </row>
    <row r="940" spans="2:3" ht="13.5" customHeight="1" x14ac:dyDescent="0.3">
      <c r="B940" s="13"/>
      <c r="C940" s="14"/>
    </row>
    <row r="941" spans="2:3" ht="13.5" customHeight="1" x14ac:dyDescent="0.3">
      <c r="B941" s="13"/>
      <c r="C941" s="14"/>
    </row>
    <row r="942" spans="2:3" ht="13.5" customHeight="1" x14ac:dyDescent="0.3">
      <c r="B942" s="13"/>
      <c r="C942" s="14"/>
    </row>
    <row r="943" spans="2:3" ht="13.5" customHeight="1" x14ac:dyDescent="0.3">
      <c r="B943" s="13"/>
      <c r="C943" s="14"/>
    </row>
    <row r="944" spans="2:3" ht="13.5" customHeight="1" x14ac:dyDescent="0.3">
      <c r="B944" s="13"/>
      <c r="C944" s="14"/>
    </row>
    <row r="945" spans="2:3" ht="13.5" customHeight="1" x14ac:dyDescent="0.3">
      <c r="B945" s="13"/>
      <c r="C945" s="14"/>
    </row>
    <row r="946" spans="2:3" ht="13.5" customHeight="1" x14ac:dyDescent="0.3">
      <c r="B946" s="13"/>
      <c r="C946" s="14"/>
    </row>
    <row r="947" spans="2:3" ht="13.5" customHeight="1" x14ac:dyDescent="0.3">
      <c r="B947" s="13"/>
      <c r="C947" s="14"/>
    </row>
    <row r="948" spans="2:3" ht="13.5" customHeight="1" x14ac:dyDescent="0.3">
      <c r="B948" s="13"/>
      <c r="C948" s="14"/>
    </row>
    <row r="949" spans="2:3" ht="13.5" customHeight="1" x14ac:dyDescent="0.3">
      <c r="B949" s="13"/>
      <c r="C949" s="14"/>
    </row>
    <row r="950" spans="2:3" ht="13.5" customHeight="1" x14ac:dyDescent="0.3">
      <c r="B950" s="13"/>
      <c r="C950" s="14"/>
    </row>
    <row r="951" spans="2:3" ht="13.5" customHeight="1" x14ac:dyDescent="0.3">
      <c r="B951" s="13"/>
      <c r="C951" s="14"/>
    </row>
    <row r="952" spans="2:3" ht="13.5" customHeight="1" x14ac:dyDescent="0.3">
      <c r="B952" s="13"/>
      <c r="C952" s="14"/>
    </row>
    <row r="953" spans="2:3" ht="13.5" customHeight="1" x14ac:dyDescent="0.3">
      <c r="B953" s="13"/>
      <c r="C953" s="14"/>
    </row>
    <row r="954" spans="2:3" ht="13.5" customHeight="1" x14ac:dyDescent="0.3">
      <c r="B954" s="13"/>
      <c r="C954" s="14"/>
    </row>
    <row r="955" spans="2:3" ht="13.5" customHeight="1" x14ac:dyDescent="0.3">
      <c r="B955" s="13"/>
      <c r="C955" s="14"/>
    </row>
    <row r="956" spans="2:3" ht="13.5" customHeight="1" x14ac:dyDescent="0.3">
      <c r="B956" s="13"/>
      <c r="C956" s="14"/>
    </row>
    <row r="957" spans="2:3" ht="13.5" customHeight="1" x14ac:dyDescent="0.3">
      <c r="B957" s="13"/>
      <c r="C957" s="14"/>
    </row>
    <row r="958" spans="2:3" ht="13.5" customHeight="1" x14ac:dyDescent="0.3">
      <c r="B958" s="13"/>
      <c r="C958" s="14"/>
    </row>
    <row r="959" spans="2:3" ht="13.5" customHeight="1" x14ac:dyDescent="0.3">
      <c r="B959" s="13"/>
      <c r="C959" s="14"/>
    </row>
    <row r="960" spans="2:3" ht="13.5" customHeight="1" x14ac:dyDescent="0.3">
      <c r="B960" s="13"/>
      <c r="C960" s="14"/>
    </row>
    <row r="961" spans="2:3" ht="13.5" customHeight="1" x14ac:dyDescent="0.3">
      <c r="B961" s="13"/>
      <c r="C961" s="14"/>
    </row>
    <row r="962" spans="2:3" ht="13.5" customHeight="1" x14ac:dyDescent="0.3">
      <c r="B962" s="13"/>
      <c r="C962" s="14"/>
    </row>
    <row r="963" spans="2:3" ht="13.5" customHeight="1" x14ac:dyDescent="0.3">
      <c r="B963" s="13"/>
      <c r="C963" s="14"/>
    </row>
    <row r="964" spans="2:3" ht="13.5" customHeight="1" x14ac:dyDescent="0.3">
      <c r="B964" s="13"/>
      <c r="C964" s="14"/>
    </row>
    <row r="965" spans="2:3" ht="13.5" customHeight="1" x14ac:dyDescent="0.3">
      <c r="B965" s="13"/>
      <c r="C965" s="14"/>
    </row>
    <row r="966" spans="2:3" ht="13.5" customHeight="1" x14ac:dyDescent="0.3">
      <c r="B966" s="13"/>
      <c r="C966" s="14"/>
    </row>
    <row r="967" spans="2:3" ht="13.5" customHeight="1" x14ac:dyDescent="0.3">
      <c r="B967" s="13"/>
      <c r="C967" s="14"/>
    </row>
    <row r="968" spans="2:3" ht="13.5" customHeight="1" x14ac:dyDescent="0.3">
      <c r="B968" s="13"/>
      <c r="C968" s="14"/>
    </row>
    <row r="969" spans="2:3" ht="13.5" customHeight="1" x14ac:dyDescent="0.3">
      <c r="B969" s="13"/>
      <c r="C969" s="14"/>
    </row>
    <row r="970" spans="2:3" ht="13.5" customHeight="1" x14ac:dyDescent="0.3">
      <c r="B970" s="13"/>
      <c r="C970" s="14"/>
    </row>
    <row r="971" spans="2:3" ht="13.5" customHeight="1" x14ac:dyDescent="0.3">
      <c r="B971" s="13"/>
      <c r="C971" s="14"/>
    </row>
    <row r="972" spans="2:3" ht="13.5" customHeight="1" x14ac:dyDescent="0.3">
      <c r="B972" s="13"/>
      <c r="C972" s="14"/>
    </row>
    <row r="973" spans="2:3" ht="13.5" customHeight="1" x14ac:dyDescent="0.3">
      <c r="B973" s="13"/>
      <c r="C973" s="14"/>
    </row>
    <row r="974" spans="2:3" ht="13.5" customHeight="1" x14ac:dyDescent="0.3">
      <c r="B974" s="13"/>
      <c r="C974" s="14"/>
    </row>
    <row r="975" spans="2:3" ht="13.5" customHeight="1" x14ac:dyDescent="0.3">
      <c r="B975" s="13"/>
      <c r="C975" s="14"/>
    </row>
    <row r="976" spans="2:3" ht="13.5" customHeight="1" x14ac:dyDescent="0.3">
      <c r="B976" s="13"/>
      <c r="C976" s="14"/>
    </row>
    <row r="977" spans="2:3" ht="13.5" customHeight="1" x14ac:dyDescent="0.3">
      <c r="B977" s="13"/>
      <c r="C977" s="14"/>
    </row>
    <row r="978" spans="2:3" ht="13.5" customHeight="1" x14ac:dyDescent="0.3">
      <c r="B978" s="13"/>
      <c r="C978" s="14"/>
    </row>
    <row r="979" spans="2:3" ht="13.5" customHeight="1" x14ac:dyDescent="0.3">
      <c r="B979" s="13"/>
      <c r="C979" s="14"/>
    </row>
    <row r="980" spans="2:3" ht="13.5" customHeight="1" x14ac:dyDescent="0.3">
      <c r="B980" s="13"/>
      <c r="C980" s="14"/>
    </row>
    <row r="981" spans="2:3" ht="13.5" customHeight="1" x14ac:dyDescent="0.3">
      <c r="B981" s="13"/>
      <c r="C981" s="14"/>
    </row>
    <row r="982" spans="2:3" ht="13.5" customHeight="1" x14ac:dyDescent="0.3">
      <c r="B982" s="13"/>
      <c r="C982" s="14"/>
    </row>
    <row r="983" spans="2:3" ht="13.5" customHeight="1" x14ac:dyDescent="0.3">
      <c r="B983" s="13"/>
      <c r="C983" s="14"/>
    </row>
    <row r="984" spans="2:3" ht="13.5" customHeight="1" x14ac:dyDescent="0.3">
      <c r="B984" s="13"/>
      <c r="C984" s="14"/>
    </row>
    <row r="985" spans="2:3" ht="13.5" customHeight="1" x14ac:dyDescent="0.3">
      <c r="B985" s="13"/>
      <c r="C985" s="14"/>
    </row>
    <row r="986" spans="2:3" ht="13.5" customHeight="1" x14ac:dyDescent="0.3">
      <c r="B986" s="13"/>
      <c r="C986" s="14"/>
    </row>
    <row r="987" spans="2:3" ht="13.5" customHeight="1" x14ac:dyDescent="0.3">
      <c r="B987" s="13"/>
      <c r="C987" s="14"/>
    </row>
    <row r="988" spans="2:3" ht="13.5" customHeight="1" x14ac:dyDescent="0.3">
      <c r="B988" s="13"/>
      <c r="C988" s="14"/>
    </row>
    <row r="989" spans="2:3" ht="13.5" customHeight="1" x14ac:dyDescent="0.3">
      <c r="B989" s="13"/>
      <c r="C989" s="14"/>
    </row>
    <row r="990" spans="2:3" ht="13.5" customHeight="1" x14ac:dyDescent="0.3">
      <c r="B990" s="13"/>
      <c r="C990" s="14"/>
    </row>
    <row r="991" spans="2:3" ht="13.5" customHeight="1" x14ac:dyDescent="0.3">
      <c r="B991" s="13"/>
      <c r="C991" s="14"/>
    </row>
    <row r="992" spans="2:3" ht="13.5" customHeight="1" x14ac:dyDescent="0.3">
      <c r="B992" s="13"/>
      <c r="C992" s="14"/>
    </row>
    <row r="993" spans="2:3" ht="13.5" customHeight="1" x14ac:dyDescent="0.3">
      <c r="B993" s="13"/>
      <c r="C993" s="14"/>
    </row>
    <row r="994" spans="2:3" ht="13.5" customHeight="1" x14ac:dyDescent="0.3">
      <c r="B994" s="13"/>
      <c r="C994" s="14"/>
    </row>
    <row r="995" spans="2:3" ht="13.5" customHeight="1" x14ac:dyDescent="0.3">
      <c r="B995" s="13"/>
      <c r="C995" s="14"/>
    </row>
    <row r="996" spans="2:3" ht="13.5" customHeight="1" x14ac:dyDescent="0.3">
      <c r="B996" s="13"/>
      <c r="C996" s="14"/>
    </row>
    <row r="997" spans="2:3" ht="13.5" customHeight="1" x14ac:dyDescent="0.3">
      <c r="B997" s="13"/>
      <c r="C997" s="14"/>
    </row>
    <row r="998" spans="2:3" ht="13.5" customHeight="1" x14ac:dyDescent="0.3">
      <c r="B998" s="13"/>
      <c r="C998" s="14"/>
    </row>
    <row r="999" spans="2:3" ht="13.5" customHeight="1" x14ac:dyDescent="0.3">
      <c r="B999" s="13"/>
      <c r="C999" s="14"/>
    </row>
    <row r="1000" spans="2:3" ht="13.5" customHeight="1" x14ac:dyDescent="0.3">
      <c r="B1000" s="13"/>
      <c r="C1000" s="14"/>
    </row>
    <row r="1001" spans="2:3" ht="13.5" customHeight="1" x14ac:dyDescent="0.3">
      <c r="B1001" s="13"/>
      <c r="C1001" s="14"/>
    </row>
    <row r="1002" spans="2:3" ht="13.5" customHeight="1" x14ac:dyDescent="0.3">
      <c r="B1002" s="13"/>
      <c r="C1002" s="14"/>
    </row>
  </sheetData>
  <mergeCells count="5">
    <mergeCell ref="G4:G6"/>
    <mergeCell ref="L4:U6"/>
    <mergeCell ref="B5:C5"/>
    <mergeCell ref="E5:E6"/>
    <mergeCell ref="F5:F6"/>
  </mergeCells>
  <pageMargins left="0.7" right="0.7" top="0.75" bottom="0.75" header="0" footer="0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B51F-7AF0-4CAB-ADA7-345F285275E6}">
  <dimension ref="A1"/>
  <sheetViews>
    <sheetView workbookViewId="0">
      <selection activeCell="G18" sqref="G18"/>
    </sheetView>
  </sheetViews>
  <sheetFormatPr defaultRowHeight="13.8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Sprint 1 Backlog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Krishnamurthy</dc:creator>
  <cp:lastModifiedBy>PHUONG THAO</cp:lastModifiedBy>
  <dcterms:created xsi:type="dcterms:W3CDTF">2018-12-26T04:30:06Z</dcterms:created>
  <dcterms:modified xsi:type="dcterms:W3CDTF">2025-02-19T15:56:02Z</dcterms:modified>
</cp:coreProperties>
</file>