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seng/Documents/GitHub/opportunitymapping-master/"/>
    </mc:Choice>
  </mc:AlternateContent>
  <xr:revisionPtr revIDLastSave="0" documentId="13_ncr:1_{EF5F5619-A2A0-724A-BA8E-DE77A8A6A042}" xr6:coauthVersionLast="36" xr6:coauthVersionMax="36" xr10:uidLastSave="{00000000-0000-0000-0000-000000000000}"/>
  <bookViews>
    <workbookView xWindow="3120" yWindow="680" windowWidth="22480" windowHeight="14520" activeTab="2" xr2:uid="{00000000-000D-0000-FFFF-FFFF00000000}"/>
  </bookViews>
  <sheets>
    <sheet name="filters_aug29" sheetId="1" r:id="rId1"/>
    <sheet name="Category_Filtered" sheetId="2" r:id="rId2"/>
    <sheet name="Missing Values_9" sheetId="3" r:id="rId3"/>
  </sheets>
  <calcPr calcId="181029"/>
</workbook>
</file>

<file path=xl/calcChain.xml><?xml version="1.0" encoding="utf-8"?>
<calcChain xmlns="http://schemas.openxmlformats.org/spreadsheetml/2006/main">
  <c r="G8" i="2" l="1"/>
  <c r="G4" i="2"/>
  <c r="G5" i="2"/>
  <c r="G6" i="2"/>
  <c r="G7" i="2"/>
  <c r="G3" i="2"/>
  <c r="C8" i="2"/>
  <c r="D8" i="2"/>
  <c r="E8" i="2"/>
  <c r="F8" i="2"/>
  <c r="B8" i="2"/>
  <c r="E5" i="1" l="1"/>
  <c r="E2" i="1" l="1"/>
  <c r="E3" i="1"/>
  <c r="E4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<sst xmlns="http://schemas.openxmlformats.org/spreadsheetml/2006/main" count="286" uniqueCount="101">
  <si>
    <t>HighDivergence</t>
  </si>
  <si>
    <t>Nonwhites_GT_50</t>
  </si>
  <si>
    <t>POV_GT_30</t>
  </si>
  <si>
    <t>P30_HighDI_nonwhite</t>
  </si>
  <si>
    <t>POV_GT_40</t>
  </si>
  <si>
    <t>SingleParent_GT_30</t>
  </si>
  <si>
    <t>P30_S30</t>
  </si>
  <si>
    <t>HighDI_BlkLat_GT_50</t>
  </si>
  <si>
    <t>HighDI_BlkLat_GT_50_P30</t>
  </si>
  <si>
    <t>HiDI_nwhite_P30_OR_P30_S30</t>
  </si>
  <si>
    <t>HighDivergenceNonWhite_GT_50</t>
  </si>
  <si>
    <t>High Divergence Score of 3</t>
  </si>
  <si>
    <t>Non whites or people of color greater than 50%</t>
  </si>
  <si>
    <t>High Divergence Score of 3 and Non whites or people of color greater than 50%</t>
  </si>
  <si>
    <t>Poverty greater than or equal to 30%</t>
  </si>
  <si>
    <t>Poverty greater than or equal to 30% and High Divergence Score of 3 AND Nonwhites greater than 50%</t>
  </si>
  <si>
    <t>Poverty greater than or equal to 40%</t>
  </si>
  <si>
    <t xml:space="preserve">Single parent greater than 30% </t>
  </si>
  <si>
    <t>Poverty greater than or equal to 30% and Single parent greater than or equal to 30%</t>
  </si>
  <si>
    <t>High Divergence Score of 3 and nonwhite population greater than 50% and Poverty greater than or equal to 30% OR single parent and poverty greater than 30%</t>
  </si>
  <si>
    <t>Field Names</t>
  </si>
  <si>
    <t>Description</t>
  </si>
  <si>
    <t>Number of Tracts Captured</t>
  </si>
  <si>
    <t>Tracts Not Captured</t>
  </si>
  <si>
    <t>Percentage of Tracts Captured</t>
  </si>
  <si>
    <t>HiDIBlkLat_P30_OR_S30_P30</t>
  </si>
  <si>
    <r>
      <t xml:space="preserve">High Divergence Score of 3 and Black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Latinx population greater than 50% and Poverty greater than or equal to 30%</t>
    </r>
  </si>
  <si>
    <r>
      <t xml:space="preserve">High Divergence Score of 3 and Black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Latinx population greater than 50% and Poverty greater than or equal to 30% OR single parent and poverty greater than 30%</t>
    </r>
  </si>
  <si>
    <r>
      <t xml:space="preserve">High Divergence Score of 3 and Black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Latinx population greater than 50% </t>
    </r>
  </si>
  <si>
    <t>High Opportunity</t>
  </si>
  <si>
    <t>Highest Opportunity</t>
  </si>
  <si>
    <t>Low Opportunity</t>
  </si>
  <si>
    <t>Lowest Opportunity</t>
  </si>
  <si>
    <t>Moderate Opportunity</t>
  </si>
  <si>
    <t xml:space="preserve">High Opportunity </t>
  </si>
  <si>
    <t xml:space="preserve">Low Opportunity </t>
  </si>
  <si>
    <t xml:space="preserve">Lowest Opportunity </t>
  </si>
  <si>
    <t>Index Category With Filters</t>
  </si>
  <si>
    <t>Index Category Without Filters</t>
  </si>
  <si>
    <t>Check</t>
  </si>
  <si>
    <t>Chec</t>
  </si>
  <si>
    <t>Total</t>
  </si>
  <si>
    <t>fips</t>
  </si>
  <si>
    <t>county_name</t>
  </si>
  <si>
    <t>total_pop_2017</t>
  </si>
  <si>
    <t>white_2017</t>
  </si>
  <si>
    <t>black_2017</t>
  </si>
  <si>
    <t>amer_indian_2017</t>
  </si>
  <si>
    <t>asian_2017</t>
  </si>
  <si>
    <t>hispanic_2017</t>
  </si>
  <si>
    <t>other_2017</t>
  </si>
  <si>
    <t>moe_total_pop_2017</t>
  </si>
  <si>
    <t>moe_white_2017</t>
  </si>
  <si>
    <t>moe_black_2017</t>
  </si>
  <si>
    <t>moe_amer_indian_2017</t>
  </si>
  <si>
    <t>moe_asian_2017</t>
  </si>
  <si>
    <t>moe_hispanic_2017</t>
  </si>
  <si>
    <t>tot_pop_pov_2017</t>
  </si>
  <si>
    <t>moe_tot_pop_pov_2017</t>
  </si>
  <si>
    <t>below_pov_2017</t>
  </si>
  <si>
    <t>moe_below_pov_2017</t>
  </si>
  <si>
    <t>below_200_pov_2017</t>
  </si>
  <si>
    <t>moe_below_200_pov_2017</t>
  </si>
  <si>
    <t>pct_below_pov_2017</t>
  </si>
  <si>
    <t>moe_pct_below_pov_2017</t>
  </si>
  <si>
    <t>pct_below_200_pov_2017</t>
  </si>
  <si>
    <t>pct_assist_2017</t>
  </si>
  <si>
    <t>med_hhincome_2017</t>
  </si>
  <si>
    <t>moe_med_hhincome_2017</t>
  </si>
  <si>
    <t>pop_20to60_2017</t>
  </si>
  <si>
    <t>employed_pop_20to60_2017</t>
  </si>
  <si>
    <t>pct_employed_20to60_2017</t>
  </si>
  <si>
    <t>home_value_2017</t>
  </si>
  <si>
    <t>moe_home_value_2017</t>
  </si>
  <si>
    <t>pct_bachelors_plus_2017</t>
  </si>
  <si>
    <t>above_200_pov_2017</t>
  </si>
  <si>
    <t>pct_above_200_pov_2017</t>
  </si>
  <si>
    <t>tot_hh_2017</t>
  </si>
  <si>
    <t>moe_tot_hh_2017</t>
  </si>
  <si>
    <t>pct_singleparent_hh_2017</t>
  </si>
  <si>
    <t>pct_long_commute_2017</t>
  </si>
  <si>
    <t>moe_other_2017</t>
  </si>
  <si>
    <t>moe_pct_below_200_pov_2017</t>
  </si>
  <si>
    <t>moe_pop_20to60_2017</t>
  </si>
  <si>
    <t>moe_pct_employed_20to60_2017</t>
  </si>
  <si>
    <t>moe_employed_pop_20to60_2017</t>
  </si>
  <si>
    <t>moe_pct_bachelors_plus_2017</t>
  </si>
  <si>
    <t>moe_above_200_pov_2017</t>
  </si>
  <si>
    <t>moe_pct_above_200_pov_2017</t>
  </si>
  <si>
    <t>moe_pct_singleparent_hh_2017</t>
  </si>
  <si>
    <t>moe_pct_long_commute_2017</t>
  </si>
  <si>
    <t>moe_assist_2017</t>
  </si>
  <si>
    <t>Marin</t>
  </si>
  <si>
    <t>NaN</t>
  </si>
  <si>
    <t>NA</t>
  </si>
  <si>
    <t>Contra Costa</t>
  </si>
  <si>
    <t>San Mateo</t>
  </si>
  <si>
    <t>San Francisco</t>
  </si>
  <si>
    <t>Solano</t>
  </si>
  <si>
    <t>Alameda</t>
  </si>
  <si>
    <t>Sonoma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</si>
</sst>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0" fontId="18" fillId="0" borderId="0" xfId="42" applyNumberFormat="1" applyFont="1"/>
    <xf numFmtId="10" fontId="0" fillId="0" borderId="0" xfId="42" applyNumberFormat="1" applyFont="1" applyAlignment="1">
      <alignment vertical="top"/>
    </xf>
    <xf numFmtId="10" fontId="0" fillId="0" borderId="0" xfId="42" applyNumberFormat="1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0" fontId="0" fillId="0" borderId="0" xfId="42" applyNumberFormat="1" applyFont="1" applyFill="1" applyAlignment="1">
      <alignment vertical="top"/>
    </xf>
    <xf numFmtId="0" fontId="0" fillId="0" borderId="0" xfId="0" applyFill="1"/>
    <xf numFmtId="0" fontId="0" fillId="0" borderId="0" xfId="0" applyBorder="1"/>
    <xf numFmtId="0" fontId="0" fillId="0" borderId="10" xfId="0" applyBorder="1"/>
    <xf numFmtId="0" fontId="16" fillId="33" borderId="14" xfId="0" applyFont="1" applyFill="1" applyBorder="1"/>
    <xf numFmtId="0" fontId="16" fillId="34" borderId="10" xfId="0" applyFont="1" applyFill="1" applyBorder="1"/>
    <xf numFmtId="0" fontId="16" fillId="34" borderId="18" xfId="0" applyFont="1" applyFill="1" applyBorder="1"/>
    <xf numFmtId="0" fontId="16" fillId="34" borderId="19" xfId="0" applyFont="1" applyFill="1" applyBorder="1"/>
    <xf numFmtId="0" fontId="0" fillId="0" borderId="15" xfId="0" applyFill="1" applyBorder="1"/>
    <xf numFmtId="0" fontId="0" fillId="34" borderId="0" xfId="0" applyFill="1" applyBorder="1"/>
    <xf numFmtId="0" fontId="0" fillId="0" borderId="18" xfId="0" applyBorder="1"/>
    <xf numFmtId="0" fontId="0" fillId="34" borderId="18" xfId="0" applyFill="1" applyBorder="1"/>
    <xf numFmtId="0" fontId="0" fillId="0" borderId="19" xfId="0" applyBorder="1"/>
    <xf numFmtId="0" fontId="19" fillId="33" borderId="18" xfId="0" applyFont="1" applyFill="1" applyBorder="1"/>
    <xf numFmtId="0" fontId="16" fillId="33" borderId="11" xfId="0" applyFont="1" applyFill="1" applyBorder="1"/>
    <xf numFmtId="0" fontId="19" fillId="33" borderId="0" xfId="0" applyFont="1" applyFill="1"/>
    <xf numFmtId="0" fontId="16" fillId="33" borderId="12" xfId="0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top" textRotation="0" wrapText="0" indent="0" justifyLastLine="0" shrinkToFit="0" readingOrder="0"/>
    </dxf>
    <dxf>
      <numFmt numFmtId="14" formatCode="0.00%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7" dataDxfId="6">
  <autoFilter ref="A1:F13" xr:uid="{00000000-0009-0000-0100-000001000000}"/>
  <tableColumns count="6">
    <tableColumn id="1" xr3:uid="{00000000-0010-0000-0000-000001000000}" name="Field Names" dataDxfId="5"/>
    <tableColumn id="2" xr3:uid="{00000000-0010-0000-0000-000002000000}" name="Description" dataDxfId="4"/>
    <tableColumn id="3" xr3:uid="{00000000-0010-0000-0000-000003000000}" name="Number of Tracts Captured" dataDxfId="3"/>
    <tableColumn id="4" xr3:uid="{00000000-0010-0000-0000-000004000000}" name="Tracts Not Captured" dataDxfId="2"/>
    <tableColumn id="5" xr3:uid="{05FB1621-EBB9-4A42-ABB6-A71C3E755978}" name="Percentage of Tracts Captured" dataDxfId="1" dataCellStyle="Percent">
      <calculatedColumnFormula>Table1[[#This Row],[Number of Tracts Captured]]/1583</calculatedColumnFormula>
    </tableColumn>
    <tableColumn id="6" xr3:uid="{32F7677C-D596-8E43-A75E-421CE3393E96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0" sqref="F10"/>
    </sheetView>
  </sheetViews>
  <sheetFormatPr baseColWidth="10" defaultRowHeight="16"/>
  <cols>
    <col min="1" max="1" width="29.5" customWidth="1"/>
    <col min="2" max="2" width="32.33203125" customWidth="1"/>
    <col min="3" max="3" width="30.1640625" customWidth="1"/>
    <col min="4" max="4" width="23.33203125" customWidth="1"/>
    <col min="5" max="5" width="30.33203125" style="6" customWidth="1"/>
  </cols>
  <sheetData>
    <row r="1" spans="1:6" ht="19">
      <c r="A1" s="1" t="s">
        <v>20</v>
      </c>
      <c r="B1" s="1" t="s">
        <v>21</v>
      </c>
      <c r="C1" s="1" t="s">
        <v>22</v>
      </c>
      <c r="D1" s="1" t="s">
        <v>23</v>
      </c>
      <c r="E1" s="4" t="s">
        <v>24</v>
      </c>
      <c r="F1" s="1" t="s">
        <v>39</v>
      </c>
    </row>
    <row r="2" spans="1:6" ht="17">
      <c r="A2" s="2" t="s">
        <v>0</v>
      </c>
      <c r="B2" s="3" t="s">
        <v>11</v>
      </c>
      <c r="C2" s="2">
        <v>639</v>
      </c>
      <c r="D2" s="2"/>
      <c r="E2" s="5">
        <f>Table1[[#This Row],[Number of Tracts Captured]]/1583</f>
        <v>0.40366392924826278</v>
      </c>
      <c r="F2" s="2" t="s">
        <v>40</v>
      </c>
    </row>
    <row r="3" spans="1:6" ht="34">
      <c r="A3" s="2" t="s">
        <v>1</v>
      </c>
      <c r="B3" s="3" t="s">
        <v>12</v>
      </c>
      <c r="C3" s="2">
        <v>967</v>
      </c>
      <c r="D3" s="2"/>
      <c r="E3" s="5">
        <f>Table1[[#This Row],[Number of Tracts Captured]]/1583</f>
        <v>0.61086544535691722</v>
      </c>
      <c r="F3" s="2"/>
    </row>
    <row r="4" spans="1:6" ht="51">
      <c r="A4" s="2" t="s">
        <v>10</v>
      </c>
      <c r="B4" s="3" t="s">
        <v>13</v>
      </c>
      <c r="C4" s="2">
        <v>413</v>
      </c>
      <c r="D4" s="2"/>
      <c r="E4" s="5">
        <f>Table1[[#This Row],[Number of Tracts Captured]]/1583</f>
        <v>0.260897030953885</v>
      </c>
      <c r="F4" s="2"/>
    </row>
    <row r="5" spans="1:6" s="10" customFormat="1" ht="17">
      <c r="A5" s="7" t="s">
        <v>2</v>
      </c>
      <c r="B5" s="8" t="s">
        <v>14</v>
      </c>
      <c r="C5" s="7">
        <v>418</v>
      </c>
      <c r="D5" s="7"/>
      <c r="E5" s="9">
        <f>Table1[[#This Row],[Number of Tracts Captured]]/1583</f>
        <v>0.26405559065066331</v>
      </c>
      <c r="F5" s="7"/>
    </row>
    <row r="6" spans="1:6" s="10" customFormat="1" ht="51">
      <c r="A6" s="7" t="s">
        <v>3</v>
      </c>
      <c r="B6" s="8" t="s">
        <v>15</v>
      </c>
      <c r="C6" s="7"/>
      <c r="D6" s="7"/>
      <c r="E6" s="9">
        <f>Table1[[#This Row],[Number of Tracts Captured]]/1583</f>
        <v>0</v>
      </c>
      <c r="F6" s="7"/>
    </row>
    <row r="7" spans="1:6" s="10" customFormat="1" ht="17">
      <c r="A7" s="7" t="s">
        <v>4</v>
      </c>
      <c r="B7" s="8" t="s">
        <v>16</v>
      </c>
      <c r="C7" s="7">
        <v>224</v>
      </c>
      <c r="D7" s="7"/>
      <c r="E7" s="9">
        <f>Table1[[#This Row],[Number of Tracts Captured]]/1583</f>
        <v>0.14150347441566646</v>
      </c>
      <c r="F7" s="7"/>
    </row>
    <row r="8" spans="1:6" ht="17">
      <c r="A8" s="2" t="s">
        <v>5</v>
      </c>
      <c r="B8" s="3" t="s">
        <v>17</v>
      </c>
      <c r="C8" s="2">
        <v>471</v>
      </c>
      <c r="D8" s="2"/>
      <c r="E8" s="5">
        <f>Table1[[#This Row],[Number of Tracts Captured]]/1583</f>
        <v>0.29753632343651293</v>
      </c>
      <c r="F8" s="2"/>
    </row>
    <row r="9" spans="1:6" s="10" customFormat="1" ht="51">
      <c r="A9" s="7" t="s">
        <v>6</v>
      </c>
      <c r="B9" s="8" t="s">
        <v>18</v>
      </c>
      <c r="C9" s="7">
        <v>292</v>
      </c>
      <c r="D9" s="7"/>
      <c r="E9" s="9">
        <f>Table1[[#This Row],[Number of Tracts Captured]]/1583</f>
        <v>0.18445988629185092</v>
      </c>
      <c r="F9" s="7"/>
    </row>
    <row r="10" spans="1:6" ht="51">
      <c r="A10" s="2" t="s">
        <v>7</v>
      </c>
      <c r="B10" s="3" t="s">
        <v>28</v>
      </c>
      <c r="C10" s="2">
        <v>201</v>
      </c>
      <c r="D10" s="2"/>
      <c r="E10" s="5">
        <f>Table1[[#This Row],[Number of Tracts Captured]]/1583</f>
        <v>0.12697409981048641</v>
      </c>
      <c r="F10" s="2"/>
    </row>
    <row r="11" spans="1:6" s="10" customFormat="1" ht="68">
      <c r="A11" s="7" t="s">
        <v>8</v>
      </c>
      <c r="B11" s="8" t="s">
        <v>26</v>
      </c>
      <c r="C11" s="7">
        <v>171</v>
      </c>
      <c r="D11" s="7"/>
      <c r="E11" s="9">
        <f>Table1[[#This Row],[Number of Tracts Captured]]/1583</f>
        <v>0.1080227416298168</v>
      </c>
      <c r="F11" s="7" t="s">
        <v>39</v>
      </c>
    </row>
    <row r="12" spans="1:6" ht="85">
      <c r="A12" s="2" t="s">
        <v>25</v>
      </c>
      <c r="B12" s="3" t="s">
        <v>27</v>
      </c>
      <c r="C12" s="2">
        <v>320</v>
      </c>
      <c r="D12" s="2"/>
      <c r="E12" s="5">
        <f>Table1[[#This Row],[Number of Tracts Captured]]/1583</f>
        <v>0.20214782059380923</v>
      </c>
      <c r="F12" s="2" t="s">
        <v>39</v>
      </c>
    </row>
    <row r="13" spans="1:6" ht="85">
      <c r="A13" s="2" t="s">
        <v>9</v>
      </c>
      <c r="B13" s="3" t="s">
        <v>19</v>
      </c>
      <c r="C13" s="2"/>
      <c r="D13" s="2"/>
      <c r="E13" s="5">
        <f>Table1[[#This Row],[Number of Tracts Captured]]/1583</f>
        <v>0</v>
      </c>
      <c r="F13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D777-A9C3-8048-8C60-46E26B596405}">
  <dimension ref="A1:G8"/>
  <sheetViews>
    <sheetView workbookViewId="0">
      <selection activeCell="D18" sqref="D18"/>
    </sheetView>
  </sheetViews>
  <sheetFormatPr baseColWidth="10" defaultRowHeight="16"/>
  <cols>
    <col min="1" max="1" width="26.83203125" bestFit="1" customWidth="1"/>
    <col min="2" max="2" width="18" bestFit="1" customWidth="1"/>
    <col min="3" max="3" width="15.33203125" bestFit="1" customWidth="1"/>
    <col min="4" max="4" width="19.6640625" bestFit="1" customWidth="1"/>
    <col min="5" max="5" width="14.83203125" bestFit="1" customWidth="1"/>
    <col min="6" max="6" width="17.5" bestFit="1" customWidth="1"/>
  </cols>
  <sheetData>
    <row r="1" spans="1:7">
      <c r="A1" s="17"/>
      <c r="B1" s="26" t="s">
        <v>37</v>
      </c>
      <c r="C1" s="27"/>
      <c r="D1" s="27"/>
      <c r="E1" s="27"/>
      <c r="F1" s="27"/>
      <c r="G1" s="28"/>
    </row>
    <row r="2" spans="1:7">
      <c r="A2" s="13" t="s">
        <v>38</v>
      </c>
      <c r="B2" s="14" t="s">
        <v>30</v>
      </c>
      <c r="C2" s="16" t="s">
        <v>29</v>
      </c>
      <c r="D2" s="14" t="s">
        <v>33</v>
      </c>
      <c r="E2" s="16" t="s">
        <v>31</v>
      </c>
      <c r="F2" s="16" t="s">
        <v>32</v>
      </c>
      <c r="G2" s="13" t="s">
        <v>41</v>
      </c>
    </row>
    <row r="3" spans="1:7">
      <c r="A3" s="15" t="s">
        <v>30</v>
      </c>
      <c r="B3" s="11">
        <v>242</v>
      </c>
      <c r="C3" s="19">
        <v>0</v>
      </c>
      <c r="D3" s="11">
        <v>0</v>
      </c>
      <c r="E3" s="19">
        <v>0</v>
      </c>
      <c r="F3" s="19">
        <v>74</v>
      </c>
      <c r="G3" s="23">
        <f>SUM(B3:F3)</f>
        <v>316</v>
      </c>
    </row>
    <row r="4" spans="1:7">
      <c r="A4" s="15" t="s">
        <v>34</v>
      </c>
      <c r="B4" s="18">
        <v>73</v>
      </c>
      <c r="C4" s="20">
        <v>175</v>
      </c>
      <c r="D4" s="18">
        <v>0</v>
      </c>
      <c r="E4" s="20">
        <v>0</v>
      </c>
      <c r="F4" s="20">
        <v>68</v>
      </c>
      <c r="G4" s="23">
        <f t="shared" ref="G4:G7" si="0">SUM(B4:F4)</f>
        <v>316</v>
      </c>
    </row>
    <row r="5" spans="1:7">
      <c r="A5" s="15" t="s">
        <v>33</v>
      </c>
      <c r="B5" s="11">
        <v>0</v>
      </c>
      <c r="C5" s="19">
        <v>138</v>
      </c>
      <c r="D5" s="11">
        <v>119</v>
      </c>
      <c r="E5" s="19">
        <v>0</v>
      </c>
      <c r="F5" s="19">
        <v>58</v>
      </c>
      <c r="G5" s="23">
        <f t="shared" si="0"/>
        <v>315</v>
      </c>
    </row>
    <row r="6" spans="1:7">
      <c r="A6" s="15" t="s">
        <v>35</v>
      </c>
      <c r="B6" s="18">
        <v>0</v>
      </c>
      <c r="C6" s="20">
        <v>0</v>
      </c>
      <c r="D6" s="18">
        <v>197</v>
      </c>
      <c r="E6" s="20">
        <v>61</v>
      </c>
      <c r="F6" s="20">
        <v>58</v>
      </c>
      <c r="G6" s="23">
        <f t="shared" si="0"/>
        <v>316</v>
      </c>
    </row>
    <row r="7" spans="1:7">
      <c r="A7" s="16" t="s">
        <v>36</v>
      </c>
      <c r="B7" s="12">
        <v>0</v>
      </c>
      <c r="C7" s="21">
        <v>0</v>
      </c>
      <c r="D7" s="12">
        <v>0</v>
      </c>
      <c r="E7" s="21">
        <v>254</v>
      </c>
      <c r="F7" s="21">
        <v>62</v>
      </c>
      <c r="G7" s="25">
        <f t="shared" si="0"/>
        <v>316</v>
      </c>
    </row>
    <row r="8" spans="1:7">
      <c r="A8" s="22" t="s">
        <v>41</v>
      </c>
      <c r="B8" s="24">
        <f>SUM(B3:B7)</f>
        <v>315</v>
      </c>
      <c r="C8" s="24">
        <f t="shared" ref="C8:F8" si="1">SUM(C3:C7)</f>
        <v>313</v>
      </c>
      <c r="D8" s="24">
        <f t="shared" si="1"/>
        <v>316</v>
      </c>
      <c r="E8" s="24">
        <f t="shared" si="1"/>
        <v>315</v>
      </c>
      <c r="F8" s="24">
        <f t="shared" si="1"/>
        <v>320</v>
      </c>
      <c r="G8" s="24">
        <f>SUM(G3:G7)</f>
        <v>1579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237A-02D3-8E4B-B83F-2F99D49903F7}">
  <dimension ref="A1:AX10"/>
  <sheetViews>
    <sheetView tabSelected="1" workbookViewId="0">
      <selection activeCell="D12" sqref="D12"/>
    </sheetView>
  </sheetViews>
  <sheetFormatPr baseColWidth="10" defaultRowHeight="16"/>
  <sheetData>
    <row r="1" spans="1:5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</row>
    <row r="2" spans="1:50">
      <c r="A2">
        <v>6041990100</v>
      </c>
      <c r="B2" t="s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0</v>
      </c>
      <c r="Q2">
        <v>12</v>
      </c>
      <c r="R2">
        <v>0</v>
      </c>
      <c r="S2">
        <v>12</v>
      </c>
      <c r="T2">
        <v>0</v>
      </c>
      <c r="U2">
        <v>12</v>
      </c>
      <c r="V2" t="s">
        <v>93</v>
      </c>
      <c r="W2" t="s">
        <v>94</v>
      </c>
      <c r="X2" t="s">
        <v>93</v>
      </c>
      <c r="Y2" t="s">
        <v>93</v>
      </c>
      <c r="Z2" t="s">
        <v>94</v>
      </c>
      <c r="AA2" t="s">
        <v>94</v>
      </c>
      <c r="AB2">
        <v>0</v>
      </c>
      <c r="AC2">
        <v>0</v>
      </c>
      <c r="AD2" t="s">
        <v>93</v>
      </c>
      <c r="AE2" t="s">
        <v>94</v>
      </c>
      <c r="AF2" t="s">
        <v>94</v>
      </c>
      <c r="AG2" t="s">
        <v>93</v>
      </c>
      <c r="AH2">
        <v>0</v>
      </c>
      <c r="AI2" t="s">
        <v>93</v>
      </c>
      <c r="AJ2">
        <v>0</v>
      </c>
      <c r="AK2">
        <v>0</v>
      </c>
      <c r="AL2" t="s">
        <v>93</v>
      </c>
      <c r="AM2" t="s">
        <v>93</v>
      </c>
      <c r="AN2">
        <v>16.9705627484771</v>
      </c>
      <c r="AO2" t="s">
        <v>94</v>
      </c>
      <c r="AP2">
        <v>12</v>
      </c>
      <c r="AQ2" t="s">
        <v>94</v>
      </c>
      <c r="AR2">
        <v>12</v>
      </c>
      <c r="AS2" t="s">
        <v>94</v>
      </c>
      <c r="AT2">
        <v>12</v>
      </c>
      <c r="AU2" t="s">
        <v>94</v>
      </c>
      <c r="AV2" t="s">
        <v>94</v>
      </c>
      <c r="AW2" t="s">
        <v>94</v>
      </c>
      <c r="AX2" t="s">
        <v>94</v>
      </c>
    </row>
    <row r="3" spans="1:50">
      <c r="A3">
        <v>6013990000</v>
      </c>
      <c r="B3" t="s">
        <v>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0</v>
      </c>
      <c r="Q3">
        <v>12</v>
      </c>
      <c r="R3">
        <v>0</v>
      </c>
      <c r="S3">
        <v>12</v>
      </c>
      <c r="T3">
        <v>0</v>
      </c>
      <c r="U3">
        <v>12</v>
      </c>
      <c r="V3" t="s">
        <v>93</v>
      </c>
      <c r="W3" t="s">
        <v>94</v>
      </c>
      <c r="X3" t="s">
        <v>93</v>
      </c>
      <c r="Y3" t="s">
        <v>93</v>
      </c>
      <c r="Z3" t="s">
        <v>94</v>
      </c>
      <c r="AA3" t="s">
        <v>94</v>
      </c>
      <c r="AB3">
        <v>0</v>
      </c>
      <c r="AC3">
        <v>0</v>
      </c>
      <c r="AD3" t="s">
        <v>93</v>
      </c>
      <c r="AE3" t="s">
        <v>94</v>
      </c>
      <c r="AF3" t="s">
        <v>94</v>
      </c>
      <c r="AG3" t="s">
        <v>93</v>
      </c>
      <c r="AH3">
        <v>0</v>
      </c>
      <c r="AI3" t="s">
        <v>93</v>
      </c>
      <c r="AJ3">
        <v>0</v>
      </c>
      <c r="AK3">
        <v>0</v>
      </c>
      <c r="AL3" t="s">
        <v>93</v>
      </c>
      <c r="AM3" t="s">
        <v>93</v>
      </c>
      <c r="AN3">
        <v>16.9705627484771</v>
      </c>
      <c r="AO3" t="s">
        <v>94</v>
      </c>
      <c r="AP3">
        <v>12</v>
      </c>
      <c r="AQ3" t="s">
        <v>94</v>
      </c>
      <c r="AR3">
        <v>12</v>
      </c>
      <c r="AS3" t="s">
        <v>94</v>
      </c>
      <c r="AT3">
        <v>12</v>
      </c>
      <c r="AU3" t="s">
        <v>94</v>
      </c>
      <c r="AV3" t="s">
        <v>94</v>
      </c>
      <c r="AW3" t="s">
        <v>94</v>
      </c>
      <c r="AX3" t="s">
        <v>94</v>
      </c>
    </row>
    <row r="4" spans="1:50">
      <c r="A4">
        <v>6081990100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0</v>
      </c>
      <c r="Q4">
        <v>12</v>
      </c>
      <c r="R4">
        <v>0</v>
      </c>
      <c r="S4">
        <v>12</v>
      </c>
      <c r="T4">
        <v>0</v>
      </c>
      <c r="U4">
        <v>12</v>
      </c>
      <c r="V4" t="s">
        <v>93</v>
      </c>
      <c r="W4" t="s">
        <v>94</v>
      </c>
      <c r="X4" t="s">
        <v>93</v>
      </c>
      <c r="Y4" t="s">
        <v>93</v>
      </c>
      <c r="Z4" t="s">
        <v>94</v>
      </c>
      <c r="AA4" t="s">
        <v>94</v>
      </c>
      <c r="AB4">
        <v>0</v>
      </c>
      <c r="AC4">
        <v>0</v>
      </c>
      <c r="AD4" t="s">
        <v>93</v>
      </c>
      <c r="AE4" t="s">
        <v>94</v>
      </c>
      <c r="AF4" t="s">
        <v>94</v>
      </c>
      <c r="AG4" t="s">
        <v>93</v>
      </c>
      <c r="AH4">
        <v>0</v>
      </c>
      <c r="AI4" t="s">
        <v>93</v>
      </c>
      <c r="AJ4">
        <v>0</v>
      </c>
      <c r="AK4">
        <v>0</v>
      </c>
      <c r="AL4" t="s">
        <v>93</v>
      </c>
      <c r="AM4" t="s">
        <v>93</v>
      </c>
      <c r="AN4">
        <v>16.9705627484771</v>
      </c>
      <c r="AO4" t="s">
        <v>94</v>
      </c>
      <c r="AP4">
        <v>12</v>
      </c>
      <c r="AQ4" t="s">
        <v>94</v>
      </c>
      <c r="AR4">
        <v>12</v>
      </c>
      <c r="AS4" t="s">
        <v>94</v>
      </c>
      <c r="AT4">
        <v>12</v>
      </c>
      <c r="AU4" t="s">
        <v>94</v>
      </c>
      <c r="AV4" t="s">
        <v>94</v>
      </c>
      <c r="AW4" t="s">
        <v>94</v>
      </c>
      <c r="AX4" t="s">
        <v>94</v>
      </c>
    </row>
    <row r="5" spans="1:50">
      <c r="A5">
        <v>6081984300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0</v>
      </c>
      <c r="Q5">
        <v>12</v>
      </c>
      <c r="R5">
        <v>0</v>
      </c>
      <c r="S5">
        <v>12</v>
      </c>
      <c r="T5">
        <v>0</v>
      </c>
      <c r="U5">
        <v>12</v>
      </c>
      <c r="V5" t="s">
        <v>93</v>
      </c>
      <c r="W5" t="s">
        <v>94</v>
      </c>
      <c r="X5" t="s">
        <v>93</v>
      </c>
      <c r="Y5" t="s">
        <v>93</v>
      </c>
      <c r="Z5" t="s">
        <v>94</v>
      </c>
      <c r="AA5" t="s">
        <v>94</v>
      </c>
      <c r="AB5">
        <v>0</v>
      </c>
      <c r="AC5">
        <v>0</v>
      </c>
      <c r="AD5" t="s">
        <v>93</v>
      </c>
      <c r="AE5" t="s">
        <v>94</v>
      </c>
      <c r="AF5" t="s">
        <v>94</v>
      </c>
      <c r="AG5" t="s">
        <v>93</v>
      </c>
      <c r="AH5">
        <v>0</v>
      </c>
      <c r="AI5" t="s">
        <v>93</v>
      </c>
      <c r="AJ5">
        <v>0</v>
      </c>
      <c r="AK5">
        <v>0</v>
      </c>
      <c r="AL5" t="s">
        <v>93</v>
      </c>
      <c r="AM5" t="s">
        <v>93</v>
      </c>
      <c r="AN5">
        <v>16.9705627484771</v>
      </c>
      <c r="AO5" t="s">
        <v>94</v>
      </c>
      <c r="AP5">
        <v>12</v>
      </c>
      <c r="AQ5" t="s">
        <v>94</v>
      </c>
      <c r="AR5">
        <v>12</v>
      </c>
      <c r="AS5" t="s">
        <v>94</v>
      </c>
      <c r="AT5">
        <v>12</v>
      </c>
      <c r="AU5" t="s">
        <v>94</v>
      </c>
      <c r="AV5" t="s">
        <v>94</v>
      </c>
      <c r="AW5" t="s">
        <v>94</v>
      </c>
      <c r="AX5" t="s">
        <v>94</v>
      </c>
    </row>
    <row r="6" spans="1:50">
      <c r="A6">
        <v>6075990100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0</v>
      </c>
      <c r="Q6">
        <v>12</v>
      </c>
      <c r="R6">
        <v>0</v>
      </c>
      <c r="S6">
        <v>12</v>
      </c>
      <c r="T6">
        <v>0</v>
      </c>
      <c r="U6">
        <v>12</v>
      </c>
      <c r="V6" t="s">
        <v>93</v>
      </c>
      <c r="W6" t="s">
        <v>94</v>
      </c>
      <c r="X6" t="s">
        <v>93</v>
      </c>
      <c r="Y6" t="s">
        <v>93</v>
      </c>
      <c r="Z6" t="s">
        <v>94</v>
      </c>
      <c r="AA6" t="s">
        <v>94</v>
      </c>
      <c r="AB6">
        <v>0</v>
      </c>
      <c r="AC6">
        <v>0</v>
      </c>
      <c r="AD6" t="s">
        <v>93</v>
      </c>
      <c r="AE6" t="s">
        <v>94</v>
      </c>
      <c r="AF6" t="s">
        <v>94</v>
      </c>
      <c r="AG6" t="s">
        <v>93</v>
      </c>
      <c r="AH6">
        <v>0</v>
      </c>
      <c r="AI6" t="s">
        <v>93</v>
      </c>
      <c r="AJ6">
        <v>0</v>
      </c>
      <c r="AK6">
        <v>0</v>
      </c>
      <c r="AL6" t="s">
        <v>93</v>
      </c>
      <c r="AM6" t="s">
        <v>93</v>
      </c>
      <c r="AN6">
        <v>16.9705627484771</v>
      </c>
      <c r="AO6" t="s">
        <v>94</v>
      </c>
      <c r="AP6">
        <v>12</v>
      </c>
      <c r="AQ6" t="s">
        <v>94</v>
      </c>
      <c r="AR6">
        <v>12</v>
      </c>
      <c r="AS6" t="s">
        <v>94</v>
      </c>
      <c r="AT6">
        <v>12</v>
      </c>
      <c r="AU6" t="s">
        <v>94</v>
      </c>
      <c r="AV6" t="s">
        <v>94</v>
      </c>
      <c r="AW6" t="s">
        <v>94</v>
      </c>
      <c r="AX6" t="s">
        <v>94</v>
      </c>
    </row>
    <row r="7" spans="1:50">
      <c r="A7">
        <v>6075980401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  <c r="P7">
        <v>0</v>
      </c>
      <c r="Q7">
        <v>12</v>
      </c>
      <c r="R7">
        <v>0</v>
      </c>
      <c r="S7">
        <v>12</v>
      </c>
      <c r="T7">
        <v>0</v>
      </c>
      <c r="U7">
        <v>12</v>
      </c>
      <c r="V7" t="s">
        <v>93</v>
      </c>
      <c r="W7" t="s">
        <v>94</v>
      </c>
      <c r="X7" t="s">
        <v>93</v>
      </c>
      <c r="Y7" t="s">
        <v>93</v>
      </c>
      <c r="Z7" t="s">
        <v>94</v>
      </c>
      <c r="AA7" t="s">
        <v>94</v>
      </c>
      <c r="AB7">
        <v>0</v>
      </c>
      <c r="AC7">
        <v>0</v>
      </c>
      <c r="AD7" t="s">
        <v>93</v>
      </c>
      <c r="AE7" t="s">
        <v>94</v>
      </c>
      <c r="AF7" t="s">
        <v>94</v>
      </c>
      <c r="AG7" t="s">
        <v>93</v>
      </c>
      <c r="AH7">
        <v>0</v>
      </c>
      <c r="AI7" t="s">
        <v>93</v>
      </c>
      <c r="AJ7">
        <v>0</v>
      </c>
      <c r="AK7">
        <v>0</v>
      </c>
      <c r="AL7" t="s">
        <v>93</v>
      </c>
      <c r="AM7" t="s">
        <v>93</v>
      </c>
      <c r="AN7">
        <v>16.9705627484771</v>
      </c>
      <c r="AO7" t="s">
        <v>94</v>
      </c>
      <c r="AP7">
        <v>12</v>
      </c>
      <c r="AQ7" t="s">
        <v>94</v>
      </c>
      <c r="AR7">
        <v>12</v>
      </c>
      <c r="AS7" t="s">
        <v>94</v>
      </c>
      <c r="AT7">
        <v>12</v>
      </c>
      <c r="AU7" t="s">
        <v>94</v>
      </c>
      <c r="AV7" t="s">
        <v>94</v>
      </c>
      <c r="AW7" t="s">
        <v>94</v>
      </c>
      <c r="AX7" t="s">
        <v>94</v>
      </c>
    </row>
    <row r="8" spans="1:50">
      <c r="A8">
        <v>6095980000</v>
      </c>
      <c r="B8" t="s">
        <v>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0</v>
      </c>
      <c r="Q8">
        <v>12</v>
      </c>
      <c r="R8">
        <v>0</v>
      </c>
      <c r="S8">
        <v>12</v>
      </c>
      <c r="T8">
        <v>0</v>
      </c>
      <c r="U8">
        <v>12</v>
      </c>
      <c r="V8" t="s">
        <v>93</v>
      </c>
      <c r="W8" t="s">
        <v>94</v>
      </c>
      <c r="X8" t="s">
        <v>93</v>
      </c>
      <c r="Y8" t="s">
        <v>93</v>
      </c>
      <c r="Z8" t="s">
        <v>94</v>
      </c>
      <c r="AA8" t="s">
        <v>94</v>
      </c>
      <c r="AB8">
        <v>0</v>
      </c>
      <c r="AC8">
        <v>0</v>
      </c>
      <c r="AD8" t="s">
        <v>93</v>
      </c>
      <c r="AE8" t="s">
        <v>94</v>
      </c>
      <c r="AF8" t="s">
        <v>94</v>
      </c>
      <c r="AG8" t="s">
        <v>93</v>
      </c>
      <c r="AH8">
        <v>0</v>
      </c>
      <c r="AI8" t="s">
        <v>93</v>
      </c>
      <c r="AJ8">
        <v>0</v>
      </c>
      <c r="AK8">
        <v>0</v>
      </c>
      <c r="AL8" t="s">
        <v>93</v>
      </c>
      <c r="AM8" t="s">
        <v>93</v>
      </c>
      <c r="AN8">
        <v>16.9705627484771</v>
      </c>
      <c r="AO8" t="s">
        <v>94</v>
      </c>
      <c r="AP8">
        <v>12</v>
      </c>
      <c r="AQ8" t="s">
        <v>94</v>
      </c>
      <c r="AR8">
        <v>12</v>
      </c>
      <c r="AS8" t="s">
        <v>94</v>
      </c>
      <c r="AT8">
        <v>12</v>
      </c>
      <c r="AU8" t="s">
        <v>94</v>
      </c>
      <c r="AV8" t="s">
        <v>94</v>
      </c>
      <c r="AW8" t="s">
        <v>94</v>
      </c>
      <c r="AX8" t="s">
        <v>94</v>
      </c>
    </row>
    <row r="9" spans="1:50">
      <c r="A9">
        <v>6001990000</v>
      </c>
      <c r="B9" t="s">
        <v>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0</v>
      </c>
      <c r="Q9">
        <v>12</v>
      </c>
      <c r="R9">
        <v>0</v>
      </c>
      <c r="S9">
        <v>12</v>
      </c>
      <c r="T9">
        <v>0</v>
      </c>
      <c r="U9">
        <v>12</v>
      </c>
      <c r="V9" t="s">
        <v>93</v>
      </c>
      <c r="W9" t="s">
        <v>94</v>
      </c>
      <c r="X9" t="s">
        <v>93</v>
      </c>
      <c r="Y9" t="s">
        <v>93</v>
      </c>
      <c r="Z9" t="s">
        <v>94</v>
      </c>
      <c r="AA9" t="s">
        <v>94</v>
      </c>
      <c r="AB9">
        <v>0</v>
      </c>
      <c r="AC9">
        <v>0</v>
      </c>
      <c r="AD9" t="s">
        <v>93</v>
      </c>
      <c r="AE9" t="s">
        <v>94</v>
      </c>
      <c r="AF9" t="s">
        <v>94</v>
      </c>
      <c r="AG9" t="s">
        <v>93</v>
      </c>
      <c r="AH9">
        <v>0</v>
      </c>
      <c r="AI9" t="s">
        <v>93</v>
      </c>
      <c r="AJ9">
        <v>0</v>
      </c>
      <c r="AK9">
        <v>0</v>
      </c>
      <c r="AL9" t="s">
        <v>93</v>
      </c>
      <c r="AM9" t="s">
        <v>93</v>
      </c>
      <c r="AN9">
        <v>16.9705627484771</v>
      </c>
      <c r="AO9" t="s">
        <v>94</v>
      </c>
      <c r="AP9">
        <v>12</v>
      </c>
      <c r="AQ9" t="s">
        <v>94</v>
      </c>
      <c r="AR9">
        <v>12</v>
      </c>
      <c r="AS9" t="s">
        <v>94</v>
      </c>
      <c r="AT9">
        <v>12</v>
      </c>
      <c r="AU9" t="s">
        <v>94</v>
      </c>
      <c r="AV9" t="s">
        <v>94</v>
      </c>
      <c r="AW9" t="s">
        <v>94</v>
      </c>
      <c r="AX9" t="s">
        <v>94</v>
      </c>
    </row>
    <row r="10" spans="1:50">
      <c r="A10">
        <v>6097990100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0</v>
      </c>
      <c r="Q10">
        <v>12</v>
      </c>
      <c r="R10">
        <v>0</v>
      </c>
      <c r="S10">
        <v>12</v>
      </c>
      <c r="T10">
        <v>0</v>
      </c>
      <c r="U10">
        <v>12</v>
      </c>
      <c r="V10" t="s">
        <v>93</v>
      </c>
      <c r="W10" t="s">
        <v>94</v>
      </c>
      <c r="X10" t="s">
        <v>93</v>
      </c>
      <c r="Y10" t="s">
        <v>93</v>
      </c>
      <c r="Z10" t="s">
        <v>94</v>
      </c>
      <c r="AA10" t="s">
        <v>94</v>
      </c>
      <c r="AB10">
        <v>0</v>
      </c>
      <c r="AC10">
        <v>0</v>
      </c>
      <c r="AD10" t="s">
        <v>93</v>
      </c>
      <c r="AE10" t="s">
        <v>94</v>
      </c>
      <c r="AF10" t="s">
        <v>94</v>
      </c>
      <c r="AG10" t="s">
        <v>93</v>
      </c>
      <c r="AH10">
        <v>0</v>
      </c>
      <c r="AI10" t="s">
        <v>93</v>
      </c>
      <c r="AJ10">
        <v>0</v>
      </c>
      <c r="AK10">
        <v>0</v>
      </c>
      <c r="AL10" t="s">
        <v>93</v>
      </c>
      <c r="AM10" t="s">
        <v>93</v>
      </c>
      <c r="AN10">
        <v>16.9705627484771</v>
      </c>
      <c r="AO10" t="s">
        <v>94</v>
      </c>
      <c r="AP10">
        <v>12</v>
      </c>
      <c r="AQ10" t="s">
        <v>94</v>
      </c>
      <c r="AR10">
        <v>12</v>
      </c>
      <c r="AS10" t="s">
        <v>94</v>
      </c>
      <c r="AT10">
        <v>12</v>
      </c>
      <c r="AU10" t="s">
        <v>94</v>
      </c>
      <c r="AV10" t="s">
        <v>94</v>
      </c>
      <c r="AW10" t="s">
        <v>94</v>
      </c>
      <c r="AX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filters_aug29</vt:lpstr>
      <vt:lpstr>Category_Filtered</vt:lpstr>
      <vt:lpstr>Missing Values_9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Tseng</cp:lastModifiedBy>
  <dcterms:created xsi:type="dcterms:W3CDTF">2019-08-30T01:48:49Z</dcterms:created>
  <dcterms:modified xsi:type="dcterms:W3CDTF">2019-08-31T01:46:15Z</dcterms:modified>
</cp:coreProperties>
</file>