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ennh\Downloads\"/>
    </mc:Choice>
  </mc:AlternateContent>
  <bookViews>
    <workbookView xWindow="0" yWindow="0" windowWidth="23040" windowHeight="9060"/>
  </bookViews>
  <sheets>
    <sheet name="REQ" sheetId="4" r:id="rId1"/>
    <sheet name="Master Training Schedule" sheetId="2" r:id="rId2"/>
    <sheet name="Training Schedule in Deatil" sheetId="1" r:id="rId3"/>
    <sheet name="Demo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H7" i="2" s="1"/>
  <c r="G9" i="2"/>
  <c r="H9" i="2" s="1"/>
  <c r="G11" i="2"/>
  <c r="H11" i="2" s="1"/>
  <c r="H5" i="2"/>
  <c r="G5" i="2"/>
  <c r="H3" i="2"/>
  <c r="D7" i="2"/>
  <c r="A7" i="2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4" i="2" s="1"/>
  <c r="A3" i="2"/>
  <c r="G12" i="2" l="1"/>
  <c r="H12" i="2" s="1"/>
  <c r="G8" i="2"/>
  <c r="H8" i="2" s="1"/>
  <c r="G13" i="2"/>
  <c r="G10" i="2"/>
  <c r="H10" i="2" s="1"/>
  <c r="G4" i="2"/>
  <c r="H4" i="2" s="1"/>
  <c r="G15" i="2" l="1"/>
  <c r="H13" i="2"/>
  <c r="G14" i="2"/>
  <c r="H14" i="2" s="1"/>
  <c r="D34" i="2"/>
  <c r="D31" i="2"/>
  <c r="D27" i="2"/>
  <c r="D25" i="2"/>
  <c r="D21" i="2"/>
  <c r="D19" i="2"/>
  <c r="D17" i="2"/>
  <c r="D15" i="2"/>
  <c r="D13" i="2"/>
  <c r="D11" i="2"/>
  <c r="D9" i="2"/>
  <c r="D5" i="2"/>
  <c r="D3" i="2"/>
  <c r="G17" i="2" l="1"/>
  <c r="H15" i="2"/>
  <c r="G16" i="2"/>
  <c r="H16" i="2" s="1"/>
  <c r="A5" i="2"/>
  <c r="G19" i="2" l="1"/>
  <c r="H17" i="2"/>
  <c r="G18" i="2"/>
  <c r="H18" i="2" s="1"/>
  <c r="G6" i="2"/>
  <c r="H6" i="2" s="1"/>
  <c r="H19" i="2" l="1"/>
  <c r="G20" i="2"/>
  <c r="H20" i="2" s="1"/>
  <c r="G21" i="2"/>
  <c r="G23" i="2" l="1"/>
  <c r="H21" i="2"/>
  <c r="G22" i="2"/>
  <c r="H22" i="2" s="1"/>
  <c r="H23" i="2" l="1"/>
  <c r="G25" i="2"/>
  <c r="G24" i="2"/>
  <c r="H24" i="2" s="1"/>
  <c r="G27" i="2" l="1"/>
  <c r="H25" i="2"/>
  <c r="G26" i="2"/>
  <c r="H26" i="2" s="1"/>
  <c r="H27" i="2" l="1"/>
  <c r="G28" i="2"/>
  <c r="H28" i="2" s="1"/>
  <c r="G29" i="2"/>
  <c r="G31" i="2" s="1"/>
  <c r="H31" i="2" l="1"/>
  <c r="G34" i="2"/>
  <c r="G32" i="2"/>
  <c r="H32" i="2" s="1"/>
  <c r="G33" i="2" s="1"/>
  <c r="H33" i="2" s="1"/>
  <c r="H29" i="2"/>
  <c r="G30" i="2"/>
  <c r="H30" i="2" s="1"/>
  <c r="H34" i="2" l="1"/>
  <c r="G35" i="2"/>
  <c r="H35" i="2" s="1"/>
  <c r="G36" i="2" s="1"/>
  <c r="H36" i="2" s="1"/>
</calcChain>
</file>

<file path=xl/sharedStrings.xml><?xml version="1.0" encoding="utf-8"?>
<sst xmlns="http://schemas.openxmlformats.org/spreadsheetml/2006/main" count="758" uniqueCount="314">
  <si>
    <t>Day</t>
  </si>
  <si>
    <t>Topic</t>
  </si>
  <si>
    <t>Format type</t>
  </si>
  <si>
    <t>Learning Time</t>
  </si>
  <si>
    <t>Trainer</t>
  </si>
  <si>
    <t>Type of Training Contribution</t>
  </si>
  <si>
    <t>From Date/ Time</t>
  </si>
  <si>
    <t>To Date/ Time</t>
  </si>
  <si>
    <t>Venue</t>
  </si>
  <si>
    <t>Notes</t>
  </si>
  <si>
    <t>Developing ASP.NET MVC Web Application (NWEB)</t>
  </si>
  <si>
    <t>MVC architecture in ASP.NET</t>
  </si>
  <si>
    <t>Offline</t>
  </si>
  <si>
    <t>Concept/Lecture</t>
  </si>
  <si>
    <t>Model, Model binding and Data Annotation</t>
  </si>
  <si>
    <t>View, Layout, Area in MVC</t>
  </si>
  <si>
    <t>Razor view engine + Strongly Type, Loosely Type</t>
  </si>
  <si>
    <t>HTML Helper</t>
  </si>
  <si>
    <t>Data Validation in MVC</t>
  </si>
  <si>
    <t>Security (Part 1)</t>
  </si>
  <si>
    <t xml:space="preserve">Security (Part 2) + Topic Presentation </t>
  </si>
  <si>
    <t>Filter</t>
  </si>
  <si>
    <t>Ajax</t>
  </si>
  <si>
    <t>3-Tiers architecture</t>
  </si>
  <si>
    <t>Repository Design Pattern</t>
  </si>
  <si>
    <t>Topic Revision</t>
  </si>
  <si>
    <t>Guides/Review</t>
  </si>
  <si>
    <t>Topic Presentation</t>
  </si>
  <si>
    <t>Seminar/Workshop</t>
  </si>
  <si>
    <t>NWEB - Final test</t>
  </si>
  <si>
    <t>Exam</t>
  </si>
  <si>
    <t>NWEB - Quiz Final test</t>
  </si>
  <si>
    <t>Training Unit/Chapter</t>
  </si>
  <si>
    <t>Lecture</t>
  </si>
  <si>
    <t>Content</t>
  </si>
  <si>
    <t>Learning Objectives</t>
  </si>
  <si>
    <t>Delivery Type</t>
  </si>
  <si>
    <t>Duration (hrs)</t>
  </si>
  <si>
    <t>Training Format</t>
  </si>
  <si>
    <t>Training Materials / Logistics &amp; General Notes
(Required, For Reference, etc.)</t>
  </si>
  <si>
    <t>Unit 1</t>
  </si>
  <si>
    <t>NWEB_MVC architecture</t>
  </si>
  <si>
    <t>Course Introduction</t>
  </si>
  <si>
    <t>K6SD</t>
  </si>
  <si>
    <t>Syllabus</t>
  </si>
  <si>
    <t>MVC architectural pattern overview</t>
  </si>
  <si>
    <t>https://www.tutorialsteacher.com/mvc/mvc-architecture</t>
  </si>
  <si>
    <t>ASP.NET MVC Version History</t>
  </si>
  <si>
    <t>https://www.tutorialsteacher.com/mvc/asp.net-mvc-version-history</t>
  </si>
  <si>
    <t>ASP.NET MVC Folder Structure</t>
  </si>
  <si>
    <t>https://www.tutorialsteacher.com/mvc/mvc-folder-structure</t>
  </si>
  <si>
    <t>Controllers in ASP.NET MVC Application</t>
  </si>
  <si>
    <t>https://dotnettutorials.net/lesson/asp-dot-net-mvc-controller/</t>
  </si>
  <si>
    <t>Views in ASP.NET MVC</t>
  </si>
  <si>
    <t>https://dotnettutorials.net/lesson/asp-dot-net-mvc-views/</t>
  </si>
  <si>
    <t>Models in ASP.NET MVC</t>
  </si>
  <si>
    <t>https://dotnettutorials.net/lesson/asp-dot-net-mvc-models/</t>
  </si>
  <si>
    <t>Creating First ASP.NET MVC Application</t>
  </si>
  <si>
    <t>H3SD</t>
  </si>
  <si>
    <t>https://dotnettutorials.net/lesson/asp-dot-net-mvc-application/</t>
  </si>
  <si>
    <t>Lab</t>
  </si>
  <si>
    <t>Passing data from Url to Action</t>
  </si>
  <si>
    <t>Assignment/Lab</t>
  </si>
  <si>
    <t>NWEB.S.L001</t>
  </si>
  <si>
    <t>Practice Time</t>
  </si>
  <si>
    <t>&lt;JustBlog MVC Project&gt;</t>
  </si>
  <si>
    <t>Unit 2</t>
  </si>
  <si>
    <t>Routing in MVC</t>
  </si>
  <si>
    <t>NWEB_Routing in MVC</t>
  </si>
  <si>
    <t>https://www.tutorialsteacher.com/mvc/routing-in-mvc</t>
  </si>
  <si>
    <t>Route table</t>
  </si>
  <si>
    <t>URL Pattern in MVC</t>
  </si>
  <si>
    <t>Custom Routing</t>
  </si>
  <si>
    <t>https://dotnettutorials.net/lesson/custom-routing-asp-dot-net-mvc/</t>
  </si>
  <si>
    <t>Multiple Routes</t>
  </si>
  <si>
    <t>Route Constraint</t>
  </si>
  <si>
    <t>Create custom routing</t>
  </si>
  <si>
    <t>NWEB.S.L002</t>
  </si>
  <si>
    <t>Assignment_07</t>
  </si>
  <si>
    <t>Unit 3</t>
  </si>
  <si>
    <t>Controller and actions</t>
  </si>
  <si>
    <t>NWEB_Controller and Action</t>
  </si>
  <si>
    <t>Convention to add new controller</t>
  </si>
  <si>
    <t>https://www.tutorialsteacher.com/mvc/mvc-controller</t>
  </si>
  <si>
    <t>Action in MVC</t>
  </si>
  <si>
    <t>https://www.tutorialsteacher.com/mvc/action-method-in-mvc</t>
  </si>
  <si>
    <t>ActionResult</t>
  </si>
  <si>
    <t>Action selector</t>
  </si>
  <si>
    <t>https://www.tutorialsteacher.com/mvc/action-selectores-in-mvc</t>
  </si>
  <si>
    <t>ActionVerbs</t>
  </si>
  <si>
    <t>https://www.tutorialsteacher.com/mvc/actionverbs-in-mvc</t>
  </si>
  <si>
    <t>Create actions in controller</t>
  </si>
  <si>
    <t>NWEB.S.L003</t>
  </si>
  <si>
    <t>Assignment_05
Assignment_06</t>
  </si>
  <si>
    <t>Unit 4</t>
  </si>
  <si>
    <t>NWEB_Model, Model binding</t>
  </si>
  <si>
    <t>Model in MVC</t>
  </si>
  <si>
    <t>https://www.tutorialsteacher.com/mvc/mvc-model</t>
  </si>
  <si>
    <t>Adding a Model</t>
  </si>
  <si>
    <t>Model Binding</t>
  </si>
  <si>
    <t>https://www.tutorialsteacher.com/mvc/model-binding-in-asp.net-mvc</t>
  </si>
  <si>
    <t>Binding to Primitive type</t>
  </si>
  <si>
    <t>Binding to Complex type</t>
  </si>
  <si>
    <t>Bind Attribute</t>
  </si>
  <si>
    <t>Inside Model Binding</t>
  </si>
  <si>
    <t>Create Model/ViewModel with Data Annotation</t>
  </si>
  <si>
    <t>NWEB.S.L004</t>
  </si>
  <si>
    <t>Assignment_09
Assignment_10 (Not Implement Data Annotation)</t>
  </si>
  <si>
    <t>Unit 5</t>
  </si>
  <si>
    <t>NWEB_View, Layout, Area in MVC</t>
  </si>
  <si>
    <t>View in  MVC</t>
  </si>
  <si>
    <t>https://www.tutorialsteacher.com/mvc/mvc-view</t>
  </si>
  <si>
    <t>Partial View</t>
  </si>
  <si>
    <t>https://dotnettutorials.net/lesson/partial-views-in-mvc/</t>
  </si>
  <si>
    <t>Layout in MVC</t>
  </si>
  <si>
    <t>https://www.tutorialsteacher.com/mvc/layout-view-in-asp.net-mvc</t>
  </si>
  <si>
    <t>Area in MVC</t>
  </si>
  <si>
    <t>Bundling</t>
  </si>
  <si>
    <t>https://www.tutorialsteacher.com/mvc/bundling-and-minification-in-asp.net-mvc</t>
  </si>
  <si>
    <t>Minification</t>
  </si>
  <si>
    <t>ScriptBundle</t>
  </si>
  <si>
    <t>https://www.tutorialsteacher.com/mvc/scriptbundle-mvc</t>
  </si>
  <si>
    <t>StyleBundle</t>
  </si>
  <si>
    <t>https://www.tutorialsteacher.com/mvc/stylebundle-mvc</t>
  </si>
  <si>
    <t>Create view, partial view, bundle resource</t>
  </si>
  <si>
    <t>NWEB.M.L005</t>
  </si>
  <si>
    <t>Assignment_04
Assignment_09</t>
  </si>
  <si>
    <t>Unit 6</t>
  </si>
  <si>
    <t>NWEB_Razor view engine</t>
  </si>
  <si>
    <t>Razor view engine</t>
  </si>
  <si>
    <t>https://docs.microsoft.com/en-us/aspnet/web-pages/overview/getting-started/introducing-razor-syntax-c</t>
  </si>
  <si>
    <t>Razor Syntax</t>
  </si>
  <si>
    <t>NWEB_Strongly Type, Loosely Type</t>
  </si>
  <si>
    <t>Strongly Type</t>
  </si>
  <si>
    <t>https://dotnettutorials.net/lesson/strongly-typed-view-asp-net-mvc/</t>
  </si>
  <si>
    <t>Loosely type:ViewBag</t>
  </si>
  <si>
    <t>https://dotnettutorials.net/lesson/asp-dot-net-mvc-viewbag/</t>
  </si>
  <si>
    <t>ViewData</t>
  </si>
  <si>
    <t>https://dotnettutorials.net/lesson/asp-dot-net-mvc-viewdata/</t>
  </si>
  <si>
    <t>TempData</t>
  </si>
  <si>
    <t>https://dotnettutorials.net/lesson/asp-dot-net-mvc-tempdata/</t>
  </si>
  <si>
    <t>FormMethods</t>
  </si>
  <si>
    <t>https://weblogs.asp.net/scottgu/asp-net-mvc-preview-5-and-form-posting-scenarios</t>
  </si>
  <si>
    <t>Use Razor view in MVC</t>
  </si>
  <si>
    <t>NWEB.M.L006</t>
  </si>
  <si>
    <t>Use Strongly type/Loosely types</t>
  </si>
  <si>
    <t>NWEB.M.L007</t>
  </si>
  <si>
    <t>Assignment_10</t>
  </si>
  <si>
    <t>Unit 7</t>
  </si>
  <si>
    <t>NWEB_Html Helper</t>
  </si>
  <si>
    <t>HTML Helpers Overview</t>
  </si>
  <si>
    <t>https://dotnettutorials.net/lesson/html-helpers-asp-net-mvc/</t>
  </si>
  <si>
    <t>Build-in Helpers</t>
  </si>
  <si>
    <t>https://dotnettutorials.net/lesson/textbox-html-helper-mvc/</t>
  </si>
  <si>
    <t>Create custom helper</t>
  </si>
  <si>
    <t>https://dotnettutorials.net/lesson/custom-html-helpers-mvc/</t>
  </si>
  <si>
    <t>Helper extension</t>
  </si>
  <si>
    <t>Templated Helpers: EditorTemplates, DisplayTemplates</t>
  </si>
  <si>
    <t>https://dotnettutorials.net/lesson/customizing-template-helpers-asp-net-mvc/</t>
  </si>
  <si>
    <t>Create custom helper to display friendly datetime, phone number</t>
  </si>
  <si>
    <t>NWEB.L.L008</t>
  </si>
  <si>
    <t>Assignment_02</t>
  </si>
  <si>
    <t>Unit 8</t>
  </si>
  <si>
    <t>NWEB_View, Layout, Area in MVC (Section 6)</t>
  </si>
  <si>
    <t>Data Annotation</t>
  </si>
  <si>
    <t>https://dotnettutorials.net/lesson/data-annotation-attributes-mvc/
https://www.tutorialsteacher.com/mvc/implement-validation-in-asp.net-mvc</t>
  </si>
  <si>
    <t>Custom Validation Attribute</t>
  </si>
  <si>
    <t>https://dotnettutorials.net/lesson/custom-validation-attribute-mvc/</t>
  </si>
  <si>
    <t>ValidationMessage</t>
  </si>
  <si>
    <t>https://www.tutorialsteacher.com/mvc/htmlhelper-validationmessage</t>
  </si>
  <si>
    <t>ValidationMessageFor</t>
  </si>
  <si>
    <t>https://www.tutorialsteacher.com/mvc/htmlhelper-validationmessagefor</t>
  </si>
  <si>
    <t>ValidationSummary</t>
  </si>
  <si>
    <t>https://www.tutorialsteacher.com/mvc/htmlhelper-validationsummary</t>
  </si>
  <si>
    <t>Remote Validations</t>
  </si>
  <si>
    <t>https://dotnettutorials.net/lesson/remote-validations-asp-dot-net-mvc/</t>
  </si>
  <si>
    <t>Applying Data Annotation befor Saving, Updating data</t>
  </si>
  <si>
    <t>All Lab Having Create New (Store/Save), Edit view (Update) data</t>
  </si>
  <si>
    <t>Assignment_10 (Data Annotation)</t>
  </si>
  <si>
    <t>Unit 9</t>
  </si>
  <si>
    <t>Security 
(Part 1)</t>
  </si>
  <si>
    <t>Authentication and Authorization</t>
  </si>
  <si>
    <t>https://dotnettutorials.net/lesson/authentication-and-authorization-in-mvc/</t>
  </si>
  <si>
    <t>Forms Authentication in ASP.NET MVC (Sign up, Sign in and log out)</t>
  </si>
  <si>
    <t>https://dotnettutorials.net/lesson/forms-authentication-in-mvc/</t>
  </si>
  <si>
    <t>Role-Based Authentication</t>
  </si>
  <si>
    <t>https://dotnettutorials.net/lesson/role-based-authentication-in-mvc/</t>
  </si>
  <si>
    <t>Role-Based Menus</t>
  </si>
  <si>
    <t>https://dotnettutorials.net/lesson/role-based-menus-in-mvc/</t>
  </si>
  <si>
    <t>NWEB.M.L009 (with Forms Authentication Model)</t>
  </si>
  <si>
    <t>Assignment_16 (with Forms Authentication Model)</t>
  </si>
  <si>
    <t>Unit 10</t>
  </si>
  <si>
    <t xml:space="preserve">Security (Part 2) and Topic Presentation </t>
  </si>
  <si>
    <t>Introduction to ASP.NET Identity</t>
  </si>
  <si>
    <t>https://docs.microsoft.com/en-us/aspnet/identity/overview/getting-started/introduction-to-aspnet-identity</t>
  </si>
  <si>
    <t>Identity context and database</t>
  </si>
  <si>
    <t xml:space="preserve">Users and Roles </t>
  </si>
  <si>
    <t>Identity methods</t>
  </si>
  <si>
    <t>Two-factor Authentication</t>
  </si>
  <si>
    <t>https://docs.microsoft.com/en-us/aspnet/mvc/overview/security/aspnet-mvc-5-app-with-sms-and-email-two-factor-authentication</t>
  </si>
  <si>
    <t>IdentityConfig</t>
  </si>
  <si>
    <t>https://docs.microsoft.com/en-us/aspnet/core/security/authentication/identity-configuration?view=aspnetcore-2.2</t>
  </si>
  <si>
    <t>Social Login Providers</t>
  </si>
  <si>
    <t>https://docs.microsoft.com/en-us/aspnet/mvc/overview/security/create-an-aspnet-mvc-5-app-with-facebook-and-google-oauth2-and-openid-sign-on</t>
  </si>
  <si>
    <t xml:space="preserve">Topic Presentation </t>
  </si>
  <si>
    <t>Top security issues in MVC project</t>
  </si>
  <si>
    <t>Install &amp; config Identity from nuget package</t>
  </si>
  <si>
    <t>NWEB.M.L009 (ASP.NET Identity)</t>
  </si>
  <si>
    <t>Assignment_16 (ASP.NET Identity)</t>
  </si>
  <si>
    <t>Unit 11</t>
  </si>
  <si>
    <t>Filters in MVC</t>
  </si>
  <si>
    <t>https://dotnettutorials.net/lesson/filters-in-mvc/</t>
  </si>
  <si>
    <t>Authentication Filter</t>
  </si>
  <si>
    <t>https://dotnettutorials.net/lesson/customizing-authentication-filter-mvc/</t>
  </si>
  <si>
    <t>Authorization Filter</t>
  </si>
  <si>
    <t>https://dotnettutorials.net/lesson/authorization-filter-mvc/</t>
  </si>
  <si>
    <t>Action Filter</t>
  </si>
  <si>
    <t>https://www.tutorialsteacher.com/mvc/action-filters-in-mvc</t>
  </si>
  <si>
    <t>Result Filter</t>
  </si>
  <si>
    <t>https://www.tutorialsteacher.com/mvc/filters-in-asp.net-mvc</t>
  </si>
  <si>
    <t>Exception Filter</t>
  </si>
  <si>
    <t>https://dotnettutorials.net/lesson/exception-filter-mvc/</t>
  </si>
  <si>
    <t>Filter Overrides</t>
  </si>
  <si>
    <t>https://dotnettutorials.net/lesson/filter-overrides-mvc/</t>
  </si>
  <si>
    <t>Custom Action Filters</t>
  </si>
  <si>
    <t>NWEB.L.L010</t>
  </si>
  <si>
    <t>Assignment_17</t>
  </si>
  <si>
    <t>Unit 12</t>
  </si>
  <si>
    <t>Implementation of Ajax using jQuery</t>
  </si>
  <si>
    <t>https://www.c-sharpcorner.com/blogs/using-ajax-in-asp-net-mvc</t>
  </si>
  <si>
    <t>CRUD Operations with Ajax</t>
  </si>
  <si>
    <t>https://dzone.com/articles/crud-operation-in-aspnet-mvc-using-ajax-and-bootst</t>
  </si>
  <si>
    <t>Implement Searching and Paging Using Ajax</t>
  </si>
  <si>
    <t>https://forums.asp.net/post/6214095.aspx</t>
  </si>
  <si>
    <t>Ajax.ActionLink</t>
  </si>
  <si>
    <t>https://www.c-sharpcorner.com/article/alphabetical-search-using-ajax-in-asp-net-mvc/</t>
  </si>
  <si>
    <t>Applying Ajax technical to all Assignment</t>
  </si>
  <si>
    <t>Áp dụng Ajax vào &lt;JustBlog MVC Project&gt;</t>
  </si>
  <si>
    <t>Unit 13</t>
  </si>
  <si>
    <t>3-Tiers Architecture</t>
  </si>
  <si>
    <t>3-tier architecture</t>
  </si>
  <si>
    <t>https://www.c-sharpcorner.com/UploadFile/4d9083/create-and-implement-3-tier-architecture-in-Asp-Net/</t>
  </si>
  <si>
    <t>Advantages of a 3-Tier Architecture</t>
  </si>
  <si>
    <t>Implement a 3-tier architecture</t>
  </si>
  <si>
    <t>Create Application Layer or Presentation Layer (User Registration)</t>
  </si>
  <si>
    <t>Create Business Logic Layer</t>
  </si>
  <si>
    <t xml:space="preserve">Create Data Access Layer </t>
  </si>
  <si>
    <t>https://www.codeproject.com/Articles/841324/ASP-NET-MVC-Web-App-on-Tier-for-Beginners-Part</t>
  </si>
  <si>
    <t>Unit 14</t>
  </si>
  <si>
    <t>Repository Design Patterns</t>
  </si>
  <si>
    <t>Respository Design pattern</t>
  </si>
  <si>
    <t>Implement Respository Design pattern</t>
  </si>
  <si>
    <t>https://dotnettutorials.net/lesson/repository-design-pattern-csharp/</t>
  </si>
  <si>
    <t>Dependency Injection</t>
  </si>
  <si>
    <t>https://www.freecodecamp.org/news/a-quick-intro-to-dependency-injection-what-it-is-and-when-to-use-it-7578c84fa88f/</t>
  </si>
  <si>
    <t>Implement Dependency Injection with Unity, AutoMapper</t>
  </si>
  <si>
    <t>https://www.c-sharpcorner.com/article/dependency-injection-in-asp-net-mvc-5/</t>
  </si>
  <si>
    <t>Deploy MVC project to IIS</t>
  </si>
  <si>
    <t>https://www.c-sharpcorner.com/UploadFile/4b0136/getting-started-with-iis-host-and-publish-in-mvc-5/</t>
  </si>
  <si>
    <t>Assignment_22</t>
  </si>
  <si>
    <t xml:space="preserve">Topic Revision and Presentation </t>
  </si>
  <si>
    <t>NWEB Final Test</t>
  </si>
  <si>
    <t>-</t>
  </si>
  <si>
    <t>Assignment_01, Assignment_02, Assignment_03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</si>
  <si>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</si>
  <si>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</si>
  <si>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</si>
  <si>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</si>
  <si>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</si>
  <si>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</si>
  <si>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</si>
  <si>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</si>
  <si>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</si>
  <si>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</si>
  <si>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</si>
  <si>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</si>
  <si>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</si>
  <si>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</si>
  <si>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</si>
  <si>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</si>
  <si>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DatTC2</t>
  </si>
  <si>
    <t>QuangNDT</t>
  </si>
  <si>
    <t>TraiLV</t>
  </si>
  <si>
    <t>TuanND49</t>
  </si>
  <si>
    <t>NghiaTNT</t>
  </si>
  <si>
    <t>PhucLCH1</t>
  </si>
  <si>
    <t>TuanTK4</t>
  </si>
  <si>
    <t>VuLQ7</t>
  </si>
  <si>
    <t>VietTDN</t>
  </si>
  <si>
    <t>#</t>
  </si>
  <si>
    <t>PIC</t>
  </si>
  <si>
    <t>Lần 1</t>
  </si>
  <si>
    <t>Lần 2</t>
  </si>
  <si>
    <t>Lần 3</t>
  </si>
  <si>
    <t>Remark</t>
  </si>
  <si>
    <t>Hour</t>
  </si>
  <si>
    <t>Date</t>
  </si>
  <si>
    <t>14h</t>
  </si>
  <si>
    <t>15h</t>
  </si>
  <si>
    <t>16h</t>
  </si>
  <si>
    <t>YÊU CẦU ỨNG DỤNG DEMO</t>
  </si>
  <si>
    <r>
      <t>1. Ứng dụng phải đảm bảo đầy đủ follow cơ bản CRUD</t>
    </r>
    <r>
      <rPr>
        <sz val="12"/>
        <color theme="1"/>
        <rFont val="Segoe UI"/>
        <family val="2"/>
      </rPr>
      <t xml:space="preserve"> (ko cần thiết phải có chức năng login)</t>
    </r>
  </si>
  <si>
    <t>2. Công nghệ áp dụng:</t>
  </si>
  <si>
    <t>3. Yêu cầu ứng dụng:</t>
  </si>
  <si>
    <t>- Khi phát sinh 1 action thì bắt buộc phải thực hiện validate từ FE -&gt; BE. (validate client/server)</t>
  </si>
  <si>
    <t>- Tại MH list có thể di chuyển được đến các MH: add new, update, detail.</t>
  </si>
  <si>
    <t>- Phải đảm bảo được việc search và phân trang đúng.</t>
  </si>
  <si>
    <t>- Khi thực hiện thao tác insert/update thì phải:</t>
  </si>
  <si>
    <t>+ Validate thông tin input trên MH.</t>
  </si>
  <si>
    <t>+ Validate thông tin liên quan đến DB.</t>
  </si>
  <si>
    <t>- Tại demo lần 1 thì có thể thực hiện với tabel đơn (1 table).</t>
  </si>
  <si>
    <t>- Tại demo lần 2 thì cần kết hợp nhiều table trong ứng dụng.</t>
  </si>
  <si>
    <t>- Áp dụng việc phân quyền trong ứng dụng. (áp dụng tại demo lần 2)</t>
  </si>
  <si>
    <t>.NET MVC Web Application (NWEB)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</si>
</sst>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ss\ ddd\,\ dd\-mm\-yyyy"/>
    <numFmt numFmtId="165" formatCode="&quot;DAY &quot;#"/>
    <numFmt numFmtId="166" formatCode="0.0"/>
    <numFmt numFmtId="167" formatCode="ddd\,\ dd\-mm\-yyyy"/>
    <numFmt numFmtId="168" formatCode="ddd\,\ dd\-mm\-yy\,\ hh:m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10"/>
      <name val="Arial"/>
      <family val="2"/>
      <charset val="163"/>
    </font>
    <font>
      <sz val="10"/>
      <name val="Tahoma"/>
      <family val="2"/>
      <charset val="163"/>
    </font>
    <font>
      <sz val="10"/>
      <color indexed="8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</cellStyleXfs>
  <cellXfs count="1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0" fontId="2" fillId="3" borderId="1" xfId="2" applyNumberFormat="1" applyFont="1" applyFill="1" applyBorder="1" applyAlignment="1">
      <alignment vertical="center" wrapText="1"/>
    </xf>
    <xf numFmtId="0" fontId="2" fillId="3" borderId="1" xfId="3" applyNumberFormat="1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/>
    </xf>
    <xf numFmtId="2" fontId="2" fillId="3" borderId="3" xfId="2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  <xf numFmtId="0" fontId="2" fillId="3" borderId="1" xfId="5" applyNumberFormat="1" applyFont="1" applyFill="1" applyBorder="1" applyAlignment="1">
      <alignment vertical="top" wrapText="1"/>
    </xf>
    <xf numFmtId="2" fontId="2" fillId="3" borderId="1" xfId="3" applyNumberFormat="1" applyFont="1" applyFill="1" applyBorder="1" applyAlignment="1">
      <alignment horizontal="center" vertical="top" wrapText="1"/>
    </xf>
    <xf numFmtId="0" fontId="5" fillId="3" borderId="1" xfId="6" applyFill="1" applyBorder="1" applyAlignment="1" applyProtection="1">
      <alignment vertical="top" wrapText="1"/>
    </xf>
    <xf numFmtId="2" fontId="2" fillId="3" borderId="1" xfId="3" applyNumberFormat="1" applyFont="1" applyFill="1" applyBorder="1" applyAlignment="1">
      <alignment horizontal="center" vertical="top"/>
    </xf>
    <xf numFmtId="0" fontId="2" fillId="3" borderId="1" xfId="7" applyNumberFormat="1" applyFont="1" applyFill="1" applyBorder="1" applyAlignment="1">
      <alignment vertical="top" wrapText="1"/>
    </xf>
    <xf numFmtId="0" fontId="2" fillId="3" borderId="1" xfId="3" applyNumberFormat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3" borderId="1" xfId="8" applyNumberFormat="1" applyFont="1" applyFill="1" applyBorder="1" applyAlignment="1">
      <alignment vertical="top" wrapText="1"/>
    </xf>
    <xf numFmtId="0" fontId="2" fillId="3" borderId="1" xfId="8" applyNumberFormat="1" applyFont="1" applyFill="1" applyBorder="1" applyAlignment="1">
      <alignment horizontal="center" vertical="top" wrapText="1"/>
    </xf>
    <xf numFmtId="2" fontId="2" fillId="3" borderId="1" xfId="2" applyNumberFormat="1" applyFont="1" applyFill="1" applyBorder="1" applyAlignment="1">
      <alignment horizontal="center" vertical="center"/>
    </xf>
    <xf numFmtId="0" fontId="2" fillId="3" borderId="1" xfId="9" applyNumberFormat="1" applyFont="1" applyFill="1" applyBorder="1" applyAlignment="1">
      <alignment vertical="top" wrapText="1"/>
    </xf>
    <xf numFmtId="0" fontId="2" fillId="3" borderId="1" xfId="10" applyNumberFormat="1" applyFont="1" applyFill="1" applyBorder="1" applyAlignment="1">
      <alignment vertical="top" wrapText="1"/>
    </xf>
    <xf numFmtId="0" fontId="2" fillId="3" borderId="1" xfId="10" applyNumberFormat="1" applyFont="1" applyFill="1" applyBorder="1" applyAlignment="1">
      <alignment horizontal="center" vertical="top" wrapText="1"/>
    </xf>
    <xf numFmtId="0" fontId="2" fillId="3" borderId="1" xfId="11" applyNumberFormat="1" applyFont="1" applyFill="1" applyBorder="1" applyAlignment="1">
      <alignment vertical="top" wrapText="1"/>
    </xf>
    <xf numFmtId="0" fontId="2" fillId="3" borderId="1" xfId="12" applyNumberFormat="1" applyFont="1" applyFill="1" applyBorder="1" applyAlignment="1">
      <alignment vertical="top" wrapText="1"/>
    </xf>
    <xf numFmtId="0" fontId="2" fillId="3" borderId="1" xfId="12" applyNumberFormat="1" applyFont="1" applyFill="1" applyBorder="1" applyAlignment="1">
      <alignment horizontal="center" vertical="center" wrapText="1"/>
    </xf>
    <xf numFmtId="0" fontId="2" fillId="3" borderId="1" xfId="13" applyNumberFormat="1" applyFont="1" applyFill="1" applyBorder="1" applyAlignment="1">
      <alignment vertical="top" wrapText="1"/>
    </xf>
    <xf numFmtId="0" fontId="2" fillId="3" borderId="1" xfId="14" applyNumberFormat="1" applyFont="1" applyFill="1" applyBorder="1" applyAlignment="1">
      <alignment vertical="top" wrapText="1"/>
    </xf>
    <xf numFmtId="0" fontId="2" fillId="3" borderId="1" xfId="14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0" borderId="1" xfId="14" applyNumberFormat="1" applyFont="1" applyFill="1" applyBorder="1" applyAlignment="1">
      <alignment vertical="top" wrapText="1"/>
    </xf>
    <xf numFmtId="0" fontId="2" fillId="0" borderId="1" xfId="14" applyNumberFormat="1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/>
    </xf>
    <xf numFmtId="2" fontId="2" fillId="0" borderId="1" xfId="2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0" fontId="5" fillId="0" borderId="1" xfId="6" applyFill="1" applyBorder="1" applyAlignment="1" applyProtection="1">
      <alignment vertical="top" wrapText="1"/>
    </xf>
    <xf numFmtId="0" fontId="2" fillId="3" borderId="1" xfId="15" applyNumberFormat="1" applyFont="1" applyFill="1" applyBorder="1" applyAlignment="1">
      <alignment vertical="top" wrapText="1"/>
    </xf>
    <xf numFmtId="0" fontId="2" fillId="3" borderId="1" xfId="16" applyNumberFormat="1" applyFont="1" applyFill="1" applyBorder="1" applyAlignment="1">
      <alignment vertical="top" wrapText="1"/>
    </xf>
    <xf numFmtId="0" fontId="2" fillId="3" borderId="1" xfId="17" applyNumberFormat="1" applyFont="1" applyFill="1" applyBorder="1" applyAlignment="1">
      <alignment vertical="top" wrapText="1"/>
    </xf>
    <xf numFmtId="0" fontId="2" fillId="3" borderId="1" xfId="18" applyNumberFormat="1" applyFont="1" applyFill="1" applyBorder="1" applyAlignment="1">
      <alignment vertical="top" wrapText="1"/>
    </xf>
    <xf numFmtId="0" fontId="2" fillId="3" borderId="1" xfId="19" applyNumberFormat="1" applyFont="1" applyFill="1" applyBorder="1" applyAlignment="1">
      <alignment vertical="top" wrapText="1"/>
    </xf>
    <xf numFmtId="0" fontId="2" fillId="3" borderId="1" xfId="20" applyNumberFormat="1" applyFont="1" applyFill="1" applyBorder="1" applyAlignment="1">
      <alignment vertical="top" wrapText="1"/>
    </xf>
    <xf numFmtId="0" fontId="2" fillId="3" borderId="1" xfId="21" applyNumberFormat="1" applyFont="1" applyFill="1" applyBorder="1" applyAlignment="1">
      <alignment vertical="top" wrapText="1"/>
    </xf>
    <xf numFmtId="0" fontId="2" fillId="3" borderId="1" xfId="22" applyNumberFormat="1" applyFont="1" applyFill="1" applyBorder="1" applyAlignment="1">
      <alignment vertical="top" wrapText="1"/>
    </xf>
    <xf numFmtId="0" fontId="2" fillId="3" borderId="1" xfId="23" applyNumberFormat="1" applyFont="1" applyFill="1" applyBorder="1" applyAlignment="1">
      <alignment vertical="top" wrapText="1"/>
    </xf>
    <xf numFmtId="0" fontId="2" fillId="3" borderId="1" xfId="24" applyNumberFormat="1" applyFont="1" applyFill="1" applyBorder="1" applyAlignment="1">
      <alignment vertical="top" wrapText="1"/>
    </xf>
    <xf numFmtId="0" fontId="2" fillId="3" borderId="1" xfId="24" applyNumberFormat="1" applyFont="1" applyFill="1" applyBorder="1" applyAlignment="1">
      <alignment horizontal="center" vertical="center" wrapText="1"/>
    </xf>
    <xf numFmtId="0" fontId="2" fillId="3" borderId="1" xfId="2" applyNumberFormat="1" applyFont="1" applyFill="1" applyBorder="1" applyAlignment="1">
      <alignment horizontal="center" vertical="center" wrapText="1"/>
    </xf>
    <xf numFmtId="0" fontId="2" fillId="3" borderId="1" xfId="25" applyNumberFormat="1" applyFont="1" applyFill="1" applyBorder="1" applyAlignment="1">
      <alignment vertical="top" wrapText="1"/>
    </xf>
    <xf numFmtId="2" fontId="2" fillId="3" borderId="1" xfId="25" applyNumberFormat="1" applyFont="1" applyFill="1" applyBorder="1" applyAlignment="1">
      <alignment horizontal="center" vertical="top"/>
    </xf>
    <xf numFmtId="0" fontId="2" fillId="3" borderId="1" xfId="26" applyNumberFormat="1" applyFont="1" applyFill="1" applyBorder="1" applyAlignment="1">
      <alignment vertical="top" wrapText="1"/>
    </xf>
    <xf numFmtId="0" fontId="2" fillId="3" borderId="1" xfId="27" applyNumberFormat="1" applyFont="1" applyFill="1" applyBorder="1" applyAlignment="1">
      <alignment vertical="top" wrapText="1"/>
    </xf>
    <xf numFmtId="0" fontId="2" fillId="3" borderId="1" xfId="28" applyNumberFormat="1" applyFont="1" applyFill="1" applyBorder="1" applyAlignment="1">
      <alignment vertical="top" wrapText="1"/>
    </xf>
    <xf numFmtId="0" fontId="2" fillId="3" borderId="1" xfId="29" applyNumberFormat="1" applyFont="1" applyFill="1" applyBorder="1" applyAlignment="1">
      <alignment vertical="top" wrapText="1"/>
    </xf>
    <xf numFmtId="0" fontId="2" fillId="3" borderId="1" xfId="3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7" fillId="5" borderId="12" xfId="0" applyNumberFormat="1" applyFont="1" applyFill="1" applyBorder="1" applyAlignment="1" applyProtection="1">
      <alignment horizontal="right" vertical="center" wrapText="1"/>
    </xf>
    <xf numFmtId="0" fontId="7" fillId="5" borderId="13" xfId="0" applyFont="1" applyFill="1" applyBorder="1" applyAlignment="1" applyProtection="1">
      <alignment horizontal="center" vertical="center" wrapText="1"/>
      <protection locked="0"/>
    </xf>
    <xf numFmtId="165" fontId="3" fillId="6" borderId="11" xfId="0" applyNumberFormat="1" applyFont="1" applyFill="1" applyBorder="1" applyAlignment="1" applyProtection="1">
      <alignment horizontal="left" vertical="center"/>
      <protection locked="0"/>
    </xf>
    <xf numFmtId="0" fontId="3" fillId="6" borderId="12" xfId="0" applyFont="1" applyFill="1" applyBorder="1" applyAlignment="1" applyProtection="1">
      <alignment horizontal="left" vertical="center"/>
      <protection locked="0"/>
    </xf>
    <xf numFmtId="166" fontId="3" fillId="6" borderId="12" xfId="0" applyNumberFormat="1" applyFont="1" applyFill="1" applyBorder="1" applyAlignment="1" applyProtection="1">
      <alignment horizontal="center" vertical="center"/>
      <protection locked="0"/>
    </xf>
    <xf numFmtId="167" fontId="3" fillId="6" borderId="12" xfId="0" applyNumberFormat="1" applyFont="1" applyFill="1" applyBorder="1" applyAlignment="1" applyProtection="1">
      <alignment horizontal="right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9" fillId="0" borderId="1" xfId="31" applyFont="1" applyBorder="1" applyAlignment="1" applyProtection="1">
      <alignment vertical="center"/>
      <protection locked="0"/>
    </xf>
    <xf numFmtId="0" fontId="10" fillId="0" borderId="1" xfId="32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9" fillId="0" borderId="1" xfId="31" applyFont="1" applyFill="1" applyBorder="1" applyAlignment="1" applyProtection="1">
      <alignment vertical="center"/>
      <protection locked="0"/>
    </xf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1" xfId="0" applyFont="1" applyFill="1" applyBorder="1" applyAlignment="1" applyProtection="1">
      <alignment horizontal="left" vertical="center" wrapText="1"/>
    </xf>
    <xf numFmtId="168" fontId="3" fillId="6" borderId="1" xfId="0" applyNumberFormat="1" applyFont="1" applyFill="1" applyBorder="1" applyAlignment="1" applyProtection="1">
      <alignment horizontal="right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7" fillId="5" borderId="12" xfId="0" applyFont="1" applyFill="1" applyBorder="1" applyAlignment="1" applyProtection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top"/>
    </xf>
    <xf numFmtId="0" fontId="2" fillId="3" borderId="1" xfId="1" applyFont="1" applyFill="1" applyBorder="1" applyAlignment="1">
      <alignment horizontal="left" vertical="top" wrapText="1"/>
    </xf>
    <xf numFmtId="0" fontId="2" fillId="3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5" fillId="0" borderId="0" xfId="6" applyAlignment="1" applyProtection="1">
      <alignment vertical="top"/>
    </xf>
    <xf numFmtId="0" fontId="0" fillId="0" borderId="1" xfId="0" applyFill="1" applyBorder="1" applyAlignment="1">
      <alignment vertical="top"/>
    </xf>
    <xf numFmtId="0" fontId="5" fillId="0" borderId="0" xfId="6" applyAlignment="1" applyProtection="1">
      <alignment vertical="top" wrapText="1"/>
    </xf>
    <xf numFmtId="0" fontId="6" fillId="3" borderId="1" xfId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1" fillId="7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16" fontId="12" fillId="0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2"/>
    </xf>
    <xf numFmtId="0" fontId="0" fillId="0" borderId="0" xfId="0" quotePrefix="1" applyAlignment="1">
      <alignment vertical="center"/>
    </xf>
    <xf numFmtId="0" fontId="12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vertical="center"/>
    </xf>
    <xf numFmtId="16" fontId="12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left" vertical="center"/>
    </xf>
    <xf numFmtId="0" fontId="14" fillId="8" borderId="14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7" fillId="5" borderId="11" xfId="0" applyFont="1" applyFill="1" applyBorder="1" applyAlignment="1" applyProtection="1">
      <alignment horizontal="center" vertical="center" wrapText="1"/>
    </xf>
    <xf numFmtId="0" fontId="7" fillId="5" borderId="12" xfId="0" applyFont="1" applyFill="1" applyBorder="1" applyAlignment="1" applyProtection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left" vertical="center" wrapText="1"/>
    </xf>
    <xf numFmtId="0" fontId="2" fillId="3" borderId="3" xfId="1" applyFont="1" applyFill="1" applyBorder="1" applyAlignment="1">
      <alignment horizontal="left" vertical="center" wrapText="1"/>
    </xf>
    <xf numFmtId="0" fontId="2" fillId="3" borderId="4" xfId="1" applyFont="1" applyFill="1" applyBorder="1" applyAlignment="1">
      <alignment horizontal="left" vertical="center" wrapText="1"/>
    </xf>
    <xf numFmtId="0" fontId="2" fillId="3" borderId="2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left" vertical="center" wrapText="1"/>
    </xf>
    <xf numFmtId="0" fontId="2" fillId="3" borderId="3" xfId="2" applyFont="1" applyFill="1" applyBorder="1" applyAlignment="1">
      <alignment horizontal="left" vertical="center" wrapText="1"/>
    </xf>
    <xf numFmtId="0" fontId="2" fillId="3" borderId="4" xfId="2" applyFont="1" applyFill="1" applyBorder="1" applyAlignment="1">
      <alignment horizontal="left" vertical="center" wrapText="1"/>
    </xf>
    <xf numFmtId="0" fontId="5" fillId="0" borderId="6" xfId="6" applyBorder="1" applyAlignment="1" applyProtection="1">
      <alignment horizontal="left" vertical="top" wrapText="1"/>
    </xf>
    <xf numFmtId="0" fontId="5" fillId="0" borderId="8" xfId="6" applyBorder="1" applyAlignment="1" applyProtection="1">
      <alignment horizontal="left" vertical="top" wrapText="1"/>
    </xf>
    <xf numFmtId="0" fontId="5" fillId="0" borderId="9" xfId="6" applyBorder="1" applyAlignment="1" applyProtection="1">
      <alignment horizontal="left" vertical="top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7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</cellXfs>
  <cellStyles count="33">
    <cellStyle name="Hyperlink" xfId="6" builtinId="8"/>
    <cellStyle name="Normal" xfId="0" builtinId="0"/>
    <cellStyle name="Normal 143" xfId="4"/>
    <cellStyle name="Normal 144" xfId="5"/>
    <cellStyle name="Normal 145" xfId="7"/>
    <cellStyle name="Normal 146" xfId="3"/>
    <cellStyle name="Normal 147" xfId="8"/>
    <cellStyle name="Normal 148" xfId="9"/>
    <cellStyle name="Normal 149" xfId="10"/>
    <cellStyle name="Normal 150" xfId="11"/>
    <cellStyle name="Normal 151" xfId="12"/>
    <cellStyle name="Normal 152" xfId="13"/>
    <cellStyle name="Normal 153" xfId="14"/>
    <cellStyle name="Normal 154" xfId="15"/>
    <cellStyle name="Normal 155" xfId="16"/>
    <cellStyle name="Normal 156" xfId="17"/>
    <cellStyle name="Normal 157" xfId="18"/>
    <cellStyle name="Normal 158" xfId="20"/>
    <cellStyle name="Normal 159" xfId="19"/>
    <cellStyle name="Normal 160" xfId="21"/>
    <cellStyle name="Normal 163" xfId="22"/>
    <cellStyle name="Normal 164" xfId="23"/>
    <cellStyle name="Normal 165" xfId="24"/>
    <cellStyle name="Normal 167" xfId="25"/>
    <cellStyle name="Normal 168" xfId="26"/>
    <cellStyle name="Normal 170" xfId="27"/>
    <cellStyle name="Normal 171" xfId="28"/>
    <cellStyle name="Normal 174" xfId="29"/>
    <cellStyle name="Normal 176" xfId="30"/>
    <cellStyle name="Normal 2" xfId="1"/>
    <cellStyle name="Normal 2 14" xfId="31"/>
    <cellStyle name="Normal 3" xfId="2"/>
    <cellStyle name="Normal 89" xfId="3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utorialsteacher.com/mvc/mvc-view" TargetMode="External"/><Relationship Id="rId21" Type="http://schemas.openxmlformats.org/officeDocument/2006/relationships/hyperlink" Target="https://www.tutorialsteacher.com/mvc/stylebundle-mvc" TargetMode="External"/><Relationship Id="rId42" Type="http://schemas.openxmlformats.org/officeDocument/2006/relationships/hyperlink" Target="https://www.tutorialsteacher.com/mvc/htmlhelper-validationmessagefor" TargetMode="External"/><Relationship Id="rId47" Type="http://schemas.openxmlformats.org/officeDocument/2006/relationships/hyperlink" Target="https://dotnettutorials.net/lesson/role-based-authentication-in-mvc/" TargetMode="External"/><Relationship Id="rId63" Type="http://schemas.openxmlformats.org/officeDocument/2006/relationships/hyperlink" Target="https://www.tutorialsteacher.com/mvc/filters-in-asp.net-mvc" TargetMode="External"/><Relationship Id="rId68" Type="http://schemas.openxmlformats.org/officeDocument/2006/relationships/hyperlink" Target="https://www.c-sharpcorner.com/article/dependency-injection-in-asp-net-mvc-5/" TargetMode="External"/><Relationship Id="rId16" Type="http://schemas.openxmlformats.org/officeDocument/2006/relationships/hyperlink" Target="https://www.tutorialsteacher.com/mvc/action-method-in-mvc" TargetMode="External"/><Relationship Id="rId11" Type="http://schemas.openxmlformats.org/officeDocument/2006/relationships/hyperlink" Target="https://dotnettutorials.net/lesson/custom-routing-asp-dot-net-mvc/" TargetMode="External"/><Relationship Id="rId24" Type="http://schemas.openxmlformats.org/officeDocument/2006/relationships/hyperlink" Target="https://www.tutorialsteacher.com/mvc/bundling-and-minification-in-asp.net-mvc" TargetMode="External"/><Relationship Id="rId32" Type="http://schemas.openxmlformats.org/officeDocument/2006/relationships/hyperlink" Target="https://dotnettutorials.net/lesson/asp-dot-net-mvc-viewbag/" TargetMode="External"/><Relationship Id="rId37" Type="http://schemas.openxmlformats.org/officeDocument/2006/relationships/hyperlink" Target="https://dotnettutorials.net/lesson/textbox-html-helper-mvc/" TargetMode="External"/><Relationship Id="rId40" Type="http://schemas.openxmlformats.org/officeDocument/2006/relationships/hyperlink" Target="https://dotnettutorials.net/lesson/customizing-template-helpers-asp-net-mvc/" TargetMode="External"/><Relationship Id="rId45" Type="http://schemas.openxmlformats.org/officeDocument/2006/relationships/hyperlink" Target="https://dotnettutorials.net/lesson/custom-validation-attribute-mvc/" TargetMode="External"/><Relationship Id="rId53" Type="http://schemas.openxmlformats.org/officeDocument/2006/relationships/hyperlink" Target="https://docs.microsoft.com/en-us/aspnet/mvc/overview/security/aspnet-mvc-5-app-with-sms-and-email-two-factor-authentication" TargetMode="External"/><Relationship Id="rId58" Type="http://schemas.openxmlformats.org/officeDocument/2006/relationships/hyperlink" Target="https://dotnettutorials.net/lesson/filters-in-mvc/" TargetMode="External"/><Relationship Id="rId66" Type="http://schemas.openxmlformats.org/officeDocument/2006/relationships/hyperlink" Target="https://www.c-sharpcorner.com/UploadFile/4b0136/getting-started-with-iis-host-and-publish-in-mvc-5/" TargetMode="External"/><Relationship Id="rId74" Type="http://schemas.openxmlformats.org/officeDocument/2006/relationships/hyperlink" Target="https://www.c-sharpcorner.com/UploadFile/4b0136/getting-started-with-iis-host-and-publish-in-mvc-5/" TargetMode="External"/><Relationship Id="rId5" Type="http://schemas.openxmlformats.org/officeDocument/2006/relationships/hyperlink" Target="https://dotnettutorials.net/lesson/asp-dot-net-mvc-models/" TargetMode="External"/><Relationship Id="rId61" Type="http://schemas.openxmlformats.org/officeDocument/2006/relationships/hyperlink" Target="https://dotnettutorials.net/lesson/customizing-authentication-filter-mvc/" TargetMode="External"/><Relationship Id="rId19" Type="http://schemas.openxmlformats.org/officeDocument/2006/relationships/hyperlink" Target="https://www.tutorialsteacher.com/mvc/mvc-model" TargetMode="External"/><Relationship Id="rId14" Type="http://schemas.openxmlformats.org/officeDocument/2006/relationships/hyperlink" Target="https://www.tutorialsteacher.com/mvc/mvc-controller" TargetMode="External"/><Relationship Id="rId22" Type="http://schemas.openxmlformats.org/officeDocument/2006/relationships/hyperlink" Target="https://www.tutorialsteacher.com/mvc/scriptbundle-mvc" TargetMode="External"/><Relationship Id="rId27" Type="http://schemas.openxmlformats.org/officeDocument/2006/relationships/hyperlink" Target="https://dotnettutorials.net/lesson/partial-views-in-mvc/" TargetMode="External"/><Relationship Id="rId30" Type="http://schemas.openxmlformats.org/officeDocument/2006/relationships/hyperlink" Target="https://docs.microsoft.com/en-us/aspnet/web-pages/overview/getting-started/introducing-razor-syntax-c" TargetMode="External"/><Relationship Id="rId35" Type="http://schemas.openxmlformats.org/officeDocument/2006/relationships/hyperlink" Target="https://dotnettutorials.net/lesson/asp-dot-net-mvc-tempdata/" TargetMode="External"/><Relationship Id="rId43" Type="http://schemas.openxmlformats.org/officeDocument/2006/relationships/hyperlink" Target="https://www.tutorialsteacher.com/mvc/htmlhelper-validationsummary" TargetMode="External"/><Relationship Id="rId48" Type="http://schemas.openxmlformats.org/officeDocument/2006/relationships/hyperlink" Target="https://dotnettutorials.net/lesson/forms-authentication-in-mvc/" TargetMode="External"/><Relationship Id="rId56" Type="http://schemas.openxmlformats.org/officeDocument/2006/relationships/hyperlink" Target="https://docs.microsoft.com/en-us/aspnet/mvc/overview/security/create-an-aspnet-mvc-5-app-with-facebook-and-google-oauth2-and-openid-sign-on" TargetMode="External"/><Relationship Id="rId64" Type="http://schemas.openxmlformats.org/officeDocument/2006/relationships/hyperlink" Target="https://www.codeproject.com/Articles/841324/ASP-NET-MVC-Web-App-on-Tier-for-Beginners-Part" TargetMode="External"/><Relationship Id="rId69" Type="http://schemas.openxmlformats.org/officeDocument/2006/relationships/hyperlink" Target="https://www.freecodecamp.org/news/a-quick-intro-to-dependency-injection-what-it-is-and-when-to-use-it-7578c84fa88f/" TargetMode="External"/><Relationship Id="rId77" Type="http://schemas.openxmlformats.org/officeDocument/2006/relationships/hyperlink" Target="https://www.freecodecamp.org/news/a-quick-intro-to-dependency-injection-what-it-is-and-when-to-use-it-7578c84fa88f/" TargetMode="External"/><Relationship Id="rId8" Type="http://schemas.openxmlformats.org/officeDocument/2006/relationships/hyperlink" Target="https://www.tutorialsteacher.com/mvc/routing-in-mvc" TargetMode="External"/><Relationship Id="rId51" Type="http://schemas.openxmlformats.org/officeDocument/2006/relationships/hyperlink" Target="https://docs.microsoft.com/en-us/aspnet/identity/overview/getting-started/introduction-to-aspnet-identity" TargetMode="External"/><Relationship Id="rId72" Type="http://schemas.openxmlformats.org/officeDocument/2006/relationships/hyperlink" Target="https://www.c-sharpcorner.com/article/alphabetical-search-using-ajax-in-asp-net-mvc/" TargetMode="External"/><Relationship Id="rId3" Type="http://schemas.openxmlformats.org/officeDocument/2006/relationships/hyperlink" Target="https://www.tutorialsteacher.com/mvc/asp.net-mvc-version-history" TargetMode="External"/><Relationship Id="rId12" Type="http://schemas.openxmlformats.org/officeDocument/2006/relationships/hyperlink" Target="https://www.tutorialsteacher.com/mvc/routing-in-mvc" TargetMode="External"/><Relationship Id="rId17" Type="http://schemas.openxmlformats.org/officeDocument/2006/relationships/hyperlink" Target="https://www.tutorialsteacher.com/mvc/action-selectores-in-mvc" TargetMode="External"/><Relationship Id="rId25" Type="http://schemas.openxmlformats.org/officeDocument/2006/relationships/hyperlink" Target="https://www.tutorialsteacher.com/mvc/layout-view-in-asp.net-mvc" TargetMode="External"/><Relationship Id="rId33" Type="http://schemas.openxmlformats.org/officeDocument/2006/relationships/hyperlink" Target="https://dotnettutorials.net/lesson/asp-dot-net-mvc-viewdata/" TargetMode="External"/><Relationship Id="rId38" Type="http://schemas.openxmlformats.org/officeDocument/2006/relationships/hyperlink" Target="https://dotnettutorials.net/lesson/custom-html-helpers-mvc/" TargetMode="External"/><Relationship Id="rId46" Type="http://schemas.openxmlformats.org/officeDocument/2006/relationships/hyperlink" Target="https://dotnettutorials.net/lesson/role-based-menus-in-mvc/" TargetMode="External"/><Relationship Id="rId59" Type="http://schemas.openxmlformats.org/officeDocument/2006/relationships/hyperlink" Target="https://dotnettutorials.net/lesson/exception-filter-mvc/" TargetMode="External"/><Relationship Id="rId67" Type="http://schemas.openxmlformats.org/officeDocument/2006/relationships/hyperlink" Target="https://dotnettutorials.net/lesson/repository-design-pattern-csharp/" TargetMode="External"/><Relationship Id="rId20" Type="http://schemas.openxmlformats.org/officeDocument/2006/relationships/hyperlink" Target="https://www.tutorialsteacher.com/mvc/model-binding-in-asp.net-mvc" TargetMode="External"/><Relationship Id="rId41" Type="http://schemas.openxmlformats.org/officeDocument/2006/relationships/hyperlink" Target="https://www.tutorialsteacher.com/mvc/htmlhelper-validationmessage" TargetMode="External"/><Relationship Id="rId54" Type="http://schemas.openxmlformats.org/officeDocument/2006/relationships/hyperlink" Target="https://docs.microsoft.com/en-us/aspnet/core/security/authentication/identity-configuration?view=aspnetcore-2.2" TargetMode="External"/><Relationship Id="rId62" Type="http://schemas.openxmlformats.org/officeDocument/2006/relationships/hyperlink" Target="https://dotnettutorials.net/lesson/authorization-filter-mvc/" TargetMode="External"/><Relationship Id="rId70" Type="http://schemas.openxmlformats.org/officeDocument/2006/relationships/hyperlink" Target="https://dzone.com/articles/crud-operation-in-aspnet-mvc-using-ajax-and-bootst" TargetMode="External"/><Relationship Id="rId75" Type="http://schemas.openxmlformats.org/officeDocument/2006/relationships/hyperlink" Target="https://dotnettutorials.net/lesson/repository-design-pattern-csharp/" TargetMode="External"/><Relationship Id="rId1" Type="http://schemas.openxmlformats.org/officeDocument/2006/relationships/hyperlink" Target="https://www.tutorialsteacher.com/mvc/mvc-architecture" TargetMode="External"/><Relationship Id="rId6" Type="http://schemas.openxmlformats.org/officeDocument/2006/relationships/hyperlink" Target="https://dotnettutorials.net/lesson/asp-dot-net-mvc-views/" TargetMode="External"/><Relationship Id="rId15" Type="http://schemas.openxmlformats.org/officeDocument/2006/relationships/hyperlink" Target="https://www.tutorialsteacher.com/mvc/action-method-in-mvc" TargetMode="External"/><Relationship Id="rId23" Type="http://schemas.openxmlformats.org/officeDocument/2006/relationships/hyperlink" Target="https://www.tutorialsteacher.com/mvc/bundling-and-minification-in-asp.net-mvc" TargetMode="External"/><Relationship Id="rId28" Type="http://schemas.openxmlformats.org/officeDocument/2006/relationships/hyperlink" Target="https://dotnettutorials.net/lesson/data-annotation-attributes-mvc/" TargetMode="External"/><Relationship Id="rId36" Type="http://schemas.openxmlformats.org/officeDocument/2006/relationships/hyperlink" Target="https://dotnettutorials.net/lesson/html-helpers-asp-net-mvc/" TargetMode="External"/><Relationship Id="rId49" Type="http://schemas.openxmlformats.org/officeDocument/2006/relationships/hyperlink" Target="https://dotnettutorials.net/lesson/authentication-and-authorization-in-mvc/" TargetMode="External"/><Relationship Id="rId57" Type="http://schemas.openxmlformats.org/officeDocument/2006/relationships/hyperlink" Target="https://dotnettutorials.net/lesson/filter-overrides-mvc/" TargetMode="External"/><Relationship Id="rId10" Type="http://schemas.openxmlformats.org/officeDocument/2006/relationships/hyperlink" Target="https://www.tutorialsteacher.com/mvc/routing-in-mvc" TargetMode="External"/><Relationship Id="rId31" Type="http://schemas.openxmlformats.org/officeDocument/2006/relationships/hyperlink" Target="https://dotnettutorials.net/lesson/strongly-typed-view-asp-net-mvc/" TargetMode="External"/><Relationship Id="rId44" Type="http://schemas.openxmlformats.org/officeDocument/2006/relationships/hyperlink" Target="https://dotnettutorials.net/lesson/remote-validations-asp-dot-net-mvc/" TargetMode="External"/><Relationship Id="rId52" Type="http://schemas.openxmlformats.org/officeDocument/2006/relationships/hyperlink" Target="https://docs.microsoft.com/en-us/aspnet/identity/overview/getting-started/introduction-to-aspnet-identity" TargetMode="External"/><Relationship Id="rId60" Type="http://schemas.openxmlformats.org/officeDocument/2006/relationships/hyperlink" Target="https://www.tutorialsteacher.com/mvc/action-filters-in-mvc" TargetMode="External"/><Relationship Id="rId65" Type="http://schemas.openxmlformats.org/officeDocument/2006/relationships/hyperlink" Target="https://www.c-sharpcorner.com/article/repository-design-pattern-in-asp-net-mvc/" TargetMode="External"/><Relationship Id="rId73" Type="http://schemas.openxmlformats.org/officeDocument/2006/relationships/hyperlink" Target="https://forums.asp.net/post/6214095.aspx" TargetMode="External"/><Relationship Id="rId4" Type="http://schemas.openxmlformats.org/officeDocument/2006/relationships/hyperlink" Target="https://dotnettutorials.net/lesson/asp-dot-net-mvc-controller/" TargetMode="External"/><Relationship Id="rId9" Type="http://schemas.openxmlformats.org/officeDocument/2006/relationships/hyperlink" Target="https://www.tutorialsteacher.com/mvc/routing-in-mvc" TargetMode="External"/><Relationship Id="rId13" Type="http://schemas.openxmlformats.org/officeDocument/2006/relationships/hyperlink" Target="https://www.tutorialsteacher.com/mvc/routing-in-mvc" TargetMode="External"/><Relationship Id="rId18" Type="http://schemas.openxmlformats.org/officeDocument/2006/relationships/hyperlink" Target="https://www.tutorialsteacher.com/mvc/actionverbs-in-mvc" TargetMode="External"/><Relationship Id="rId39" Type="http://schemas.openxmlformats.org/officeDocument/2006/relationships/hyperlink" Target="https://dotnettutorials.net/lesson/custom-html-helpers-mvc/" TargetMode="External"/><Relationship Id="rId34" Type="http://schemas.openxmlformats.org/officeDocument/2006/relationships/hyperlink" Target="https://weblogs.asp.net/scottgu/asp-net-mvc-preview-5-and-form-posting-scenarios" TargetMode="External"/><Relationship Id="rId50" Type="http://schemas.openxmlformats.org/officeDocument/2006/relationships/hyperlink" Target="https://docs.microsoft.com/en-us/aspnet/identity/overview/getting-started/introduction-to-aspnet-identity" TargetMode="External"/><Relationship Id="rId55" Type="http://schemas.openxmlformats.org/officeDocument/2006/relationships/hyperlink" Target="https://docs.microsoft.com/en-us/aspnet/identity/overview/getting-started/introduction-to-aspnet-identity" TargetMode="External"/><Relationship Id="rId76" Type="http://schemas.openxmlformats.org/officeDocument/2006/relationships/hyperlink" Target="https://www.c-sharpcorner.com/article/dependency-injection-in-asp-net-mvc-5/" TargetMode="External"/><Relationship Id="rId7" Type="http://schemas.openxmlformats.org/officeDocument/2006/relationships/hyperlink" Target="https://dotnettutorials.net/lesson/asp-dot-net-mvc-application/" TargetMode="External"/><Relationship Id="rId71" Type="http://schemas.openxmlformats.org/officeDocument/2006/relationships/hyperlink" Target="https://www.c-sharpcorner.com/blogs/using-ajax-in-asp-net-mvc" TargetMode="External"/><Relationship Id="rId2" Type="http://schemas.openxmlformats.org/officeDocument/2006/relationships/hyperlink" Target="https://www.tutorialsteacher.com/mvc/mvc-folder-structure" TargetMode="External"/><Relationship Id="rId29" Type="http://schemas.openxmlformats.org/officeDocument/2006/relationships/hyperlink" Target="https://docs.microsoft.com/en-us/aspnet/web-pages/overview/getting-started/introducing-razor-syntax-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zoomScaleNormal="100" workbookViewId="0">
      <selection activeCell="C2" sqref="C2:J2"/>
    </sheetView>
  </sheetViews>
  <sheetFormatPr defaultRowHeight="15.5" x14ac:dyDescent="0.35"/>
  <cols>
    <col min="2" max="2" width="8.7265625" style="99"/>
  </cols>
  <sheetData>
    <row r="1" spans="2:10" ht="16" thickBot="1" x14ac:dyDescent="0.4"/>
    <row r="2" spans="2:10" ht="36" customHeight="1" thickBot="1" x14ac:dyDescent="0.4">
      <c r="C2" s="109" t="s">
        <v>300</v>
      </c>
      <c r="D2" s="110"/>
      <c r="E2" s="110"/>
      <c r="F2" s="110"/>
      <c r="G2" s="110"/>
      <c r="H2" s="110"/>
      <c r="I2" s="110"/>
      <c r="J2" s="111"/>
    </row>
    <row r="5" spans="2:10" ht="17.5" x14ac:dyDescent="0.35">
      <c r="B5" s="100" t="s">
        <v>301</v>
      </c>
    </row>
    <row r="6" spans="2:10" x14ac:dyDescent="0.35">
      <c r="B6" s="101"/>
    </row>
    <row r="7" spans="2:10" ht="17.5" x14ac:dyDescent="0.35">
      <c r="B7" s="100" t="s">
        <v>302</v>
      </c>
    </row>
    <row r="8" spans="2:10" ht="17.5" x14ac:dyDescent="0.35">
      <c r="B8" s="102" t="s">
        <v>313</v>
      </c>
    </row>
    <row r="9" spans="2:10" x14ac:dyDescent="0.35">
      <c r="B9" s="101"/>
    </row>
    <row r="10" spans="2:10" ht="17.5" x14ac:dyDescent="0.35">
      <c r="B10" s="100" t="s">
        <v>303</v>
      </c>
    </row>
    <row r="11" spans="2:10" ht="17.5" x14ac:dyDescent="0.35">
      <c r="B11" s="102" t="s">
        <v>304</v>
      </c>
    </row>
    <row r="12" spans="2:10" ht="17.5" x14ac:dyDescent="0.35">
      <c r="B12" s="102" t="s">
        <v>305</v>
      </c>
    </row>
    <row r="13" spans="2:10" ht="17.5" x14ac:dyDescent="0.35">
      <c r="B13" s="102" t="s">
        <v>306</v>
      </c>
    </row>
    <row r="14" spans="2:10" ht="17.5" x14ac:dyDescent="0.35">
      <c r="B14" s="102" t="s">
        <v>307</v>
      </c>
    </row>
    <row r="15" spans="2:10" ht="17.5" x14ac:dyDescent="0.35">
      <c r="B15" s="103" t="s">
        <v>308</v>
      </c>
    </row>
    <row r="16" spans="2:10" ht="17.5" x14ac:dyDescent="0.35">
      <c r="B16" s="103" t="s">
        <v>309</v>
      </c>
    </row>
    <row r="17" spans="2:2" ht="17.5" x14ac:dyDescent="0.35">
      <c r="B17" s="102" t="s">
        <v>310</v>
      </c>
    </row>
    <row r="18" spans="2:2" ht="17.5" x14ac:dyDescent="0.35">
      <c r="B18" s="102" t="s">
        <v>311</v>
      </c>
    </row>
    <row r="19" spans="2:2" ht="17.5" x14ac:dyDescent="0.35">
      <c r="B19" s="102" t="s">
        <v>312</v>
      </c>
    </row>
  </sheetData>
  <mergeCells count="1">
    <mergeCell ref="C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defaultRowHeight="14.5" x14ac:dyDescent="0.35"/>
  <cols>
    <col min="2" max="2" width="41.08984375" bestFit="1" customWidth="1"/>
    <col min="3" max="3" width="12.1796875" customWidth="1"/>
    <col min="4" max="4" width="9.453125" customWidth="1"/>
    <col min="6" max="6" width="15" customWidth="1"/>
    <col min="7" max="8" width="20.54296875" customWidth="1"/>
    <col min="10" max="10" width="7.453125" customWidth="1"/>
  </cols>
  <sheetData>
    <row r="1" spans="1:10" ht="39" x14ac:dyDescent="0.3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8" t="s">
        <v>5</v>
      </c>
      <c r="G1" s="79" t="s">
        <v>6</v>
      </c>
      <c r="H1" s="79" t="s">
        <v>7</v>
      </c>
      <c r="I1" s="77" t="s">
        <v>8</v>
      </c>
      <c r="J1" s="80" t="s">
        <v>9</v>
      </c>
    </row>
    <row r="2" spans="1:10" ht="45" customHeight="1" x14ac:dyDescent="0.35">
      <c r="A2" s="112" t="s">
        <v>10</v>
      </c>
      <c r="B2" s="113"/>
      <c r="C2" s="81"/>
      <c r="D2" s="81"/>
      <c r="E2" s="81"/>
      <c r="F2" s="81"/>
      <c r="G2" s="60"/>
      <c r="H2" s="60"/>
      <c r="I2" s="81"/>
      <c r="J2" s="61"/>
    </row>
    <row r="3" spans="1:10" s="93" customFormat="1" x14ac:dyDescent="0.35">
      <c r="A3" s="62">
        <f>1</f>
        <v>1</v>
      </c>
      <c r="B3" s="63"/>
      <c r="C3" s="63"/>
      <c r="D3" s="64">
        <f>SUM(D4)</f>
        <v>8</v>
      </c>
      <c r="E3" s="63"/>
      <c r="F3" s="63"/>
      <c r="G3" s="65">
        <v>44446</v>
      </c>
      <c r="H3" s="65">
        <f>G3</f>
        <v>44446</v>
      </c>
      <c r="I3" s="66"/>
      <c r="J3" s="67"/>
    </row>
    <row r="4" spans="1:10" s="93" customFormat="1" ht="30" customHeight="1" x14ac:dyDescent="0.35">
      <c r="A4" s="68">
        <v>1</v>
      </c>
      <c r="B4" s="75" t="s">
        <v>11</v>
      </c>
      <c r="C4" s="69" t="s">
        <v>12</v>
      </c>
      <c r="D4" s="69">
        <v>8</v>
      </c>
      <c r="E4" s="70"/>
      <c r="F4" s="71" t="s">
        <v>13</v>
      </c>
      <c r="G4" s="72">
        <f>G3+ TIME(8,0,0)</f>
        <v>44446.333333333336</v>
      </c>
      <c r="H4" s="72">
        <f>G4+TIME(ROUNDDOWN(D4,0),(D4-ROUNDDOWN(D4,0))*60,0)+TIME(1,0,0)</f>
        <v>44446.708333333336</v>
      </c>
      <c r="I4" s="73"/>
      <c r="J4" s="74"/>
    </row>
    <row r="5" spans="1:10" s="93" customFormat="1" x14ac:dyDescent="0.35">
      <c r="A5" s="62">
        <f>A3+1</f>
        <v>2</v>
      </c>
      <c r="B5" s="63"/>
      <c r="C5" s="63"/>
      <c r="D5" s="64">
        <f>SUM(D6)</f>
        <v>8</v>
      </c>
      <c r="E5" s="63"/>
      <c r="F5" s="63"/>
      <c r="G5" s="65">
        <f>WORKDAY(G3,1)</f>
        <v>44447</v>
      </c>
      <c r="H5" s="65">
        <f>G5</f>
        <v>44447</v>
      </c>
      <c r="I5" s="66"/>
      <c r="J5" s="67"/>
    </row>
    <row r="6" spans="1:10" s="93" customFormat="1" ht="30" customHeight="1" x14ac:dyDescent="0.35">
      <c r="A6" s="68">
        <v>1</v>
      </c>
      <c r="B6" s="75" t="s">
        <v>67</v>
      </c>
      <c r="C6" s="69" t="s">
        <v>12</v>
      </c>
      <c r="D6" s="69">
        <v>8</v>
      </c>
      <c r="E6" s="70"/>
      <c r="F6" s="71" t="s">
        <v>13</v>
      </c>
      <c r="G6" s="72">
        <f>G5+ TIME(8,0,0)</f>
        <v>44447.333333333336</v>
      </c>
      <c r="H6" s="72">
        <f>G6+TIME(ROUNDDOWN(D6,0),(D6-ROUNDDOWN(D6,0))*60,0) + TIME(1,0,0)</f>
        <v>44447.708333333336</v>
      </c>
      <c r="I6" s="73"/>
      <c r="J6" s="74"/>
    </row>
    <row r="7" spans="1:10" s="93" customFormat="1" x14ac:dyDescent="0.35">
      <c r="A7" s="62">
        <f>A5+1</f>
        <v>3</v>
      </c>
      <c r="B7" s="63"/>
      <c r="C7" s="63"/>
      <c r="D7" s="64">
        <f>SUM(D8)</f>
        <v>8</v>
      </c>
      <c r="E7" s="63"/>
      <c r="F7" s="63"/>
      <c r="G7" s="65">
        <f t="shared" ref="G7" si="0">WORKDAY(G5,1)</f>
        <v>44448</v>
      </c>
      <c r="H7" s="65">
        <f t="shared" ref="H7" si="1">G7</f>
        <v>44448</v>
      </c>
      <c r="I7" s="66"/>
      <c r="J7" s="67"/>
    </row>
    <row r="8" spans="1:10" s="93" customFormat="1" ht="30" customHeight="1" x14ac:dyDescent="0.35">
      <c r="A8" s="68">
        <v>1</v>
      </c>
      <c r="B8" s="75" t="s">
        <v>80</v>
      </c>
      <c r="C8" s="69" t="s">
        <v>12</v>
      </c>
      <c r="D8" s="69">
        <v>8</v>
      </c>
      <c r="E8" s="70"/>
      <c r="F8" s="71" t="s">
        <v>13</v>
      </c>
      <c r="G8" s="72">
        <f t="shared" ref="G8" si="2">G7+ TIME(8,0,0)</f>
        <v>44448.333333333336</v>
      </c>
      <c r="H8" s="72">
        <f t="shared" ref="H8" si="3">G8+TIME(ROUNDDOWN(D8,0),(D8-ROUNDDOWN(D8,0))*60,0) + TIME(1,0,0)</f>
        <v>44448.708333333336</v>
      </c>
      <c r="I8" s="73"/>
      <c r="J8" s="74"/>
    </row>
    <row r="9" spans="1:10" s="93" customFormat="1" x14ac:dyDescent="0.35">
      <c r="A9" s="62">
        <f>A7+1</f>
        <v>4</v>
      </c>
      <c r="B9" s="63"/>
      <c r="C9" s="63"/>
      <c r="D9" s="64">
        <f>SUM(D10)</f>
        <v>8</v>
      </c>
      <c r="E9" s="63"/>
      <c r="F9" s="63"/>
      <c r="G9" s="65">
        <f t="shared" ref="G9" si="4">WORKDAY(G7,1)</f>
        <v>44449</v>
      </c>
      <c r="H9" s="65">
        <f t="shared" ref="H9" si="5">G9</f>
        <v>44449</v>
      </c>
      <c r="I9" s="66"/>
      <c r="J9" s="67"/>
    </row>
    <row r="10" spans="1:10" s="93" customFormat="1" ht="30" customHeight="1" x14ac:dyDescent="0.35">
      <c r="A10" s="68">
        <v>1</v>
      </c>
      <c r="B10" s="75" t="s">
        <v>14</v>
      </c>
      <c r="C10" s="69" t="s">
        <v>12</v>
      </c>
      <c r="D10" s="69">
        <v>8</v>
      </c>
      <c r="E10" s="70"/>
      <c r="F10" s="71" t="s">
        <v>13</v>
      </c>
      <c r="G10" s="72">
        <f t="shared" ref="G10" si="6">G9+ TIME(8,0,0)</f>
        <v>44449.333333333336</v>
      </c>
      <c r="H10" s="72">
        <f t="shared" ref="H10" si="7">G10+TIME(ROUNDDOWN(D10,0),(D10-ROUNDDOWN(D10,0))*60,0) + TIME(1,0,0)</f>
        <v>44449.708333333336</v>
      </c>
      <c r="I10" s="73"/>
      <c r="J10" s="74"/>
    </row>
    <row r="11" spans="1:10" s="93" customFormat="1" x14ac:dyDescent="0.35">
      <c r="A11" s="62">
        <f>A9+1</f>
        <v>5</v>
      </c>
      <c r="B11" s="63"/>
      <c r="C11" s="63"/>
      <c r="D11" s="64">
        <f>SUM(D12)</f>
        <v>8</v>
      </c>
      <c r="E11" s="63"/>
      <c r="F11" s="63"/>
      <c r="G11" s="65">
        <f t="shared" ref="G11" si="8">WORKDAY(G9,1)</f>
        <v>44452</v>
      </c>
      <c r="H11" s="65">
        <f t="shared" ref="H11" si="9">G11</f>
        <v>44452</v>
      </c>
      <c r="I11" s="66"/>
      <c r="J11" s="67"/>
    </row>
    <row r="12" spans="1:10" s="93" customFormat="1" ht="30" customHeight="1" x14ac:dyDescent="0.35">
      <c r="A12" s="68">
        <v>1</v>
      </c>
      <c r="B12" s="75" t="s">
        <v>15</v>
      </c>
      <c r="C12" s="69" t="s">
        <v>12</v>
      </c>
      <c r="D12" s="69">
        <v>8</v>
      </c>
      <c r="E12" s="70"/>
      <c r="F12" s="71" t="s">
        <v>13</v>
      </c>
      <c r="G12" s="72">
        <f t="shared" ref="G12" si="10">G11+ TIME(8,0,0)</f>
        <v>44452.333333333336</v>
      </c>
      <c r="H12" s="72">
        <f t="shared" ref="H12" si="11">G12+TIME(ROUNDDOWN(D12,0),(D12-ROUNDDOWN(D12,0))*60,0) + TIME(1,0,0)</f>
        <v>44452.708333333336</v>
      </c>
      <c r="I12" s="73"/>
      <c r="J12" s="74"/>
    </row>
    <row r="13" spans="1:10" s="93" customFormat="1" x14ac:dyDescent="0.35">
      <c r="A13" s="62">
        <f>A11+1</f>
        <v>6</v>
      </c>
      <c r="B13" s="63"/>
      <c r="C13" s="63"/>
      <c r="D13" s="64">
        <f>SUM(D14)</f>
        <v>8</v>
      </c>
      <c r="E13" s="63"/>
      <c r="F13" s="63"/>
      <c r="G13" s="65">
        <f t="shared" ref="G13" si="12">WORKDAY(G11,1)</f>
        <v>44453</v>
      </c>
      <c r="H13" s="65">
        <f t="shared" ref="H13" si="13">G13</f>
        <v>44453</v>
      </c>
      <c r="I13" s="66"/>
      <c r="J13" s="67"/>
    </row>
    <row r="14" spans="1:10" s="93" customFormat="1" ht="30" customHeight="1" x14ac:dyDescent="0.35">
      <c r="A14" s="68">
        <v>1</v>
      </c>
      <c r="B14" s="75" t="s">
        <v>16</v>
      </c>
      <c r="C14" s="69" t="s">
        <v>12</v>
      </c>
      <c r="D14" s="69">
        <v>8</v>
      </c>
      <c r="E14" s="70"/>
      <c r="F14" s="71" t="s">
        <v>13</v>
      </c>
      <c r="G14" s="72">
        <f t="shared" ref="G14" si="14">G13+ TIME(8,0,0)</f>
        <v>44453.333333333336</v>
      </c>
      <c r="H14" s="72">
        <f t="shared" ref="H14" si="15">G14+TIME(ROUNDDOWN(D14,0),(D14-ROUNDDOWN(D14,0))*60,0) + TIME(1,0,0)</f>
        <v>44453.708333333336</v>
      </c>
      <c r="I14" s="73"/>
      <c r="J14" s="74"/>
    </row>
    <row r="15" spans="1:10" s="93" customFormat="1" x14ac:dyDescent="0.35">
      <c r="A15" s="62">
        <f>A13+1</f>
        <v>7</v>
      </c>
      <c r="B15" s="63"/>
      <c r="C15" s="63"/>
      <c r="D15" s="64">
        <f>SUM(D16)</f>
        <v>8</v>
      </c>
      <c r="E15" s="63"/>
      <c r="F15" s="63"/>
      <c r="G15" s="65">
        <f t="shared" ref="G15" si="16">WORKDAY(G13,1)</f>
        <v>44454</v>
      </c>
      <c r="H15" s="65">
        <f t="shared" ref="H15" si="17">G15</f>
        <v>44454</v>
      </c>
      <c r="I15" s="66"/>
      <c r="J15" s="67"/>
    </row>
    <row r="16" spans="1:10" s="93" customFormat="1" ht="30" customHeight="1" x14ac:dyDescent="0.35">
      <c r="A16" s="68">
        <v>1</v>
      </c>
      <c r="B16" s="75" t="s">
        <v>17</v>
      </c>
      <c r="C16" s="69" t="s">
        <v>12</v>
      </c>
      <c r="D16" s="69">
        <v>8</v>
      </c>
      <c r="E16" s="70"/>
      <c r="F16" s="71" t="s">
        <v>13</v>
      </c>
      <c r="G16" s="72">
        <f t="shared" ref="G16" si="18">G15+ TIME(8,0,0)</f>
        <v>44454.333333333336</v>
      </c>
      <c r="H16" s="72">
        <f t="shared" ref="H16" si="19">G16+TIME(ROUNDDOWN(D16,0),(D16-ROUNDDOWN(D16,0))*60,0) + TIME(1,0,0)</f>
        <v>44454.708333333336</v>
      </c>
      <c r="I16" s="73"/>
      <c r="J16" s="74"/>
    </row>
    <row r="17" spans="1:10" s="93" customFormat="1" x14ac:dyDescent="0.35">
      <c r="A17" s="62">
        <f>A15+1</f>
        <v>8</v>
      </c>
      <c r="B17" s="63"/>
      <c r="C17" s="63"/>
      <c r="D17" s="64">
        <f>SUM(D18)</f>
        <v>8</v>
      </c>
      <c r="E17" s="63"/>
      <c r="F17" s="63"/>
      <c r="G17" s="65">
        <f t="shared" ref="G17" si="20">WORKDAY(G15,1)</f>
        <v>44455</v>
      </c>
      <c r="H17" s="65">
        <f t="shared" ref="H17" si="21">G17</f>
        <v>44455</v>
      </c>
      <c r="I17" s="66"/>
      <c r="J17" s="67"/>
    </row>
    <row r="18" spans="1:10" s="93" customFormat="1" ht="30" customHeight="1" x14ac:dyDescent="0.35">
      <c r="A18" s="68">
        <v>1</v>
      </c>
      <c r="B18" s="75" t="s">
        <v>18</v>
      </c>
      <c r="C18" s="69" t="s">
        <v>12</v>
      </c>
      <c r="D18" s="69">
        <v>8</v>
      </c>
      <c r="E18" s="70"/>
      <c r="F18" s="71" t="s">
        <v>13</v>
      </c>
      <c r="G18" s="72">
        <f t="shared" ref="G18" si="22">G17+ TIME(8,0,0)</f>
        <v>44455.333333333336</v>
      </c>
      <c r="H18" s="72">
        <f t="shared" ref="H18" si="23">G18+TIME(ROUNDDOWN(D18,0),(D18-ROUNDDOWN(D18,0))*60,0) + TIME(1,0,0)</f>
        <v>44455.708333333336</v>
      </c>
      <c r="I18" s="73"/>
      <c r="J18" s="74"/>
    </row>
    <row r="19" spans="1:10" s="93" customFormat="1" x14ac:dyDescent="0.35">
      <c r="A19" s="62">
        <f>A17+1</f>
        <v>9</v>
      </c>
      <c r="B19" s="63"/>
      <c r="C19" s="63"/>
      <c r="D19" s="64">
        <f>SUM(D20)</f>
        <v>8</v>
      </c>
      <c r="E19" s="63"/>
      <c r="F19" s="63"/>
      <c r="G19" s="65">
        <f t="shared" ref="G19" si="24">WORKDAY(G17,1)</f>
        <v>44456</v>
      </c>
      <c r="H19" s="65">
        <f t="shared" ref="H19" si="25">G19</f>
        <v>44456</v>
      </c>
      <c r="I19" s="66"/>
      <c r="J19" s="67"/>
    </row>
    <row r="20" spans="1:10" s="93" customFormat="1" ht="30" customHeight="1" x14ac:dyDescent="0.35">
      <c r="A20" s="68">
        <v>1</v>
      </c>
      <c r="B20" s="75" t="s">
        <v>19</v>
      </c>
      <c r="C20" s="69" t="s">
        <v>12</v>
      </c>
      <c r="D20" s="69">
        <v>8</v>
      </c>
      <c r="E20" s="70"/>
      <c r="F20" s="71" t="s">
        <v>13</v>
      </c>
      <c r="G20" s="72">
        <f t="shared" ref="G20" si="26">G19+ TIME(8,0,0)</f>
        <v>44456.333333333336</v>
      </c>
      <c r="H20" s="72">
        <f t="shared" ref="H20" si="27">G20+TIME(ROUNDDOWN(D20,0),(D20-ROUNDDOWN(D20,0))*60,0) + TIME(1,0,0)</f>
        <v>44456.708333333336</v>
      </c>
      <c r="I20" s="73"/>
      <c r="J20" s="74"/>
    </row>
    <row r="21" spans="1:10" s="93" customFormat="1" x14ac:dyDescent="0.35">
      <c r="A21" s="62">
        <f>A19+1</f>
        <v>10</v>
      </c>
      <c r="B21" s="63"/>
      <c r="C21" s="63"/>
      <c r="D21" s="64">
        <f>SUM(D22)</f>
        <v>8</v>
      </c>
      <c r="E21" s="63"/>
      <c r="F21" s="63"/>
      <c r="G21" s="65">
        <f t="shared" ref="G21" si="28">WORKDAY(G19,1)</f>
        <v>44459</v>
      </c>
      <c r="H21" s="65">
        <f t="shared" ref="H21" si="29">G21</f>
        <v>44459</v>
      </c>
      <c r="I21" s="66"/>
      <c r="J21" s="67"/>
    </row>
    <row r="22" spans="1:10" s="93" customFormat="1" ht="30" customHeight="1" x14ac:dyDescent="0.35">
      <c r="A22" s="68">
        <v>1</v>
      </c>
      <c r="B22" s="75" t="s">
        <v>20</v>
      </c>
      <c r="C22" s="69" t="s">
        <v>12</v>
      </c>
      <c r="D22" s="69">
        <v>8</v>
      </c>
      <c r="E22" s="70"/>
      <c r="F22" s="71" t="s">
        <v>13</v>
      </c>
      <c r="G22" s="72">
        <f t="shared" ref="G22" si="30">G21+ TIME(8,0,0)</f>
        <v>44459.333333333336</v>
      </c>
      <c r="H22" s="72">
        <f t="shared" ref="H22" si="31">G22+TIME(ROUNDDOWN(D22,0),(D22-ROUNDDOWN(D22,0))*60,0) + TIME(1,0,0)</f>
        <v>44459.708333333336</v>
      </c>
      <c r="I22" s="73"/>
      <c r="J22" s="74"/>
    </row>
    <row r="23" spans="1:10" s="93" customFormat="1" x14ac:dyDescent="0.35">
      <c r="A23" s="62">
        <f>A21+1</f>
        <v>11</v>
      </c>
      <c r="B23" s="63"/>
      <c r="C23" s="63"/>
      <c r="D23" s="64">
        <v>8</v>
      </c>
      <c r="E23" s="63"/>
      <c r="F23" s="63"/>
      <c r="G23" s="65">
        <f t="shared" ref="G23" si="32">WORKDAY(G21,1)</f>
        <v>44460</v>
      </c>
      <c r="H23" s="65">
        <f t="shared" ref="H23" si="33">G23</f>
        <v>44460</v>
      </c>
      <c r="I23" s="66"/>
      <c r="J23" s="67"/>
    </row>
    <row r="24" spans="1:10" s="93" customFormat="1" ht="30" customHeight="1" x14ac:dyDescent="0.35">
      <c r="A24" s="68">
        <v>1</v>
      </c>
      <c r="B24" s="75" t="s">
        <v>21</v>
      </c>
      <c r="C24" s="69" t="s">
        <v>12</v>
      </c>
      <c r="D24" s="69">
        <v>8</v>
      </c>
      <c r="E24" s="70"/>
      <c r="F24" s="71" t="s">
        <v>13</v>
      </c>
      <c r="G24" s="72">
        <f t="shared" ref="G24" si="34">G23+ TIME(8,0,0)</f>
        <v>44460.333333333336</v>
      </c>
      <c r="H24" s="72">
        <f t="shared" ref="H24" si="35">G24+TIME(ROUNDDOWN(D24,0),(D24-ROUNDDOWN(D24,0))*60,0) + TIME(1,0,0)</f>
        <v>44460.708333333336</v>
      </c>
      <c r="I24" s="73"/>
      <c r="J24" s="74"/>
    </row>
    <row r="25" spans="1:10" s="93" customFormat="1" x14ac:dyDescent="0.35">
      <c r="A25" s="62">
        <f>A23+1</f>
        <v>12</v>
      </c>
      <c r="B25" s="63"/>
      <c r="C25" s="63"/>
      <c r="D25" s="64">
        <f>SUM(D26:D26)</f>
        <v>8</v>
      </c>
      <c r="E25" s="63"/>
      <c r="F25" s="63"/>
      <c r="G25" s="65">
        <f t="shared" ref="G25" si="36">WORKDAY(G23,1)</f>
        <v>44461</v>
      </c>
      <c r="H25" s="65">
        <f t="shared" ref="H25" si="37">G25</f>
        <v>44461</v>
      </c>
      <c r="I25" s="66"/>
      <c r="J25" s="67"/>
    </row>
    <row r="26" spans="1:10" s="93" customFormat="1" ht="30" customHeight="1" x14ac:dyDescent="0.35">
      <c r="A26" s="68">
        <v>1</v>
      </c>
      <c r="B26" s="75" t="s">
        <v>22</v>
      </c>
      <c r="C26" s="69" t="s">
        <v>12</v>
      </c>
      <c r="D26" s="69">
        <v>8</v>
      </c>
      <c r="E26" s="70"/>
      <c r="F26" s="71" t="s">
        <v>13</v>
      </c>
      <c r="G26" s="72">
        <f t="shared" ref="G26" si="38">G25+ TIME(8,0,0)</f>
        <v>44461.333333333336</v>
      </c>
      <c r="H26" s="72">
        <f t="shared" ref="H26" si="39">G26+TIME(ROUNDDOWN(D26,0),(D26-ROUNDDOWN(D26,0))*60,0) + TIME(1,0,0)</f>
        <v>44461.708333333336</v>
      </c>
      <c r="I26" s="73"/>
      <c r="J26" s="74"/>
    </row>
    <row r="27" spans="1:10" s="93" customFormat="1" x14ac:dyDescent="0.35">
      <c r="A27" s="62">
        <f>A25+1</f>
        <v>13</v>
      </c>
      <c r="B27" s="63"/>
      <c r="C27" s="63"/>
      <c r="D27" s="64">
        <f>SUM(D28:D28)</f>
        <v>8</v>
      </c>
      <c r="E27" s="63"/>
      <c r="F27" s="63"/>
      <c r="G27" s="65">
        <f t="shared" ref="G27" si="40">WORKDAY(G25,1)</f>
        <v>44462</v>
      </c>
      <c r="H27" s="65">
        <f t="shared" ref="H27" si="41">G27</f>
        <v>44462</v>
      </c>
      <c r="I27" s="66"/>
      <c r="J27" s="67"/>
    </row>
    <row r="28" spans="1:10" s="93" customFormat="1" ht="30" customHeight="1" x14ac:dyDescent="0.35">
      <c r="A28" s="68">
        <v>1</v>
      </c>
      <c r="B28" s="75" t="s">
        <v>23</v>
      </c>
      <c r="C28" s="69" t="s">
        <v>12</v>
      </c>
      <c r="D28" s="69">
        <v>8</v>
      </c>
      <c r="E28" s="70"/>
      <c r="F28" s="71" t="s">
        <v>13</v>
      </c>
      <c r="G28" s="72">
        <f t="shared" ref="G28" si="42">G27+ TIME(8,0,0)</f>
        <v>44462.333333333336</v>
      </c>
      <c r="H28" s="72">
        <f t="shared" ref="H28" si="43">G28+TIME(ROUNDDOWN(D28,0),(D28-ROUNDDOWN(D28,0))*60,0) + TIME(1,0,0)</f>
        <v>44462.708333333336</v>
      </c>
      <c r="I28" s="73"/>
      <c r="J28" s="74"/>
    </row>
    <row r="29" spans="1:10" s="93" customFormat="1" x14ac:dyDescent="0.35">
      <c r="A29" s="62">
        <f>A27+1</f>
        <v>14</v>
      </c>
      <c r="B29" s="63"/>
      <c r="C29" s="63"/>
      <c r="D29" s="64">
        <v>8</v>
      </c>
      <c r="E29" s="63"/>
      <c r="F29" s="63"/>
      <c r="G29" s="65">
        <f t="shared" ref="G29:G31" si="44">WORKDAY(G27,1)</f>
        <v>44463</v>
      </c>
      <c r="H29" s="65">
        <f t="shared" ref="H29:H31" si="45">G29</f>
        <v>44463</v>
      </c>
      <c r="I29" s="66"/>
      <c r="J29" s="67"/>
    </row>
    <row r="30" spans="1:10" s="93" customFormat="1" ht="30" customHeight="1" x14ac:dyDescent="0.35">
      <c r="A30" s="68">
        <v>1</v>
      </c>
      <c r="B30" s="75" t="s">
        <v>24</v>
      </c>
      <c r="C30" s="69" t="s">
        <v>12</v>
      </c>
      <c r="D30" s="69">
        <v>8</v>
      </c>
      <c r="E30" s="70"/>
      <c r="F30" s="71" t="s">
        <v>13</v>
      </c>
      <c r="G30" s="72">
        <f t="shared" ref="G30" si="46">G29+ TIME(8,0,0)</f>
        <v>44463.333333333336</v>
      </c>
      <c r="H30" s="72">
        <f t="shared" ref="H30" si="47">G30+TIME(ROUNDDOWN(D30,0),(D30-ROUNDDOWN(D30,0))*60,0) + TIME(1,0,0)</f>
        <v>44463.708333333336</v>
      </c>
      <c r="I30" s="73"/>
      <c r="J30" s="74"/>
    </row>
    <row r="31" spans="1:10" s="93" customFormat="1" x14ac:dyDescent="0.35">
      <c r="A31" s="62">
        <f>A29+1</f>
        <v>15</v>
      </c>
      <c r="B31" s="63"/>
      <c r="C31" s="63"/>
      <c r="D31" s="64">
        <f>SUM(D32:D33)</f>
        <v>8</v>
      </c>
      <c r="E31" s="63"/>
      <c r="F31" s="63"/>
      <c r="G31" s="65">
        <f t="shared" si="44"/>
        <v>44466</v>
      </c>
      <c r="H31" s="65">
        <f t="shared" si="45"/>
        <v>44466</v>
      </c>
      <c r="I31" s="66"/>
      <c r="J31" s="67"/>
    </row>
    <row r="32" spans="1:10" s="93" customFormat="1" ht="28.5" customHeight="1" x14ac:dyDescent="0.35">
      <c r="A32" s="68">
        <v>1</v>
      </c>
      <c r="B32" s="75" t="s">
        <v>25</v>
      </c>
      <c r="C32" s="69" t="s">
        <v>12</v>
      </c>
      <c r="D32" s="69">
        <v>4</v>
      </c>
      <c r="E32" s="76"/>
      <c r="F32" s="71" t="s">
        <v>26</v>
      </c>
      <c r="G32" s="72">
        <f>G31+ TIME(8,0,0)</f>
        <v>44466.333333333336</v>
      </c>
      <c r="H32" s="72">
        <f>G32+TIME(ROUNDDOWN(D32,0),(D32-ROUNDDOWN(D32,0))*60,0)</f>
        <v>44466.5</v>
      </c>
      <c r="I32" s="73"/>
      <c r="J32" s="74"/>
    </row>
    <row r="33" spans="1:10" s="93" customFormat="1" ht="28.5" customHeight="1" x14ac:dyDescent="0.35">
      <c r="A33" s="68">
        <v>2</v>
      </c>
      <c r="B33" s="75" t="s">
        <v>27</v>
      </c>
      <c r="C33" s="69" t="s">
        <v>12</v>
      </c>
      <c r="D33" s="69">
        <v>4</v>
      </c>
      <c r="E33" s="76"/>
      <c r="F33" s="71" t="s">
        <v>28</v>
      </c>
      <c r="G33" s="72">
        <f>H32 + TIME(1,0,0)</f>
        <v>44466.541666666664</v>
      </c>
      <c r="H33" s="72">
        <f>G33+TIME(ROUNDDOWN(D33,0),(D33-ROUNDDOWN(D33,0))*60,0)</f>
        <v>44466.708333333328</v>
      </c>
      <c r="I33" s="73"/>
      <c r="J33" s="74"/>
    </row>
    <row r="34" spans="1:10" s="93" customFormat="1" x14ac:dyDescent="0.35">
      <c r="A34" s="62">
        <f>A31+1</f>
        <v>16</v>
      </c>
      <c r="B34" s="63"/>
      <c r="C34" s="63"/>
      <c r="D34" s="64">
        <f>SUM(D35:D36)</f>
        <v>8</v>
      </c>
      <c r="E34" s="63"/>
      <c r="F34" s="63"/>
      <c r="G34" s="65">
        <f>WORKDAY(G31,1)</f>
        <v>44467</v>
      </c>
      <c r="H34" s="65">
        <f t="shared" ref="H34" si="48">G34</f>
        <v>44467</v>
      </c>
      <c r="I34" s="66"/>
      <c r="J34" s="67"/>
    </row>
    <row r="35" spans="1:10" s="93" customFormat="1" ht="28.5" customHeight="1" x14ac:dyDescent="0.35">
      <c r="A35" s="68">
        <v>1</v>
      </c>
      <c r="B35" s="75" t="s">
        <v>29</v>
      </c>
      <c r="C35" s="69" t="s">
        <v>12</v>
      </c>
      <c r="D35" s="69">
        <v>4</v>
      </c>
      <c r="E35" s="70"/>
      <c r="F35" s="71" t="s">
        <v>30</v>
      </c>
      <c r="G35" s="72">
        <f>G34+ TIME(8,0,0)</f>
        <v>44467.333333333336</v>
      </c>
      <c r="H35" s="72">
        <f>G35+TIME(ROUNDDOWN(D35,0),(D35-ROUNDDOWN(D35,0))*60,0)</f>
        <v>44467.5</v>
      </c>
      <c r="I35" s="73"/>
      <c r="J35" s="74"/>
    </row>
    <row r="36" spans="1:10" s="93" customFormat="1" ht="28.5" customHeight="1" x14ac:dyDescent="0.35">
      <c r="A36" s="68">
        <v>2</v>
      </c>
      <c r="B36" s="75" t="s">
        <v>31</v>
      </c>
      <c r="C36" s="69" t="s">
        <v>12</v>
      </c>
      <c r="D36" s="69">
        <v>4</v>
      </c>
      <c r="E36" s="70"/>
      <c r="F36" s="71" t="s">
        <v>30</v>
      </c>
      <c r="G36" s="72">
        <f>H35 + TIME(1,0,0)</f>
        <v>44467.541666666664</v>
      </c>
      <c r="H36" s="72">
        <f>G36+TIME(ROUNDDOWN(D36,0),(D36-ROUNDDOWN(D36,0))*60,0)</f>
        <v>44467.708333333328</v>
      </c>
      <c r="I36" s="73"/>
      <c r="J36" s="74"/>
    </row>
  </sheetData>
  <mergeCells count="1">
    <mergeCell ref="A2:B2"/>
  </mergeCells>
  <conditionalFormatting sqref="G33:H33 H32">
    <cfRule type="expression" dxfId="18" priority="43" stopIfTrue="1">
      <formula>WEEKDAY(G32)=7</formula>
    </cfRule>
    <cfRule type="expression" dxfId="17" priority="44" stopIfTrue="1">
      <formula>WEEKDAY(G32)=1</formula>
    </cfRule>
  </conditionalFormatting>
  <conditionalFormatting sqref="G4:H4">
    <cfRule type="expression" dxfId="16" priority="37" stopIfTrue="1">
      <formula>WEEKDAY(G4)=7</formula>
    </cfRule>
    <cfRule type="expression" dxfId="15" priority="38" stopIfTrue="1">
      <formula>WEEKDAY(G4)=1</formula>
    </cfRule>
  </conditionalFormatting>
  <conditionalFormatting sqref="G32 G36">
    <cfRule type="expression" dxfId="14" priority="35" stopIfTrue="1">
      <formula>WEEKDAY(G32)=7</formula>
    </cfRule>
    <cfRule type="expression" dxfId="13" priority="36" stopIfTrue="1">
      <formula>WEEKDAY(G32)=1</formula>
    </cfRule>
  </conditionalFormatting>
  <conditionalFormatting sqref="G32">
    <cfRule type="expression" dxfId="12" priority="11" stopIfTrue="1">
      <formula>WEEKDAY(G32)=7</formula>
    </cfRule>
    <cfRule type="expression" dxfId="11" priority="12" stopIfTrue="1">
      <formula>WEEKDAY(G32)=1</formula>
    </cfRule>
  </conditionalFormatting>
  <conditionalFormatting sqref="G36:H36 H35">
    <cfRule type="expression" dxfId="10" priority="9" stopIfTrue="1">
      <formula>WEEKDAY(G35)=7</formula>
    </cfRule>
    <cfRule type="expression" dxfId="9" priority="10" stopIfTrue="1">
      <formula>WEEKDAY(G35)=1</formula>
    </cfRule>
  </conditionalFormatting>
  <conditionalFormatting sqref="G35">
    <cfRule type="expression" dxfId="8" priority="7" stopIfTrue="1">
      <formula>WEEKDAY(G35)=7</formula>
    </cfRule>
    <cfRule type="expression" dxfId="7" priority="8" stopIfTrue="1">
      <formula>WEEKDAY(G35)=1</formula>
    </cfRule>
  </conditionalFormatting>
  <conditionalFormatting sqref="G6:H6 G8:H8 G10:H10 G12:H12 G14:H14 G16:H16 G18:H18 G20:H20 G22:H22 G24:H24 G26:H26 G28:H28 G30:H30">
    <cfRule type="expression" dxfId="6" priority="1" stopIfTrue="1">
      <formula>WEEKDAY(G6)=7</formula>
    </cfRule>
    <cfRule type="expression" dxfId="5" priority="2" stopIfTrue="1">
      <formula>WEEKDAY(G6)=1</formula>
    </cfRule>
  </conditionalFormatting>
  <dataValidations count="3">
    <dataValidation type="list" allowBlank="1" showErrorMessage="1" sqref="F20 F22 F18 F16 F14 F12 F35:F36 F24 F26 F28:F30">
      <formula1>"Concept/Lecture, Assignment/Lab, Test/Quiz, Exam, Mentor, Guides/Review, Seminar/Workshop, Class Meeting, Tour/Outdoor"</formula1>
    </dataValidation>
    <dataValidation type="list" allowBlank="1" showErrorMessage="1" sqref="F4 F32:F33 F10 F6 F8">
      <formula1>"Concept/Lecture, Assignment/Lab, Test/Quiz, Exam, Guides/Review, Seminar/Workshop, Class Meeting, Tour/Outdoor"</formula1>
    </dataValidation>
    <dataValidation type="list" allowBlank="1" showInputMessage="1" showErrorMessage="1" sqref="F23 F21 F19 F5 F31 F15 F13 F7">
      <formula1 xml:space="preserve"> Ref.TrainingContribution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4.5" x14ac:dyDescent="0.35"/>
  <cols>
    <col min="1" max="1" width="7.7265625" customWidth="1"/>
    <col min="2" max="2" width="16.1796875" customWidth="1"/>
    <col min="4" max="4" width="18.453125" style="59" customWidth="1"/>
    <col min="5" max="5" width="40.54296875" customWidth="1"/>
    <col min="6" max="6" width="11.453125" customWidth="1"/>
    <col min="7" max="7" width="17" bestFit="1" customWidth="1"/>
    <col min="9" max="9" width="11.81640625" customWidth="1"/>
    <col min="10" max="10" width="64.1796875" style="92" customWidth="1"/>
  </cols>
  <sheetData>
    <row r="1" spans="1:10" s="93" customFormat="1" ht="26" x14ac:dyDescent="0.35">
      <c r="A1" s="122" t="s">
        <v>32</v>
      </c>
      <c r="B1" s="123"/>
      <c r="C1" s="82" t="s">
        <v>0</v>
      </c>
      <c r="D1" s="58" t="s">
        <v>33</v>
      </c>
      <c r="E1" s="56" t="s">
        <v>34</v>
      </c>
      <c r="F1" s="57" t="s">
        <v>35</v>
      </c>
      <c r="G1" s="58" t="s">
        <v>36</v>
      </c>
      <c r="H1" s="58" t="s">
        <v>37</v>
      </c>
      <c r="I1" s="58" t="s">
        <v>38</v>
      </c>
      <c r="J1" s="58" t="s">
        <v>39</v>
      </c>
    </row>
    <row r="2" spans="1:10" ht="21.5" customHeight="1" x14ac:dyDescent="0.35">
      <c r="A2" s="119" t="s">
        <v>10</v>
      </c>
      <c r="B2" s="120"/>
      <c r="C2" s="120"/>
      <c r="D2" s="121"/>
      <c r="E2" s="2"/>
      <c r="F2" s="3"/>
      <c r="G2" s="1"/>
      <c r="H2" s="4"/>
      <c r="I2" s="5"/>
      <c r="J2" s="86"/>
    </row>
    <row r="3" spans="1:10" ht="26.5" customHeight="1" x14ac:dyDescent="0.35">
      <c r="A3" s="127" t="s">
        <v>40</v>
      </c>
      <c r="B3" s="130" t="s">
        <v>11</v>
      </c>
      <c r="C3" s="114" t="s">
        <v>264</v>
      </c>
      <c r="D3" s="124" t="s">
        <v>41</v>
      </c>
      <c r="E3" s="6" t="s">
        <v>42</v>
      </c>
      <c r="F3" s="7" t="s">
        <v>43</v>
      </c>
      <c r="G3" s="8" t="s">
        <v>13</v>
      </c>
      <c r="H3" s="9">
        <v>0.15</v>
      </c>
      <c r="I3" s="10" t="s">
        <v>12</v>
      </c>
      <c r="J3" s="87" t="s">
        <v>44</v>
      </c>
    </row>
    <row r="4" spans="1:10" ht="26.5" customHeight="1" x14ac:dyDescent="0.35">
      <c r="A4" s="128"/>
      <c r="B4" s="131"/>
      <c r="C4" s="115"/>
      <c r="D4" s="125"/>
      <c r="E4" s="11" t="s">
        <v>45</v>
      </c>
      <c r="F4" s="7" t="s">
        <v>43</v>
      </c>
      <c r="G4" s="8" t="s">
        <v>13</v>
      </c>
      <c r="H4" s="12">
        <v>0.2</v>
      </c>
      <c r="I4" s="10" t="s">
        <v>12</v>
      </c>
      <c r="J4" s="13" t="s">
        <v>46</v>
      </c>
    </row>
    <row r="5" spans="1:10" ht="26.5" customHeight="1" x14ac:dyDescent="0.35">
      <c r="A5" s="128"/>
      <c r="B5" s="131"/>
      <c r="C5" s="115"/>
      <c r="D5" s="125"/>
      <c r="E5" s="11" t="s">
        <v>47</v>
      </c>
      <c r="F5" s="7" t="s">
        <v>43</v>
      </c>
      <c r="G5" s="8" t="s">
        <v>13</v>
      </c>
      <c r="H5" s="14">
        <v>0.15</v>
      </c>
      <c r="I5" s="10" t="s">
        <v>12</v>
      </c>
      <c r="J5" s="13" t="s">
        <v>48</v>
      </c>
    </row>
    <row r="6" spans="1:10" ht="26.5" customHeight="1" x14ac:dyDescent="0.35">
      <c r="A6" s="128"/>
      <c r="B6" s="131"/>
      <c r="C6" s="115"/>
      <c r="D6" s="125"/>
      <c r="E6" s="11" t="s">
        <v>49</v>
      </c>
      <c r="F6" s="7" t="s">
        <v>43</v>
      </c>
      <c r="G6" s="8" t="s">
        <v>13</v>
      </c>
      <c r="H6" s="14">
        <v>0.5</v>
      </c>
      <c r="I6" s="10" t="s">
        <v>12</v>
      </c>
      <c r="J6" s="13" t="s">
        <v>50</v>
      </c>
    </row>
    <row r="7" spans="1:10" ht="26.5" customHeight="1" x14ac:dyDescent="0.35">
      <c r="A7" s="128"/>
      <c r="B7" s="131"/>
      <c r="C7" s="115"/>
      <c r="D7" s="125"/>
      <c r="E7" s="11" t="s">
        <v>51</v>
      </c>
      <c r="F7" s="7" t="s">
        <v>43</v>
      </c>
      <c r="G7" s="8" t="s">
        <v>13</v>
      </c>
      <c r="H7" s="14">
        <v>0.5</v>
      </c>
      <c r="I7" s="10" t="s">
        <v>12</v>
      </c>
      <c r="J7" s="13" t="s">
        <v>52</v>
      </c>
    </row>
    <row r="8" spans="1:10" ht="26.5" customHeight="1" x14ac:dyDescent="0.35">
      <c r="A8" s="128"/>
      <c r="B8" s="131"/>
      <c r="C8" s="115"/>
      <c r="D8" s="125"/>
      <c r="E8" s="11" t="s">
        <v>53</v>
      </c>
      <c r="F8" s="7" t="s">
        <v>43</v>
      </c>
      <c r="G8" s="8" t="s">
        <v>13</v>
      </c>
      <c r="H8" s="14">
        <v>0.5</v>
      </c>
      <c r="I8" s="10" t="s">
        <v>12</v>
      </c>
      <c r="J8" s="13" t="s">
        <v>54</v>
      </c>
    </row>
    <row r="9" spans="1:10" ht="26.5" customHeight="1" x14ac:dyDescent="0.35">
      <c r="A9" s="128"/>
      <c r="B9" s="131"/>
      <c r="C9" s="115"/>
      <c r="D9" s="125"/>
      <c r="E9" s="11" t="s">
        <v>55</v>
      </c>
      <c r="F9" s="7" t="s">
        <v>43</v>
      </c>
      <c r="G9" s="8" t="s">
        <v>13</v>
      </c>
      <c r="H9" s="14">
        <v>0.5</v>
      </c>
      <c r="I9" s="10" t="s">
        <v>12</v>
      </c>
      <c r="J9" s="13" t="s">
        <v>56</v>
      </c>
    </row>
    <row r="10" spans="1:10" ht="26.5" customHeight="1" x14ac:dyDescent="0.35">
      <c r="A10" s="128"/>
      <c r="B10" s="131"/>
      <c r="C10" s="115"/>
      <c r="D10" s="126"/>
      <c r="E10" s="11" t="s">
        <v>57</v>
      </c>
      <c r="F10" s="7" t="s">
        <v>58</v>
      </c>
      <c r="G10" s="8" t="s">
        <v>13</v>
      </c>
      <c r="H10" s="14">
        <v>0.5</v>
      </c>
      <c r="I10" s="10" t="s">
        <v>12</v>
      </c>
      <c r="J10" s="13" t="s">
        <v>59</v>
      </c>
    </row>
    <row r="11" spans="1:10" ht="26.5" customHeight="1" x14ac:dyDescent="0.35">
      <c r="A11" s="128"/>
      <c r="B11" s="131"/>
      <c r="C11" s="115"/>
      <c r="D11" s="83" t="s">
        <v>60</v>
      </c>
      <c r="E11" s="15" t="s">
        <v>61</v>
      </c>
      <c r="F11" s="7" t="s">
        <v>58</v>
      </c>
      <c r="G11" s="8" t="s">
        <v>62</v>
      </c>
      <c r="H11" s="14">
        <v>1</v>
      </c>
      <c r="I11" s="10" t="s">
        <v>12</v>
      </c>
      <c r="J11" s="16" t="s">
        <v>63</v>
      </c>
    </row>
    <row r="12" spans="1:10" ht="26.5" customHeight="1" x14ac:dyDescent="0.35">
      <c r="A12" s="129"/>
      <c r="B12" s="132"/>
      <c r="C12" s="116"/>
      <c r="D12" s="84" t="s">
        <v>64</v>
      </c>
      <c r="E12" s="15" t="s">
        <v>65</v>
      </c>
      <c r="F12" s="7" t="s">
        <v>58</v>
      </c>
      <c r="G12" s="8" t="s">
        <v>26</v>
      </c>
      <c r="H12" s="14">
        <v>4</v>
      </c>
      <c r="I12" s="10" t="s">
        <v>12</v>
      </c>
      <c r="J12" s="17" t="s">
        <v>263</v>
      </c>
    </row>
    <row r="13" spans="1:10" ht="26.5" customHeight="1" x14ac:dyDescent="0.35">
      <c r="A13" s="127" t="s">
        <v>66</v>
      </c>
      <c r="B13" s="130" t="s">
        <v>67</v>
      </c>
      <c r="C13" s="114" t="s">
        <v>265</v>
      </c>
      <c r="D13" s="124" t="s">
        <v>68</v>
      </c>
      <c r="E13" s="18" t="s">
        <v>67</v>
      </c>
      <c r="F13" s="19" t="s">
        <v>43</v>
      </c>
      <c r="G13" s="8" t="s">
        <v>13</v>
      </c>
      <c r="H13" s="20">
        <v>0.5</v>
      </c>
      <c r="I13" s="10" t="s">
        <v>12</v>
      </c>
      <c r="J13" s="13" t="s">
        <v>69</v>
      </c>
    </row>
    <row r="14" spans="1:10" ht="26.5" customHeight="1" x14ac:dyDescent="0.35">
      <c r="A14" s="128"/>
      <c r="B14" s="131"/>
      <c r="C14" s="115"/>
      <c r="D14" s="125"/>
      <c r="E14" s="18" t="s">
        <v>70</v>
      </c>
      <c r="F14" s="19" t="s">
        <v>43</v>
      </c>
      <c r="G14" s="8" t="s">
        <v>13</v>
      </c>
      <c r="H14" s="20">
        <v>0.5</v>
      </c>
      <c r="I14" s="10" t="s">
        <v>12</v>
      </c>
      <c r="J14" s="13" t="s">
        <v>69</v>
      </c>
    </row>
    <row r="15" spans="1:10" ht="26.5" customHeight="1" x14ac:dyDescent="0.35">
      <c r="A15" s="128"/>
      <c r="B15" s="131"/>
      <c r="C15" s="115"/>
      <c r="D15" s="125"/>
      <c r="E15" s="18" t="s">
        <v>71</v>
      </c>
      <c r="F15" s="19" t="s">
        <v>43</v>
      </c>
      <c r="G15" s="8" t="s">
        <v>13</v>
      </c>
      <c r="H15" s="20">
        <v>0.5</v>
      </c>
      <c r="I15" s="10" t="s">
        <v>12</v>
      </c>
      <c r="J15" s="13" t="s">
        <v>69</v>
      </c>
    </row>
    <row r="16" spans="1:10" ht="26.5" customHeight="1" x14ac:dyDescent="0.35">
      <c r="A16" s="128"/>
      <c r="B16" s="131"/>
      <c r="C16" s="115"/>
      <c r="D16" s="125"/>
      <c r="E16" s="18" t="s">
        <v>72</v>
      </c>
      <c r="F16" s="19" t="s">
        <v>43</v>
      </c>
      <c r="G16" s="8" t="s">
        <v>13</v>
      </c>
      <c r="H16" s="20">
        <v>0.5</v>
      </c>
      <c r="I16" s="10" t="s">
        <v>12</v>
      </c>
      <c r="J16" s="88" t="s">
        <v>73</v>
      </c>
    </row>
    <row r="17" spans="1:10" ht="26.5" customHeight="1" x14ac:dyDescent="0.35">
      <c r="A17" s="128"/>
      <c r="B17" s="131"/>
      <c r="C17" s="115"/>
      <c r="D17" s="125"/>
      <c r="E17" s="18" t="s">
        <v>74</v>
      </c>
      <c r="F17" s="19" t="s">
        <v>43</v>
      </c>
      <c r="G17" s="8" t="s">
        <v>13</v>
      </c>
      <c r="H17" s="20">
        <v>0.5</v>
      </c>
      <c r="I17" s="10" t="s">
        <v>12</v>
      </c>
      <c r="J17" s="13" t="s">
        <v>69</v>
      </c>
    </row>
    <row r="18" spans="1:10" ht="26.5" customHeight="1" x14ac:dyDescent="0.35">
      <c r="A18" s="128"/>
      <c r="B18" s="131"/>
      <c r="C18" s="115"/>
      <c r="D18" s="126"/>
      <c r="E18" s="18" t="s">
        <v>75</v>
      </c>
      <c r="F18" s="19" t="s">
        <v>43</v>
      </c>
      <c r="G18" s="8" t="s">
        <v>13</v>
      </c>
      <c r="H18" s="20">
        <v>0.25</v>
      </c>
      <c r="I18" s="10" t="s">
        <v>12</v>
      </c>
      <c r="J18" s="13" t="s">
        <v>69</v>
      </c>
    </row>
    <row r="19" spans="1:10" ht="26.5" customHeight="1" x14ac:dyDescent="0.35">
      <c r="A19" s="128"/>
      <c r="B19" s="131"/>
      <c r="C19" s="115"/>
      <c r="D19" s="83" t="s">
        <v>60</v>
      </c>
      <c r="E19" s="18" t="s">
        <v>76</v>
      </c>
      <c r="F19" s="7" t="s">
        <v>58</v>
      </c>
      <c r="G19" s="8" t="s">
        <v>26</v>
      </c>
      <c r="H19" s="20">
        <v>1.25</v>
      </c>
      <c r="I19" s="10" t="s">
        <v>12</v>
      </c>
      <c r="J19" s="21" t="s">
        <v>77</v>
      </c>
    </row>
    <row r="20" spans="1:10" ht="26.5" customHeight="1" x14ac:dyDescent="0.35">
      <c r="A20" s="129"/>
      <c r="B20" s="132"/>
      <c r="C20" s="116"/>
      <c r="D20" s="84" t="s">
        <v>64</v>
      </c>
      <c r="E20" s="18" t="s">
        <v>65</v>
      </c>
      <c r="F20" s="7" t="s">
        <v>58</v>
      </c>
      <c r="G20" s="8" t="s">
        <v>62</v>
      </c>
      <c r="H20" s="20">
        <v>4</v>
      </c>
      <c r="I20" s="10" t="s">
        <v>12</v>
      </c>
      <c r="J20" s="17" t="s">
        <v>78</v>
      </c>
    </row>
    <row r="21" spans="1:10" ht="26.5" customHeight="1" x14ac:dyDescent="0.35">
      <c r="A21" s="127" t="s">
        <v>79</v>
      </c>
      <c r="B21" s="130" t="s">
        <v>80</v>
      </c>
      <c r="C21" s="114" t="s">
        <v>266</v>
      </c>
      <c r="D21" s="124" t="s">
        <v>81</v>
      </c>
      <c r="E21" s="22" t="s">
        <v>82</v>
      </c>
      <c r="F21" s="23" t="s">
        <v>43</v>
      </c>
      <c r="G21" s="8" t="s">
        <v>13</v>
      </c>
      <c r="H21" s="20">
        <v>0.5</v>
      </c>
      <c r="I21" s="10" t="s">
        <v>12</v>
      </c>
      <c r="J21" s="13" t="s">
        <v>83</v>
      </c>
    </row>
    <row r="22" spans="1:10" ht="26.5" customHeight="1" x14ac:dyDescent="0.35">
      <c r="A22" s="128"/>
      <c r="B22" s="131"/>
      <c r="C22" s="115"/>
      <c r="D22" s="125"/>
      <c r="E22" s="22" t="s">
        <v>84</v>
      </c>
      <c r="F22" s="23" t="s">
        <v>43</v>
      </c>
      <c r="G22" s="8" t="s">
        <v>13</v>
      </c>
      <c r="H22" s="20">
        <v>0.75</v>
      </c>
      <c r="I22" s="10" t="s">
        <v>12</v>
      </c>
      <c r="J22" s="13" t="s">
        <v>85</v>
      </c>
    </row>
    <row r="23" spans="1:10" ht="26.5" customHeight="1" x14ac:dyDescent="0.35">
      <c r="A23" s="128"/>
      <c r="B23" s="131"/>
      <c r="C23" s="115"/>
      <c r="D23" s="125"/>
      <c r="E23" s="22" t="s">
        <v>86</v>
      </c>
      <c r="F23" s="23" t="s">
        <v>43</v>
      </c>
      <c r="G23" s="8" t="s">
        <v>13</v>
      </c>
      <c r="H23" s="20">
        <v>0.5</v>
      </c>
      <c r="I23" s="10" t="s">
        <v>12</v>
      </c>
      <c r="J23" s="13" t="s">
        <v>85</v>
      </c>
    </row>
    <row r="24" spans="1:10" ht="26.5" customHeight="1" x14ac:dyDescent="0.35">
      <c r="A24" s="128"/>
      <c r="B24" s="131"/>
      <c r="C24" s="115"/>
      <c r="D24" s="125"/>
      <c r="E24" s="22" t="s">
        <v>87</v>
      </c>
      <c r="F24" s="23" t="s">
        <v>43</v>
      </c>
      <c r="G24" s="8" t="s">
        <v>13</v>
      </c>
      <c r="H24" s="20">
        <v>0.5</v>
      </c>
      <c r="I24" s="10" t="s">
        <v>12</v>
      </c>
      <c r="J24" s="13" t="s">
        <v>88</v>
      </c>
    </row>
    <row r="25" spans="1:10" ht="26.5" customHeight="1" x14ac:dyDescent="0.35">
      <c r="A25" s="128"/>
      <c r="B25" s="131"/>
      <c r="C25" s="115"/>
      <c r="D25" s="126"/>
      <c r="E25" s="22" t="s">
        <v>89</v>
      </c>
      <c r="F25" s="23" t="s">
        <v>43</v>
      </c>
      <c r="G25" s="8" t="s">
        <v>13</v>
      </c>
      <c r="H25" s="20">
        <v>0.5</v>
      </c>
      <c r="I25" s="10" t="s">
        <v>12</v>
      </c>
      <c r="J25" s="13" t="s">
        <v>90</v>
      </c>
    </row>
    <row r="26" spans="1:10" ht="26.5" customHeight="1" x14ac:dyDescent="0.35">
      <c r="A26" s="128"/>
      <c r="B26" s="131"/>
      <c r="C26" s="115"/>
      <c r="D26" s="83" t="s">
        <v>60</v>
      </c>
      <c r="E26" s="22" t="s">
        <v>91</v>
      </c>
      <c r="F26" s="7" t="s">
        <v>58</v>
      </c>
      <c r="G26" s="8" t="s">
        <v>62</v>
      </c>
      <c r="H26" s="20">
        <v>1.25</v>
      </c>
      <c r="I26" s="10" t="s">
        <v>12</v>
      </c>
      <c r="J26" s="24" t="s">
        <v>92</v>
      </c>
    </row>
    <row r="27" spans="1:10" ht="26.5" customHeight="1" x14ac:dyDescent="0.35">
      <c r="A27" s="128"/>
      <c r="B27" s="131"/>
      <c r="C27" s="116"/>
      <c r="D27" s="84" t="s">
        <v>64</v>
      </c>
      <c r="E27" s="22" t="s">
        <v>65</v>
      </c>
      <c r="F27" s="7" t="s">
        <v>58</v>
      </c>
      <c r="G27" s="8" t="s">
        <v>26</v>
      </c>
      <c r="H27" s="20">
        <v>4</v>
      </c>
      <c r="I27" s="10" t="s">
        <v>12</v>
      </c>
      <c r="J27" s="17" t="s">
        <v>93</v>
      </c>
    </row>
    <row r="28" spans="1:10" ht="26.5" customHeight="1" x14ac:dyDescent="0.35">
      <c r="A28" s="127" t="s">
        <v>94</v>
      </c>
      <c r="B28" s="130" t="s">
        <v>14</v>
      </c>
      <c r="C28" s="114" t="s">
        <v>267</v>
      </c>
      <c r="D28" s="124" t="s">
        <v>95</v>
      </c>
      <c r="E28" s="25" t="s">
        <v>96</v>
      </c>
      <c r="F28" s="26" t="s">
        <v>43</v>
      </c>
      <c r="G28" s="8" t="s">
        <v>13</v>
      </c>
      <c r="H28" s="20">
        <v>0.5</v>
      </c>
      <c r="I28" s="10" t="s">
        <v>12</v>
      </c>
      <c r="J28" s="13" t="s">
        <v>97</v>
      </c>
    </row>
    <row r="29" spans="1:10" ht="26.5" customHeight="1" x14ac:dyDescent="0.35">
      <c r="A29" s="128"/>
      <c r="B29" s="131"/>
      <c r="C29" s="115"/>
      <c r="D29" s="125"/>
      <c r="E29" s="25" t="s">
        <v>98</v>
      </c>
      <c r="F29" s="26" t="s">
        <v>43</v>
      </c>
      <c r="G29" s="8" t="s">
        <v>13</v>
      </c>
      <c r="H29" s="20">
        <v>0.25</v>
      </c>
      <c r="I29" s="10" t="s">
        <v>12</v>
      </c>
      <c r="J29" s="13"/>
    </row>
    <row r="30" spans="1:10" ht="26.5" customHeight="1" x14ac:dyDescent="0.35">
      <c r="A30" s="128"/>
      <c r="B30" s="131"/>
      <c r="C30" s="115"/>
      <c r="D30" s="125"/>
      <c r="E30" s="25" t="s">
        <v>99</v>
      </c>
      <c r="F30" s="26" t="s">
        <v>43</v>
      </c>
      <c r="G30" s="8" t="s">
        <v>13</v>
      </c>
      <c r="H30" s="20">
        <v>0.5</v>
      </c>
      <c r="I30" s="10" t="s">
        <v>12</v>
      </c>
      <c r="J30" s="13" t="s">
        <v>100</v>
      </c>
    </row>
    <row r="31" spans="1:10" ht="26.5" customHeight="1" x14ac:dyDescent="0.35">
      <c r="A31" s="128"/>
      <c r="B31" s="131"/>
      <c r="C31" s="115"/>
      <c r="D31" s="125"/>
      <c r="E31" s="25" t="s">
        <v>101</v>
      </c>
      <c r="F31" s="26" t="s">
        <v>43</v>
      </c>
      <c r="G31" s="8" t="s">
        <v>13</v>
      </c>
      <c r="H31" s="20">
        <v>0.5</v>
      </c>
      <c r="I31" s="10" t="s">
        <v>12</v>
      </c>
      <c r="J31" s="13"/>
    </row>
    <row r="32" spans="1:10" ht="26.5" customHeight="1" x14ac:dyDescent="0.35">
      <c r="A32" s="128"/>
      <c r="B32" s="131"/>
      <c r="C32" s="115"/>
      <c r="D32" s="125"/>
      <c r="E32" s="25" t="s">
        <v>102</v>
      </c>
      <c r="F32" s="26" t="s">
        <v>43</v>
      </c>
      <c r="G32" s="8" t="s">
        <v>13</v>
      </c>
      <c r="H32" s="20">
        <v>0.5</v>
      </c>
      <c r="I32" s="10" t="s">
        <v>12</v>
      </c>
      <c r="J32" s="13"/>
    </row>
    <row r="33" spans="1:10" ht="26.5" customHeight="1" x14ac:dyDescent="0.35">
      <c r="A33" s="128"/>
      <c r="B33" s="131"/>
      <c r="C33" s="115"/>
      <c r="D33" s="125"/>
      <c r="E33" s="25" t="s">
        <v>103</v>
      </c>
      <c r="F33" s="26" t="s">
        <v>43</v>
      </c>
      <c r="G33" s="8" t="s">
        <v>13</v>
      </c>
      <c r="H33" s="20">
        <v>0.25</v>
      </c>
      <c r="I33" s="10" t="s">
        <v>12</v>
      </c>
      <c r="J33" s="13"/>
    </row>
    <row r="34" spans="1:10" ht="26.5" customHeight="1" x14ac:dyDescent="0.35">
      <c r="A34" s="128"/>
      <c r="B34" s="131"/>
      <c r="C34" s="115"/>
      <c r="D34" s="126"/>
      <c r="E34" s="25" t="s">
        <v>104</v>
      </c>
      <c r="F34" s="26" t="s">
        <v>43</v>
      </c>
      <c r="G34" s="8" t="s">
        <v>13</v>
      </c>
      <c r="H34" s="20">
        <v>0.25</v>
      </c>
      <c r="I34" s="10" t="s">
        <v>12</v>
      </c>
      <c r="J34" s="13"/>
    </row>
    <row r="35" spans="1:10" ht="26.5" customHeight="1" x14ac:dyDescent="0.35">
      <c r="A35" s="128"/>
      <c r="B35" s="131"/>
      <c r="C35" s="115"/>
      <c r="D35" s="83" t="s">
        <v>60</v>
      </c>
      <c r="E35" s="25" t="s">
        <v>105</v>
      </c>
      <c r="F35" s="26" t="s">
        <v>58</v>
      </c>
      <c r="G35" s="8" t="s">
        <v>62</v>
      </c>
      <c r="H35" s="20">
        <v>1.25</v>
      </c>
      <c r="I35" s="10" t="s">
        <v>12</v>
      </c>
      <c r="J35" s="27" t="s">
        <v>106</v>
      </c>
    </row>
    <row r="36" spans="1:10" ht="26.5" customHeight="1" x14ac:dyDescent="0.35">
      <c r="A36" s="129"/>
      <c r="B36" s="132"/>
      <c r="C36" s="116"/>
      <c r="D36" s="84" t="s">
        <v>64</v>
      </c>
      <c r="E36" s="25" t="s">
        <v>65</v>
      </c>
      <c r="F36" s="26" t="s">
        <v>58</v>
      </c>
      <c r="G36" s="8" t="s">
        <v>26</v>
      </c>
      <c r="H36" s="20">
        <v>4</v>
      </c>
      <c r="I36" s="10" t="s">
        <v>12</v>
      </c>
      <c r="J36" s="17" t="s">
        <v>107</v>
      </c>
    </row>
    <row r="37" spans="1:10" ht="26.5" customHeight="1" x14ac:dyDescent="0.35">
      <c r="A37" s="127" t="s">
        <v>108</v>
      </c>
      <c r="B37" s="130" t="s">
        <v>15</v>
      </c>
      <c r="C37" s="114" t="s">
        <v>268</v>
      </c>
      <c r="D37" s="124" t="s">
        <v>109</v>
      </c>
      <c r="E37" s="28" t="s">
        <v>110</v>
      </c>
      <c r="F37" s="29" t="s">
        <v>43</v>
      </c>
      <c r="G37" s="8" t="s">
        <v>13</v>
      </c>
      <c r="H37" s="20">
        <v>0.5</v>
      </c>
      <c r="I37" s="10" t="s">
        <v>12</v>
      </c>
      <c r="J37" s="13" t="s">
        <v>111</v>
      </c>
    </row>
    <row r="38" spans="1:10" ht="26.5" customHeight="1" x14ac:dyDescent="0.35">
      <c r="A38" s="128"/>
      <c r="B38" s="131"/>
      <c r="C38" s="115"/>
      <c r="D38" s="125"/>
      <c r="E38" s="28" t="s">
        <v>112</v>
      </c>
      <c r="F38" s="29" t="s">
        <v>43</v>
      </c>
      <c r="G38" s="8" t="s">
        <v>13</v>
      </c>
      <c r="H38" s="20">
        <v>0.5</v>
      </c>
      <c r="I38" s="10" t="s">
        <v>12</v>
      </c>
      <c r="J38" s="13" t="s">
        <v>113</v>
      </c>
    </row>
    <row r="39" spans="1:10" ht="26.5" customHeight="1" x14ac:dyDescent="0.35">
      <c r="A39" s="128"/>
      <c r="B39" s="131"/>
      <c r="C39" s="115"/>
      <c r="D39" s="125"/>
      <c r="E39" s="28" t="s">
        <v>114</v>
      </c>
      <c r="F39" s="29" t="s">
        <v>43</v>
      </c>
      <c r="G39" s="8" t="s">
        <v>13</v>
      </c>
      <c r="H39" s="20">
        <v>0.5</v>
      </c>
      <c r="I39" s="10" t="s">
        <v>12</v>
      </c>
      <c r="J39" s="13" t="s">
        <v>115</v>
      </c>
    </row>
    <row r="40" spans="1:10" ht="26.5" customHeight="1" x14ac:dyDescent="0.35">
      <c r="A40" s="128"/>
      <c r="B40" s="131"/>
      <c r="C40" s="115"/>
      <c r="D40" s="125"/>
      <c r="E40" s="30" t="s">
        <v>116</v>
      </c>
      <c r="F40" s="29" t="s">
        <v>43</v>
      </c>
      <c r="G40" s="8" t="s">
        <v>13</v>
      </c>
      <c r="H40" s="20">
        <v>0.25</v>
      </c>
      <c r="I40" s="10" t="s">
        <v>12</v>
      </c>
      <c r="J40" s="89"/>
    </row>
    <row r="41" spans="1:10" ht="26.5" customHeight="1" x14ac:dyDescent="0.35">
      <c r="A41" s="128"/>
      <c r="B41" s="131"/>
      <c r="C41" s="115"/>
      <c r="D41" s="125"/>
      <c r="E41" s="31" t="s">
        <v>117</v>
      </c>
      <c r="F41" s="32" t="s">
        <v>43</v>
      </c>
      <c r="G41" s="33" t="s">
        <v>13</v>
      </c>
      <c r="H41" s="34">
        <v>0.25</v>
      </c>
      <c r="I41" s="35" t="s">
        <v>12</v>
      </c>
      <c r="J41" s="36" t="s">
        <v>118</v>
      </c>
    </row>
    <row r="42" spans="1:10" ht="26.5" customHeight="1" x14ac:dyDescent="0.35">
      <c r="A42" s="128"/>
      <c r="B42" s="131"/>
      <c r="C42" s="115"/>
      <c r="D42" s="125"/>
      <c r="E42" s="28" t="s">
        <v>119</v>
      </c>
      <c r="F42" s="29" t="s">
        <v>43</v>
      </c>
      <c r="G42" s="8" t="s">
        <v>13</v>
      </c>
      <c r="H42" s="20">
        <v>0.25</v>
      </c>
      <c r="I42" s="10" t="s">
        <v>12</v>
      </c>
      <c r="J42" s="13" t="s">
        <v>118</v>
      </c>
    </row>
    <row r="43" spans="1:10" ht="26.5" customHeight="1" x14ac:dyDescent="0.35">
      <c r="A43" s="128"/>
      <c r="B43" s="131"/>
      <c r="C43" s="115"/>
      <c r="D43" s="125"/>
      <c r="E43" s="28" t="s">
        <v>120</v>
      </c>
      <c r="F43" s="29" t="s">
        <v>43</v>
      </c>
      <c r="G43" s="8" t="s">
        <v>13</v>
      </c>
      <c r="H43" s="20">
        <v>0.25</v>
      </c>
      <c r="I43" s="10" t="s">
        <v>12</v>
      </c>
      <c r="J43" s="13" t="s">
        <v>121</v>
      </c>
    </row>
    <row r="44" spans="1:10" ht="26.5" customHeight="1" x14ac:dyDescent="0.35">
      <c r="A44" s="128"/>
      <c r="B44" s="131"/>
      <c r="C44" s="115"/>
      <c r="D44" s="126"/>
      <c r="E44" s="28" t="s">
        <v>122</v>
      </c>
      <c r="F44" s="29" t="s">
        <v>43</v>
      </c>
      <c r="G44" s="8" t="s">
        <v>13</v>
      </c>
      <c r="H44" s="20">
        <v>0.25</v>
      </c>
      <c r="I44" s="10" t="s">
        <v>12</v>
      </c>
      <c r="J44" s="13" t="s">
        <v>123</v>
      </c>
    </row>
    <row r="45" spans="1:10" ht="26.5" customHeight="1" x14ac:dyDescent="0.35">
      <c r="A45" s="128"/>
      <c r="B45" s="131"/>
      <c r="C45" s="115"/>
      <c r="D45" s="83" t="s">
        <v>60</v>
      </c>
      <c r="E45" s="28" t="s">
        <v>124</v>
      </c>
      <c r="F45" s="29" t="s">
        <v>58</v>
      </c>
      <c r="G45" s="8" t="s">
        <v>62</v>
      </c>
      <c r="H45" s="20">
        <v>1.25</v>
      </c>
      <c r="I45" s="10" t="s">
        <v>12</v>
      </c>
      <c r="J45" s="37" t="s">
        <v>125</v>
      </c>
    </row>
    <row r="46" spans="1:10" ht="26.5" customHeight="1" x14ac:dyDescent="0.35">
      <c r="A46" s="129"/>
      <c r="B46" s="132"/>
      <c r="C46" s="116"/>
      <c r="D46" s="84" t="s">
        <v>64</v>
      </c>
      <c r="E46" s="28" t="s">
        <v>65</v>
      </c>
      <c r="F46" s="29" t="s">
        <v>58</v>
      </c>
      <c r="G46" s="8" t="s">
        <v>26</v>
      </c>
      <c r="H46" s="20">
        <v>4</v>
      </c>
      <c r="I46" s="10" t="s">
        <v>12</v>
      </c>
      <c r="J46" s="17" t="s">
        <v>126</v>
      </c>
    </row>
    <row r="47" spans="1:10" ht="26.5" customHeight="1" x14ac:dyDescent="0.35">
      <c r="A47" s="127" t="s">
        <v>127</v>
      </c>
      <c r="B47" s="130" t="s">
        <v>16</v>
      </c>
      <c r="C47" s="114" t="s">
        <v>269</v>
      </c>
      <c r="D47" s="124" t="s">
        <v>128</v>
      </c>
      <c r="E47" s="38" t="s">
        <v>129</v>
      </c>
      <c r="F47" s="29" t="s">
        <v>43</v>
      </c>
      <c r="G47" s="8" t="s">
        <v>13</v>
      </c>
      <c r="H47" s="20">
        <v>1</v>
      </c>
      <c r="I47" s="10" t="s">
        <v>12</v>
      </c>
      <c r="J47" s="13" t="s">
        <v>130</v>
      </c>
    </row>
    <row r="48" spans="1:10" ht="26.5" customHeight="1" x14ac:dyDescent="0.35">
      <c r="A48" s="128"/>
      <c r="B48" s="131"/>
      <c r="C48" s="115"/>
      <c r="D48" s="126"/>
      <c r="E48" s="38" t="s">
        <v>131</v>
      </c>
      <c r="F48" s="29" t="s">
        <v>43</v>
      </c>
      <c r="G48" s="8" t="s">
        <v>13</v>
      </c>
      <c r="H48" s="20">
        <v>1</v>
      </c>
      <c r="I48" s="10" t="s">
        <v>12</v>
      </c>
      <c r="J48" s="13" t="s">
        <v>130</v>
      </c>
    </row>
    <row r="49" spans="1:10" ht="26.5" customHeight="1" x14ac:dyDescent="0.35">
      <c r="A49" s="128"/>
      <c r="B49" s="131"/>
      <c r="C49" s="115"/>
      <c r="D49" s="124" t="s">
        <v>132</v>
      </c>
      <c r="E49" s="39" t="s">
        <v>133</v>
      </c>
      <c r="F49" s="29" t="s">
        <v>43</v>
      </c>
      <c r="G49" s="8" t="s">
        <v>13</v>
      </c>
      <c r="H49" s="20">
        <v>0.5</v>
      </c>
      <c r="I49" s="10" t="s">
        <v>12</v>
      </c>
      <c r="J49" s="13" t="s">
        <v>134</v>
      </c>
    </row>
    <row r="50" spans="1:10" ht="26.5" customHeight="1" x14ac:dyDescent="0.35">
      <c r="A50" s="128"/>
      <c r="B50" s="131"/>
      <c r="C50" s="115"/>
      <c r="D50" s="125"/>
      <c r="E50" s="39" t="s">
        <v>135</v>
      </c>
      <c r="F50" s="29" t="s">
        <v>43</v>
      </c>
      <c r="G50" s="8" t="s">
        <v>13</v>
      </c>
      <c r="H50" s="20">
        <v>0.5</v>
      </c>
      <c r="I50" s="10" t="s">
        <v>12</v>
      </c>
      <c r="J50" s="13" t="s">
        <v>136</v>
      </c>
    </row>
    <row r="51" spans="1:10" ht="26.5" customHeight="1" x14ac:dyDescent="0.35">
      <c r="A51" s="128"/>
      <c r="B51" s="131"/>
      <c r="C51" s="115"/>
      <c r="D51" s="125"/>
      <c r="E51" s="39" t="s">
        <v>137</v>
      </c>
      <c r="F51" s="32" t="s">
        <v>43</v>
      </c>
      <c r="G51" s="8" t="s">
        <v>13</v>
      </c>
      <c r="H51" s="20">
        <v>0.5</v>
      </c>
      <c r="I51" s="10" t="s">
        <v>12</v>
      </c>
      <c r="J51" s="13" t="s">
        <v>138</v>
      </c>
    </row>
    <row r="52" spans="1:10" ht="26.5" customHeight="1" x14ac:dyDescent="0.35">
      <c r="A52" s="128"/>
      <c r="B52" s="131"/>
      <c r="C52" s="115"/>
      <c r="D52" s="125"/>
      <c r="E52" s="39" t="s">
        <v>139</v>
      </c>
      <c r="F52" s="29" t="s">
        <v>43</v>
      </c>
      <c r="G52" s="33" t="s">
        <v>13</v>
      </c>
      <c r="H52" s="20">
        <v>0.5</v>
      </c>
      <c r="I52" s="10" t="s">
        <v>12</v>
      </c>
      <c r="J52" s="13" t="s">
        <v>140</v>
      </c>
    </row>
    <row r="53" spans="1:10" ht="26.5" customHeight="1" x14ac:dyDescent="0.35">
      <c r="A53" s="128"/>
      <c r="B53" s="131"/>
      <c r="C53" s="115"/>
      <c r="D53" s="126"/>
      <c r="E53" s="39" t="s">
        <v>141</v>
      </c>
      <c r="F53" s="29" t="s">
        <v>43</v>
      </c>
      <c r="G53" s="8" t="s">
        <v>13</v>
      </c>
      <c r="H53" s="20">
        <v>0.5</v>
      </c>
      <c r="I53" s="10" t="s">
        <v>12</v>
      </c>
      <c r="J53" s="13" t="s">
        <v>142</v>
      </c>
    </row>
    <row r="54" spans="1:10" ht="26.5" customHeight="1" x14ac:dyDescent="0.35">
      <c r="A54" s="128"/>
      <c r="B54" s="131"/>
      <c r="C54" s="115"/>
      <c r="D54" s="124" t="s">
        <v>60</v>
      </c>
      <c r="E54" s="40" t="s">
        <v>143</v>
      </c>
      <c r="F54" s="29" t="s">
        <v>58</v>
      </c>
      <c r="G54" s="8" t="s">
        <v>26</v>
      </c>
      <c r="H54" s="20">
        <v>1</v>
      </c>
      <c r="I54" s="10" t="s">
        <v>12</v>
      </c>
      <c r="J54" s="41" t="s">
        <v>144</v>
      </c>
    </row>
    <row r="55" spans="1:10" ht="26.5" customHeight="1" x14ac:dyDescent="0.35">
      <c r="A55" s="128"/>
      <c r="B55" s="131"/>
      <c r="C55" s="115"/>
      <c r="D55" s="126"/>
      <c r="E55" s="42" t="s">
        <v>145</v>
      </c>
      <c r="F55" s="29" t="s">
        <v>58</v>
      </c>
      <c r="G55" s="8" t="s">
        <v>62</v>
      </c>
      <c r="H55" s="20">
        <v>1</v>
      </c>
      <c r="I55" s="10" t="s">
        <v>12</v>
      </c>
      <c r="J55" s="43" t="s">
        <v>146</v>
      </c>
    </row>
    <row r="56" spans="1:10" ht="26.5" customHeight="1" x14ac:dyDescent="0.35">
      <c r="A56" s="129"/>
      <c r="B56" s="132"/>
      <c r="C56" s="116"/>
      <c r="D56" s="85" t="s">
        <v>64</v>
      </c>
      <c r="E56" s="28" t="s">
        <v>65</v>
      </c>
      <c r="F56" s="29" t="s">
        <v>58</v>
      </c>
      <c r="G56" s="8" t="s">
        <v>26</v>
      </c>
      <c r="H56" s="20">
        <v>3</v>
      </c>
      <c r="I56" s="10" t="s">
        <v>12</v>
      </c>
      <c r="J56" s="17" t="s">
        <v>147</v>
      </c>
    </row>
    <row r="57" spans="1:10" ht="26.5" customHeight="1" x14ac:dyDescent="0.35">
      <c r="A57" s="127" t="s">
        <v>148</v>
      </c>
      <c r="B57" s="130" t="s">
        <v>17</v>
      </c>
      <c r="C57" s="114" t="s">
        <v>270</v>
      </c>
      <c r="D57" s="124" t="s">
        <v>149</v>
      </c>
      <c r="E57" s="44" t="s">
        <v>150</v>
      </c>
      <c r="F57" s="29" t="s">
        <v>43</v>
      </c>
      <c r="G57" s="33" t="s">
        <v>13</v>
      </c>
      <c r="H57" s="20">
        <v>0.5</v>
      </c>
      <c r="I57" s="10" t="s">
        <v>12</v>
      </c>
      <c r="J57" s="13" t="s">
        <v>151</v>
      </c>
    </row>
    <row r="58" spans="1:10" ht="26.5" customHeight="1" x14ac:dyDescent="0.35">
      <c r="A58" s="128"/>
      <c r="B58" s="131"/>
      <c r="C58" s="115"/>
      <c r="D58" s="125"/>
      <c r="E58" s="44" t="s">
        <v>152</v>
      </c>
      <c r="F58" s="29" t="s">
        <v>43</v>
      </c>
      <c r="G58" s="33" t="s">
        <v>13</v>
      </c>
      <c r="H58" s="20">
        <v>1</v>
      </c>
      <c r="I58" s="10" t="s">
        <v>12</v>
      </c>
      <c r="J58" s="13" t="s">
        <v>153</v>
      </c>
    </row>
    <row r="59" spans="1:10" ht="26.5" customHeight="1" x14ac:dyDescent="0.35">
      <c r="A59" s="128"/>
      <c r="B59" s="131"/>
      <c r="C59" s="115"/>
      <c r="D59" s="125"/>
      <c r="E59" s="44" t="s">
        <v>154</v>
      </c>
      <c r="F59" s="29" t="s">
        <v>43</v>
      </c>
      <c r="G59" s="33" t="s">
        <v>13</v>
      </c>
      <c r="H59" s="20">
        <v>0.5</v>
      </c>
      <c r="I59" s="10" t="s">
        <v>12</v>
      </c>
      <c r="J59" s="13" t="s">
        <v>155</v>
      </c>
    </row>
    <row r="60" spans="1:10" ht="26.5" customHeight="1" x14ac:dyDescent="0.35">
      <c r="A60" s="128"/>
      <c r="B60" s="131"/>
      <c r="C60" s="115"/>
      <c r="D60" s="125"/>
      <c r="E60" s="44" t="s">
        <v>156</v>
      </c>
      <c r="F60" s="29" t="s">
        <v>43</v>
      </c>
      <c r="G60" s="33" t="s">
        <v>13</v>
      </c>
      <c r="H60" s="20">
        <v>1</v>
      </c>
      <c r="I60" s="10" t="s">
        <v>12</v>
      </c>
      <c r="J60" s="13" t="s">
        <v>155</v>
      </c>
    </row>
    <row r="61" spans="1:10" ht="26.5" customHeight="1" x14ac:dyDescent="0.35">
      <c r="A61" s="128"/>
      <c r="B61" s="131"/>
      <c r="C61" s="115"/>
      <c r="D61" s="126"/>
      <c r="E61" s="44" t="s">
        <v>157</v>
      </c>
      <c r="F61" s="29" t="s">
        <v>43</v>
      </c>
      <c r="G61" s="8" t="s">
        <v>13</v>
      </c>
      <c r="H61" s="20">
        <v>1</v>
      </c>
      <c r="I61" s="10" t="s">
        <v>12</v>
      </c>
      <c r="J61" s="13" t="s">
        <v>158</v>
      </c>
    </row>
    <row r="62" spans="1:10" ht="26.5" customHeight="1" x14ac:dyDescent="0.35">
      <c r="A62" s="128"/>
      <c r="B62" s="131"/>
      <c r="C62" s="115"/>
      <c r="D62" s="83" t="s">
        <v>60</v>
      </c>
      <c r="E62" s="44" t="s">
        <v>159</v>
      </c>
      <c r="F62" s="29" t="s">
        <v>58</v>
      </c>
      <c r="G62" s="8" t="s">
        <v>62</v>
      </c>
      <c r="H62" s="20">
        <v>1</v>
      </c>
      <c r="I62" s="10" t="s">
        <v>12</v>
      </c>
      <c r="J62" s="45" t="s">
        <v>160</v>
      </c>
    </row>
    <row r="63" spans="1:10" ht="26.5" customHeight="1" x14ac:dyDescent="0.35">
      <c r="A63" s="129"/>
      <c r="B63" s="132"/>
      <c r="C63" s="116"/>
      <c r="D63" s="85" t="s">
        <v>64</v>
      </c>
      <c r="E63" s="44" t="s">
        <v>65</v>
      </c>
      <c r="F63" s="29" t="s">
        <v>58</v>
      </c>
      <c r="G63" s="8" t="s">
        <v>26</v>
      </c>
      <c r="H63" s="20">
        <v>3</v>
      </c>
      <c r="I63" s="10" t="s">
        <v>12</v>
      </c>
      <c r="J63" s="17" t="s">
        <v>161</v>
      </c>
    </row>
    <row r="64" spans="1:10" ht="26.5" customHeight="1" x14ac:dyDescent="0.35">
      <c r="A64" s="127" t="s">
        <v>162</v>
      </c>
      <c r="B64" s="130" t="s">
        <v>18</v>
      </c>
      <c r="C64" s="114" t="s">
        <v>271</v>
      </c>
      <c r="D64" s="124" t="s">
        <v>163</v>
      </c>
      <c r="E64" s="28" t="s">
        <v>164</v>
      </c>
      <c r="F64" s="29" t="s">
        <v>43</v>
      </c>
      <c r="G64" s="8" t="s">
        <v>13</v>
      </c>
      <c r="H64" s="20">
        <v>1</v>
      </c>
      <c r="I64" s="10" t="s">
        <v>12</v>
      </c>
      <c r="J64" s="13" t="s">
        <v>165</v>
      </c>
    </row>
    <row r="65" spans="1:10" ht="26.5" customHeight="1" x14ac:dyDescent="0.35">
      <c r="A65" s="128"/>
      <c r="B65" s="131"/>
      <c r="C65" s="115"/>
      <c r="D65" s="125"/>
      <c r="E65" s="28" t="s">
        <v>166</v>
      </c>
      <c r="F65" s="29" t="s">
        <v>43</v>
      </c>
      <c r="G65" s="8" t="s">
        <v>13</v>
      </c>
      <c r="H65" s="20">
        <v>0.5</v>
      </c>
      <c r="I65" s="10" t="s">
        <v>12</v>
      </c>
      <c r="J65" s="13" t="s">
        <v>167</v>
      </c>
    </row>
    <row r="66" spans="1:10" ht="26.5" customHeight="1" x14ac:dyDescent="0.35">
      <c r="A66" s="128"/>
      <c r="B66" s="131"/>
      <c r="C66" s="115"/>
      <c r="D66" s="125"/>
      <c r="E66" s="6" t="s">
        <v>168</v>
      </c>
      <c r="F66" s="29" t="s">
        <v>43</v>
      </c>
      <c r="G66" s="8" t="s">
        <v>13</v>
      </c>
      <c r="H66" s="20">
        <v>0.25</v>
      </c>
      <c r="I66" s="10" t="s">
        <v>12</v>
      </c>
      <c r="J66" s="13" t="s">
        <v>169</v>
      </c>
    </row>
    <row r="67" spans="1:10" ht="26.5" customHeight="1" x14ac:dyDescent="0.35">
      <c r="A67" s="128"/>
      <c r="B67" s="131"/>
      <c r="C67" s="115"/>
      <c r="D67" s="125"/>
      <c r="E67" s="6" t="s">
        <v>170</v>
      </c>
      <c r="F67" s="29" t="s">
        <v>43</v>
      </c>
      <c r="G67" s="8" t="s">
        <v>13</v>
      </c>
      <c r="H67" s="20">
        <v>0.25</v>
      </c>
      <c r="I67" s="10" t="s">
        <v>12</v>
      </c>
      <c r="J67" s="13" t="s">
        <v>171</v>
      </c>
    </row>
    <row r="68" spans="1:10" ht="26.5" customHeight="1" x14ac:dyDescent="0.35">
      <c r="A68" s="128"/>
      <c r="B68" s="131"/>
      <c r="C68" s="115"/>
      <c r="D68" s="125"/>
      <c r="E68" s="6" t="s">
        <v>172</v>
      </c>
      <c r="F68" s="29" t="s">
        <v>43</v>
      </c>
      <c r="G68" s="8" t="s">
        <v>13</v>
      </c>
      <c r="H68" s="20">
        <v>0.5</v>
      </c>
      <c r="I68" s="10" t="s">
        <v>12</v>
      </c>
      <c r="J68" s="13" t="s">
        <v>173</v>
      </c>
    </row>
    <row r="69" spans="1:10" ht="26.5" customHeight="1" x14ac:dyDescent="0.35">
      <c r="A69" s="128"/>
      <c r="B69" s="131"/>
      <c r="C69" s="115"/>
      <c r="D69" s="126"/>
      <c r="E69" s="6" t="s">
        <v>174</v>
      </c>
      <c r="F69" s="29" t="s">
        <v>43</v>
      </c>
      <c r="G69" s="8" t="s">
        <v>13</v>
      </c>
      <c r="H69" s="20">
        <v>0.5</v>
      </c>
      <c r="I69" s="10" t="s">
        <v>12</v>
      </c>
      <c r="J69" s="13" t="s">
        <v>175</v>
      </c>
    </row>
    <row r="70" spans="1:10" ht="26.5" customHeight="1" x14ac:dyDescent="0.35">
      <c r="A70" s="128"/>
      <c r="B70" s="131"/>
      <c r="C70" s="115"/>
      <c r="D70" s="85" t="s">
        <v>60</v>
      </c>
      <c r="E70" s="6" t="s">
        <v>176</v>
      </c>
      <c r="F70" s="29" t="s">
        <v>58</v>
      </c>
      <c r="G70" s="8" t="s">
        <v>62</v>
      </c>
      <c r="H70" s="20">
        <v>2</v>
      </c>
      <c r="I70" s="10" t="s">
        <v>12</v>
      </c>
      <c r="J70" s="17" t="s">
        <v>177</v>
      </c>
    </row>
    <row r="71" spans="1:10" ht="26.5" customHeight="1" x14ac:dyDescent="0.35">
      <c r="A71" s="129"/>
      <c r="B71" s="132"/>
      <c r="C71" s="116"/>
      <c r="D71" s="85" t="s">
        <v>64</v>
      </c>
      <c r="E71" s="44" t="s">
        <v>65</v>
      </c>
      <c r="F71" s="29" t="s">
        <v>58</v>
      </c>
      <c r="G71" s="8" t="s">
        <v>26</v>
      </c>
      <c r="H71" s="20">
        <v>3</v>
      </c>
      <c r="I71" s="10" t="s">
        <v>12</v>
      </c>
      <c r="J71" s="17" t="s">
        <v>178</v>
      </c>
    </row>
    <row r="72" spans="1:10" ht="26.5" customHeight="1" x14ac:dyDescent="0.35">
      <c r="A72" s="127" t="s">
        <v>179</v>
      </c>
      <c r="B72" s="130" t="s">
        <v>180</v>
      </c>
      <c r="C72" s="114" t="s">
        <v>272</v>
      </c>
      <c r="D72" s="85"/>
      <c r="E72" s="46" t="s">
        <v>181</v>
      </c>
      <c r="F72" s="47" t="s">
        <v>43</v>
      </c>
      <c r="G72" s="8" t="s">
        <v>13</v>
      </c>
      <c r="H72" s="20">
        <v>0.5</v>
      </c>
      <c r="I72" s="10" t="s">
        <v>12</v>
      </c>
      <c r="J72" s="13" t="s">
        <v>182</v>
      </c>
    </row>
    <row r="73" spans="1:10" ht="26.5" customHeight="1" x14ac:dyDescent="0.35">
      <c r="A73" s="128"/>
      <c r="B73" s="131"/>
      <c r="C73" s="115"/>
      <c r="D73" s="85"/>
      <c r="E73" s="46" t="s">
        <v>183</v>
      </c>
      <c r="F73" s="47" t="s">
        <v>43</v>
      </c>
      <c r="G73" s="8" t="s">
        <v>13</v>
      </c>
      <c r="H73" s="20">
        <v>1</v>
      </c>
      <c r="I73" s="10" t="s">
        <v>12</v>
      </c>
      <c r="J73" s="13" t="s">
        <v>184</v>
      </c>
    </row>
    <row r="74" spans="1:10" ht="26.5" customHeight="1" x14ac:dyDescent="0.35">
      <c r="A74" s="128"/>
      <c r="B74" s="131"/>
      <c r="C74" s="115"/>
      <c r="D74" s="85"/>
      <c r="E74" s="46" t="s">
        <v>185</v>
      </c>
      <c r="F74" s="47" t="s">
        <v>43</v>
      </c>
      <c r="G74" s="8" t="s">
        <v>13</v>
      </c>
      <c r="H74" s="20">
        <v>1</v>
      </c>
      <c r="I74" s="10" t="s">
        <v>12</v>
      </c>
      <c r="J74" s="13" t="s">
        <v>186</v>
      </c>
    </row>
    <row r="75" spans="1:10" ht="26.5" customHeight="1" x14ac:dyDescent="0.35">
      <c r="A75" s="128"/>
      <c r="B75" s="131"/>
      <c r="C75" s="115"/>
      <c r="D75" s="85"/>
      <c r="E75" s="6" t="s">
        <v>187</v>
      </c>
      <c r="F75" s="48"/>
      <c r="G75" s="8" t="s">
        <v>13</v>
      </c>
      <c r="H75" s="20">
        <v>0.5</v>
      </c>
      <c r="I75" s="10" t="s">
        <v>12</v>
      </c>
      <c r="J75" s="13" t="s">
        <v>188</v>
      </c>
    </row>
    <row r="76" spans="1:10" ht="26.5" customHeight="1" x14ac:dyDescent="0.35">
      <c r="A76" s="128"/>
      <c r="B76" s="131"/>
      <c r="C76" s="115"/>
      <c r="D76" s="85" t="s">
        <v>60</v>
      </c>
      <c r="E76" s="6"/>
      <c r="F76" s="48"/>
      <c r="G76" s="8" t="s">
        <v>62</v>
      </c>
      <c r="H76" s="20">
        <v>2</v>
      </c>
      <c r="I76" s="10" t="s">
        <v>12</v>
      </c>
      <c r="J76" s="17" t="s">
        <v>189</v>
      </c>
    </row>
    <row r="77" spans="1:10" ht="26.5" customHeight="1" x14ac:dyDescent="0.35">
      <c r="A77" s="129"/>
      <c r="B77" s="132"/>
      <c r="C77" s="116"/>
      <c r="D77" s="85" t="s">
        <v>64</v>
      </c>
      <c r="E77" s="49" t="s">
        <v>65</v>
      </c>
      <c r="F77" s="49" t="s">
        <v>58</v>
      </c>
      <c r="G77" s="8" t="s">
        <v>26</v>
      </c>
      <c r="H77" s="50">
        <v>3</v>
      </c>
      <c r="I77" s="10" t="s">
        <v>12</v>
      </c>
      <c r="J77" s="17" t="s">
        <v>190</v>
      </c>
    </row>
    <row r="78" spans="1:10" ht="26.5" customHeight="1" x14ac:dyDescent="0.35">
      <c r="A78" s="127" t="s">
        <v>191</v>
      </c>
      <c r="B78" s="130" t="s">
        <v>192</v>
      </c>
      <c r="C78" s="114" t="s">
        <v>273</v>
      </c>
      <c r="D78" s="85"/>
      <c r="E78" s="6" t="s">
        <v>193</v>
      </c>
      <c r="F78" s="51" t="s">
        <v>43</v>
      </c>
      <c r="G78" s="8" t="s">
        <v>13</v>
      </c>
      <c r="H78" s="20">
        <v>0.25</v>
      </c>
      <c r="I78" s="10" t="s">
        <v>12</v>
      </c>
      <c r="J78" s="13" t="s">
        <v>194</v>
      </c>
    </row>
    <row r="79" spans="1:10" ht="26.5" customHeight="1" x14ac:dyDescent="0.35">
      <c r="A79" s="128"/>
      <c r="B79" s="131"/>
      <c r="C79" s="115"/>
      <c r="D79" s="85"/>
      <c r="E79" s="51" t="s">
        <v>195</v>
      </c>
      <c r="F79" s="51" t="s">
        <v>43</v>
      </c>
      <c r="G79" s="8" t="s">
        <v>13</v>
      </c>
      <c r="H79" s="20">
        <v>0.25</v>
      </c>
      <c r="I79" s="10" t="s">
        <v>12</v>
      </c>
      <c r="J79" s="13" t="s">
        <v>194</v>
      </c>
    </row>
    <row r="80" spans="1:10" ht="26.5" customHeight="1" x14ac:dyDescent="0.35">
      <c r="A80" s="128"/>
      <c r="B80" s="131"/>
      <c r="C80" s="115"/>
      <c r="D80" s="85"/>
      <c r="E80" s="51" t="s">
        <v>196</v>
      </c>
      <c r="F80" s="51" t="s">
        <v>43</v>
      </c>
      <c r="G80" s="8" t="s">
        <v>13</v>
      </c>
      <c r="H80" s="20">
        <v>0.25</v>
      </c>
      <c r="I80" s="10" t="s">
        <v>12</v>
      </c>
      <c r="J80" s="13" t="s">
        <v>194</v>
      </c>
    </row>
    <row r="81" spans="1:10" ht="26.5" customHeight="1" x14ac:dyDescent="0.35">
      <c r="A81" s="128"/>
      <c r="B81" s="131"/>
      <c r="C81" s="115"/>
      <c r="D81" s="85"/>
      <c r="E81" s="51" t="s">
        <v>197</v>
      </c>
      <c r="F81" s="51" t="s">
        <v>43</v>
      </c>
      <c r="G81" s="8" t="s">
        <v>13</v>
      </c>
      <c r="H81" s="20">
        <v>0.25</v>
      </c>
      <c r="I81" s="10" t="s">
        <v>12</v>
      </c>
      <c r="J81" s="13" t="s">
        <v>194</v>
      </c>
    </row>
    <row r="82" spans="1:10" ht="26.5" customHeight="1" x14ac:dyDescent="0.35">
      <c r="A82" s="128"/>
      <c r="B82" s="131"/>
      <c r="C82" s="115"/>
      <c r="D82" s="85"/>
      <c r="E82" s="51" t="s">
        <v>198</v>
      </c>
      <c r="F82" s="51" t="s">
        <v>43</v>
      </c>
      <c r="G82" s="8" t="s">
        <v>13</v>
      </c>
      <c r="H82" s="20">
        <v>0.5</v>
      </c>
      <c r="I82" s="10" t="s">
        <v>12</v>
      </c>
      <c r="J82" s="13" t="s">
        <v>199</v>
      </c>
    </row>
    <row r="83" spans="1:10" ht="26.5" customHeight="1" x14ac:dyDescent="0.35">
      <c r="A83" s="128"/>
      <c r="B83" s="131"/>
      <c r="C83" s="115"/>
      <c r="D83" s="85"/>
      <c r="E83" s="51" t="s">
        <v>200</v>
      </c>
      <c r="F83" s="51" t="s">
        <v>43</v>
      </c>
      <c r="G83" s="8" t="s">
        <v>13</v>
      </c>
      <c r="H83" s="20">
        <v>0.5</v>
      </c>
      <c r="I83" s="10" t="s">
        <v>12</v>
      </c>
      <c r="J83" s="13" t="s">
        <v>201</v>
      </c>
    </row>
    <row r="84" spans="1:10" ht="26.5" customHeight="1" x14ac:dyDescent="0.35">
      <c r="A84" s="128"/>
      <c r="B84" s="131"/>
      <c r="C84" s="115"/>
      <c r="D84" s="85"/>
      <c r="E84" s="51" t="s">
        <v>202</v>
      </c>
      <c r="F84" s="51" t="s">
        <v>43</v>
      </c>
      <c r="G84" s="8" t="s">
        <v>13</v>
      </c>
      <c r="H84" s="20">
        <v>1</v>
      </c>
      <c r="I84" s="10" t="s">
        <v>12</v>
      </c>
      <c r="J84" s="90" t="s">
        <v>203</v>
      </c>
    </row>
    <row r="85" spans="1:10" ht="26.5" customHeight="1" x14ac:dyDescent="0.35">
      <c r="A85" s="128"/>
      <c r="B85" s="131"/>
      <c r="C85" s="115"/>
      <c r="D85" s="85" t="s">
        <v>204</v>
      </c>
      <c r="E85" s="6" t="s">
        <v>205</v>
      </c>
      <c r="F85" s="51" t="s">
        <v>43</v>
      </c>
      <c r="G85" s="8" t="s">
        <v>28</v>
      </c>
      <c r="H85" s="20">
        <v>1</v>
      </c>
      <c r="I85" s="10" t="s">
        <v>12</v>
      </c>
      <c r="J85" s="91"/>
    </row>
    <row r="86" spans="1:10" ht="26.5" customHeight="1" x14ac:dyDescent="0.35">
      <c r="A86" s="128"/>
      <c r="B86" s="131"/>
      <c r="C86" s="115"/>
      <c r="D86" s="85" t="s">
        <v>60</v>
      </c>
      <c r="E86" s="52" t="s">
        <v>206</v>
      </c>
      <c r="F86" s="49" t="s">
        <v>58</v>
      </c>
      <c r="G86" s="8" t="s">
        <v>62</v>
      </c>
      <c r="H86" s="20">
        <v>1</v>
      </c>
      <c r="I86" s="10" t="s">
        <v>12</v>
      </c>
      <c r="J86" s="17" t="s">
        <v>207</v>
      </c>
    </row>
    <row r="87" spans="1:10" ht="26.5" customHeight="1" x14ac:dyDescent="0.35">
      <c r="A87" s="129"/>
      <c r="B87" s="132"/>
      <c r="C87" s="116"/>
      <c r="D87" s="85" t="s">
        <v>64</v>
      </c>
      <c r="E87" s="49" t="s">
        <v>65</v>
      </c>
      <c r="F87" s="49" t="s">
        <v>58</v>
      </c>
      <c r="G87" s="8" t="s">
        <v>26</v>
      </c>
      <c r="H87" s="50">
        <v>3</v>
      </c>
      <c r="I87" s="10" t="s">
        <v>12</v>
      </c>
      <c r="J87" s="17" t="s">
        <v>208</v>
      </c>
    </row>
    <row r="88" spans="1:10" ht="26.5" customHeight="1" x14ac:dyDescent="0.35">
      <c r="A88" s="127" t="s">
        <v>209</v>
      </c>
      <c r="B88" s="130" t="s">
        <v>21</v>
      </c>
      <c r="C88" s="114" t="s">
        <v>274</v>
      </c>
      <c r="D88" s="83"/>
      <c r="E88" s="53" t="s">
        <v>210</v>
      </c>
      <c r="F88" s="53" t="s">
        <v>43</v>
      </c>
      <c r="G88" s="8" t="s">
        <v>13</v>
      </c>
      <c r="H88" s="20">
        <v>0.5</v>
      </c>
      <c r="I88" s="10" t="s">
        <v>12</v>
      </c>
      <c r="J88" s="13" t="s">
        <v>211</v>
      </c>
    </row>
    <row r="89" spans="1:10" ht="26.5" customHeight="1" x14ac:dyDescent="0.35">
      <c r="A89" s="128"/>
      <c r="B89" s="131"/>
      <c r="C89" s="115"/>
      <c r="D89" s="83"/>
      <c r="E89" s="53" t="s">
        <v>212</v>
      </c>
      <c r="F89" s="53" t="s">
        <v>43</v>
      </c>
      <c r="G89" s="8" t="s">
        <v>13</v>
      </c>
      <c r="H89" s="20">
        <v>0.5</v>
      </c>
      <c r="I89" s="10" t="s">
        <v>12</v>
      </c>
      <c r="J89" s="13" t="s">
        <v>213</v>
      </c>
    </row>
    <row r="90" spans="1:10" ht="26.5" customHeight="1" x14ac:dyDescent="0.35">
      <c r="A90" s="128"/>
      <c r="B90" s="131"/>
      <c r="C90" s="115"/>
      <c r="D90" s="83"/>
      <c r="E90" s="53" t="s">
        <v>214</v>
      </c>
      <c r="F90" s="53" t="s">
        <v>43</v>
      </c>
      <c r="G90" s="8" t="s">
        <v>13</v>
      </c>
      <c r="H90" s="20">
        <v>0.5</v>
      </c>
      <c r="I90" s="10" t="s">
        <v>12</v>
      </c>
      <c r="J90" s="13" t="s">
        <v>215</v>
      </c>
    </row>
    <row r="91" spans="1:10" ht="26.5" customHeight="1" x14ac:dyDescent="0.35">
      <c r="A91" s="128"/>
      <c r="B91" s="131"/>
      <c r="C91" s="115"/>
      <c r="D91" s="83"/>
      <c r="E91" s="53" t="s">
        <v>216</v>
      </c>
      <c r="F91" s="53" t="s">
        <v>43</v>
      </c>
      <c r="G91" s="8" t="s">
        <v>13</v>
      </c>
      <c r="H91" s="20">
        <v>0.5</v>
      </c>
      <c r="I91" s="10" t="s">
        <v>12</v>
      </c>
      <c r="J91" s="88" t="s">
        <v>217</v>
      </c>
    </row>
    <row r="92" spans="1:10" ht="26.5" customHeight="1" x14ac:dyDescent="0.35">
      <c r="A92" s="128"/>
      <c r="B92" s="131"/>
      <c r="C92" s="115"/>
      <c r="D92" s="83"/>
      <c r="E92" s="53" t="s">
        <v>218</v>
      </c>
      <c r="F92" s="53" t="s">
        <v>43</v>
      </c>
      <c r="G92" s="8" t="s">
        <v>13</v>
      </c>
      <c r="H92" s="20">
        <v>0.5</v>
      </c>
      <c r="I92" s="10" t="s">
        <v>12</v>
      </c>
      <c r="J92" s="13" t="s">
        <v>219</v>
      </c>
    </row>
    <row r="93" spans="1:10" ht="26.5" customHeight="1" x14ac:dyDescent="0.35">
      <c r="A93" s="128"/>
      <c r="B93" s="131"/>
      <c r="C93" s="115"/>
      <c r="D93" s="83"/>
      <c r="E93" s="53" t="s">
        <v>220</v>
      </c>
      <c r="F93" s="53" t="s">
        <v>43</v>
      </c>
      <c r="G93" s="8" t="s">
        <v>13</v>
      </c>
      <c r="H93" s="20">
        <v>0.5</v>
      </c>
      <c r="I93" s="10" t="s">
        <v>12</v>
      </c>
      <c r="J93" s="13" t="s">
        <v>221</v>
      </c>
    </row>
    <row r="94" spans="1:10" ht="26.5" customHeight="1" x14ac:dyDescent="0.35">
      <c r="A94" s="128"/>
      <c r="B94" s="131"/>
      <c r="C94" s="115"/>
      <c r="D94" s="83"/>
      <c r="E94" s="53" t="s">
        <v>222</v>
      </c>
      <c r="F94" s="53" t="s">
        <v>43</v>
      </c>
      <c r="G94" s="8" t="s">
        <v>13</v>
      </c>
      <c r="H94" s="20">
        <v>0.5</v>
      </c>
      <c r="I94" s="10" t="s">
        <v>12</v>
      </c>
      <c r="J94" s="13" t="s">
        <v>223</v>
      </c>
    </row>
    <row r="95" spans="1:10" ht="26.5" customHeight="1" x14ac:dyDescent="0.35">
      <c r="A95" s="128"/>
      <c r="B95" s="131"/>
      <c r="C95" s="115"/>
      <c r="D95" s="83" t="s">
        <v>60</v>
      </c>
      <c r="E95" s="53" t="s">
        <v>224</v>
      </c>
      <c r="F95" s="53" t="s">
        <v>58</v>
      </c>
      <c r="G95" s="8" t="s">
        <v>62</v>
      </c>
      <c r="H95" s="20">
        <v>1.5</v>
      </c>
      <c r="I95" s="10" t="s">
        <v>12</v>
      </c>
      <c r="J95" s="17" t="s">
        <v>225</v>
      </c>
    </row>
    <row r="96" spans="1:10" ht="26.5" customHeight="1" x14ac:dyDescent="0.35">
      <c r="A96" s="129"/>
      <c r="B96" s="132"/>
      <c r="C96" s="116"/>
      <c r="D96" s="84" t="s">
        <v>64</v>
      </c>
      <c r="E96" s="53" t="s">
        <v>65</v>
      </c>
      <c r="F96" s="53" t="s">
        <v>58</v>
      </c>
      <c r="G96" s="8" t="s">
        <v>26</v>
      </c>
      <c r="H96" s="20">
        <v>3</v>
      </c>
      <c r="I96" s="10" t="s">
        <v>12</v>
      </c>
      <c r="J96" s="17" t="s">
        <v>226</v>
      </c>
    </row>
    <row r="97" spans="1:10" ht="26.5" customHeight="1" x14ac:dyDescent="0.35">
      <c r="A97" s="114" t="s">
        <v>227</v>
      </c>
      <c r="B97" s="130" t="s">
        <v>22</v>
      </c>
      <c r="C97" s="114" t="s">
        <v>275</v>
      </c>
      <c r="D97" s="85"/>
      <c r="E97" s="54" t="s">
        <v>228</v>
      </c>
      <c r="F97" s="53" t="s">
        <v>43</v>
      </c>
      <c r="G97" s="8" t="s">
        <v>13</v>
      </c>
      <c r="H97" s="20">
        <v>0.5</v>
      </c>
      <c r="I97" s="10" t="s">
        <v>12</v>
      </c>
      <c r="J97" s="13" t="s">
        <v>229</v>
      </c>
    </row>
    <row r="98" spans="1:10" ht="26.5" customHeight="1" x14ac:dyDescent="0.35">
      <c r="A98" s="115"/>
      <c r="B98" s="131"/>
      <c r="C98" s="115"/>
      <c r="D98" s="85"/>
      <c r="E98" s="54" t="s">
        <v>230</v>
      </c>
      <c r="F98" s="53" t="s">
        <v>43</v>
      </c>
      <c r="G98" s="8" t="s">
        <v>13</v>
      </c>
      <c r="H98" s="20">
        <v>1.5</v>
      </c>
      <c r="I98" s="10" t="s">
        <v>12</v>
      </c>
      <c r="J98" s="13" t="s">
        <v>231</v>
      </c>
    </row>
    <row r="99" spans="1:10" ht="26.5" customHeight="1" x14ac:dyDescent="0.35">
      <c r="A99" s="115"/>
      <c r="B99" s="131"/>
      <c r="C99" s="115"/>
      <c r="D99" s="85"/>
      <c r="E99" s="54" t="s">
        <v>232</v>
      </c>
      <c r="F99" s="53" t="s">
        <v>43</v>
      </c>
      <c r="G99" s="8" t="s">
        <v>13</v>
      </c>
      <c r="H99" s="20">
        <v>1.5</v>
      </c>
      <c r="I99" s="10" t="s">
        <v>12</v>
      </c>
      <c r="J99" s="13" t="s">
        <v>233</v>
      </c>
    </row>
    <row r="100" spans="1:10" ht="26.5" customHeight="1" x14ac:dyDescent="0.35">
      <c r="A100" s="115"/>
      <c r="B100" s="131"/>
      <c r="C100" s="115"/>
      <c r="D100" s="85"/>
      <c r="E100" s="54" t="s">
        <v>234</v>
      </c>
      <c r="F100" s="53" t="s">
        <v>43</v>
      </c>
      <c r="G100" s="8" t="s">
        <v>13</v>
      </c>
      <c r="H100" s="20">
        <v>1</v>
      </c>
      <c r="I100" s="10" t="s">
        <v>12</v>
      </c>
      <c r="J100" s="13" t="s">
        <v>235</v>
      </c>
    </row>
    <row r="101" spans="1:10" ht="26.5" customHeight="1" x14ac:dyDescent="0.35">
      <c r="A101" s="116"/>
      <c r="B101" s="132"/>
      <c r="C101" s="116"/>
      <c r="D101" s="84" t="s">
        <v>64</v>
      </c>
      <c r="E101" s="54" t="s">
        <v>236</v>
      </c>
      <c r="F101" s="53" t="s">
        <v>43</v>
      </c>
      <c r="G101" s="8" t="s">
        <v>13</v>
      </c>
      <c r="H101" s="20">
        <v>3.5</v>
      </c>
      <c r="I101" s="10" t="s">
        <v>12</v>
      </c>
      <c r="J101" s="54" t="s">
        <v>237</v>
      </c>
    </row>
    <row r="102" spans="1:10" ht="26.5" customHeight="1" x14ac:dyDescent="0.35">
      <c r="A102" s="127" t="s">
        <v>238</v>
      </c>
      <c r="B102" s="118" t="s">
        <v>239</v>
      </c>
      <c r="C102" s="136" t="s">
        <v>276</v>
      </c>
      <c r="D102" s="85"/>
      <c r="E102" s="6" t="s">
        <v>240</v>
      </c>
      <c r="F102" s="53" t="s">
        <v>43</v>
      </c>
      <c r="G102" s="8" t="s">
        <v>13</v>
      </c>
      <c r="H102" s="20">
        <v>0.5</v>
      </c>
      <c r="I102" s="10" t="s">
        <v>12</v>
      </c>
      <c r="J102" s="133" t="s">
        <v>241</v>
      </c>
    </row>
    <row r="103" spans="1:10" ht="26.5" customHeight="1" x14ac:dyDescent="0.35">
      <c r="A103" s="128"/>
      <c r="B103" s="118"/>
      <c r="C103" s="137"/>
      <c r="D103" s="85"/>
      <c r="E103" s="6" t="s">
        <v>242</v>
      </c>
      <c r="F103" s="53" t="s">
        <v>43</v>
      </c>
      <c r="G103" s="8" t="s">
        <v>13</v>
      </c>
      <c r="H103" s="20">
        <v>0.25</v>
      </c>
      <c r="I103" s="10" t="s">
        <v>12</v>
      </c>
      <c r="J103" s="134"/>
    </row>
    <row r="104" spans="1:10" ht="26.5" customHeight="1" x14ac:dyDescent="0.35">
      <c r="A104" s="128"/>
      <c r="B104" s="118"/>
      <c r="C104" s="137"/>
      <c r="D104" s="85"/>
      <c r="E104" s="6" t="s">
        <v>243</v>
      </c>
      <c r="F104" s="53" t="s">
        <v>43</v>
      </c>
      <c r="G104" s="8" t="s">
        <v>13</v>
      </c>
      <c r="H104" s="20">
        <v>0.5</v>
      </c>
      <c r="I104" s="10" t="s">
        <v>12</v>
      </c>
      <c r="J104" s="134"/>
    </row>
    <row r="105" spans="1:10" ht="26.5" customHeight="1" x14ac:dyDescent="0.35">
      <c r="A105" s="128"/>
      <c r="B105" s="118"/>
      <c r="C105" s="137"/>
      <c r="D105" s="85"/>
      <c r="E105" s="6" t="s">
        <v>244</v>
      </c>
      <c r="F105" s="53" t="s">
        <v>43</v>
      </c>
      <c r="G105" s="8" t="s">
        <v>13</v>
      </c>
      <c r="H105" s="20">
        <v>1.25</v>
      </c>
      <c r="I105" s="10" t="s">
        <v>12</v>
      </c>
      <c r="J105" s="134"/>
    </row>
    <row r="106" spans="1:10" ht="26.5" customHeight="1" x14ac:dyDescent="0.35">
      <c r="A106" s="128"/>
      <c r="B106" s="118"/>
      <c r="C106" s="137"/>
      <c r="D106" s="85"/>
      <c r="E106" s="6" t="s">
        <v>245</v>
      </c>
      <c r="F106" s="53" t="s">
        <v>43</v>
      </c>
      <c r="G106" s="8" t="s">
        <v>13</v>
      </c>
      <c r="H106" s="20">
        <v>1</v>
      </c>
      <c r="I106" s="10" t="s">
        <v>12</v>
      </c>
      <c r="J106" s="134"/>
    </row>
    <row r="107" spans="1:10" ht="26.5" customHeight="1" x14ac:dyDescent="0.35">
      <c r="A107" s="128"/>
      <c r="B107" s="118"/>
      <c r="C107" s="137"/>
      <c r="D107" s="85"/>
      <c r="E107" s="6" t="s">
        <v>246</v>
      </c>
      <c r="F107" s="53" t="s">
        <v>43</v>
      </c>
      <c r="G107" s="8" t="s">
        <v>13</v>
      </c>
      <c r="H107" s="20">
        <v>1</v>
      </c>
      <c r="I107" s="10" t="s">
        <v>12</v>
      </c>
      <c r="J107" s="135"/>
    </row>
    <row r="108" spans="1:10" ht="26.5" customHeight="1" x14ac:dyDescent="0.35">
      <c r="A108" s="127" t="s">
        <v>238</v>
      </c>
      <c r="B108" s="118"/>
      <c r="C108" s="138"/>
      <c r="D108" s="84" t="s">
        <v>64</v>
      </c>
      <c r="E108" s="6"/>
      <c r="F108" s="53" t="s">
        <v>58</v>
      </c>
      <c r="G108" s="8" t="s">
        <v>62</v>
      </c>
      <c r="H108" s="20">
        <v>3.5</v>
      </c>
      <c r="I108" s="10" t="s">
        <v>12</v>
      </c>
      <c r="J108" s="90" t="s">
        <v>247</v>
      </c>
    </row>
    <row r="109" spans="1:10" ht="26.5" customHeight="1" x14ac:dyDescent="0.35">
      <c r="A109" s="127" t="s">
        <v>248</v>
      </c>
      <c r="B109" s="130" t="s">
        <v>249</v>
      </c>
      <c r="C109" s="114" t="s">
        <v>277</v>
      </c>
      <c r="D109" s="85"/>
      <c r="E109" s="55" t="s">
        <v>250</v>
      </c>
      <c r="F109" s="53" t="s">
        <v>43</v>
      </c>
      <c r="G109" s="8" t="s">
        <v>13</v>
      </c>
      <c r="H109" s="20">
        <v>0.5</v>
      </c>
      <c r="I109" s="10" t="s">
        <v>12</v>
      </c>
      <c r="J109" s="13"/>
    </row>
    <row r="110" spans="1:10" ht="26.5" customHeight="1" x14ac:dyDescent="0.35">
      <c r="A110" s="128"/>
      <c r="B110" s="131"/>
      <c r="C110" s="115"/>
      <c r="D110" s="85"/>
      <c r="E110" s="55" t="s">
        <v>251</v>
      </c>
      <c r="F110" s="53" t="s">
        <v>43</v>
      </c>
      <c r="G110" s="8" t="s">
        <v>13</v>
      </c>
      <c r="H110" s="20">
        <v>1</v>
      </c>
      <c r="I110" s="10" t="s">
        <v>12</v>
      </c>
      <c r="J110" s="13" t="s">
        <v>252</v>
      </c>
    </row>
    <row r="111" spans="1:10" ht="26.5" customHeight="1" x14ac:dyDescent="0.35">
      <c r="A111" s="128"/>
      <c r="B111" s="131"/>
      <c r="C111" s="115"/>
      <c r="D111" s="85"/>
      <c r="E111" s="55" t="s">
        <v>253</v>
      </c>
      <c r="F111" s="53" t="s">
        <v>43</v>
      </c>
      <c r="G111" s="8" t="s">
        <v>13</v>
      </c>
      <c r="H111" s="20">
        <v>0.5</v>
      </c>
      <c r="I111" s="10" t="s">
        <v>12</v>
      </c>
      <c r="J111" s="13" t="s">
        <v>254</v>
      </c>
    </row>
    <row r="112" spans="1:10" ht="26.5" customHeight="1" x14ac:dyDescent="0.35">
      <c r="A112" s="128"/>
      <c r="B112" s="131"/>
      <c r="C112" s="115"/>
      <c r="D112" s="85"/>
      <c r="E112" s="55" t="s">
        <v>255</v>
      </c>
      <c r="F112" s="53" t="s">
        <v>43</v>
      </c>
      <c r="G112" s="8" t="s">
        <v>13</v>
      </c>
      <c r="H112" s="20">
        <v>1</v>
      </c>
      <c r="I112" s="10" t="s">
        <v>12</v>
      </c>
      <c r="J112" s="13" t="s">
        <v>256</v>
      </c>
    </row>
    <row r="113" spans="1:10" ht="26.5" customHeight="1" x14ac:dyDescent="0.35">
      <c r="A113" s="128"/>
      <c r="B113" s="131"/>
      <c r="C113" s="115"/>
      <c r="D113" s="85"/>
      <c r="E113" s="55" t="s">
        <v>257</v>
      </c>
      <c r="F113" s="53" t="s">
        <v>43</v>
      </c>
      <c r="G113" s="8" t="s">
        <v>13</v>
      </c>
      <c r="H113" s="20">
        <v>1</v>
      </c>
      <c r="I113" s="10" t="s">
        <v>12</v>
      </c>
      <c r="J113" s="13" t="s">
        <v>258</v>
      </c>
    </row>
    <row r="114" spans="1:10" ht="26.5" customHeight="1" x14ac:dyDescent="0.35">
      <c r="A114" s="129"/>
      <c r="B114" s="132"/>
      <c r="C114" s="116"/>
      <c r="D114" s="84" t="s">
        <v>64</v>
      </c>
      <c r="E114" s="54" t="s">
        <v>65</v>
      </c>
      <c r="F114" s="53" t="s">
        <v>58</v>
      </c>
      <c r="G114" s="8" t="s">
        <v>62</v>
      </c>
      <c r="H114" s="20">
        <v>4</v>
      </c>
      <c r="I114" s="10" t="s">
        <v>12</v>
      </c>
      <c r="J114" s="17" t="s">
        <v>259</v>
      </c>
    </row>
    <row r="115" spans="1:10" ht="26.5" customHeight="1" x14ac:dyDescent="0.35">
      <c r="A115" s="114" t="s">
        <v>262</v>
      </c>
      <c r="B115" s="130" t="s">
        <v>260</v>
      </c>
      <c r="C115" s="114" t="s">
        <v>278</v>
      </c>
      <c r="D115" s="85"/>
      <c r="E115" s="6" t="s">
        <v>25</v>
      </c>
      <c r="F115" s="48"/>
      <c r="G115" s="8" t="s">
        <v>26</v>
      </c>
      <c r="H115" s="20">
        <v>4</v>
      </c>
      <c r="I115" s="10" t="s">
        <v>12</v>
      </c>
      <c r="J115" s="17"/>
    </row>
    <row r="116" spans="1:10" ht="26.5" customHeight="1" x14ac:dyDescent="0.35">
      <c r="A116" s="115"/>
      <c r="B116" s="131"/>
      <c r="C116" s="115"/>
      <c r="D116" s="85"/>
      <c r="E116" s="6" t="s">
        <v>27</v>
      </c>
      <c r="F116" s="48"/>
      <c r="G116" s="8" t="s">
        <v>28</v>
      </c>
      <c r="H116" s="20">
        <v>4</v>
      </c>
      <c r="I116" s="10" t="s">
        <v>12</v>
      </c>
      <c r="J116" s="91"/>
    </row>
    <row r="117" spans="1:10" ht="26.5" customHeight="1" x14ac:dyDescent="0.35">
      <c r="A117" s="117" t="s">
        <v>262</v>
      </c>
      <c r="B117" s="118" t="s">
        <v>261</v>
      </c>
      <c r="C117" s="117" t="s">
        <v>279</v>
      </c>
      <c r="D117" s="85"/>
      <c r="E117" s="6" t="s">
        <v>31</v>
      </c>
      <c r="F117" s="48"/>
      <c r="G117" s="8" t="s">
        <v>30</v>
      </c>
      <c r="H117" s="20">
        <v>4</v>
      </c>
      <c r="I117" s="10" t="s">
        <v>12</v>
      </c>
      <c r="J117" s="17"/>
    </row>
    <row r="118" spans="1:10" ht="26.5" customHeight="1" x14ac:dyDescent="0.35">
      <c r="A118" s="117"/>
      <c r="B118" s="118"/>
      <c r="C118" s="117"/>
      <c r="D118" s="85"/>
      <c r="E118" s="6" t="s">
        <v>29</v>
      </c>
      <c r="F118" s="48"/>
      <c r="G118" s="8" t="s">
        <v>30</v>
      </c>
      <c r="H118" s="20">
        <v>2</v>
      </c>
      <c r="I118" s="10" t="s">
        <v>12</v>
      </c>
      <c r="J118" s="17"/>
    </row>
  </sheetData>
  <mergeCells count="61">
    <mergeCell ref="A3:A12"/>
    <mergeCell ref="B3:B12"/>
    <mergeCell ref="C3:C12"/>
    <mergeCell ref="D3:D10"/>
    <mergeCell ref="A13:A20"/>
    <mergeCell ref="B13:B20"/>
    <mergeCell ref="C13:C20"/>
    <mergeCell ref="D13:D18"/>
    <mergeCell ref="D47:D48"/>
    <mergeCell ref="D49:D53"/>
    <mergeCell ref="D54:D55"/>
    <mergeCell ref="A21:A27"/>
    <mergeCell ref="B21:B27"/>
    <mergeCell ref="C21:C27"/>
    <mergeCell ref="D21:D25"/>
    <mergeCell ref="A28:A36"/>
    <mergeCell ref="B28:B36"/>
    <mergeCell ref="C28:C36"/>
    <mergeCell ref="D28:D34"/>
    <mergeCell ref="J102:J107"/>
    <mergeCell ref="A109:A114"/>
    <mergeCell ref="B109:B114"/>
    <mergeCell ref="C109:C114"/>
    <mergeCell ref="A115:A116"/>
    <mergeCell ref="B115:B116"/>
    <mergeCell ref="C115:C116"/>
    <mergeCell ref="A102:A108"/>
    <mergeCell ref="B102:B108"/>
    <mergeCell ref="C102:C108"/>
    <mergeCell ref="A1:B1"/>
    <mergeCell ref="D64:D69"/>
    <mergeCell ref="A88:A96"/>
    <mergeCell ref="B88:B96"/>
    <mergeCell ref="C88:C96"/>
    <mergeCell ref="A72:A77"/>
    <mergeCell ref="B72:B77"/>
    <mergeCell ref="C72:C77"/>
    <mergeCell ref="A78:A87"/>
    <mergeCell ref="B78:B87"/>
    <mergeCell ref="C78:C87"/>
    <mergeCell ref="A57:A63"/>
    <mergeCell ref="B57:B63"/>
    <mergeCell ref="C57:C63"/>
    <mergeCell ref="D57:D61"/>
    <mergeCell ref="A64:A71"/>
    <mergeCell ref="C97:C101"/>
    <mergeCell ref="A117:A118"/>
    <mergeCell ref="B117:B118"/>
    <mergeCell ref="C117:C118"/>
    <mergeCell ref="A2:D2"/>
    <mergeCell ref="A97:A101"/>
    <mergeCell ref="B97:B101"/>
    <mergeCell ref="B64:B71"/>
    <mergeCell ref="C64:C71"/>
    <mergeCell ref="A37:A46"/>
    <mergeCell ref="B37:B46"/>
    <mergeCell ref="C37:C46"/>
    <mergeCell ref="D37:D44"/>
    <mergeCell ref="A47:A56"/>
    <mergeCell ref="B47:B56"/>
    <mergeCell ref="C47:C56"/>
  </mergeCells>
  <conditionalFormatting sqref="I3:I70 I72 I74 I76">
    <cfRule type="cellIs" dxfId="4" priority="5" operator="equal">
      <formula>"Online"</formula>
    </cfRule>
  </conditionalFormatting>
  <conditionalFormatting sqref="I2">
    <cfRule type="cellIs" dxfId="3" priority="4" operator="equal">
      <formula>"Online"</formula>
    </cfRule>
  </conditionalFormatting>
  <conditionalFormatting sqref="I71 I73 I75 I77:I85 I88 I91 I94 I97 I100 I103 I106 I109 I112 I115 I118">
    <cfRule type="cellIs" dxfId="2" priority="3" operator="equal">
      <formula>"Online"</formula>
    </cfRule>
  </conditionalFormatting>
  <conditionalFormatting sqref="I86 I89 I92 I95 I98 I101 I104 I107 I110 I113 I116">
    <cfRule type="cellIs" dxfId="1" priority="2" operator="equal">
      <formula>"Online"</formula>
    </cfRule>
  </conditionalFormatting>
  <conditionalFormatting sqref="I87 I90 I93 I96 I99 I102 I105 I108 I111 I114 I117">
    <cfRule type="cellIs" dxfId="0" priority="1" operator="equal">
      <formula>"Online"</formula>
    </cfRule>
  </conditionalFormatting>
  <dataValidations count="1">
    <dataValidation type="list" allowBlank="1" showErrorMessage="1" sqref="G3:G111 G117:G118">
      <formula1>"Concept/Lecture, Assignment/Lab, Test/Quiz, Exam, Guides/Review, Seminar/Workshop, Class Meeting"</formula1>
    </dataValidation>
  </dataValidations>
  <hyperlinks>
    <hyperlink ref="J4" r:id="rId1"/>
    <hyperlink ref="J6" r:id="rId2"/>
    <hyperlink ref="J5" r:id="rId3"/>
    <hyperlink ref="J7" r:id="rId4"/>
    <hyperlink ref="J9" r:id="rId5"/>
    <hyperlink ref="J8" r:id="rId6"/>
    <hyperlink ref="J10" r:id="rId7"/>
    <hyperlink ref="J13" r:id="rId8"/>
    <hyperlink ref="J14" r:id="rId9"/>
    <hyperlink ref="J15" r:id="rId10"/>
    <hyperlink ref="J16" r:id="rId11"/>
    <hyperlink ref="J17" r:id="rId12"/>
    <hyperlink ref="J18" r:id="rId13"/>
    <hyperlink ref="J21" r:id="rId14"/>
    <hyperlink ref="J22" r:id="rId15"/>
    <hyperlink ref="J23" r:id="rId16"/>
    <hyperlink ref="J24" r:id="rId17"/>
    <hyperlink ref="J25" r:id="rId18"/>
    <hyperlink ref="J28" r:id="rId19"/>
    <hyperlink ref="J30" r:id="rId20"/>
    <hyperlink ref="J44" r:id="rId21"/>
    <hyperlink ref="J43" r:id="rId22"/>
    <hyperlink ref="J41" r:id="rId23"/>
    <hyperlink ref="J42" r:id="rId24"/>
    <hyperlink ref="J39" r:id="rId25"/>
    <hyperlink ref="J37" r:id="rId26"/>
    <hyperlink ref="J38" r:id="rId27"/>
    <hyperlink ref="J64" r:id="rId28" display="https://dotnettutorials.net/lesson/data-annotation-attributes-mvc/"/>
    <hyperlink ref="J47" r:id="rId29"/>
    <hyperlink ref="J48" r:id="rId30"/>
    <hyperlink ref="J49" r:id="rId31"/>
    <hyperlink ref="J50" r:id="rId32"/>
    <hyperlink ref="J51" r:id="rId33"/>
    <hyperlink ref="J53" r:id="rId34"/>
    <hyperlink ref="J52" r:id="rId35"/>
    <hyperlink ref="J57" r:id="rId36"/>
    <hyperlink ref="J58" r:id="rId37"/>
    <hyperlink ref="J59" r:id="rId38"/>
    <hyperlink ref="J60" r:id="rId39"/>
    <hyperlink ref="J61" r:id="rId40"/>
    <hyperlink ref="J66" r:id="rId41"/>
    <hyperlink ref="J67" r:id="rId42"/>
    <hyperlink ref="J68" r:id="rId43"/>
    <hyperlink ref="J69" r:id="rId44"/>
    <hyperlink ref="J65" r:id="rId45"/>
    <hyperlink ref="J75" r:id="rId46"/>
    <hyperlink ref="J74" r:id="rId47"/>
    <hyperlink ref="J73" r:id="rId48"/>
    <hyperlink ref="J72" r:id="rId49"/>
    <hyperlink ref="J79" r:id="rId50"/>
    <hyperlink ref="J80" r:id="rId51"/>
    <hyperlink ref="J81" r:id="rId52"/>
    <hyperlink ref="J82" r:id="rId53"/>
    <hyperlink ref="J83" r:id="rId54"/>
    <hyperlink ref="J78" r:id="rId55"/>
    <hyperlink ref="J84" r:id="rId56"/>
    <hyperlink ref="J94" r:id="rId57"/>
    <hyperlink ref="J88" r:id="rId58"/>
    <hyperlink ref="J93" r:id="rId59"/>
    <hyperlink ref="J91" r:id="rId60"/>
    <hyperlink ref="J89" r:id="rId61"/>
    <hyperlink ref="J90" r:id="rId62"/>
    <hyperlink ref="J92" r:id="rId63"/>
    <hyperlink ref="J103" r:id="rId64" display="https://www.codeproject.com/Articles/841324/ASP-NET-MVC-Web-App-on-Tier-for-Beginners-Part"/>
    <hyperlink ref="J104" r:id="rId65" display="https://www.c-sharpcorner.com/article/repository-design-pattern-in-asp-net-mvc/"/>
    <hyperlink ref="J108" r:id="rId66" display="https://www.c-sharpcorner.com/UploadFile/4b0136/getting-started-with-iis-host-and-publish-in-mvc-5/"/>
    <hyperlink ref="J105" r:id="rId67" display="https://dotnettutorials.net/lesson/repository-design-pattern-csharp/"/>
    <hyperlink ref="J107" r:id="rId68" display="https://www.c-sharpcorner.com/article/dependency-injection-in-asp-net-mvc-5/"/>
    <hyperlink ref="J106" r:id="rId69" display="https://www.freecodecamp.org/news/a-quick-intro-to-dependency-injection-what-it-is-and-when-to-use-it-7578c84fa88f/"/>
    <hyperlink ref="J98" r:id="rId70"/>
    <hyperlink ref="J97" r:id="rId71"/>
    <hyperlink ref="J100" r:id="rId72"/>
    <hyperlink ref="J99" r:id="rId73"/>
    <hyperlink ref="J113" r:id="rId74"/>
    <hyperlink ref="J110" r:id="rId75"/>
    <hyperlink ref="J112" r:id="rId76"/>
    <hyperlink ref="J111" r:id="rId7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/>
  </sheetViews>
  <sheetFormatPr defaultRowHeight="14.5" x14ac:dyDescent="0.35"/>
  <cols>
    <col min="1" max="1" width="2.90625" customWidth="1"/>
    <col min="2" max="2" width="3.36328125" customWidth="1"/>
    <col min="3" max="3" width="9.81640625" bestFit="1" customWidth="1"/>
  </cols>
  <sheetData>
    <row r="1" spans="2:12" x14ac:dyDescent="0.35">
      <c r="B1" s="139" t="s">
        <v>289</v>
      </c>
      <c r="C1" s="139" t="s">
        <v>290</v>
      </c>
      <c r="D1" s="141" t="s">
        <v>291</v>
      </c>
      <c r="E1" s="142"/>
      <c r="F1" s="141" t="s">
        <v>292</v>
      </c>
      <c r="G1" s="142"/>
      <c r="H1" s="141" t="s">
        <v>293</v>
      </c>
      <c r="I1" s="142"/>
      <c r="J1" s="139" t="s">
        <v>294</v>
      </c>
    </row>
    <row r="2" spans="2:12" x14ac:dyDescent="0.35">
      <c r="B2" s="140"/>
      <c r="C2" s="140"/>
      <c r="D2" s="94" t="s">
        <v>295</v>
      </c>
      <c r="E2" s="94" t="s">
        <v>296</v>
      </c>
      <c r="F2" s="94" t="s">
        <v>295</v>
      </c>
      <c r="G2" s="94" t="s">
        <v>296</v>
      </c>
      <c r="H2" s="94" t="s">
        <v>295</v>
      </c>
      <c r="I2" s="94" t="s">
        <v>296</v>
      </c>
      <c r="J2" s="140"/>
    </row>
    <row r="3" spans="2:12" s="93" customFormat="1" x14ac:dyDescent="0.35">
      <c r="B3" s="95">
        <v>1</v>
      </c>
      <c r="C3" s="96" t="s">
        <v>280</v>
      </c>
      <c r="D3" s="95" t="s">
        <v>297</v>
      </c>
      <c r="E3" s="97">
        <v>44467</v>
      </c>
      <c r="F3" s="95"/>
      <c r="G3" s="97"/>
      <c r="H3" s="95"/>
      <c r="I3" s="97"/>
      <c r="J3" s="98"/>
      <c r="L3" s="104"/>
    </row>
    <row r="4" spans="2:12" s="93" customFormat="1" x14ac:dyDescent="0.35">
      <c r="B4" s="95">
        <v>2</v>
      </c>
      <c r="C4" s="96" t="s">
        <v>281</v>
      </c>
      <c r="D4" s="95" t="s">
        <v>298</v>
      </c>
      <c r="E4" s="97">
        <v>44467</v>
      </c>
      <c r="F4" s="95"/>
      <c r="G4" s="97"/>
      <c r="H4" s="95"/>
      <c r="I4" s="97"/>
      <c r="J4" s="98"/>
      <c r="L4" s="104"/>
    </row>
    <row r="5" spans="2:12" s="93" customFormat="1" x14ac:dyDescent="0.35">
      <c r="B5" s="95">
        <v>3</v>
      </c>
      <c r="C5" s="96" t="s">
        <v>282</v>
      </c>
      <c r="D5" s="95" t="s">
        <v>299</v>
      </c>
      <c r="E5" s="97">
        <v>44467</v>
      </c>
      <c r="F5" s="95"/>
      <c r="G5" s="97"/>
      <c r="H5" s="95"/>
      <c r="I5" s="97"/>
      <c r="J5" s="98"/>
      <c r="L5" s="104"/>
    </row>
    <row r="6" spans="2:12" s="93" customFormat="1" x14ac:dyDescent="0.35">
      <c r="B6" s="105">
        <v>4</v>
      </c>
      <c r="C6" s="106" t="s">
        <v>283</v>
      </c>
      <c r="D6" s="105" t="s">
        <v>297</v>
      </c>
      <c r="E6" s="107">
        <v>44468</v>
      </c>
      <c r="F6" s="105"/>
      <c r="G6" s="107"/>
      <c r="H6" s="105"/>
      <c r="I6" s="107"/>
      <c r="J6" s="108"/>
      <c r="L6" s="104"/>
    </row>
    <row r="7" spans="2:12" s="93" customFormat="1" x14ac:dyDescent="0.35">
      <c r="B7" s="105">
        <v>5</v>
      </c>
      <c r="C7" s="106" t="s">
        <v>284</v>
      </c>
      <c r="D7" s="105" t="s">
        <v>298</v>
      </c>
      <c r="E7" s="107">
        <v>44468</v>
      </c>
      <c r="F7" s="105"/>
      <c r="G7" s="107"/>
      <c r="H7" s="105"/>
      <c r="I7" s="107"/>
      <c r="J7" s="108"/>
      <c r="L7" s="104"/>
    </row>
    <row r="8" spans="2:12" s="93" customFormat="1" x14ac:dyDescent="0.35">
      <c r="B8" s="105">
        <v>6</v>
      </c>
      <c r="C8" s="106" t="s">
        <v>285</v>
      </c>
      <c r="D8" s="105" t="s">
        <v>299</v>
      </c>
      <c r="E8" s="107">
        <v>44468</v>
      </c>
      <c r="F8" s="105"/>
      <c r="G8" s="107"/>
      <c r="H8" s="105"/>
      <c r="I8" s="107"/>
      <c r="J8" s="108"/>
      <c r="L8" s="104"/>
    </row>
    <row r="9" spans="2:12" s="93" customFormat="1" x14ac:dyDescent="0.35">
      <c r="B9" s="95">
        <v>7</v>
      </c>
      <c r="C9" s="96" t="s">
        <v>286</v>
      </c>
      <c r="D9" s="95" t="s">
        <v>297</v>
      </c>
      <c r="E9" s="97">
        <v>44469</v>
      </c>
      <c r="F9" s="95"/>
      <c r="G9" s="97"/>
      <c r="H9" s="95"/>
      <c r="I9" s="97"/>
      <c r="J9" s="98"/>
      <c r="L9" s="104"/>
    </row>
    <row r="10" spans="2:12" s="93" customFormat="1" x14ac:dyDescent="0.35">
      <c r="B10" s="95">
        <v>8</v>
      </c>
      <c r="C10" s="96" t="s">
        <v>287</v>
      </c>
      <c r="D10" s="95" t="s">
        <v>298</v>
      </c>
      <c r="E10" s="97">
        <v>44469</v>
      </c>
      <c r="F10" s="95"/>
      <c r="G10" s="97"/>
      <c r="H10" s="95"/>
      <c r="I10" s="97"/>
      <c r="J10" s="98"/>
      <c r="L10" s="104"/>
    </row>
    <row r="11" spans="2:12" s="93" customFormat="1" x14ac:dyDescent="0.35">
      <c r="B11" s="95">
        <v>9</v>
      </c>
      <c r="C11" s="96" t="s">
        <v>288</v>
      </c>
      <c r="D11" s="95" t="s">
        <v>299</v>
      </c>
      <c r="E11" s="97">
        <v>44469</v>
      </c>
      <c r="F11" s="95"/>
      <c r="G11" s="97"/>
      <c r="H11" s="95"/>
      <c r="I11" s="97"/>
      <c r="J11" s="98"/>
      <c r="L11" s="104"/>
    </row>
  </sheetData>
  <mergeCells count="6">
    <mergeCell ref="J1:J2"/>
    <mergeCell ref="B1:B2"/>
    <mergeCell ref="C1:C2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</vt:lpstr>
      <vt:lpstr>Master Training Schedule</vt:lpstr>
      <vt:lpstr>Training Schedule in Deatil</vt:lpstr>
      <vt:lpstr>Demo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 Duc Linh (FWA.EC)</dc:creator>
  <cp:keywords/>
  <dc:description/>
  <cp:lastModifiedBy>Nguyen Ha Tien (FDN.SS2)</cp:lastModifiedBy>
  <cp:revision/>
  <dcterms:created xsi:type="dcterms:W3CDTF">2020-05-14T09:09:50Z</dcterms:created>
  <dcterms:modified xsi:type="dcterms:W3CDTF">2021-09-06T14:33:11Z</dcterms:modified>
  <cp:category/>
  <cp:contentStatus/>
</cp:coreProperties>
</file>